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omments1.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customProperty4.bin" ContentType="application/vnd.openxmlformats-officedocument.spreadsheetml.customProperty"/>
  <Override PartName="/xl/drawings/drawing3.xml" ContentType="application/vnd.openxmlformats-officedocument.drawing+xml"/>
  <Override PartName="/xl/customProperty5.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C:\Users\gaurav.j\Desktop\28 Feb Eof\28 Feb Eof\"/>
    </mc:Choice>
  </mc:AlternateContent>
  <bookViews>
    <workbookView xWindow="0" yWindow="0" windowWidth="28800" windowHeight="12435" tabRatio="601" activeTab="1"/>
  </bookViews>
  <sheets>
    <sheet name="Start" sheetId="52" r:id="rId1"/>
    <sheet name="B.Product Details" sheetId="4" r:id="rId2"/>
    <sheet name="Colt Internal" sheetId="53" state="veryHidden" r:id="rId3"/>
    <sheet name="Colt Internal " sheetId="55" r:id="rId4"/>
    <sheet name="Range" sheetId="49" state="hidden" r:id="rId5"/>
  </sheets>
  <externalReferences>
    <externalReference r:id="rId6"/>
    <externalReference r:id="rId7"/>
    <externalReference r:id="rId8"/>
    <externalReference r:id="rId9"/>
    <externalReference r:id="rId10"/>
    <externalReference r:id="rId11"/>
  </externalReferences>
  <definedNames>
    <definedName name="access_type">Range!$AO$7:$AO$14</definedName>
    <definedName name="Amazon_Web_Services">Range!$DQ$11:$DQ$15</definedName>
    <definedName name="CoS">Range!$AX$7:$AX$11</definedName>
    <definedName name="Eth_Interface">Range!$AW$7:$AW$11</definedName>
    <definedName name="feature">Range!$BC$7:$BC$8</definedName>
    <definedName name="FiberDist">Range!$EI$9:$EI$11</definedName>
    <definedName name="IIA_BW">Range!$AR$7:$AR$29</definedName>
    <definedName name="IIA_CPE">Range!$AS$7:$AS$33</definedName>
    <definedName name="Int_access">Range!$BI$7:$BI$8</definedName>
    <definedName name="IP_VPN_ACCESS">Range!$N$7:$N$9</definedName>
    <definedName name="IP_VPN_PLUS">Range!$M$7:$M$10</definedName>
    <definedName name="IP_VPN_Wholesale">Range!$O$7:$O$8</definedName>
    <definedName name="IPSEC">Range!$BG$7:$BG$20</definedName>
    <definedName name="Juniper">'[1]Drop down values '!$E$2:$E$8</definedName>
    <definedName name="Layer_3_Routing">Range!$K$6</definedName>
    <definedName name="Microsoft_Azure">Range!$DP$11:$DP$14</definedName>
    <definedName name="MVF">Range!$AT$7:$AT$36</definedName>
    <definedName name="NA">Range!$AA$11:$AA$12</definedName>
    <definedName name="Network_Topology">Range!$AA$6:$AA$10</definedName>
    <definedName name="NNI_Partner">Range!$AM$6:$AM$19</definedName>
    <definedName name="olo_interconnect">Range!$BA$7:$BA$31</definedName>
    <definedName name="Option">'[1]Drop down values '!$A$2:$A$4</definedName>
    <definedName name="Please_select">Range!$P$6</definedName>
    <definedName name="_xlnm.Print_Area" localSheetId="1">'B.Product Details'!$A$1:$AG$80</definedName>
    <definedName name="_xlnm.Print_Area" localSheetId="2">'Colt Internal'!$A$1:$AD$73</definedName>
    <definedName name="_xlnm.Print_Area" localSheetId="3">'Colt Internal '!$A$1:$AD$79</definedName>
    <definedName name="rg_diversity">Range!$BT$7:$BT$11</definedName>
    <definedName name="rg_DSCP">Range!$BX$7:$BX$29</definedName>
    <definedName name="rg_ip_add">Range!$BV$8:$BV$11</definedName>
    <definedName name="rgCD_LegalName" localSheetId="2">'Colt Internal'!#REF!</definedName>
    <definedName name="rgCD_LegalName" localSheetId="3">'Colt Internal '!#REF!</definedName>
    <definedName name="rgCD_LegalName">'[2]Product details'!#REF!</definedName>
    <definedName name="rgcurrency">'[3]Site Details'!$K$119</definedName>
    <definedName name="rgCurrSiteNumber" localSheetId="2">[4]SiteDB!$D$2</definedName>
    <definedName name="rgCurrSiteNumber">[4]SiteDB!$D$2</definedName>
    <definedName name="rgCurrSymb" localSheetId="2">[5]Customer!$AB$51</definedName>
    <definedName name="rgCurrSymb">[5]Customer!$AB$51</definedName>
    <definedName name="rgInformation" localSheetId="2">[4]Language!$B$949</definedName>
    <definedName name="rgInformation">[4]Language!$B$949</definedName>
    <definedName name="rgSite" localSheetId="2">[4]Language!$B$895</definedName>
    <definedName name="rgSite">[4]Language!$B$895</definedName>
    <definedName name="router_options">Range!$AU$7:$AU$9</definedName>
    <definedName name="Router_type">Range!$AV$7:$AV$9</definedName>
    <definedName name="SD_WAN_BW">Range!$BF$7:$BF$20</definedName>
    <definedName name="sd_wan_types">Range!$BE$7:$BE$11</definedName>
    <definedName name="Service_bandwidth">Range!$AQ$7:$AQ$46</definedName>
    <definedName name="ServiceType">Range!$E$6:$E$10</definedName>
    <definedName name="sm">Range!$AY$6:$AY$9</definedName>
    <definedName name="Unmanaged_CPE">Range!$L$6</definedName>
    <definedName name="Y_N">Range!$AF$7:$AF$8</definedName>
    <definedName name="Yes_No">'[6]B - Customer'!$AN$29:$AN$30</definedName>
  </definedNames>
  <calcPr calcId="152511"/>
</workbook>
</file>

<file path=xl/calcChain.xml><?xml version="1.0" encoding="utf-8"?>
<calcChain xmlns="http://schemas.openxmlformats.org/spreadsheetml/2006/main">
  <c r="O70" i="4" l="1"/>
  <c r="I72" i="4"/>
  <c r="L72" i="4"/>
  <c r="O48" i="4"/>
  <c r="G14" i="55" l="1"/>
  <c r="O72" i="4" l="1"/>
  <c r="O67" i="4"/>
  <c r="O65" i="4"/>
  <c r="O63" i="4"/>
  <c r="O61" i="4"/>
  <c r="O59" i="4"/>
  <c r="O57" i="4"/>
  <c r="O54" i="4"/>
  <c r="O52" i="4"/>
  <c r="O46" i="4"/>
  <c r="X7" i="4"/>
  <c r="G14" i="53"/>
  <c r="DT9" i="49"/>
  <c r="DT10" i="49"/>
  <c r="DT11" i="49"/>
  <c r="DT12" i="49"/>
  <c r="DT19" i="49"/>
  <c r="DT20" i="49"/>
  <c r="DT21" i="49"/>
  <c r="DT22" i="49"/>
  <c r="DT23" i="49"/>
  <c r="DT24" i="49"/>
  <c r="DT25" i="49"/>
  <c r="DT26" i="49"/>
  <c r="DT27" i="49"/>
  <c r="DT18" i="49"/>
  <c r="DT13" i="49"/>
  <c r="DT14" i="49"/>
  <c r="DT15" i="49"/>
  <c r="DT16" i="49"/>
  <c r="X18" i="4"/>
  <c r="G7" i="49" l="1"/>
  <c r="G9" i="49"/>
  <c r="G6" i="49"/>
  <c r="G8" i="49"/>
</calcChain>
</file>

<file path=xl/comments1.xml><?xml version="1.0" encoding="utf-8"?>
<comments xmlns="http://schemas.openxmlformats.org/spreadsheetml/2006/main">
  <authors>
    <author>Thomas, Kiran</author>
  </authors>
  <commentList>
    <comment ref="D22" authorId="0" shapeId="0">
      <text>
        <r>
          <rPr>
            <b/>
            <sz val="9"/>
            <color indexed="81"/>
            <rFont val="Tahoma"/>
            <family val="2"/>
          </rPr>
          <t>Two</t>
        </r>
        <r>
          <rPr>
            <sz val="9"/>
            <color indexed="81"/>
            <rFont val="Tahoma"/>
            <family val="2"/>
          </rPr>
          <t xml:space="preserve"> managed objects are included as default for IP Guardian Standard and </t>
        </r>
        <r>
          <rPr>
            <b/>
            <sz val="9"/>
            <color indexed="81"/>
            <rFont val="Tahoma"/>
            <family val="2"/>
          </rPr>
          <t>One</t>
        </r>
        <r>
          <rPr>
            <sz val="9"/>
            <color indexed="81"/>
            <rFont val="Tahoma"/>
            <family val="2"/>
          </rPr>
          <t xml:space="preserve"> managed objects for IP Guardian Basic. You can purchase additional managed objects, if required and please include the </t>
        </r>
        <r>
          <rPr>
            <b/>
            <sz val="9"/>
            <color indexed="81"/>
            <rFont val="Tahoma"/>
            <family val="2"/>
          </rPr>
          <t>additional managed</t>
        </r>
        <r>
          <rPr>
            <sz val="9"/>
            <color indexed="81"/>
            <rFont val="Tahoma"/>
            <family val="2"/>
          </rPr>
          <t xml:space="preserve"> objects required </t>
        </r>
      </text>
    </comment>
    <comment ref="E24" authorId="0" shapeId="0">
      <text>
        <r>
          <rPr>
            <sz val="9"/>
            <color indexed="81"/>
            <rFont val="Tahoma"/>
            <family val="2"/>
          </rPr>
          <t xml:space="preserve">For IP guardian ordered along with a new IP Access, please leave this field blank
</t>
        </r>
      </text>
    </comment>
  </commentList>
</comments>
</file>

<file path=xl/sharedStrings.xml><?xml version="1.0" encoding="utf-8"?>
<sst xmlns="http://schemas.openxmlformats.org/spreadsheetml/2006/main" count="1233" uniqueCount="843">
  <si>
    <t>No</t>
  </si>
  <si>
    <t>Yes</t>
  </si>
  <si>
    <t>New</t>
  </si>
  <si>
    <t>wDSL</t>
  </si>
  <si>
    <t>3M</t>
  </si>
  <si>
    <t>4M</t>
  </si>
  <si>
    <t>5M</t>
  </si>
  <si>
    <t>6M</t>
  </si>
  <si>
    <t>7M</t>
  </si>
  <si>
    <t>8M</t>
  </si>
  <si>
    <t>9M</t>
  </si>
  <si>
    <t>10M</t>
  </si>
  <si>
    <t>12M</t>
  </si>
  <si>
    <t>14M</t>
  </si>
  <si>
    <t>16M</t>
  </si>
  <si>
    <t>18M</t>
  </si>
  <si>
    <t>20M</t>
  </si>
  <si>
    <t>BE</t>
  </si>
  <si>
    <t>NL</t>
  </si>
  <si>
    <t>UK</t>
  </si>
  <si>
    <t>DE</t>
  </si>
  <si>
    <t>DK</t>
  </si>
  <si>
    <t>FR</t>
  </si>
  <si>
    <t>PT</t>
  </si>
  <si>
    <t>ES</t>
  </si>
  <si>
    <t>IT</t>
  </si>
  <si>
    <t>CH</t>
  </si>
  <si>
    <t>22M</t>
  </si>
  <si>
    <t>24M</t>
  </si>
  <si>
    <t>26M</t>
  </si>
  <si>
    <t>28M</t>
  </si>
  <si>
    <t>150M</t>
  </si>
  <si>
    <t>200M</t>
  </si>
  <si>
    <t>300M</t>
  </si>
  <si>
    <t>400M</t>
  </si>
  <si>
    <t>500M</t>
  </si>
  <si>
    <t>600M</t>
  </si>
  <si>
    <t>700M</t>
  </si>
  <si>
    <t>800M</t>
  </si>
  <si>
    <t>900M</t>
  </si>
  <si>
    <t>Existing</t>
  </si>
  <si>
    <t>100Mbps Ethernet</t>
  </si>
  <si>
    <t>BE1 COLT Telecom NV/SA Nossegem 1930 Mercuriusstraat 30 - Brussels Belgium</t>
  </si>
  <si>
    <t>FR1 COLT Telecom SA 63 Boulevard Bessieres - 75017 Paris France</t>
  </si>
  <si>
    <t>FR2 COLT Telecom SA Zone d'activités de Courtaboeuf 15, Rue du Cap Horn 91940 Les Ulis France</t>
  </si>
  <si>
    <t>DE1 COLT Telecom GmbH Hanauer Landstrasse. 326 - D-60314  Frankfurt / Main  Germany</t>
  </si>
  <si>
    <t>DE2 COLT Telecom GmbH Wiebestrasse 46 - D-10533  Berlin Germany</t>
  </si>
  <si>
    <t>DE3 COLT Telecom GmbH Obenhauptstr. 1c - 22335 Hamburg Germany</t>
  </si>
  <si>
    <t>DK1 COLT Telecom A/S Borgmester Christiansens Gade 55 - 2450 Copenhagen Denmark</t>
  </si>
  <si>
    <t>PT1 COLT Telecom Portugal Estrada da Outurela 118 Edificio B  Carnaxide 2790-114  Lisbon Portugal</t>
  </si>
  <si>
    <t>Additional Comments</t>
  </si>
  <si>
    <t>Netherlands</t>
  </si>
  <si>
    <t>Portugal</t>
  </si>
  <si>
    <t>Spain</t>
  </si>
  <si>
    <t>Switzerland</t>
  </si>
  <si>
    <t>ULL DSL</t>
  </si>
  <si>
    <t>64K</t>
  </si>
  <si>
    <t>128K</t>
  </si>
  <si>
    <t>256K</t>
  </si>
  <si>
    <t>512K</t>
  </si>
  <si>
    <t>1M</t>
  </si>
  <si>
    <t>1.5M</t>
  </si>
  <si>
    <t>2M</t>
  </si>
  <si>
    <t>25M</t>
  </si>
  <si>
    <t>30M</t>
  </si>
  <si>
    <t>34M</t>
  </si>
  <si>
    <t>40M</t>
  </si>
  <si>
    <t>45M</t>
  </si>
  <si>
    <t>50M</t>
  </si>
  <si>
    <t>60M</t>
  </si>
  <si>
    <t>70M</t>
  </si>
  <si>
    <t>80M</t>
  </si>
  <si>
    <t>90M</t>
  </si>
  <si>
    <t>100M</t>
  </si>
  <si>
    <t>1G</t>
  </si>
  <si>
    <t>Austria</t>
  </si>
  <si>
    <t>Belgium</t>
  </si>
  <si>
    <t>Denmark</t>
  </si>
  <si>
    <t>France</t>
  </si>
  <si>
    <t>Germany</t>
  </si>
  <si>
    <t>Italy</t>
  </si>
  <si>
    <t>Currency</t>
  </si>
  <si>
    <t>NL1 COLT Telecom BV  Van der Madeweg 12-14a POSTBUS 94014 1090GA Amsterdam The Netherlands</t>
  </si>
  <si>
    <t>NL2 COLT Telecom BV  Luchtvaartstraat 2b-c - 1059 CA AMSTERDAM The Netherlands</t>
  </si>
  <si>
    <t>IT1 COLT Telecom SpA Via Lancetti 23 - 20159 Milan Italy</t>
  </si>
  <si>
    <t>IT2 COLT Telecom SpA Via Livorno 60 - 10144 Turin Italy</t>
  </si>
  <si>
    <t>ES1 COLT Telecom España SAU Avinida Monoteras 42 Calle 3 28050 Madrid Spain</t>
  </si>
  <si>
    <t>ES2 COLT Telecom España SAU ACER 5-9 - 08038 Barcelona Spain</t>
  </si>
  <si>
    <t>CH1 COLT Telecom AG Badenerstrasse 820 - 08048 Zurich  Switzerland</t>
  </si>
  <si>
    <t>UK1 COLT Telecom Units 3,5 and 9 Princes Court Wapping Lane E1W 2DA London UK</t>
  </si>
  <si>
    <t>UK2 COLT Telecom Unit 9-13, Powergate Business Centre Volt Avenue, Park Royal NW10 6PN London UK</t>
  </si>
  <si>
    <t>UK3 COLT Telecom Black Fan Road - AL7 1QA Welwyn Garden City UK</t>
  </si>
  <si>
    <t>AT</t>
  </si>
  <si>
    <t>Ireland</t>
  </si>
  <si>
    <t>Sweden</t>
  </si>
  <si>
    <t>Access Type</t>
  </si>
  <si>
    <t>LU</t>
  </si>
  <si>
    <t>10M/1M</t>
  </si>
  <si>
    <t>1M/1M</t>
  </si>
  <si>
    <t>2M/2M</t>
  </si>
  <si>
    <t>5M/5M</t>
  </si>
  <si>
    <t>10M/10M</t>
  </si>
  <si>
    <t>Telstra</t>
  </si>
  <si>
    <t>GTS Czech Republic</t>
  </si>
  <si>
    <t>GTS Hungary</t>
  </si>
  <si>
    <t>GTS Poland</t>
  </si>
  <si>
    <t>GTS Slovakia</t>
  </si>
  <si>
    <t>GTS Other</t>
  </si>
  <si>
    <t>GTS Romania</t>
  </si>
  <si>
    <t>CMC</t>
  </si>
  <si>
    <t>CMC VSAT</t>
  </si>
  <si>
    <t>IFX</t>
  </si>
  <si>
    <t>2G</t>
  </si>
  <si>
    <t>3G</t>
  </si>
  <si>
    <t>4G</t>
  </si>
  <si>
    <t>5G</t>
  </si>
  <si>
    <t>6G</t>
  </si>
  <si>
    <t>7G</t>
  </si>
  <si>
    <t>8G</t>
  </si>
  <si>
    <t>9G</t>
  </si>
  <si>
    <t>10G</t>
  </si>
  <si>
    <t>XO</t>
  </si>
  <si>
    <t>PCCW</t>
  </si>
  <si>
    <t>NA</t>
  </si>
  <si>
    <t>IP VPN</t>
  </si>
  <si>
    <t>EUR</t>
  </si>
  <si>
    <t>DKK</t>
  </si>
  <si>
    <t>SEK</t>
  </si>
  <si>
    <t>CHF</t>
  </si>
  <si>
    <t>GBP</t>
  </si>
  <si>
    <t>Colt</t>
  </si>
  <si>
    <t>Site ID</t>
  </si>
  <si>
    <t>French</t>
  </si>
  <si>
    <t>Spanish</t>
  </si>
  <si>
    <t>Italian</t>
  </si>
  <si>
    <t>German</t>
  </si>
  <si>
    <t xml:space="preserve">11 - 20 metres </t>
  </si>
  <si>
    <t>0 - 10 metres</t>
  </si>
  <si>
    <t>21 - 30 metres</t>
  </si>
  <si>
    <t>31 - 50 metres</t>
  </si>
  <si>
    <t>51 m + (site survey required)</t>
  </si>
  <si>
    <t>During Installation</t>
  </si>
  <si>
    <t>Technical Contact Details</t>
  </si>
  <si>
    <t>Please select</t>
  </si>
  <si>
    <t>Standard</t>
  </si>
  <si>
    <t>Provided and managed by the customer ("Partially Inclusive") (Default)</t>
  </si>
  <si>
    <t>10Mbps Ethernet FD</t>
  </si>
  <si>
    <t>100Mbps Ethernet FD</t>
  </si>
  <si>
    <t>Colt Asia</t>
  </si>
  <si>
    <t>1Gbps Ethernet</t>
  </si>
  <si>
    <t>Singapore</t>
  </si>
  <si>
    <t>Network Topology</t>
  </si>
  <si>
    <t>Gold</t>
  </si>
  <si>
    <t>Silver</t>
  </si>
  <si>
    <t>Colt Fiber</t>
  </si>
  <si>
    <t>No Colt Router</t>
  </si>
  <si>
    <t>Hub and Spoke</t>
  </si>
  <si>
    <t>Wholesale NNI</t>
  </si>
  <si>
    <t>Standard NAT</t>
  </si>
  <si>
    <t>3rd party leased line</t>
  </si>
  <si>
    <t>Unmanaged Router</t>
  </si>
  <si>
    <t>Managed Router</t>
  </si>
  <si>
    <t>DCA</t>
  </si>
  <si>
    <t>ULL Fiber</t>
  </si>
  <si>
    <t>MPLS Interconnect</t>
  </si>
  <si>
    <t>3rd Party Packet Service</t>
  </si>
  <si>
    <t>Customer Owned</t>
  </si>
  <si>
    <t>Type of order*</t>
  </si>
  <si>
    <t>Product*</t>
  </si>
  <si>
    <t>Working days</t>
  </si>
  <si>
    <t>BCN*</t>
  </si>
  <si>
    <t>IP_VPN_Wholesale</t>
  </si>
  <si>
    <t>SD WAN</t>
  </si>
  <si>
    <t>IP_VPN_PLUS</t>
  </si>
  <si>
    <t>IP_VPN_ACCESS</t>
  </si>
  <si>
    <t>New Order</t>
  </si>
  <si>
    <t>Modification</t>
  </si>
  <si>
    <t>Upgrade</t>
  </si>
  <si>
    <t>Downgrade</t>
  </si>
  <si>
    <t>Contract years</t>
  </si>
  <si>
    <t>Type of order</t>
  </si>
  <si>
    <t>Finland</t>
  </si>
  <si>
    <t>Hong Kong</t>
  </si>
  <si>
    <t>Japan</t>
  </si>
  <si>
    <t>Luxembourg</t>
  </si>
  <si>
    <t>Norway</t>
  </si>
  <si>
    <t>United Kingdom</t>
  </si>
  <si>
    <t>United States</t>
  </si>
  <si>
    <t>Afghanistan</t>
  </si>
  <si>
    <t>Albania</t>
  </si>
  <si>
    <t>Algeria</t>
  </si>
  <si>
    <t>Andorra</t>
  </si>
  <si>
    <t>Angola</t>
  </si>
  <si>
    <t>Antigua and Barbuda</t>
  </si>
  <si>
    <t>Argentina</t>
  </si>
  <si>
    <t>Armenia</t>
  </si>
  <si>
    <t>Australia</t>
  </si>
  <si>
    <t>Azerbaijan</t>
  </si>
  <si>
    <t>The Bahamas</t>
  </si>
  <si>
    <t>Bahrain</t>
  </si>
  <si>
    <t>Bangladesh</t>
  </si>
  <si>
    <t>Barbados</t>
  </si>
  <si>
    <t>Belarus</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</si>
  <si>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</si>
  <si>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</si>
  <si>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</si>
  <si>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</si>
  <si>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</si>
  <si>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</si>
  <si>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</si>
  <si>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</si>
  <si>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</si>
  <si>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</si>
  <si>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</si>
  <si>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</si>
  <si>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</si>
  <si>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</si>
  <si>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</si>
  <si>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</si>
  <si>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</si>
  <si>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</si>
  <si>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</si>
  <si>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</si>
  <si>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</si>
  <si>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Democratic Republic of the</t>
  </si>
  <si>
    <t>Congo, Republic of the</t>
  </si>
  <si>
    <t>Costa Rica</t>
  </si>
  <si>
    <t>Côte d’Ivoire</t>
  </si>
  <si>
    <t>Croatia</t>
  </si>
  <si>
    <t>Cuba</t>
  </si>
  <si>
    <t>Cyprus</t>
  </si>
  <si>
    <t>Czech Republic</t>
  </si>
  <si>
    <t>Djibouti</t>
  </si>
  <si>
    <t>Dominica</t>
  </si>
  <si>
    <t>Dominican Republic</t>
  </si>
  <si>
    <t>East Timor (Timor-Leste)</t>
  </si>
  <si>
    <t>Ecuador</t>
  </si>
  <si>
    <t>Egypt</t>
  </si>
  <si>
    <t>El Salvador</t>
  </si>
  <si>
    <t>Equatorial Guinea</t>
  </si>
  <si>
    <t>Eritrea</t>
  </si>
  <si>
    <t>Estonia</t>
  </si>
  <si>
    <t>Ethiopia</t>
  </si>
  <si>
    <t>Fiji</t>
  </si>
  <si>
    <t>Gabon</t>
  </si>
  <si>
    <t>The Gambia</t>
  </si>
  <si>
    <t>Georgia</t>
  </si>
  <si>
    <t>Ghana</t>
  </si>
  <si>
    <t>Greece</t>
  </si>
  <si>
    <t>Grenada</t>
  </si>
  <si>
    <t>Guatemala</t>
  </si>
  <si>
    <t>Guinea</t>
  </si>
  <si>
    <t>Guinea-Bissau</t>
  </si>
  <si>
    <t>Guyana</t>
  </si>
  <si>
    <t>Haiti</t>
  </si>
  <si>
    <t>Honduras</t>
  </si>
  <si>
    <t>Hungary</t>
  </si>
  <si>
    <t>Iceland</t>
  </si>
  <si>
    <t>India</t>
  </si>
  <si>
    <t>Indonesia</t>
  </si>
  <si>
    <t>Iran</t>
  </si>
  <si>
    <t>Iraq</t>
  </si>
  <si>
    <t>Israel</t>
  </si>
  <si>
    <t>Jamaica</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</si>
  <si>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</si>
  <si>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</si>
  <si>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</si>
  <si>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</si>
  <si>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</si>
  <si>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</si>
  <si>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</si>
  <si>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</si>
  <si>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</si>
  <si>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</si>
  <si>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</si>
  <si>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</si>
  <si>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</si>
  <si>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</si>
  <si>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</si>
  <si>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</si>
  <si>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</si>
  <si>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</si>
  <si>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</si>
  <si>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</si>
  <si>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</si>
  <si>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</si>
  <si>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</si>
  <si>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</si>
  <si>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</si>
  <si>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</si>
  <si>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</si>
  <si>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</si>
  <si>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</si>
  <si>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</si>
  <si>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</si>
  <si>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</si>
  <si>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</si>
  <si>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</si>
  <si>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</si>
  <si>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</si>
  <si>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</si>
  <si>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</si>
  <si>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</si>
  <si>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New Zealand</t>
  </si>
  <si>
    <t>Nicaragua</t>
  </si>
  <si>
    <t>Niger</t>
  </si>
  <si>
    <t>Nigeria</t>
  </si>
  <si>
    <t>Oman</t>
  </si>
  <si>
    <t>Pakistan</t>
  </si>
  <si>
    <t>Palau</t>
  </si>
  <si>
    <t>Panama</t>
  </si>
  <si>
    <t>Papua New Guinea</t>
  </si>
  <si>
    <t>Paraguay</t>
  </si>
  <si>
    <t>Peru</t>
  </si>
  <si>
    <t>Philippines</t>
  </si>
  <si>
    <t>Poland</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</si>
  <si>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</si>
  <si>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</si>
  <si>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</si>
  <si>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</si>
  <si>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</si>
  <si>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</si>
  <si>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</si>
  <si>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</si>
  <si>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</si>
  <si>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</si>
  <si>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</si>
  <si>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</si>
  <si>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</si>
  <si>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</si>
  <si>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</si>
  <si>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Slovakia</t>
  </si>
  <si>
    <t>Slovenia</t>
  </si>
  <si>
    <t>Solomon Islands</t>
  </si>
  <si>
    <t>Somalia</t>
  </si>
  <si>
    <t>South Africa</t>
  </si>
  <si>
    <t>Sri Lanka</t>
  </si>
  <si>
    <t>Sudan</t>
  </si>
  <si>
    <t>Sudan, South</t>
  </si>
  <si>
    <t>Suriname</t>
  </si>
  <si>
    <t>Swaziland</t>
  </si>
  <si>
    <t>Syria</t>
  </si>
  <si>
    <t>Taiwan</t>
  </si>
  <si>
    <t>Tajikistan</t>
  </si>
  <si>
    <t>Tanzania</t>
  </si>
  <si>
    <t>Thailand</t>
  </si>
  <si>
    <t>Togo</t>
  </si>
  <si>
    <t>Tonga</t>
  </si>
  <si>
    <t>Trinidad and Tobago</t>
  </si>
  <si>
    <t>Tunisia</t>
  </si>
  <si>
    <t>Turkey</t>
  </si>
  <si>
    <t>Turkmenistan</t>
  </si>
  <si>
    <t>Tuvalu</t>
  </si>
  <si>
    <t>Uganda</t>
  </si>
  <si>
    <t>Ukraine</t>
  </si>
  <si>
    <t>United Arab Emirates</t>
  </si>
  <si>
    <t>Uruguay</t>
  </si>
  <si>
    <t>Uzbekistan</t>
  </si>
  <si>
    <t>Vanuatu</t>
  </si>
  <si>
    <t>Vatican City</t>
  </si>
  <si>
    <t>Venezuela</t>
  </si>
  <si>
    <t>Vietnam</t>
  </si>
  <si>
    <t>Yemen</t>
  </si>
  <si>
    <t>Zambia</t>
  </si>
  <si>
    <t>Zimbabwe</t>
  </si>
  <si>
    <t>Additional Charges apply</t>
  </si>
  <si>
    <t>English</t>
  </si>
  <si>
    <t>Email</t>
  </si>
  <si>
    <t>Please_select</t>
  </si>
  <si>
    <t>Network_Topology</t>
  </si>
  <si>
    <t>1.6M/1.6M 1.6:1</t>
  </si>
  <si>
    <t>100M/100M</t>
  </si>
  <si>
    <t>100M/100M 10:1</t>
  </si>
  <si>
    <t>100M/10M</t>
  </si>
  <si>
    <t>100M/10M 10:1</t>
  </si>
  <si>
    <t>100M/20M 10:1</t>
  </si>
  <si>
    <t>100M/30M 10:1</t>
  </si>
  <si>
    <t>100M/40M</t>
  </si>
  <si>
    <t>10M / 10M 1:1</t>
  </si>
  <si>
    <t>10M / 1M 1:1</t>
  </si>
  <si>
    <t>10M/10M 1:1</t>
  </si>
  <si>
    <t>10M/10M 2:1</t>
  </si>
  <si>
    <t>10M/1M 10:1</t>
  </si>
  <si>
    <t>10M/800k</t>
  </si>
  <si>
    <t>12 M/1M</t>
  </si>
  <si>
    <t>1280k/512k 10:1</t>
  </si>
  <si>
    <t>12M/12M 1:1</t>
  </si>
  <si>
    <t>12M/12M 5:1</t>
  </si>
  <si>
    <t>12M/1M 1:1</t>
  </si>
  <si>
    <t>12M/2M 1:1</t>
  </si>
  <si>
    <t>15M/15M 2:1</t>
  </si>
  <si>
    <t>16M/16M 1:1</t>
  </si>
  <si>
    <t>16M/16M 5:1</t>
  </si>
  <si>
    <t>16M/2.4M</t>
  </si>
  <si>
    <t>1M / 1M 1:1</t>
  </si>
  <si>
    <t>1M/1M 1:1</t>
  </si>
  <si>
    <t xml:space="preserve">1M/1M 1:1 </t>
  </si>
  <si>
    <t>1M/1M 10:1</t>
  </si>
  <si>
    <t>1M/1M 2:1</t>
  </si>
  <si>
    <t>1M/1M 4:1</t>
  </si>
  <si>
    <t>1M/1M 5:1</t>
  </si>
  <si>
    <t xml:space="preserve">1M/1M 8:1 </t>
  </si>
  <si>
    <t>1M/320k</t>
  </si>
  <si>
    <t>1M/320k 10:1</t>
  </si>
  <si>
    <t>1M/512k</t>
  </si>
  <si>
    <t>1M/512k 1:1</t>
  </si>
  <si>
    <t>1M/512k 10:1</t>
  </si>
  <si>
    <t>2 M/2 M</t>
  </si>
  <si>
    <t>20 M/1M</t>
  </si>
  <si>
    <t>20M / 1M 1:1</t>
  </si>
  <si>
    <t>20M / 20M 1:1</t>
  </si>
  <si>
    <t>20M/1M 25:1</t>
  </si>
  <si>
    <t>20M/2.5M</t>
  </si>
  <si>
    <t>20M/20M 1:1</t>
  </si>
  <si>
    <t>20M/20M 2:1</t>
  </si>
  <si>
    <t>20M/2M 1:1</t>
  </si>
  <si>
    <t>20M/800k</t>
  </si>
  <si>
    <t>25M/5M 5:1</t>
  </si>
  <si>
    <t>2M / 1M 1:1</t>
  </si>
  <si>
    <t>2M / 2M 1:1</t>
  </si>
  <si>
    <t>2M/1M 1:1</t>
  </si>
  <si>
    <t>2M/1M 20:1</t>
  </si>
  <si>
    <t>2M/2M 1:1</t>
  </si>
  <si>
    <t xml:space="preserve">2M/2M 1:1 </t>
  </si>
  <si>
    <t>2M/2M 10:1</t>
  </si>
  <si>
    <t>2M/2M 2:1</t>
  </si>
  <si>
    <t>2M/2M 4:1</t>
  </si>
  <si>
    <t>2M/2M 5:1</t>
  </si>
  <si>
    <t xml:space="preserve">2M/2M 8:1 </t>
  </si>
  <si>
    <t>2M/320k 10:1</t>
  </si>
  <si>
    <t>2M/512k 1:1</t>
  </si>
  <si>
    <t>2M/512k 8:1</t>
  </si>
  <si>
    <t>2M/640k 2:1</t>
  </si>
  <si>
    <t>300M/300M</t>
  </si>
  <si>
    <t>300M/30M</t>
  </si>
  <si>
    <t>30M/10M</t>
  </si>
  <si>
    <t>30M/10M 10:1</t>
  </si>
  <si>
    <t>30M/30M</t>
  </si>
  <si>
    <t>30M/3M</t>
  </si>
  <si>
    <t>30M/3M 10:1</t>
  </si>
  <si>
    <t>30M/5M 1:1</t>
  </si>
  <si>
    <t>3M/320k</t>
  </si>
  <si>
    <t>3M/3M</t>
  </si>
  <si>
    <t>3M/512k</t>
  </si>
  <si>
    <t>4 M/4 M</t>
  </si>
  <si>
    <t>40M/40M 10:1</t>
  </si>
  <si>
    <t>4M/1M 1:1</t>
  </si>
  <si>
    <t>4M/1M 20:1</t>
  </si>
  <si>
    <t>4M/2M 1:1</t>
  </si>
  <si>
    <t>4M/4M 1:1</t>
  </si>
  <si>
    <t>4M/4M 2:1</t>
  </si>
  <si>
    <t>4M/4M 4:1</t>
  </si>
  <si>
    <t>4M/4M 5:1</t>
  </si>
  <si>
    <t>4M/512k 1:1</t>
  </si>
  <si>
    <t>4M/512k 10:1</t>
  </si>
  <si>
    <t>4M/512k 8:1</t>
  </si>
  <si>
    <t>4M/640k</t>
  </si>
  <si>
    <t>4M/640k 2:1</t>
  </si>
  <si>
    <t>50M / 5M 1:1</t>
  </si>
  <si>
    <t>50M/10M</t>
  </si>
  <si>
    <t>50M/10M 1:1</t>
  </si>
  <si>
    <t>50M/10M 10:1</t>
  </si>
  <si>
    <t>50M/15M 10:1</t>
  </si>
  <si>
    <t>5M / 1M 1:1</t>
  </si>
  <si>
    <t>5M / 5M 1:1</t>
  </si>
  <si>
    <t>6 M/512 k</t>
  </si>
  <si>
    <t>6M/512k</t>
  </si>
  <si>
    <t>6M/6M 1:1</t>
  </si>
  <si>
    <t>6M/6M 2:1</t>
  </si>
  <si>
    <t>70M/20M 1:1</t>
  </si>
  <si>
    <t>8M/1M 1:1</t>
  </si>
  <si>
    <t>8M/1M 20:1</t>
  </si>
  <si>
    <t>8M/2M 1:1</t>
  </si>
  <si>
    <t>8M/512k 1:1</t>
  </si>
  <si>
    <t xml:space="preserve">8M/640k </t>
  </si>
  <si>
    <t>8M/640k 10:1</t>
  </si>
  <si>
    <t>8M/640k 2:1</t>
  </si>
  <si>
    <t>8M/800k</t>
  </si>
  <si>
    <t>8M/8M 1:1</t>
  </si>
  <si>
    <t>8M/8M 2:1</t>
  </si>
  <si>
    <t>8M/8M 4:1</t>
  </si>
  <si>
    <t>8M/8M 5:1</t>
  </si>
  <si>
    <t>Service bandwidth</t>
  </si>
  <si>
    <t>Router</t>
  </si>
  <si>
    <t>Other Colt Router</t>
  </si>
  <si>
    <t>Standard No NAT</t>
  </si>
  <si>
    <t>Router_type</t>
  </si>
  <si>
    <t>Internet Access (CPE based)</t>
  </si>
  <si>
    <t>IIA_BW</t>
  </si>
  <si>
    <t>Multiple Ethernet Interfaces</t>
  </si>
  <si>
    <t>DHCP</t>
  </si>
  <si>
    <t>2 x LAN Ethernet Ports</t>
  </si>
  <si>
    <t>3 x LAN Ethernet Ports</t>
  </si>
  <si>
    <t>1 LAN Ethernet Ports + 16 switched Ethernet</t>
  </si>
  <si>
    <t>2 LAN Ethernet Ports + 16 switched Ethernet</t>
  </si>
  <si>
    <t>Bronze</t>
  </si>
  <si>
    <t>MVF</t>
  </si>
  <si>
    <t>Service Management</t>
  </si>
  <si>
    <t>No Service Management</t>
  </si>
  <si>
    <t>Platinum</t>
  </si>
  <si>
    <t>Internal cabling</t>
  </si>
  <si>
    <t>CoS</t>
  </si>
  <si>
    <t>Japan (Tokyo)</t>
  </si>
  <si>
    <t>HongKong</t>
  </si>
  <si>
    <t>USA</t>
  </si>
  <si>
    <t>Advanced</t>
  </si>
  <si>
    <t>SD WAN MPLS-Only</t>
  </si>
  <si>
    <t>Internet SD WAN Dual Internet-Only</t>
  </si>
  <si>
    <t>SD WAN Internet-Only</t>
  </si>
  <si>
    <t>SD WAN Hybrid On-net</t>
  </si>
  <si>
    <t>SD WAN Hybrid Off-net</t>
  </si>
  <si>
    <t>75M</t>
  </si>
  <si>
    <t>Customer (standard)</t>
  </si>
  <si>
    <t>Fixed</t>
  </si>
  <si>
    <t>Pricing</t>
  </si>
  <si>
    <t>Install (one off)</t>
  </si>
  <si>
    <t>Monthly rental</t>
  </si>
  <si>
    <t>Service activation support</t>
  </si>
  <si>
    <t>Long lining</t>
  </si>
  <si>
    <t>Dual Entry</t>
  </si>
  <si>
    <t>Cross connects</t>
  </si>
  <si>
    <t>Out of hours delivery</t>
  </si>
  <si>
    <t>Total</t>
  </si>
  <si>
    <t>USD</t>
  </si>
  <si>
    <t>HKD</t>
  </si>
  <si>
    <t>JPY</t>
  </si>
  <si>
    <t>SGD</t>
  </si>
  <si>
    <t>Ethernet over Fiber</t>
  </si>
  <si>
    <t>Ethernet over MSP</t>
  </si>
  <si>
    <t>Ethernet over NGN</t>
  </si>
  <si>
    <t>Ethernet</t>
  </si>
  <si>
    <t>L2Tp</t>
  </si>
  <si>
    <t>4G Wireless</t>
  </si>
  <si>
    <t>3G Wireless</t>
  </si>
  <si>
    <t>MPLS NNI</t>
  </si>
  <si>
    <t>DCA NNI</t>
  </si>
  <si>
    <t>Public Internet</t>
  </si>
  <si>
    <t>Ethernet over SDH</t>
  </si>
  <si>
    <t>In operational mode after Installation 
- during business hours (Install country)</t>
  </si>
  <si>
    <t>Diversity type</t>
  </si>
  <si>
    <t>Dual CPE</t>
  </si>
  <si>
    <t>Please_Select</t>
  </si>
  <si>
    <t>Type 1</t>
  </si>
  <si>
    <t>Type 2</t>
  </si>
  <si>
    <t>Type 3</t>
  </si>
  <si>
    <t>Type 4</t>
  </si>
  <si>
    <t>256kbps (COLT ETHERNET E.SHDSL - Premium SLA)</t>
  </si>
  <si>
    <t>IPv4 and IPv6</t>
  </si>
  <si>
    <t>IPv4</t>
  </si>
  <si>
    <t>IPv6</t>
  </si>
  <si>
    <t>AF11</t>
  </si>
  <si>
    <t>EF</t>
  </si>
  <si>
    <t>AF12</t>
  </si>
  <si>
    <t>AF13</t>
  </si>
  <si>
    <t>AF21</t>
  </si>
  <si>
    <t>AF22</t>
  </si>
  <si>
    <t>AF23</t>
  </si>
  <si>
    <t>AF31</t>
  </si>
  <si>
    <t>AF32</t>
  </si>
  <si>
    <t>AF33</t>
  </si>
  <si>
    <t>AF41</t>
  </si>
  <si>
    <t>AF42</t>
  </si>
  <si>
    <t>AF43</t>
  </si>
  <si>
    <t>CS0</t>
  </si>
  <si>
    <t>CS1</t>
  </si>
  <si>
    <t>CS2</t>
  </si>
  <si>
    <t>CS3</t>
  </si>
  <si>
    <t>CS4</t>
  </si>
  <si>
    <t>CS5</t>
  </si>
  <si>
    <t>CS6</t>
  </si>
  <si>
    <t>CS7</t>
  </si>
  <si>
    <t>IP_Address</t>
  </si>
  <si>
    <t>DSCP</t>
  </si>
  <si>
    <t>512kbps (COLT ETHERNET E.SHDSL - Premium SLA)</t>
  </si>
  <si>
    <t>1Mbps (COLT ETHERNET E.SHDSL - Premium SLA)</t>
  </si>
  <si>
    <t>2Mbps (COLT ETHERNET E.SHDSL - Premium SLA)</t>
  </si>
  <si>
    <t>3Mbps (COLT ETHERNET E.SHDSL - Premium SLA)</t>
  </si>
  <si>
    <t>4Mbps (COLT ETHERNET E.SHDSL - Premium SLA)</t>
  </si>
  <si>
    <t>5Mbps (COLT ETHERNET E.SHDSL - Premium SLA)</t>
  </si>
  <si>
    <t>6Mbps (COLT ETHERNET E.SHDSL - Premium SLA)</t>
  </si>
  <si>
    <t>7Mbps (COLT ETHERNET E.SHDSL - Premium SLA)</t>
  </si>
  <si>
    <t>8Mbps (COLT ETHERNET E.SHDSL - Premium SLA)</t>
  </si>
  <si>
    <t>9Mbps (COLT ETHERNET E.SHDSL - Premium SLA)</t>
  </si>
  <si>
    <t>10Mbps (COLT ETHERNET E.SHDSL - Premium SLA)</t>
  </si>
  <si>
    <t>12Mbps (COLT ETHERNET E.SHDSL - Premium SLA)</t>
  </si>
  <si>
    <t>14Mbps (COLT ETHERNET E.SHDSL - Premium SLA)</t>
  </si>
  <si>
    <t>16Mbps (COLT ETHERNET E.SHDSL - Premium SLA)</t>
  </si>
  <si>
    <t>18Mbps (COLT ETHERNET E.SHDSL - Premium SLA)</t>
  </si>
  <si>
    <t>20Mbps (COLT ETHERNET E.SHDSL - Premium SLA)</t>
  </si>
  <si>
    <t>34Mbps (COLT ETHERNET E.SHDSL - Premium SLA)</t>
  </si>
  <si>
    <t>40Mbps (COLT ETHERNET E.SHDSL - Premium SLA)</t>
  </si>
  <si>
    <t>GLBP (cisco proprietary)</t>
  </si>
  <si>
    <t>eiBGP Multipath</t>
  </si>
  <si>
    <t>Primary &amp; backup</t>
  </si>
  <si>
    <t>LoadSharing</t>
  </si>
  <si>
    <t>M-VRRP (bespoke)</t>
  </si>
  <si>
    <t>Subnet advertisement (bespoke)</t>
  </si>
  <si>
    <t>Single CPE</t>
  </si>
  <si>
    <t>Including Sim</t>
  </si>
  <si>
    <t>Excluding Sim</t>
  </si>
  <si>
    <t>Dynamic (NAT) IP Address</t>
  </si>
  <si>
    <t>Fixed IP Address</t>
  </si>
  <si>
    <t>SNMPv3</t>
  </si>
  <si>
    <t>SNMPv2</t>
  </si>
  <si>
    <t>MD5</t>
  </si>
  <si>
    <t>SHA</t>
  </si>
  <si>
    <t>DES</t>
  </si>
  <si>
    <t>3DES</t>
  </si>
  <si>
    <t>AES128</t>
  </si>
  <si>
    <t>Version 5 (IPv4 only)</t>
  </si>
  <si>
    <t>Version 9</t>
  </si>
  <si>
    <t>8 (Default)</t>
  </si>
  <si>
    <t>Other</t>
  </si>
  <si>
    <t>Class C</t>
  </si>
  <si>
    <t>Inside NAT</t>
  </si>
  <si>
    <t>Outside NAT</t>
  </si>
  <si>
    <t>Sub VPN are delivered on different VLANs on one physical LAN port (note: max number of sub VPNs is 10)</t>
  </si>
  <si>
    <t>Sub VPN are delivered on two physical Ethernet ports (note: max number of sub VPNs is 2)</t>
  </si>
  <si>
    <t>Provided and managed by COLT from a third party operator ("Fully Inclusive")</t>
  </si>
  <si>
    <t>128 Kbps</t>
  </si>
  <si>
    <t>64 Kbps</t>
  </si>
  <si>
    <t>256 Kbps</t>
  </si>
  <si>
    <t>512 Kbps</t>
  </si>
  <si>
    <t>1 Mbps</t>
  </si>
  <si>
    <t>1.5 Mbps</t>
  </si>
  <si>
    <t>2 Mbps</t>
  </si>
  <si>
    <t>3 Mbps</t>
  </si>
  <si>
    <t>4 Mbps</t>
  </si>
  <si>
    <t>5 Mbps</t>
  </si>
  <si>
    <t>6 Mbps</t>
  </si>
  <si>
    <t>7 Mbps</t>
  </si>
  <si>
    <t>8 Mbps</t>
  </si>
  <si>
    <t>32M</t>
  </si>
  <si>
    <t>Dublin Telecity 3</t>
  </si>
  <si>
    <t>DCA.SR_13654</t>
  </si>
  <si>
    <t>DCA.SR_13506</t>
  </si>
  <si>
    <t>Amsterdam Telecity 5</t>
  </si>
  <si>
    <t>London Equinix LD5</t>
  </si>
  <si>
    <t>Interxion, Frankfurt FRA8</t>
  </si>
  <si>
    <t>Eircom Clonshaugh (Dublin)</t>
  </si>
  <si>
    <t>TelecityGroup, London Docklands</t>
  </si>
  <si>
    <t>Equinix, Frankfurt FR5</t>
  </si>
  <si>
    <t>Equinix, London LD5</t>
  </si>
  <si>
    <t>Interxion, Frankfurt FR06</t>
  </si>
  <si>
    <t>ms-azure</t>
  </si>
  <si>
    <t>aws</t>
  </si>
  <si>
    <t>Amazon_Web_Services</t>
  </si>
  <si>
    <t>Microsoft_Azure</t>
  </si>
  <si>
    <t>DCA_BW</t>
  </si>
  <si>
    <t>AWS NNI identifier</t>
  </si>
  <si>
    <t>Primary</t>
  </si>
  <si>
    <t>Secondary</t>
  </si>
  <si>
    <t>CSP Port Reference/NNI identifier (Azure only)</t>
  </si>
  <si>
    <t xml:space="preserve">AMS/AMS/LE-172890 </t>
  </si>
  <si>
    <t xml:space="preserve">AMS/AMS/LE-174359 </t>
  </si>
  <si>
    <t>CES/CES/LE-173084</t>
  </si>
  <si>
    <t xml:space="preserve">CES/CES/LE-173085 </t>
  </si>
  <si>
    <t>DUB/DUB/LE-190567</t>
  </si>
  <si>
    <t>DUB/DUB/LE-190585</t>
  </si>
  <si>
    <t>FRA/FRA/LE-196648</t>
  </si>
  <si>
    <t>FRA/FRA/LE-194823</t>
  </si>
  <si>
    <t>Please select Amazon NNI with spare capacity</t>
  </si>
  <si>
    <t>Order Form</t>
  </si>
  <si>
    <t>Table of Contents</t>
  </si>
  <si>
    <t>Colt Internal</t>
  </si>
  <si>
    <t>HOME</t>
  </si>
  <si>
    <t>Service Details</t>
  </si>
  <si>
    <t xml:space="preserve">New Order </t>
  </si>
  <si>
    <t>Current Value</t>
  </si>
  <si>
    <t>Resilency</t>
  </si>
  <si>
    <t>Bespoke requirement?</t>
  </si>
  <si>
    <t xml:space="preserve">Access Technology </t>
  </si>
  <si>
    <t xml:space="preserve">Existing Capacity Lead Time </t>
  </si>
  <si>
    <t>Yes - Site visit</t>
  </si>
  <si>
    <t>Customer Site POP Status</t>
  </si>
  <si>
    <t>Node Site ID (for EPN only)</t>
  </si>
  <si>
    <r>
      <t xml:space="preserve">Virtual CPE (for Layer 3 Products only) </t>
    </r>
    <r>
      <rPr>
        <b/>
        <sz val="10"/>
        <color theme="8"/>
        <rFont val="Wingdings"/>
        <charset val="2"/>
      </rPr>
      <t/>
    </r>
  </si>
  <si>
    <t xml:space="preserve">Capacity Check Reference (for IP) </t>
  </si>
  <si>
    <t>Colt CPE ID (for Managed Layer 3 Products only)</t>
  </si>
  <si>
    <r>
      <t>Modification Order</t>
    </r>
    <r>
      <rPr>
        <b/>
        <sz val="12"/>
        <color indexed="9"/>
        <rFont val="Calibri"/>
        <family val="2"/>
      </rPr>
      <t xml:space="preserve"> </t>
    </r>
  </si>
  <si>
    <t>CPE (for Layer 3 Products only)</t>
  </si>
  <si>
    <t>Virtual CPE (for Layer 3 Products only)</t>
  </si>
  <si>
    <t>Cease and Reprovide</t>
  </si>
  <si>
    <t>MODTEC</t>
  </si>
  <si>
    <t>IP Access</t>
  </si>
  <si>
    <t>Brussels (BE)</t>
  </si>
  <si>
    <t>Frankfurt (DE)</t>
  </si>
  <si>
    <t>Madrid (ES)</t>
  </si>
  <si>
    <t>/29 (8)</t>
  </si>
  <si>
    <t>/28 (16)</t>
  </si>
  <si>
    <t>/27 (32)</t>
  </si>
  <si>
    <t>/26 (64)</t>
  </si>
  <si>
    <t>/25 (128)</t>
  </si>
  <si>
    <t>/24 (256)</t>
  </si>
  <si>
    <t>/56</t>
  </si>
  <si>
    <t>Colt A ddress 1</t>
  </si>
  <si>
    <t>Colt A ddress 2</t>
  </si>
  <si>
    <t>Colt A ddress 3</t>
  </si>
  <si>
    <t>Colt A ddress 4</t>
  </si>
  <si>
    <t>Colt A ddress 5</t>
  </si>
  <si>
    <t>Managed D edicated Firewall</t>
  </si>
  <si>
    <t>Managed V irtual Firewall</t>
  </si>
  <si>
    <t>Custom er Provided Firewall</t>
  </si>
  <si>
    <t>Static</t>
  </si>
  <si>
    <t>Dynamic</t>
  </si>
  <si>
    <t>Static and Dynamic</t>
  </si>
  <si>
    <t>TCP</t>
  </si>
  <si>
    <t>UDP</t>
  </si>
  <si>
    <t>Japanese</t>
  </si>
  <si>
    <t>Network Ring</t>
  </si>
  <si>
    <t>Ring with sub Branches</t>
  </si>
  <si>
    <t>Layer_2_Switching</t>
  </si>
  <si>
    <t>Layer_3_Routing</t>
  </si>
  <si>
    <t>Unmanaged_CPE</t>
  </si>
  <si>
    <t>Layer 3 Switching</t>
  </si>
  <si>
    <t>Service_Type</t>
  </si>
  <si>
    <t>NA (Unmanaged CPE)</t>
  </si>
  <si>
    <t>Service activation</t>
  </si>
  <si>
    <t>Yes (French)</t>
  </si>
  <si>
    <t>Yes (Japanese)</t>
  </si>
  <si>
    <t>Yes (Spanish)</t>
  </si>
  <si>
    <t>Yes (Italian)</t>
  </si>
  <si>
    <t>Yes (German)</t>
  </si>
  <si>
    <t>In operational mode after Installation   - after business hours</t>
  </si>
  <si>
    <t>Please Select</t>
  </si>
  <si>
    <t>Less than 10km</t>
  </si>
  <si>
    <t>10km - 40km</t>
  </si>
  <si>
    <t>40km - 70km</t>
  </si>
  <si>
    <t>FiberDist</t>
  </si>
  <si>
    <t>10BaseT</t>
  </si>
  <si>
    <t>Full Duplex</t>
  </si>
  <si>
    <t>Not Enabled</t>
  </si>
  <si>
    <t>100BaseT</t>
  </si>
  <si>
    <t>Half Duplex</t>
  </si>
  <si>
    <t>1000BaseT</t>
  </si>
  <si>
    <t>1000BaseSX (Multimode)</t>
  </si>
  <si>
    <t>1000BaseLX (Singlemode)</t>
  </si>
  <si>
    <t>10Gbase-LR (Singlemode)</t>
  </si>
  <si>
    <t>LC</t>
  </si>
  <si>
    <t>SC/PC</t>
  </si>
  <si>
    <t>RJ45</t>
  </si>
  <si>
    <t>Connector</t>
  </si>
  <si>
    <t>Unmanaged CPE</t>
  </si>
  <si>
    <t>Layer_3_Switching</t>
  </si>
  <si>
    <t>Please select service type</t>
  </si>
  <si>
    <t>Layer 2 Switching</t>
  </si>
  <si>
    <t>Layer 3 Routing</t>
  </si>
  <si>
    <t>€</t>
  </si>
  <si>
    <t>£</t>
  </si>
  <si>
    <t>No (default)</t>
  </si>
  <si>
    <t>Silver Customer Reporting (= InfoVista Performance Reporting)</t>
  </si>
  <si>
    <t>Gold Customer Reporting (= Silver package + Router Tools + Log Viewer + Service Status View)</t>
  </si>
  <si>
    <t>Performance reporting</t>
  </si>
  <si>
    <t>AMN</t>
  </si>
  <si>
    <t>Contact method</t>
  </si>
  <si>
    <t>Email &amp; SMA</t>
  </si>
  <si>
    <t>Fast Track</t>
  </si>
  <si>
    <t>Notes</t>
  </si>
  <si>
    <t>Confidentiality</t>
  </si>
  <si>
    <t>Contract Terms</t>
  </si>
  <si>
    <t>Year(s)</t>
  </si>
  <si>
    <t>Month(s)</t>
  </si>
  <si>
    <t>Colt Network Encryption</t>
  </si>
  <si>
    <t>CPE Solutions</t>
  </si>
  <si>
    <t>Dark Fibre</t>
  </si>
  <si>
    <t>Dedicated Cloud Access</t>
  </si>
  <si>
    <t>Ethernet Line</t>
  </si>
  <si>
    <t>Ethernet VPN</t>
  </si>
  <si>
    <t>Hub &amp; Spoke</t>
  </si>
  <si>
    <t>IN Services</t>
  </si>
  <si>
    <t>ISDN Services</t>
  </si>
  <si>
    <t>Private Ethernet</t>
  </si>
  <si>
    <t>Private Wave</t>
  </si>
  <si>
    <t>Service Provider Solutions</t>
  </si>
  <si>
    <t>SIP Trunking</t>
  </si>
  <si>
    <t>Spectrum</t>
  </si>
  <si>
    <t>Unified Communications</t>
  </si>
  <si>
    <t>Wave</t>
  </si>
  <si>
    <t>US$</t>
  </si>
  <si>
    <t>HGD</t>
  </si>
  <si>
    <t>Product details</t>
  </si>
  <si>
    <t>Currency*</t>
  </si>
  <si>
    <t xml:space="preserve">Please do not enter any data in the cells with yellow colour. </t>
  </si>
  <si>
    <t>Fields with an asterixis (*) are mandatory fields</t>
  </si>
  <si>
    <t>Generic Order Information</t>
  </si>
  <si>
    <t>The customer is not to use, copy or record the Data contained therein for any reason other than filling in the authorized documents provided by Colt.
The customer shall ensure that Customer Systems do not permit users to disassemble, decompile, reverse engineer or otherwise gain access or any part thereof. The customer shall not disclose or permit disclosure of the contents to any third party (including, without limitation, its agents, professional advisers 
and/or sub-contractors) other than the Nominated persons except with Colt’s prior written consent.</t>
  </si>
  <si>
    <t>Any-to-Any</t>
  </si>
  <si>
    <t>Firewall Model</t>
  </si>
  <si>
    <t>&lt; Please select &gt;</t>
  </si>
  <si>
    <t>Juniper SRX300</t>
  </si>
  <si>
    <t>Juniper SRX340</t>
  </si>
  <si>
    <t>Juniper SRX345</t>
  </si>
  <si>
    <t>Juniper SRX1500</t>
  </si>
  <si>
    <t>Juniper SRX4100</t>
  </si>
  <si>
    <t>Juniper SRX4200</t>
  </si>
  <si>
    <t>Service Option</t>
  </si>
  <si>
    <t>Service Option*</t>
  </si>
  <si>
    <t>Associated Network service</t>
  </si>
  <si>
    <t>Standard Availability</t>
  </si>
  <si>
    <t>High Availability</t>
  </si>
  <si>
    <t>Managed Dedicated Firewall</t>
  </si>
  <si>
    <t>Managed Virtual Firewall</t>
  </si>
  <si>
    <t>DDoS Mitigation (IP Guardian)</t>
  </si>
  <si>
    <t>IP Guardian Standard</t>
  </si>
  <si>
    <t>IP Guardian Basic</t>
  </si>
  <si>
    <t>IP Guardian BW</t>
  </si>
  <si>
    <t>20G</t>
  </si>
  <si>
    <t>30G</t>
  </si>
  <si>
    <t>40G</t>
  </si>
  <si>
    <t>&lt;Please select&gt;</t>
  </si>
  <si>
    <t>IP Guardian Bandwidth*</t>
  </si>
  <si>
    <t>Additional Managed Objects</t>
  </si>
  <si>
    <t>Associated IP Access order number*</t>
  </si>
  <si>
    <t>Managed Objects</t>
  </si>
  <si>
    <t>IP Guardian Charges</t>
  </si>
  <si>
    <t xml:space="preserve">Additional Managed Object </t>
  </si>
  <si>
    <r>
      <t>Product &amp; Pricing Details</t>
    </r>
    <r>
      <rPr>
        <sz val="16"/>
        <rFont val="Arial Narrow"/>
        <family val="2"/>
      </rPr>
      <t xml:space="preserve"> </t>
    </r>
  </si>
  <si>
    <t>Required Date(CRD)*</t>
  </si>
  <si>
    <t>Contract Term*</t>
  </si>
  <si>
    <t>Lead Time!</t>
  </si>
  <si>
    <t>Technical contact name'</t>
  </si>
  <si>
    <t>E-mail'</t>
  </si>
  <si>
    <t>Telephone' (incl. Country Code)</t>
  </si>
  <si>
    <t>Correspondence Language'</t>
  </si>
  <si>
    <t>Product charges*</t>
  </si>
  <si>
    <t>Additional Service Charges*</t>
  </si>
  <si>
    <t>Additional site charges*</t>
  </si>
  <si>
    <t>Other Charges*</t>
  </si>
  <si>
    <t xml:space="preserve">SE resposibilty </t>
  </si>
  <si>
    <t xml:space="preserve">CST responsibilty </t>
  </si>
  <si>
    <t>Legend for Customer facing tab(s)</t>
  </si>
  <si>
    <t>Field name followed by (!)</t>
  </si>
  <si>
    <t>CST to fill</t>
  </si>
  <si>
    <t>Field name followed by (*)</t>
  </si>
  <si>
    <t>AE to fill</t>
  </si>
  <si>
    <t>Field name followed by (')</t>
  </si>
  <si>
    <t>SE to fill</t>
  </si>
  <si>
    <t>Name1</t>
  </si>
  <si>
    <t>Name2</t>
  </si>
  <si>
    <t>Name3</t>
  </si>
  <si>
    <t>name1@gmail.com</t>
  </si>
  <si>
    <t>Name2@gmail.com</t>
  </si>
  <si>
    <t>Name3@gmail.com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</si>
</sst>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51">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3" formatCode="_(* #,##0.00_);_(* \(#,##0.00\);_(* &quot;-&quot;??_);_(@_)"/>
    <numFmt numFmtId="164" formatCode="_-* #,##0.00\ _€_-;\-* #,##0.00\ _€_-;_-* &quot;-&quot;??\ _€_-;_-@_-"/>
    <numFmt numFmtId="165" formatCode="_-* #,##0.00_-;\-* #,##0.00_-;_-* &quot;-&quot;??_-;_-@_-"/>
    <numFmt numFmtId="166" formatCode="_ * #,##0_ ;_ * \-#,##0_ ;_ * &quot;-&quot;_ ;_ @_ "/>
    <numFmt numFmtId="167" formatCode="_ * #,##0.00_ ;_ * \-#,##0.00_ ;_ * &quot;-&quot;??_ ;_ @_ "/>
    <numFmt numFmtId="168" formatCode="0.000"/>
    <numFmt numFmtId="169" formatCode="_(&quot;£&quot;* #,##0_);_(&quot;£&quot;* \(#,##0\);_(&quot;£&quot;* &quot;-&quot;_);_(@_)"/>
    <numFmt numFmtId="170" formatCode="_(&quot;£&quot;* #,##0.00_);_(&quot;£&quot;* \(#,##0.00\);_(&quot;£&quot;* &quot;-&quot;??_);_(@_)"/>
    <numFmt numFmtId="171" formatCode="_-* #,##0_-;\-* #,##0_-;_-* &quot;-&quot;??_-;_-@_-"/>
    <numFmt numFmtId="172" formatCode="#,##0.0"/>
    <numFmt numFmtId="173" formatCode="0.0000"/>
    <numFmt numFmtId="174" formatCode="0.0%"/>
    <numFmt numFmtId="175" formatCode="0.0000000"/>
    <numFmt numFmtId="176" formatCode="_-* #,##0\ &quot;DM&quot;_-;\-* #,##0\ &quot;DM&quot;_-;_-* &quot;-&quot;\ &quot;DM&quot;_-;_-@_-"/>
    <numFmt numFmtId="177" formatCode="_-* #,##0\ _D_M_-;\-* #,##0\ _D_M_-;_-* &quot;-&quot;\ _D_M_-;_-@_-"/>
    <numFmt numFmtId="178" formatCode="_-* #,##0.00\ &quot;DM&quot;_-;\-* #,##0.00\ &quot;DM&quot;_-;_-* &quot;-&quot;??\ &quot;DM&quot;_-;_-@_-"/>
    <numFmt numFmtId="179" formatCode="_-* #,##0.00\ _D_M_-;\-* #,##0.00\ _D_M_-;_-* &quot;-&quot;??\ _D_M_-;_-@_-"/>
    <numFmt numFmtId="180" formatCode="_-* #,##0.00\ [$€-1]_-;\-* #,##0.00\ [$€-1]_-;_-* &quot;-&quot;??\ [$€-1]_-"/>
    <numFmt numFmtId="181" formatCode="#,##0.0_);\(#,##0.0\)"/>
    <numFmt numFmtId="182" formatCode="0.00_)"/>
    <numFmt numFmtId="183" formatCode="&quot;$&quot;#,##0;\-&quot;$&quot;#,##0"/>
    <numFmt numFmtId="184" formatCode="&quot;$&quot;#,##0;[Red]\-&quot;$&quot;#,##0"/>
    <numFmt numFmtId="185" formatCode="#,##0,"/>
    <numFmt numFmtId="186" formatCode="0%;\(0%\)"/>
    <numFmt numFmtId="187" formatCode="#,##0.0000000"/>
    <numFmt numFmtId="188" formatCode="0.0%;\(0.0%\)"/>
    <numFmt numFmtId="189" formatCode="##,#0#,,"/>
    <numFmt numFmtId="190" formatCode="_-&quot;L.&quot;\ * #,##0_-;\-&quot;L.&quot;\ * #,##0_-;_-&quot;L.&quot;\ * &quot;-&quot;_-;_-@_-"/>
    <numFmt numFmtId="191" formatCode="_-&quot;L.&quot;\ * #,##0.00_-;\-&quot;L.&quot;\ * #,##0.00_-;_-&quot;L.&quot;\ * &quot;-&quot;??_-;_-@_-"/>
    <numFmt numFmtId="192" formatCode="_-&quot;$&quot;* #,##0_-;\-&quot;$&quot;* #,##0_-;_-&quot;$&quot;* &quot;-&quot;_-;_-@_-"/>
    <numFmt numFmtId="193" formatCode="_-&quot;$&quot;* #,##0.00_-;\-&quot;$&quot;* #,##0.00_-;_-&quot;$&quot;* &quot;-&quot;??_-;_-@_-"/>
    <numFmt numFmtId="194" formatCode="0&quot;.&quot;000%"/>
    <numFmt numFmtId="195" formatCode="00&quot;.&quot;000"/>
    <numFmt numFmtId="196" formatCode="&quot;￥&quot;#,##0;&quot;￥&quot;\-#,##0"/>
    <numFmt numFmtId="197" formatCode="#,##0\ &quot;DM&quot;;\-#,##0\ &quot;DM&quot;"/>
    <numFmt numFmtId="198" formatCode="\$#,##0\ ;\(\$#,##0\)"/>
    <numFmt numFmtId="199" formatCode="_ &quot;\&quot;* #,##0_ ;_ &quot;\&quot;* \-#,##0_ ;_ &quot;\&quot;* &quot;-&quot;_ ;_ @_ "/>
    <numFmt numFmtId="200" formatCode="_ &quot;\&quot;* #,##0.00_ ;_ &quot;\&quot;* \-#,##0.00_ ;_ &quot;\&quot;* &quot;-&quot;??_ ;_ @_ "/>
    <numFmt numFmtId="201" formatCode=";;;"/>
    <numFmt numFmtId="202" formatCode="00.000"/>
    <numFmt numFmtId="203" formatCode="&quot;?&quot;#,##0;&quot;?&quot;\-#,##0"/>
    <numFmt numFmtId="204" formatCode="&quot;\&quot;#,##0.00;[Red]&quot;\&quot;\-#,##0.00"/>
    <numFmt numFmtId="205" formatCode="&quot;\&quot;#,##0;[Red]&quot;\&quot;\-#,##0"/>
    <numFmt numFmtId="206" formatCode="#,##0;[Red]&quot;-&quot;#,##0"/>
    <numFmt numFmtId="207" formatCode="#,##0.00;[Red]&quot;-&quot;#,##0.00"/>
    <numFmt numFmtId="208" formatCode="#,##0.00_ ;\-#,##0.00\ "/>
  </numFmts>
  <fonts count="148">
    <font>
      <sz val="10"/>
      <name val="Arial"/>
    </font>
    <font>
      <sz val="10"/>
      <name val="Arial"/>
      <family val="2"/>
    </font>
    <font>
      <sz val="8"/>
      <name val="Arial"/>
      <family val="2"/>
    </font>
    <font>
      <b/>
      <sz val="10"/>
      <name val="Arial"/>
      <family val="2"/>
    </font>
    <font>
      <sz val="12"/>
      <name val="Times New Roman"/>
      <family val="1"/>
    </font>
    <font>
      <sz val="10"/>
      <name val="Arial"/>
      <family val="2"/>
    </font>
    <font>
      <sz val="10"/>
      <name val="Arial"/>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52"/>
      <name val="Calibri"/>
      <family val="2"/>
    </font>
    <font>
      <sz val="11"/>
      <color indexed="60"/>
      <name val="Calibri"/>
      <family val="2"/>
    </font>
    <font>
      <b/>
      <sz val="11"/>
      <color indexed="63"/>
      <name val="Calibri"/>
      <family val="2"/>
    </font>
    <font>
      <sz val="12"/>
      <name val="Arial"/>
      <family val="2"/>
    </font>
    <font>
      <u/>
      <sz val="10"/>
      <color indexed="12"/>
      <name val="Arial"/>
      <family val="2"/>
    </font>
    <font>
      <sz val="8"/>
      <name val="Tahoma"/>
      <family val="2"/>
    </font>
    <font>
      <b/>
      <sz val="10"/>
      <color indexed="9"/>
      <name val="Arial"/>
      <family val="2"/>
    </font>
    <font>
      <b/>
      <sz val="10"/>
      <color indexed="18"/>
      <name val="Arial"/>
      <family val="2"/>
    </font>
    <font>
      <b/>
      <sz val="22"/>
      <color indexed="18"/>
      <name val="Times New Roman"/>
      <family val="1"/>
    </font>
    <font>
      <b/>
      <sz val="12"/>
      <name val="Arial"/>
      <family val="2"/>
    </font>
    <font>
      <sz val="9"/>
      <name val="Arial"/>
      <family val="2"/>
    </font>
    <font>
      <sz val="10"/>
      <color indexed="8"/>
      <name val="Arial"/>
      <family val="2"/>
    </font>
    <font>
      <sz val="11"/>
      <color indexed="63"/>
      <name val="Calibri"/>
      <family val="2"/>
    </font>
    <font>
      <sz val="11"/>
      <color indexed="14"/>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sz val="11"/>
      <color indexed="53"/>
      <name val="Calibri"/>
      <family val="2"/>
    </font>
    <font>
      <sz val="12"/>
      <name val=".VnTime"/>
      <family val="2"/>
    </font>
    <font>
      <sz val="9"/>
      <name val="ﾀﾞｯﾁ"/>
      <family val="3"/>
      <charset val="128"/>
    </font>
    <font>
      <sz val="11"/>
      <name val="??"/>
      <family val="3"/>
    </font>
    <font>
      <sz val="14"/>
      <name val="??"/>
      <family val="3"/>
    </font>
    <font>
      <sz val="12"/>
      <name val="????"/>
      <family val="2"/>
      <charset val="136"/>
    </font>
    <font>
      <sz val="12"/>
      <name val="???"/>
      <family val="3"/>
    </font>
    <font>
      <sz val="10"/>
      <name val="???"/>
      <family val="3"/>
    </font>
    <font>
      <sz val="10"/>
      <name val="Helv"/>
    </font>
    <font>
      <sz val="10"/>
      <name val="Helv"/>
      <family val="2"/>
    </font>
    <font>
      <sz val="12"/>
      <name val="바탕체"/>
      <family val="1"/>
      <charset val="255"/>
    </font>
    <font>
      <sz val="10"/>
      <name val="Times New Roman"/>
      <family val="1"/>
    </font>
    <font>
      <sz val="10"/>
      <name val="MS Sans Serif"/>
      <family val="2"/>
    </font>
    <font>
      <sz val="13"/>
      <name val="Tms Rmn"/>
    </font>
    <font>
      <b/>
      <u/>
      <sz val="14"/>
      <color indexed="8"/>
      <name val=".VnBook-AntiquaH"/>
      <family val="2"/>
    </font>
    <font>
      <sz val="12"/>
      <color indexed="10"/>
      <name val=".VnArial Narrow"/>
      <family val="2"/>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2"/>
      <name val="¹ÙÅÁÃ¼"/>
      <family val="1"/>
      <charset val="129"/>
    </font>
    <font>
      <sz val="9"/>
      <name val="ＭＳ ゴシック"/>
      <family val="3"/>
      <charset val="128"/>
    </font>
    <font>
      <sz val="8"/>
      <name val="Times New Roman"/>
      <family val="1"/>
    </font>
    <font>
      <sz val="10"/>
      <name val="Geneva"/>
    </font>
    <font>
      <sz val="12"/>
      <name val="µ¸¿òÃ¼"/>
      <family val="3"/>
      <charset val="129"/>
    </font>
    <font>
      <sz val="12"/>
      <name val="Helv"/>
      <family val="2"/>
    </font>
    <font>
      <b/>
      <sz val="8"/>
      <name val="Arial Narrow"/>
      <family val="2"/>
    </font>
    <font>
      <b/>
      <sz val="13"/>
      <name val="Tms Rmn"/>
    </font>
    <font>
      <b/>
      <sz val="10"/>
      <name val="Times New Roman"/>
      <family val="1"/>
    </font>
    <font>
      <sz val="10"/>
      <name val="MS Serif"/>
      <family val="1"/>
    </font>
    <font>
      <sz val="10"/>
      <name val="Courier"/>
      <family val="3"/>
    </font>
    <font>
      <sz val="10"/>
      <color indexed="16"/>
      <name val="MS Serif"/>
      <family val="1"/>
    </font>
    <font>
      <sz val="12"/>
      <name val="Tms Rmn"/>
    </font>
    <font>
      <b/>
      <sz val="8"/>
      <name val="MS Sans Serif"/>
      <family val="2"/>
    </font>
    <font>
      <sz val="12"/>
      <name val="Helv"/>
    </font>
    <font>
      <sz val="12"/>
      <color indexed="9"/>
      <name val="Helv"/>
    </font>
    <font>
      <b/>
      <i/>
      <sz val="16"/>
      <name val="Helv"/>
    </font>
    <font>
      <i/>
      <sz val="9"/>
      <color indexed="12"/>
      <name val="Helv"/>
    </font>
    <font>
      <sz val="13"/>
      <name val=".VnTime"/>
      <family val="2"/>
    </font>
    <font>
      <sz val="10"/>
      <name val="Arial"/>
      <family val="2"/>
      <charset val="177"/>
    </font>
    <font>
      <sz val="10"/>
      <name val="Tms Rmn"/>
    </font>
    <font>
      <b/>
      <sz val="10"/>
      <name val="MS Sans Serif"/>
      <family val="2"/>
    </font>
    <font>
      <sz val="8"/>
      <name val="Wingdings"/>
      <charset val="2"/>
    </font>
    <font>
      <sz val="8"/>
      <name val="MS Sans Serif"/>
      <family val="2"/>
    </font>
    <font>
      <b/>
      <sz val="8"/>
      <color indexed="8"/>
      <name val="Helv"/>
    </font>
    <font>
      <sz val="14"/>
      <name val=".VnArial"/>
      <family val="2"/>
    </font>
    <font>
      <sz val="14"/>
      <name val="뼻뮝"/>
      <family val="3"/>
    </font>
    <font>
      <sz val="12"/>
      <name val="바탕체"/>
      <family val="3"/>
    </font>
    <font>
      <sz val="12"/>
      <name val="뼻뮝"/>
      <family val="3"/>
    </font>
    <font>
      <sz val="11"/>
      <name val="돋움"/>
      <family val="2"/>
    </font>
    <font>
      <sz val="10"/>
      <name val="굴림체"/>
      <family val="3"/>
    </font>
    <font>
      <sz val="10"/>
      <name val="明朝"/>
      <family val="1"/>
      <charset val="128"/>
    </font>
    <font>
      <sz val="12"/>
      <name val="Courier"/>
      <family val="3"/>
    </font>
    <font>
      <sz val="10"/>
      <name val=" "/>
      <family val="1"/>
      <charset val="136"/>
    </font>
    <font>
      <sz val="11"/>
      <name val="ＭＳ Ｐゴシック"/>
      <family val="3"/>
      <charset val="128"/>
    </font>
    <font>
      <sz val="11"/>
      <color theme="1"/>
      <name val="Calibri"/>
      <family val="2"/>
      <scheme val="minor"/>
    </font>
    <font>
      <b/>
      <sz val="12"/>
      <name val="Calibri"/>
      <family val="2"/>
      <scheme val="minor"/>
    </font>
    <font>
      <sz val="12"/>
      <name val="Calibri"/>
      <family val="2"/>
      <scheme val="minor"/>
    </font>
    <font>
      <sz val="10"/>
      <name val="Calibri"/>
      <family val="2"/>
      <scheme val="minor"/>
    </font>
    <font>
      <sz val="10"/>
      <name val="Arial"/>
      <family val="2"/>
    </font>
    <font>
      <i/>
      <sz val="11"/>
      <color rgb="FF7F7F7F"/>
      <name val="Calibri"/>
      <family val="2"/>
      <scheme val="minor"/>
    </font>
    <font>
      <b/>
      <sz val="11"/>
      <color theme="4"/>
      <name val="Calibri"/>
      <family val="2"/>
      <scheme val="minor"/>
    </font>
    <font>
      <sz val="11"/>
      <name val="Calibri"/>
      <family val="2"/>
      <scheme val="minor"/>
    </font>
    <font>
      <b/>
      <sz val="26"/>
      <name val="Calibri"/>
      <family val="2"/>
      <scheme val="minor"/>
    </font>
    <font>
      <sz val="10"/>
      <color theme="4"/>
      <name val="Calibri"/>
      <family val="2"/>
      <scheme val="minor"/>
    </font>
    <font>
      <sz val="11"/>
      <color rgb="FF3F3F76"/>
      <name val="Calibri"/>
      <family val="2"/>
      <scheme val="minor"/>
    </font>
    <font>
      <sz val="10"/>
      <color indexed="12"/>
      <name val="Arial"/>
      <family val="2"/>
    </font>
    <font>
      <sz val="11"/>
      <color theme="0"/>
      <name val="Arial"/>
      <family val="2"/>
    </font>
    <font>
      <b/>
      <u/>
      <sz val="24"/>
      <color theme="0"/>
      <name val="Arial"/>
      <family val="2"/>
    </font>
    <font>
      <u/>
      <sz val="10"/>
      <name val="Arial"/>
      <family val="2"/>
    </font>
    <font>
      <sz val="8"/>
      <color theme="0"/>
      <name val="Arial"/>
      <family val="2"/>
    </font>
    <font>
      <b/>
      <sz val="14"/>
      <color theme="0"/>
      <name val="Arial"/>
      <family val="2"/>
    </font>
    <font>
      <b/>
      <sz val="11"/>
      <color theme="0"/>
      <name val="Arial"/>
      <family val="2"/>
    </font>
    <font>
      <u/>
      <sz val="7.5"/>
      <color indexed="12"/>
      <name val="Arial"/>
      <family val="2"/>
    </font>
    <font>
      <sz val="14"/>
      <name val="Calibri"/>
      <family val="2"/>
      <scheme val="minor"/>
    </font>
    <font>
      <u/>
      <sz val="11"/>
      <color indexed="12"/>
      <name val="Cambria"/>
      <family val="1"/>
      <scheme val="major"/>
    </font>
    <font>
      <sz val="20"/>
      <color theme="0"/>
      <name val="Calibri"/>
      <family val="2"/>
      <scheme val="minor"/>
    </font>
    <font>
      <b/>
      <sz val="10"/>
      <color rgb="FF000000"/>
      <name val="Calibri"/>
      <family val="2"/>
    </font>
    <font>
      <sz val="11"/>
      <color rgb="FF000000"/>
      <name val="Calibri"/>
      <family val="2"/>
    </font>
    <font>
      <b/>
      <sz val="12"/>
      <color theme="0"/>
      <name val="Calibri"/>
      <family val="2"/>
    </font>
    <font>
      <b/>
      <sz val="10"/>
      <color theme="4"/>
      <name val="Calibri"/>
      <family val="2"/>
    </font>
    <font>
      <b/>
      <sz val="10"/>
      <color theme="8"/>
      <name val="Wingdings"/>
      <charset val="2"/>
    </font>
    <font>
      <b/>
      <sz val="10"/>
      <color rgb="FF00A59B"/>
      <name val="Calibri"/>
      <family val="2"/>
    </font>
    <font>
      <b/>
      <sz val="12"/>
      <color indexed="9"/>
      <name val="Calibri"/>
      <family val="2"/>
    </font>
    <font>
      <sz val="11"/>
      <name val="Calibri"/>
      <family val="2"/>
    </font>
    <font>
      <b/>
      <sz val="10"/>
      <name val="Calibri"/>
      <family val="2"/>
    </font>
    <font>
      <sz val="10"/>
      <color theme="1"/>
      <name val="Calibri"/>
      <family val="2"/>
      <scheme val="minor"/>
    </font>
    <font>
      <u/>
      <sz val="11"/>
      <color indexed="12"/>
      <name val="Arial"/>
      <family val="2"/>
    </font>
    <font>
      <sz val="9"/>
      <color indexed="81"/>
      <name val="Tahoma"/>
      <family val="2"/>
    </font>
    <font>
      <sz val="11"/>
      <color indexed="8"/>
      <name val="Calibri"/>
      <family val="2"/>
    </font>
    <font>
      <b/>
      <sz val="10"/>
      <color indexed="21"/>
      <name val="Calibri"/>
      <family val="2"/>
      <scheme val="minor"/>
    </font>
    <font>
      <b/>
      <sz val="9"/>
      <color indexed="81"/>
      <name val="Tahoma"/>
      <family val="2"/>
    </font>
    <font>
      <b/>
      <i/>
      <sz val="10"/>
      <color rgb="FFFF0000"/>
      <name val="Arial"/>
      <family val="2"/>
    </font>
    <font>
      <b/>
      <sz val="16"/>
      <name val="Arial Narrow"/>
      <family val="2"/>
    </font>
    <font>
      <sz val="16"/>
      <name val="Arial Narrow"/>
      <family val="2"/>
    </font>
    <font>
      <b/>
      <sz val="20"/>
      <name val="Arial Narrow"/>
      <family val="2"/>
    </font>
    <font>
      <sz val="12"/>
      <name val="Arial Narrow"/>
      <family val="2"/>
    </font>
    <font>
      <sz val="10"/>
      <name val="Arial Narrow"/>
      <family val="2"/>
    </font>
    <font>
      <b/>
      <sz val="16"/>
      <color theme="0"/>
      <name val="Arial Narrow"/>
      <family val="2"/>
    </font>
    <font>
      <b/>
      <sz val="14"/>
      <color theme="0"/>
      <name val="Arial Narrow"/>
      <family val="2"/>
    </font>
    <font>
      <b/>
      <sz val="11"/>
      <color theme="4"/>
      <name val="Arial Narrow"/>
      <family val="2"/>
    </font>
    <font>
      <b/>
      <sz val="12"/>
      <name val="Arial Narrow"/>
      <family val="2"/>
    </font>
    <font>
      <i/>
      <sz val="10"/>
      <color rgb="FFFF0000"/>
      <name val="Arial Narrow"/>
      <family val="2"/>
    </font>
    <font>
      <i/>
      <sz val="12"/>
      <color indexed="23"/>
      <name val="Arial Narrow"/>
      <family val="2"/>
    </font>
    <font>
      <b/>
      <sz val="12"/>
      <color rgb="FF00A69C"/>
      <name val="Arial Narrow"/>
      <family val="2"/>
    </font>
    <font>
      <i/>
      <sz val="12"/>
      <color rgb="FFFF0000"/>
      <name val="Arial Narrow"/>
      <family val="2"/>
    </font>
    <font>
      <i/>
      <sz val="10"/>
      <color indexed="23"/>
      <name val="Arial Narrow"/>
      <family val="2"/>
    </font>
    <font>
      <sz val="10"/>
      <color theme="0"/>
      <name val="Arial Narrow"/>
      <family val="2"/>
    </font>
    <font>
      <sz val="11"/>
      <color rgb="FF00A69C"/>
      <name val="Arial Narrow"/>
      <family val="2"/>
    </font>
    <font>
      <sz val="11"/>
      <color rgb="FFFF0000"/>
      <name val="Arial Narrow"/>
      <family val="2"/>
    </font>
    <font>
      <b/>
      <sz val="16"/>
      <color theme="1"/>
      <name val="Arial Narrow"/>
      <family val="2"/>
    </font>
    <font>
      <sz val="16"/>
      <color theme="1"/>
      <name val="Arial Narrow"/>
      <family val="2"/>
    </font>
    <font>
      <i/>
      <sz val="16"/>
      <color theme="1"/>
      <name val="Arial Narrow"/>
      <family val="2"/>
    </font>
    <font>
      <b/>
      <i/>
      <sz val="16"/>
      <color theme="1"/>
      <name val="Arial Narrow"/>
      <family val="2"/>
    </font>
    <font>
      <b/>
      <sz val="10"/>
      <name val="Calibri"/>
      <family val="2"/>
      <scheme val="minor"/>
    </font>
  </fonts>
  <fills count="4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4"/>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26"/>
      </patternFill>
    </fill>
    <fill>
      <patternFill patternType="solid">
        <fgColor indexed="29"/>
      </patternFill>
    </fill>
    <fill>
      <patternFill patternType="solid">
        <fgColor indexed="22"/>
      </patternFill>
    </fill>
    <fill>
      <patternFill patternType="solid">
        <fgColor indexed="43"/>
      </patternFill>
    </fill>
    <fill>
      <patternFill patternType="solid">
        <fgColor indexed="40"/>
      </patternFill>
    </fill>
    <fill>
      <patternFill patternType="solid">
        <fgColor indexed="49"/>
      </patternFill>
    </fill>
    <fill>
      <patternFill patternType="solid">
        <fgColor indexed="59"/>
      </patternFill>
    </fill>
    <fill>
      <patternFill patternType="solid">
        <fgColor indexed="53"/>
      </patternFill>
    </fill>
    <fill>
      <patternFill patternType="solid">
        <fgColor indexed="57"/>
      </patternFill>
    </fill>
    <fill>
      <patternFill patternType="solid">
        <fgColor indexed="54"/>
      </patternFill>
    </fill>
    <fill>
      <patternFill patternType="solid">
        <fgColor indexed="13"/>
      </patternFill>
    </fill>
    <fill>
      <patternFill patternType="solid">
        <fgColor indexed="9"/>
      </patternFill>
    </fill>
    <fill>
      <patternFill patternType="solid">
        <fgColor indexed="10"/>
        <bgColor indexed="64"/>
      </patternFill>
    </fill>
    <fill>
      <patternFill patternType="solid">
        <fgColor indexed="55"/>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9"/>
        <bgColor indexed="64"/>
      </patternFill>
    </fill>
    <fill>
      <patternFill patternType="solid">
        <fgColor indexed="18"/>
        <bgColor indexed="64"/>
      </patternFill>
    </fill>
    <fill>
      <patternFill patternType="mediumGray">
        <fgColor indexed="22"/>
      </patternFill>
    </fill>
    <fill>
      <patternFill patternType="darkVertical"/>
    </fill>
    <fill>
      <patternFill patternType="solid">
        <fgColor rgb="FF00A69C"/>
        <bgColor indexed="64"/>
      </patternFill>
    </fill>
    <fill>
      <patternFill patternType="solid">
        <fgColor theme="0"/>
        <bgColor indexed="64"/>
      </patternFill>
    </fill>
    <fill>
      <patternFill patternType="solid">
        <fgColor rgb="FFFFFFCC"/>
      </patternFill>
    </fill>
    <fill>
      <patternFill patternType="solid">
        <fgColor rgb="FF00A59B"/>
        <bgColor indexed="64"/>
      </patternFill>
    </fill>
    <fill>
      <patternFill patternType="solid">
        <fgColor rgb="FFFFCC99"/>
      </patternFill>
    </fill>
    <fill>
      <patternFill patternType="solid">
        <fgColor indexed="41"/>
        <bgColor indexed="64"/>
      </patternFill>
    </fill>
    <fill>
      <patternFill patternType="solid">
        <fgColor rgb="FF00B0F0"/>
        <bgColor indexed="64"/>
      </patternFill>
    </fill>
    <fill>
      <patternFill patternType="solid">
        <fgColor theme="1"/>
        <bgColor indexed="64"/>
      </patternFill>
    </fill>
    <fill>
      <patternFill patternType="solid">
        <fgColor rgb="FF0D0D0D"/>
        <bgColor indexed="64"/>
      </patternFill>
    </fill>
    <fill>
      <patternFill patternType="solid">
        <fgColor rgb="FFFFFF00"/>
        <bgColor indexed="64"/>
      </patternFill>
    </fill>
    <fill>
      <patternFill patternType="solid">
        <fgColor theme="2"/>
        <bgColor indexed="64"/>
      </patternFill>
    </fill>
  </fills>
  <borders count="60">
    <border>
      <left/>
      <right/>
      <top/>
      <bottom/>
      <diagonal/>
    </border>
    <border>
      <left/>
      <right/>
      <top style="double">
        <color indexed="64"/>
      </top>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59"/>
      </bottom>
      <diagonal/>
    </border>
    <border>
      <left/>
      <right/>
      <top/>
      <bottom style="thick">
        <color indexed="40"/>
      </bottom>
      <diagonal/>
    </border>
    <border>
      <left/>
      <right/>
      <top/>
      <bottom style="medium">
        <color indexed="40"/>
      </bottom>
      <diagonal/>
    </border>
    <border>
      <left/>
      <right/>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9"/>
      </top>
      <bottom style="double">
        <color indexed="59"/>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style="hair">
        <color indexed="64"/>
      </right>
      <top style="hair">
        <color indexed="64"/>
      </top>
      <bottom style="hair">
        <color indexed="64"/>
      </bottom>
      <diagonal/>
    </border>
    <border>
      <left style="hair">
        <color indexed="64"/>
      </left>
      <right/>
      <top style="thin">
        <color indexed="64"/>
      </top>
      <bottom style="double">
        <color indexed="64"/>
      </bottom>
      <diagonal/>
    </border>
    <border>
      <left/>
      <right style="hair">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theme="0" tint="-0.499984740745262"/>
      </left>
      <right style="hair">
        <color theme="0" tint="-0.499984740745262"/>
      </right>
      <top style="medium">
        <color theme="0" tint="-0.499984740745262"/>
      </top>
      <bottom style="hair">
        <color theme="0" tint="-0.499984740745262"/>
      </bottom>
      <diagonal/>
    </border>
    <border>
      <left style="medium">
        <color theme="0" tint="-0.499984740745262"/>
      </left>
      <right style="hair">
        <color theme="0" tint="-0.499984740745262"/>
      </right>
      <top style="hair">
        <color theme="0" tint="-0.499984740745262"/>
      </top>
      <bottom style="hair">
        <color theme="0" tint="-0.499984740745262"/>
      </bottom>
      <diagonal/>
    </border>
    <border>
      <left style="medium">
        <color theme="0" tint="-0.499984740745262"/>
      </left>
      <right style="hair">
        <color theme="0" tint="-0.499984740745262"/>
      </right>
      <top style="hair">
        <color theme="0" tint="-0.499984740745262"/>
      </top>
      <bottom style="medium">
        <color theme="0" tint="-0.499984740745262"/>
      </bottom>
      <diagonal/>
    </border>
  </borders>
  <cellStyleXfs count="315">
    <xf numFmtId="0" fontId="0" fillId="0" borderId="0"/>
    <xf numFmtId="0" fontId="32" fillId="0" borderId="0" applyNumberFormat="0" applyFill="0" applyBorder="0" applyAlignment="0" applyProtection="0"/>
    <xf numFmtId="0" fontId="5" fillId="0" borderId="0"/>
    <xf numFmtId="0" fontId="6" fillId="0" borderId="0"/>
    <xf numFmtId="0" fontId="1" fillId="0" borderId="0"/>
    <xf numFmtId="0" fontId="1" fillId="0" borderId="0"/>
    <xf numFmtId="38" fontId="33" fillId="0" borderId="0" applyFont="0" applyFill="0" applyBorder="0" applyAlignment="0" applyProtection="0"/>
    <xf numFmtId="202" fontId="34" fillId="0" borderId="0" applyFont="0" applyFill="0" applyBorder="0" applyAlignment="0" applyProtection="0"/>
    <xf numFmtId="0" fontId="35" fillId="0" borderId="0" applyFont="0" applyFill="0" applyBorder="0" applyAlignment="0" applyProtection="0"/>
    <xf numFmtId="203" fontId="34" fillId="0" borderId="0" applyFont="0" applyFill="0" applyBorder="0" applyAlignment="0" applyProtection="0"/>
    <xf numFmtId="40" fontId="35" fillId="0" borderId="0" applyFont="0" applyFill="0" applyBorder="0" applyAlignment="0" applyProtection="0"/>
    <xf numFmtId="38" fontId="35" fillId="0" borderId="0" applyFont="0" applyFill="0" applyBorder="0" applyAlignment="0" applyProtection="0"/>
    <xf numFmtId="41" fontId="36" fillId="0" borderId="0" applyFont="0" applyFill="0" applyBorder="0" applyAlignment="0" applyProtection="0"/>
    <xf numFmtId="9" fontId="37" fillId="0" borderId="0" applyFont="0" applyFill="0" applyBorder="0" applyAlignment="0" applyProtection="0"/>
    <xf numFmtId="0" fontId="38" fillId="0" borderId="0"/>
    <xf numFmtId="0" fontId="39" fillId="0" borderId="0"/>
    <xf numFmtId="0" fontId="40"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188" fontId="1" fillId="0" borderId="0" applyFont="0" applyFill="0" applyBorder="0" applyAlignment="0" applyProtection="0"/>
    <xf numFmtId="189" fontId="42" fillId="0" borderId="0" applyFont="0" applyFill="0" applyBorder="0" applyAlignment="0" applyProtection="0"/>
    <xf numFmtId="0" fontId="43" fillId="0" borderId="0"/>
    <xf numFmtId="186" fontId="44" fillId="0" borderId="0" applyFont="0" applyFill="0" applyBorder="0" applyAlignment="0" applyProtection="0"/>
    <xf numFmtId="0" fontId="5" fillId="0" borderId="0"/>
    <xf numFmtId="0" fontId="1" fillId="0" borderId="0"/>
    <xf numFmtId="0" fontId="1" fillId="0" borderId="0"/>
    <xf numFmtId="0" fontId="4" fillId="0" borderId="0"/>
    <xf numFmtId="0" fontId="1" fillId="0" borderId="0"/>
    <xf numFmtId="174" fontId="44" fillId="0" borderId="0" applyFont="0" applyFill="0" applyBorder="0" applyAlignment="0" applyProtection="0"/>
    <xf numFmtId="10" fontId="44" fillId="0" borderId="0" applyFont="0" applyFill="0" applyBorder="0" applyAlignment="0" applyProtection="0"/>
    <xf numFmtId="0" fontId="45" fillId="2" borderId="0"/>
    <xf numFmtId="0" fontId="46" fillId="3" borderId="1" applyFont="0" applyFill="0" applyAlignment="0">
      <alignment vertical="center" wrapText="1"/>
    </xf>
    <xf numFmtId="0" fontId="47" fillId="2" borderId="0"/>
    <xf numFmtId="0" fontId="24"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4" borderId="0" applyNumberFormat="0" applyBorder="0" applyAlignment="0" applyProtection="0"/>
    <xf numFmtId="0" fontId="24" fillId="9" borderId="0" applyNumberFormat="0" applyBorder="0" applyAlignment="0" applyProtection="0"/>
    <xf numFmtId="0" fontId="48" fillId="2" borderId="0"/>
    <xf numFmtId="0" fontId="49" fillId="0" borderId="0">
      <alignment wrapText="1"/>
    </xf>
    <xf numFmtId="0" fontId="24"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11" borderId="0" applyNumberFormat="0" applyBorder="0" applyAlignment="0" applyProtection="0"/>
    <xf numFmtId="0" fontId="24" fillId="4" borderId="0" applyNumberFormat="0" applyBorder="0" applyAlignment="0" applyProtection="0"/>
    <xf numFmtId="0" fontId="24" fillId="12" borderId="0" applyNumberFormat="0" applyBorder="0" applyAlignment="0" applyProtection="0"/>
    <xf numFmtId="0" fontId="50" fillId="0" borderId="0"/>
    <xf numFmtId="0" fontId="7" fillId="13"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199" fontId="51" fillId="0" borderId="0" applyFont="0" applyFill="0" applyBorder="0" applyAlignment="0" applyProtection="0"/>
    <xf numFmtId="0" fontId="52" fillId="0" borderId="0" applyFont="0" applyFill="0" applyBorder="0" applyAlignment="0" applyProtection="0"/>
    <xf numFmtId="204" fontId="53" fillId="0" borderId="0" applyFont="0" applyFill="0" applyBorder="0" applyAlignment="0" applyProtection="0"/>
    <xf numFmtId="200" fontId="51" fillId="0" borderId="0" applyFont="0" applyFill="0" applyBorder="0" applyAlignment="0" applyProtection="0"/>
    <xf numFmtId="0" fontId="52" fillId="0" borderId="0" applyFont="0" applyFill="0" applyBorder="0" applyAlignment="0" applyProtection="0"/>
    <xf numFmtId="205" fontId="53" fillId="0" borderId="0" applyFont="0" applyFill="0" applyBorder="0" applyAlignment="0" applyProtection="0"/>
    <xf numFmtId="0" fontId="54" fillId="0" borderId="2" applyFont="0" applyFill="0" applyBorder="0" applyAlignment="0" applyProtection="0">
      <alignment horizontal="center" vertical="center"/>
    </xf>
    <xf numFmtId="0" fontId="55" fillId="0" borderId="0">
      <alignment horizontal="center" wrapText="1"/>
      <protection locked="0"/>
    </xf>
    <xf numFmtId="166" fontId="51" fillId="0" borderId="0" applyFont="0" applyFill="0" applyBorder="0" applyAlignment="0" applyProtection="0"/>
    <xf numFmtId="0" fontId="52" fillId="0" borderId="0" applyFont="0" applyFill="0" applyBorder="0" applyAlignment="0" applyProtection="0"/>
    <xf numFmtId="206" fontId="53" fillId="0" borderId="0" applyFont="0" applyFill="0" applyBorder="0" applyAlignment="0" applyProtection="0"/>
    <xf numFmtId="167" fontId="51" fillId="0" borderId="0" applyFont="0" applyFill="0" applyBorder="0" applyAlignment="0" applyProtection="0"/>
    <xf numFmtId="0" fontId="52" fillId="0" borderId="0" applyFont="0" applyFill="0" applyBorder="0" applyAlignment="0" applyProtection="0"/>
    <xf numFmtId="207" fontId="53" fillId="0" borderId="0" applyFont="0" applyFill="0" applyBorder="0" applyAlignment="0" applyProtection="0"/>
    <xf numFmtId="9" fontId="56" fillId="0" borderId="0" applyFont="0" applyFill="0" applyBorder="0" applyAlignment="0" applyProtection="0"/>
    <xf numFmtId="0" fontId="1" fillId="11" borderId="0"/>
    <xf numFmtId="0" fontId="25" fillId="7" borderId="0" applyNumberFormat="0" applyBorder="0" applyAlignment="0" applyProtection="0"/>
    <xf numFmtId="172" fontId="1" fillId="0" borderId="3">
      <alignment wrapText="1"/>
      <protection locked="0"/>
    </xf>
    <xf numFmtId="172" fontId="1" fillId="0" borderId="3">
      <alignment wrapText="1"/>
      <protection locked="0"/>
    </xf>
    <xf numFmtId="172" fontId="1" fillId="0" borderId="3">
      <alignment wrapText="1"/>
      <protection locked="0"/>
    </xf>
    <xf numFmtId="172" fontId="1" fillId="0" borderId="3">
      <alignment wrapText="1"/>
      <protection locked="0"/>
    </xf>
    <xf numFmtId="0" fontId="52" fillId="0" borderId="0"/>
    <xf numFmtId="0" fontId="57" fillId="0" borderId="0"/>
    <xf numFmtId="0" fontId="52" fillId="0" borderId="0"/>
    <xf numFmtId="37" fontId="58" fillId="0" borderId="0"/>
    <xf numFmtId="185" fontId="1" fillId="0" borderId="0" applyFill="0" applyBorder="0" applyAlignment="0"/>
    <xf numFmtId="171" fontId="1" fillId="0" borderId="0" applyFill="0" applyBorder="0" applyAlignment="0"/>
    <xf numFmtId="173" fontId="1" fillId="0" borderId="0" applyFill="0" applyBorder="0" applyAlignment="0"/>
    <xf numFmtId="175" fontId="1" fillId="0" borderId="0" applyFill="0" applyBorder="0" applyAlignment="0"/>
    <xf numFmtId="188" fontId="42" fillId="0" borderId="0" applyFill="0" applyBorder="0" applyAlignment="0"/>
    <xf numFmtId="187" fontId="42" fillId="0" borderId="0" applyFill="0" applyBorder="0" applyAlignment="0"/>
    <xf numFmtId="168" fontId="42" fillId="0" borderId="0" applyFill="0" applyBorder="0" applyAlignment="0"/>
    <xf numFmtId="171" fontId="1" fillId="0" borderId="0" applyFill="0" applyBorder="0" applyAlignment="0"/>
    <xf numFmtId="0" fontId="8" fillId="20" borderId="4" applyNumberFormat="0" applyAlignment="0" applyProtection="0"/>
    <xf numFmtId="0" fontId="8" fillId="20" borderId="4" applyNumberFormat="0" applyAlignment="0" applyProtection="0"/>
    <xf numFmtId="0" fontId="59" fillId="21" borderId="0" applyProtection="0">
      <alignment horizontal="left" vertical="center"/>
    </xf>
    <xf numFmtId="0" fontId="9" fillId="22" borderId="5" applyNumberFormat="0" applyAlignment="0" applyProtection="0"/>
    <xf numFmtId="0" fontId="60" fillId="0" borderId="6" applyNumberFormat="0" applyFill="0" applyProtection="0">
      <alignment horizontal="center"/>
    </xf>
    <xf numFmtId="0" fontId="60" fillId="0" borderId="6" applyNumberFormat="0" applyFill="0" applyProtection="0">
      <alignment horizontal="center"/>
    </xf>
    <xf numFmtId="0" fontId="60" fillId="0" borderId="6" applyNumberFormat="0" applyFill="0" applyProtection="0">
      <alignment horizontal="center"/>
    </xf>
    <xf numFmtId="0" fontId="61" fillId="0" borderId="7"/>
    <xf numFmtId="0" fontId="61" fillId="0" borderId="7"/>
    <xf numFmtId="187" fontId="42"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37" fontId="44" fillId="0" borderId="0" applyFont="0" applyFill="0" applyBorder="0" applyAlignment="0" applyProtection="0"/>
    <xf numFmtId="181" fontId="44" fillId="0" borderId="0" applyFont="0" applyFill="0" applyBorder="0" applyAlignment="0" applyProtection="0"/>
    <xf numFmtId="39" fontId="44" fillId="0" borderId="0" applyFont="0" applyFill="0" applyBorder="0" applyAlignment="0" applyProtection="0"/>
    <xf numFmtId="3" fontId="1" fillId="0" borderId="0" applyFont="0" applyFill="0" applyBorder="0" applyAlignment="0" applyProtection="0"/>
    <xf numFmtId="3" fontId="1" fillId="0" borderId="0" applyFont="0" applyFill="0" applyBorder="0" applyAlignment="0" applyProtection="0"/>
    <xf numFmtId="0" fontId="62" fillId="0" borderId="0" applyNumberFormat="0" applyAlignment="0">
      <alignment horizontal="left"/>
    </xf>
    <xf numFmtId="0" fontId="63" fillId="0" borderId="0" applyNumberFormat="0" applyAlignment="0"/>
    <xf numFmtId="5" fontId="44" fillId="0" borderId="0" applyFont="0" applyFill="0" applyBorder="0" applyAlignment="0" applyProtection="0"/>
    <xf numFmtId="7" fontId="44" fillId="0" borderId="0" applyFont="0" applyFill="0" applyBorder="0" applyAlignment="0" applyProtection="0"/>
    <xf numFmtId="198" fontId="1" fillId="0" borderId="0" applyFont="0" applyFill="0" applyBorder="0" applyAlignment="0" applyProtection="0"/>
    <xf numFmtId="198" fontId="1" fillId="0" borderId="0" applyFont="0" applyFill="0" applyBorder="0" applyAlignment="0" applyProtection="0"/>
    <xf numFmtId="42" fontId="1" fillId="0" borderId="3"/>
    <xf numFmtId="0" fontId="1" fillId="0" borderId="0" applyNumberFormat="0" applyFont="0" applyBorder="0" applyProtection="0">
      <alignment vertical="top"/>
      <protection locked="0"/>
    </xf>
    <xf numFmtId="0" fontId="1" fillId="0" borderId="0" applyFont="0" applyFill="0" applyBorder="0" applyAlignment="0" applyProtection="0"/>
    <xf numFmtId="0" fontId="1" fillId="0" borderId="0" applyFont="0" applyFill="0" applyBorder="0" applyAlignment="0" applyProtection="0"/>
    <xf numFmtId="177" fontId="1" fillId="0" borderId="0" applyFont="0" applyFill="0" applyBorder="0" applyAlignment="0" applyProtection="0"/>
    <xf numFmtId="179" fontId="1" fillId="0" borderId="0" applyFont="0" applyFill="0" applyBorder="0" applyAlignment="0" applyProtection="0"/>
    <xf numFmtId="0" fontId="64" fillId="0" borderId="0" applyNumberFormat="0" applyAlignment="0">
      <alignment horizontal="left"/>
    </xf>
    <xf numFmtId="0" fontId="65" fillId="0" borderId="0" applyNumberFormat="0" applyFont="0" applyFill="0" applyBorder="0" applyAlignment="0">
      <protection locked="0"/>
    </xf>
    <xf numFmtId="180" fontId="1" fillId="0" borderId="0" applyFont="0" applyFill="0" applyBorder="0" applyAlignment="0" applyProtection="0"/>
    <xf numFmtId="0" fontId="10" fillId="0" borderId="0" applyNumberFormat="0" applyFill="0" applyBorder="0" applyAlignment="0" applyProtection="0"/>
    <xf numFmtId="2" fontId="1" fillId="0" borderId="0" applyFont="0" applyFill="0" applyBorder="0" applyAlignment="0" applyProtection="0"/>
    <xf numFmtId="2" fontId="1" fillId="0" borderId="0" applyFont="0" applyFill="0" applyBorder="0" applyAlignment="0" applyProtection="0"/>
    <xf numFmtId="0" fontId="11" fillId="6" borderId="0" applyNumberFormat="0" applyBorder="0" applyAlignment="0" applyProtection="0"/>
    <xf numFmtId="38" fontId="2" fillId="2" borderId="0" applyNumberFormat="0" applyBorder="0" applyAlignment="0" applyProtection="0"/>
    <xf numFmtId="38" fontId="2" fillId="2" borderId="0" applyNumberFormat="0" applyBorder="0" applyAlignment="0" applyProtection="0"/>
    <xf numFmtId="0" fontId="21" fillId="0" borderId="8" applyNumberFormat="0" applyAlignment="0" applyProtection="0">
      <alignment horizontal="left" vertical="center"/>
    </xf>
    <xf numFmtId="0" fontId="21" fillId="0" borderId="8" applyNumberFormat="0" applyAlignment="0" applyProtection="0">
      <alignment horizontal="left" vertical="center"/>
    </xf>
    <xf numFmtId="0" fontId="21" fillId="0" borderId="9">
      <alignment horizontal="left" vertical="center"/>
    </xf>
    <xf numFmtId="0" fontId="21" fillId="0" borderId="9">
      <alignment horizontal="left" vertical="center"/>
    </xf>
    <xf numFmtId="0" fontId="21" fillId="0" borderId="9">
      <alignment horizontal="left" vertical="center"/>
    </xf>
    <xf numFmtId="0" fontId="21" fillId="0" borderId="9">
      <alignment horizontal="left" vertical="center"/>
    </xf>
    <xf numFmtId="0" fontId="21" fillId="0" borderId="9">
      <alignment horizontal="left" vertical="center"/>
    </xf>
    <xf numFmtId="0" fontId="21" fillId="0" borderId="9">
      <alignment horizontal="left" vertical="center"/>
    </xf>
    <xf numFmtId="0" fontId="21" fillId="0" borderId="9">
      <alignment horizontal="left" vertical="center"/>
    </xf>
    <xf numFmtId="0" fontId="21" fillId="0" borderId="9">
      <alignment horizontal="left" vertical="center"/>
    </xf>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66" fillId="0" borderId="13">
      <alignment horizontal="center"/>
    </xf>
    <xf numFmtId="0" fontId="66" fillId="0" borderId="0">
      <alignment horizontal="center"/>
    </xf>
    <xf numFmtId="201" fontId="54" fillId="0" borderId="0" applyFont="0" applyFill="0" applyBorder="0" applyAlignment="0" applyProtection="0">
      <alignment horizontal="center" vertical="center"/>
    </xf>
    <xf numFmtId="0" fontId="16" fillId="0" borderId="0" applyNumberFormat="0" applyFill="0" applyBorder="0" applyAlignment="0" applyProtection="0">
      <alignment vertical="top"/>
      <protection locked="0"/>
    </xf>
    <xf numFmtId="10" fontId="2" fillId="23" borderId="3" applyNumberFormat="0" applyBorder="0" applyAlignment="0" applyProtection="0"/>
    <xf numFmtId="10" fontId="2" fillId="23" borderId="3" applyNumberFormat="0" applyBorder="0" applyAlignment="0" applyProtection="0"/>
    <xf numFmtId="10" fontId="2" fillId="23" borderId="3" applyNumberFormat="0" applyBorder="0" applyAlignment="0" applyProtection="0"/>
    <xf numFmtId="10" fontId="2" fillId="23" borderId="3" applyNumberFormat="0" applyBorder="0" applyAlignment="0" applyProtection="0"/>
    <xf numFmtId="0" fontId="13" fillId="12" borderId="4" applyNumberFormat="0" applyAlignment="0" applyProtection="0"/>
    <xf numFmtId="0" fontId="13" fillId="12" borderId="4" applyNumberFormat="0" applyAlignment="0" applyProtection="0"/>
    <xf numFmtId="181" fontId="67" fillId="24" borderId="0"/>
    <xf numFmtId="0" fontId="56" fillId="0" borderId="0"/>
    <xf numFmtId="0" fontId="12" fillId="0" borderId="14" applyNumberFormat="0" applyFill="0" applyAlignment="0" applyProtection="0"/>
    <xf numFmtId="181" fontId="68" fillId="25" borderId="0"/>
    <xf numFmtId="0" fontId="54" fillId="0" borderId="0" applyFont="0" applyFill="0" applyBorder="0" applyProtection="0">
      <alignment horizontal="center" vertical="center"/>
    </xf>
    <xf numFmtId="177" fontId="1" fillId="0" borderId="0" applyFont="0" applyFill="0" applyBorder="0" applyAlignment="0" applyProtection="0"/>
    <xf numFmtId="41" fontId="1" fillId="0" borderId="0" applyFont="0" applyFill="0" applyBorder="0" applyAlignment="0" applyProtection="0"/>
    <xf numFmtId="179"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0" fontId="15" fillId="0" borderId="0" applyNumberFormat="0" applyFont="0" applyFill="0" applyAlignment="0"/>
    <xf numFmtId="0" fontId="15" fillId="0" borderId="0" applyNumberFormat="0" applyFont="0" applyFill="0" applyAlignment="0"/>
    <xf numFmtId="0" fontId="29" fillId="12" borderId="0" applyNumberFormat="0" applyBorder="0" applyAlignment="0" applyProtection="0"/>
    <xf numFmtId="182" fontId="6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88" fillId="0" borderId="0"/>
    <xf numFmtId="0" fontId="88" fillId="0" borderId="0"/>
    <xf numFmtId="0" fontId="88" fillId="0" borderId="0"/>
    <xf numFmtId="0" fontId="1" fillId="0" borderId="0"/>
    <xf numFmtId="0" fontId="88" fillId="0" borderId="0"/>
    <xf numFmtId="0" fontId="88" fillId="0" borderId="0"/>
    <xf numFmtId="0" fontId="1" fillId="9" borderId="15" applyNumberFormat="0" applyFont="0" applyAlignment="0" applyProtection="0"/>
    <xf numFmtId="0" fontId="1" fillId="9" borderId="15" applyNumberFormat="0" applyFont="0" applyAlignment="0" applyProtection="0"/>
    <xf numFmtId="0" fontId="70" fillId="0" borderId="0" applyNumberFormat="0" applyAlignment="0">
      <alignment vertical="top"/>
    </xf>
    <xf numFmtId="43" fontId="1" fillId="0" borderId="0" applyFont="0" applyFill="0" applyBorder="0" applyAlignment="0" applyProtection="0"/>
    <xf numFmtId="41" fontId="1" fillId="0" borderId="0" applyFont="0" applyFill="0" applyBorder="0" applyAlignment="0" applyProtection="0"/>
    <xf numFmtId="0" fontId="71" fillId="0" borderId="0" applyNumberFormat="0" applyFill="0" applyBorder="0" applyAlignment="0" applyProtection="0"/>
    <xf numFmtId="0" fontId="32" fillId="0" borderId="0" applyNumberFormat="0" applyFill="0" applyBorder="0" applyAlignment="0" applyProtection="0"/>
    <xf numFmtId="0" fontId="17" fillId="0" borderId="0"/>
    <xf numFmtId="0" fontId="14" fillId="20" borderId="16" applyNumberFormat="0" applyAlignment="0" applyProtection="0"/>
    <xf numFmtId="0" fontId="14" fillId="20" borderId="16" applyNumberFormat="0" applyAlignment="0" applyProtection="0"/>
    <xf numFmtId="38" fontId="23" fillId="26" borderId="0">
      <alignment horizontal="right"/>
    </xf>
    <xf numFmtId="38" fontId="23" fillId="26" borderId="0">
      <alignment horizontal="right"/>
    </xf>
    <xf numFmtId="0" fontId="1" fillId="2" borderId="0">
      <alignment horizontal="right"/>
    </xf>
    <xf numFmtId="0" fontId="18" fillId="27" borderId="0"/>
    <xf numFmtId="0" fontId="19" fillId="0" borderId="0" applyBorder="0">
      <alignment horizontal="centerContinuous"/>
    </xf>
    <xf numFmtId="0" fontId="20" fillId="0" borderId="0" applyBorder="0">
      <alignment horizontal="centerContinuous"/>
    </xf>
    <xf numFmtId="0" fontId="72" fillId="0" borderId="3" applyFill="0" applyProtection="0">
      <alignment vertical="center" wrapText="1"/>
      <protection locked="0"/>
    </xf>
    <xf numFmtId="0" fontId="72" fillId="0" borderId="3" applyFill="0" applyProtection="0">
      <alignment vertical="center" wrapText="1"/>
      <protection locked="0"/>
    </xf>
    <xf numFmtId="14" fontId="55" fillId="0" borderId="0">
      <alignment horizontal="center" wrapText="1"/>
      <protection locked="0"/>
    </xf>
    <xf numFmtId="10" fontId="1"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1" fillId="0" borderId="0" applyFont="0" applyFill="0" applyBorder="0" applyAlignment="0" applyProtection="0"/>
    <xf numFmtId="183" fontId="73" fillId="0" borderId="0"/>
    <xf numFmtId="37" fontId="1" fillId="0" borderId="0" applyFont="0" applyFill="0" applyBorder="0" applyAlignment="0" applyProtection="0"/>
    <xf numFmtId="0" fontId="43" fillId="0" borderId="0" applyNumberFormat="0" applyFont="0" applyFill="0" applyBorder="0" applyAlignment="0" applyProtection="0">
      <alignment horizontal="left"/>
    </xf>
    <xf numFmtId="15" fontId="43" fillId="0" borderId="0" applyFont="0" applyFill="0" applyBorder="0" applyAlignment="0" applyProtection="0"/>
    <xf numFmtId="4" fontId="43" fillId="0" borderId="0" applyFont="0" applyFill="0" applyBorder="0" applyAlignment="0" applyProtection="0"/>
    <xf numFmtId="0" fontId="74" fillId="0" borderId="13">
      <alignment horizontal="center"/>
    </xf>
    <xf numFmtId="3" fontId="43" fillId="0" borderId="0" applyFont="0" applyFill="0" applyBorder="0" applyAlignment="0" applyProtection="0"/>
    <xf numFmtId="0" fontId="43" fillId="28" borderId="0" applyNumberFormat="0" applyFont="0" applyBorder="0" applyAlignment="0" applyProtection="0"/>
    <xf numFmtId="0" fontId="75" fillId="29" borderId="0" applyNumberFormat="0" applyFont="0" applyBorder="0" applyAlignment="0">
      <alignment horizontal="center"/>
    </xf>
    <xf numFmtId="184" fontId="1" fillId="0" borderId="0" applyNumberFormat="0" applyFill="0" applyBorder="0" applyAlignment="0" applyProtection="0">
      <alignment horizontal="left"/>
    </xf>
    <xf numFmtId="0" fontId="32" fillId="0" borderId="0" applyNumberFormat="0" applyFill="0" applyBorder="0" applyAlignment="0" applyProtection="0"/>
    <xf numFmtId="0" fontId="75" fillId="1" borderId="9" applyNumberFormat="0" applyFont="0" applyAlignment="0">
      <alignment horizontal="center"/>
    </xf>
    <xf numFmtId="0" fontId="75" fillId="1" borderId="9" applyNumberFormat="0" applyFont="0" applyAlignment="0">
      <alignment horizontal="center"/>
    </xf>
    <xf numFmtId="0" fontId="75" fillId="1" borderId="9" applyNumberFormat="0" applyFont="0" applyAlignment="0">
      <alignment horizontal="center"/>
    </xf>
    <xf numFmtId="0" fontId="75" fillId="1" borderId="9" applyNumberFormat="0" applyFont="0" applyAlignment="0">
      <alignment horizontal="center"/>
    </xf>
    <xf numFmtId="0" fontId="76" fillId="0" borderId="0" applyNumberFormat="0" applyFill="0" applyBorder="0" applyAlignment="0">
      <alignment horizontal="center"/>
    </xf>
    <xf numFmtId="0" fontId="1" fillId="0" borderId="0"/>
    <xf numFmtId="0" fontId="1" fillId="0" borderId="0"/>
    <xf numFmtId="0" fontId="4" fillId="0" borderId="0"/>
    <xf numFmtId="4" fontId="1" fillId="0" borderId="0" applyProtection="0">
      <protection locked="0"/>
    </xf>
    <xf numFmtId="40" fontId="77" fillId="0" borderId="0" applyBorder="0">
      <alignment horizontal="right"/>
    </xf>
    <xf numFmtId="0" fontId="71" fillId="0" borderId="0" applyNumberFormat="0" applyFill="0" applyBorder="0" applyAlignment="0" applyProtection="0"/>
    <xf numFmtId="0" fontId="30" fillId="0" borderId="0" applyNumberFormat="0" applyFill="0" applyBorder="0" applyAlignment="0" applyProtection="0"/>
    <xf numFmtId="0" fontId="14" fillId="0" borderId="17" applyNumberFormat="0" applyFill="0" applyAlignment="0" applyProtection="0"/>
    <xf numFmtId="0" fontId="14" fillId="0" borderId="17" applyNumberFormat="0" applyFill="0" applyAlignment="0" applyProtection="0"/>
    <xf numFmtId="190" fontId="1" fillId="0" borderId="0" applyFont="0" applyFill="0" applyBorder="0" applyAlignment="0" applyProtection="0"/>
    <xf numFmtId="191" fontId="1" fillId="0" borderId="0" applyFont="0" applyFill="0" applyBorder="0" applyAlignment="0" applyProtection="0"/>
    <xf numFmtId="176" fontId="1" fillId="0" borderId="0" applyFont="0" applyFill="0" applyBorder="0" applyAlignment="0" applyProtection="0"/>
    <xf numFmtId="178" fontId="1" fillId="0" borderId="0" applyFont="0" applyFill="0" applyBorder="0" applyAlignment="0" applyProtection="0"/>
    <xf numFmtId="0" fontId="31" fillId="0" borderId="0" applyNumberFormat="0" applyFill="0" applyBorder="0" applyAlignment="0" applyProtection="0"/>
    <xf numFmtId="0" fontId="78" fillId="0" borderId="0" applyNumberForma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0" fontId="4" fillId="0" borderId="0">
      <alignment vertical="center"/>
    </xf>
    <xf numFmtId="40" fontId="79" fillId="0" borderId="0" applyFont="0" applyFill="0" applyBorder="0" applyAlignment="0" applyProtection="0"/>
    <xf numFmtId="38" fontId="79" fillId="0" borderId="0" applyFont="0" applyFill="0" applyBorder="0" applyAlignment="0" applyProtection="0"/>
    <xf numFmtId="0" fontId="79" fillId="0" borderId="0" applyFont="0" applyFill="0" applyBorder="0" applyAlignment="0" applyProtection="0"/>
    <xf numFmtId="0" fontId="79" fillId="0" borderId="0" applyFont="0" applyFill="0" applyBorder="0" applyAlignment="0" applyProtection="0"/>
    <xf numFmtId="9" fontId="80" fillId="0" borderId="0" applyFont="0" applyFill="0" applyBorder="0" applyAlignment="0" applyProtection="0"/>
    <xf numFmtId="0" fontId="81" fillId="0" borderId="0"/>
    <xf numFmtId="197" fontId="82" fillId="0" borderId="0" applyFont="0" applyFill="0" applyBorder="0" applyAlignment="0" applyProtection="0"/>
    <xf numFmtId="194" fontId="82" fillId="0" borderId="0" applyFont="0" applyFill="0" applyBorder="0" applyAlignment="0" applyProtection="0"/>
    <xf numFmtId="196" fontId="82" fillId="0" borderId="0" applyFont="0" applyFill="0" applyBorder="0" applyAlignment="0" applyProtection="0"/>
    <xf numFmtId="195" fontId="82" fillId="0" borderId="0" applyFont="0" applyFill="0" applyBorder="0" applyAlignment="0" applyProtection="0"/>
    <xf numFmtId="0" fontId="83" fillId="0" borderId="0"/>
    <xf numFmtId="0" fontId="15" fillId="0" borderId="0"/>
    <xf numFmtId="41"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38" fontId="84" fillId="0" borderId="0" applyFont="0" applyFill="0" applyBorder="0" applyAlignment="0" applyProtection="0"/>
    <xf numFmtId="0" fontId="87" fillId="0" borderId="0"/>
    <xf numFmtId="0" fontId="1" fillId="0" borderId="0"/>
    <xf numFmtId="192" fontId="22" fillId="0" borderId="0" applyFont="0" applyFill="0" applyBorder="0" applyAlignment="0" applyProtection="0"/>
    <xf numFmtId="6" fontId="85" fillId="0" borderId="0" applyFont="0" applyFill="0" applyBorder="0" applyAlignment="0" applyProtection="0"/>
    <xf numFmtId="193" fontId="22" fillId="0" borderId="0" applyFont="0" applyFill="0" applyBorder="0" applyAlignment="0" applyProtection="0"/>
    <xf numFmtId="201" fontId="84" fillId="0" borderId="18">
      <alignment horizontal="center"/>
    </xf>
    <xf numFmtId="201" fontId="84" fillId="0" borderId="18">
      <alignment horizontal="center"/>
    </xf>
    <xf numFmtId="201" fontId="84" fillId="0" borderId="18">
      <alignment horizontal="center"/>
    </xf>
    <xf numFmtId="201" fontId="84" fillId="0" borderId="18">
      <alignment horizontal="center"/>
    </xf>
    <xf numFmtId="0" fontId="92" fillId="32" borderId="34" applyNumberFormat="0" applyFont="0" applyAlignment="0" applyProtection="0"/>
    <xf numFmtId="0" fontId="93" fillId="0" borderId="0" applyNumberFormat="0" applyFill="0" applyBorder="0" applyAlignment="0" applyProtection="0"/>
    <xf numFmtId="0" fontId="98" fillId="34" borderId="41" applyNumberFormat="0" applyAlignment="0" applyProtection="0"/>
    <xf numFmtId="0" fontId="106" fillId="0" borderId="0" applyNumberFormat="0" applyFill="0" applyBorder="0" applyAlignment="0" applyProtection="0">
      <alignment vertical="top"/>
      <protection locked="0"/>
    </xf>
    <xf numFmtId="0" fontId="122" fillId="0" borderId="0"/>
  </cellStyleXfs>
  <cellXfs count="325">
    <xf numFmtId="0" fontId="0" fillId="0" borderId="0" xfId="0"/>
    <xf numFmtId="0" fontId="1" fillId="0" borderId="0" xfId="0" applyFont="1"/>
    <xf numFmtId="0" fontId="3" fillId="0" borderId="0" xfId="0" applyFont="1"/>
    <xf numFmtId="0" fontId="0" fillId="0" borderId="22" xfId="0" applyBorder="1"/>
    <xf numFmtId="0" fontId="0" fillId="0" borderId="0" xfId="0" applyBorder="1"/>
    <xf numFmtId="0" fontId="0" fillId="0" borderId="23" xfId="0" applyBorder="1"/>
    <xf numFmtId="0" fontId="0" fillId="0" borderId="26" xfId="0" applyBorder="1"/>
    <xf numFmtId="0" fontId="1" fillId="0" borderId="0" xfId="0" applyFont="1" applyAlignment="1">
      <alignment horizontal="center" vertical="center"/>
    </xf>
    <xf numFmtId="0" fontId="89" fillId="26" borderId="0" xfId="4" applyFont="1" applyFill="1" applyBorder="1" applyAlignment="1">
      <alignment horizontal="right"/>
    </xf>
    <xf numFmtId="0" fontId="90" fillId="26" borderId="0" xfId="4" applyFont="1" applyFill="1" applyBorder="1"/>
    <xf numFmtId="0" fontId="90" fillId="26" borderId="0" xfId="2" applyFont="1" applyFill="1"/>
    <xf numFmtId="0" fontId="90" fillId="26" borderId="0" xfId="2" applyFont="1" applyFill="1" applyBorder="1"/>
    <xf numFmtId="0" fontId="90" fillId="0" borderId="0" xfId="0" applyFont="1"/>
    <xf numFmtId="0" fontId="90" fillId="26" borderId="0" xfId="4" applyFont="1" applyFill="1"/>
    <xf numFmtId="0" fontId="94" fillId="26" borderId="0" xfId="4" applyFont="1" applyFill="1" applyBorder="1" applyAlignment="1">
      <alignment vertical="center"/>
    </xf>
    <xf numFmtId="0" fontId="94" fillId="26" borderId="22" xfId="4" applyFont="1" applyFill="1" applyBorder="1" applyAlignment="1">
      <alignment vertical="center"/>
    </xf>
    <xf numFmtId="0" fontId="91" fillId="26" borderId="0" xfId="4" applyFont="1" applyFill="1" applyBorder="1"/>
    <xf numFmtId="0" fontId="91" fillId="26" borderId="36" xfId="4" applyFont="1" applyFill="1" applyBorder="1"/>
    <xf numFmtId="0" fontId="91" fillId="26" borderId="0" xfId="4" applyFont="1" applyFill="1" applyBorder="1" applyAlignment="1">
      <alignment vertical="center"/>
    </xf>
    <xf numFmtId="0" fontId="91" fillId="26" borderId="0" xfId="4" applyFont="1" applyFill="1"/>
    <xf numFmtId="0" fontId="0" fillId="0" borderId="0" xfId="0" applyBorder="1" applyAlignment="1">
      <alignment horizontal="left" vertical="top"/>
    </xf>
    <xf numFmtId="0" fontId="91" fillId="26" borderId="35" xfId="4" applyFont="1" applyFill="1" applyBorder="1"/>
    <xf numFmtId="0" fontId="1" fillId="0" borderId="0" xfId="0" applyFont="1" applyAlignment="1">
      <alignment horizontal="left" vertical="center"/>
    </xf>
    <xf numFmtId="0" fontId="0" fillId="0" borderId="0" xfId="0" applyBorder="1" applyAlignment="1">
      <alignment horizontal="left"/>
    </xf>
    <xf numFmtId="0" fontId="1" fillId="0" borderId="0" xfId="0" applyFont="1" applyBorder="1" applyAlignment="1">
      <alignment horizontal="left"/>
    </xf>
    <xf numFmtId="0" fontId="1" fillId="0" borderId="0" xfId="218" applyBorder="1" applyAlignment="1">
      <alignment horizontal="left"/>
    </xf>
    <xf numFmtId="0" fontId="0" fillId="0" borderId="7" xfId="0" applyBorder="1"/>
    <xf numFmtId="0" fontId="99" fillId="0" borderId="0" xfId="0" applyFont="1"/>
    <xf numFmtId="0" fontId="1" fillId="35" borderId="3" xfId="0" applyFont="1" applyFill="1" applyBorder="1" applyAlignment="1">
      <alignment vertical="center"/>
    </xf>
    <xf numFmtId="0" fontId="1" fillId="35" borderId="3" xfId="0" applyFont="1" applyFill="1" applyBorder="1"/>
    <xf numFmtId="0" fontId="1" fillId="36" borderId="0" xfId="0" applyFont="1" applyFill="1"/>
    <xf numFmtId="0" fontId="90" fillId="26" borderId="0" xfId="4" applyFont="1" applyFill="1" applyAlignment="1">
      <alignment horizontal="left"/>
    </xf>
    <xf numFmtId="0" fontId="0" fillId="33" borderId="0" xfId="0" applyFill="1"/>
    <xf numFmtId="0" fontId="100" fillId="33" borderId="0" xfId="0" applyFont="1" applyFill="1"/>
    <xf numFmtId="0" fontId="101" fillId="33" borderId="0" xfId="0" applyFont="1" applyFill="1"/>
    <xf numFmtId="0" fontId="102" fillId="33" borderId="0" xfId="0" applyFont="1" applyFill="1"/>
    <xf numFmtId="14" fontId="103" fillId="33" borderId="0" xfId="0" applyNumberFormat="1" applyFont="1" applyFill="1" applyAlignment="1"/>
    <xf numFmtId="0" fontId="104" fillId="33" borderId="0" xfId="0" applyFont="1" applyFill="1"/>
    <xf numFmtId="0" fontId="105" fillId="33" borderId="0" xfId="0" applyFont="1" applyFill="1" applyBorder="1"/>
    <xf numFmtId="0" fontId="0" fillId="33" borderId="0" xfId="0" applyFill="1" applyBorder="1"/>
    <xf numFmtId="0" fontId="0" fillId="37" borderId="0" xfId="0" applyFill="1"/>
    <xf numFmtId="0" fontId="91" fillId="26" borderId="0" xfId="4" applyFont="1" applyFill="1" applyAlignment="1">
      <alignment vertical="center"/>
    </xf>
    <xf numFmtId="0" fontId="107" fillId="26" borderId="0" xfId="4" applyFont="1" applyFill="1"/>
    <xf numFmtId="0" fontId="108" fillId="0" borderId="0" xfId="313" applyFont="1" applyAlignment="1" applyProtection="1">
      <alignment horizontal="right"/>
    </xf>
    <xf numFmtId="0" fontId="91" fillId="26" borderId="28" xfId="4" applyFont="1" applyFill="1" applyBorder="1"/>
    <xf numFmtId="0" fontId="89" fillId="26" borderId="28" xfId="4" applyFont="1" applyFill="1" applyBorder="1" applyAlignment="1">
      <alignment horizontal="right"/>
    </xf>
    <xf numFmtId="0" fontId="110" fillId="38" borderId="0" xfId="0" applyFont="1" applyFill="1" applyAlignment="1">
      <alignment vertical="center" wrapText="1"/>
    </xf>
    <xf numFmtId="0" fontId="111" fillId="38" borderId="0" xfId="0" applyFont="1" applyFill="1" applyBorder="1" applyAlignment="1">
      <alignment horizontal="left" vertical="center"/>
    </xf>
    <xf numFmtId="0" fontId="112" fillId="33" borderId="45" xfId="0" applyFont="1" applyFill="1" applyBorder="1" applyAlignment="1">
      <alignment horizontal="left" vertical="center" wrapText="1"/>
    </xf>
    <xf numFmtId="0" fontId="94" fillId="26" borderId="46" xfId="4" applyFont="1" applyFill="1" applyBorder="1" applyAlignment="1">
      <alignment horizontal="left" vertical="center"/>
    </xf>
    <xf numFmtId="1" fontId="91" fillId="0" borderId="3" xfId="4" applyNumberFormat="1" applyFont="1" applyFill="1" applyBorder="1" applyAlignment="1">
      <alignment horizontal="left" vertical="top"/>
    </xf>
    <xf numFmtId="1" fontId="91" fillId="0" borderId="47" xfId="4" applyNumberFormat="1" applyFont="1" applyFill="1" applyBorder="1" applyAlignment="1">
      <alignment horizontal="left" vertical="top"/>
    </xf>
    <xf numFmtId="0" fontId="0" fillId="0" borderId="22" xfId="0" applyBorder="1" applyAlignment="1">
      <alignment horizontal="left" vertical="center"/>
    </xf>
    <xf numFmtId="0" fontId="0" fillId="0" borderId="23" xfId="0" applyBorder="1" applyAlignment="1">
      <alignment horizontal="left" vertical="top"/>
    </xf>
    <xf numFmtId="0" fontId="113" fillId="0" borderId="46" xfId="0" applyFont="1" applyFill="1" applyBorder="1" applyAlignment="1">
      <alignment horizontal="left" vertical="center"/>
    </xf>
    <xf numFmtId="0" fontId="113" fillId="0" borderId="46" xfId="0" applyFont="1" applyBorder="1" applyAlignment="1">
      <alignment horizontal="left" vertical="center"/>
    </xf>
    <xf numFmtId="0" fontId="111" fillId="0" borderId="18" xfId="0" applyFont="1" applyBorder="1" applyAlignment="1">
      <alignment horizontal="left" vertical="top"/>
    </xf>
    <xf numFmtId="0" fontId="111" fillId="0" borderId="47" xfId="0" applyFont="1" applyBorder="1" applyAlignment="1">
      <alignment horizontal="left" vertical="top"/>
    </xf>
    <xf numFmtId="1" fontId="91" fillId="0" borderId="18" xfId="4" applyNumberFormat="1" applyFont="1" applyFill="1" applyBorder="1" applyAlignment="1">
      <alignment horizontal="left" vertical="top"/>
    </xf>
    <xf numFmtId="0" fontId="113" fillId="0" borderId="50" xfId="0" applyFont="1" applyBorder="1" applyAlignment="1">
      <alignment horizontal="left" vertical="center"/>
    </xf>
    <xf numFmtId="0" fontId="111" fillId="0" borderId="3" xfId="0" applyFont="1" applyBorder="1" applyAlignment="1">
      <alignment horizontal="left" vertical="top"/>
    </xf>
    <xf numFmtId="0" fontId="111" fillId="0" borderId="13" xfId="0" applyFont="1" applyBorder="1" applyAlignment="1">
      <alignment horizontal="left" vertical="center"/>
    </xf>
    <xf numFmtId="0" fontId="115" fillId="0" borderId="0" xfId="0" applyFont="1" applyBorder="1" applyAlignment="1">
      <alignment vertical="center" wrapText="1"/>
    </xf>
    <xf numFmtId="0" fontId="111" fillId="0" borderId="0" xfId="0" applyFont="1" applyBorder="1" applyAlignment="1">
      <alignment horizontal="left" vertical="center"/>
    </xf>
    <xf numFmtId="0" fontId="113" fillId="0" borderId="46" xfId="0" applyFont="1" applyBorder="1" applyAlignment="1">
      <alignment horizontal="left" vertical="center" wrapText="1"/>
    </xf>
    <xf numFmtId="0" fontId="117" fillId="0" borderId="35" xfId="0" applyFont="1" applyBorder="1" applyAlignment="1">
      <alignment vertical="center"/>
    </xf>
    <xf numFmtId="0" fontId="0" fillId="0" borderId="13" xfId="0" applyBorder="1"/>
    <xf numFmtId="0" fontId="117" fillId="0" borderId="0" xfId="0" applyFont="1" applyBorder="1" applyAlignment="1">
      <alignment vertical="center"/>
    </xf>
    <xf numFmtId="0" fontId="113" fillId="0" borderId="0" xfId="0" applyFont="1" applyBorder="1" applyAlignment="1">
      <alignment vertical="center" wrapText="1"/>
    </xf>
    <xf numFmtId="0" fontId="111" fillId="0" borderId="0" xfId="0" applyFont="1"/>
    <xf numFmtId="0" fontId="97" fillId="26" borderId="0" xfId="4" applyFont="1" applyFill="1"/>
    <xf numFmtId="0" fontId="119" fillId="26" borderId="0" xfId="4" applyFont="1" applyFill="1"/>
    <xf numFmtId="0" fontId="119" fillId="26" borderId="0" xfId="4" applyFont="1" applyFill="1" applyBorder="1"/>
    <xf numFmtId="0" fontId="0" fillId="0" borderId="51" xfId="0" applyBorder="1"/>
    <xf numFmtId="0" fontId="0" fillId="0" borderId="52" xfId="0" applyBorder="1"/>
    <xf numFmtId="0" fontId="1" fillId="0" borderId="51" xfId="0" applyFont="1" applyBorder="1"/>
    <xf numFmtId="0" fontId="1" fillId="0" borderId="0" xfId="0" applyFont="1" applyFill="1" applyBorder="1"/>
    <xf numFmtId="0" fontId="1" fillId="0" borderId="0" xfId="0" applyFont="1" applyAlignment="1">
      <alignment horizontal="left"/>
    </xf>
    <xf numFmtId="0" fontId="100" fillId="33" borderId="0" xfId="0" applyFont="1" applyFill="1" applyBorder="1"/>
    <xf numFmtId="0" fontId="111" fillId="0" borderId="47" xfId="0" applyFont="1" applyBorder="1" applyAlignment="1">
      <alignment horizontal="left" vertical="top"/>
    </xf>
    <xf numFmtId="0" fontId="111" fillId="0" borderId="3" xfId="0" applyFont="1" applyBorder="1" applyAlignment="1">
      <alignment horizontal="left" vertical="top"/>
    </xf>
    <xf numFmtId="0" fontId="106" fillId="0" borderId="0" xfId="313" applyAlignment="1" applyProtection="1">
      <alignment horizontal="right"/>
    </xf>
    <xf numFmtId="0" fontId="1" fillId="0" borderId="0" xfId="215" applyFont="1"/>
    <xf numFmtId="0" fontId="1" fillId="0" borderId="0" xfId="215"/>
    <xf numFmtId="0" fontId="123" fillId="0" borderId="57" xfId="314" applyFont="1" applyBorder="1" applyAlignment="1">
      <alignment horizontal="left"/>
    </xf>
    <xf numFmtId="0" fontId="123" fillId="0" borderId="58" xfId="314" applyFont="1" applyBorder="1" applyAlignment="1">
      <alignment horizontal="left"/>
    </xf>
    <xf numFmtId="0" fontId="123" fillId="0" borderId="59" xfId="314" applyFont="1" applyBorder="1" applyAlignment="1">
      <alignment horizontal="left"/>
    </xf>
    <xf numFmtId="0" fontId="125" fillId="33" borderId="0" xfId="0" applyFont="1" applyFill="1" applyBorder="1"/>
    <xf numFmtId="0" fontId="125" fillId="33" borderId="0" xfId="0" applyFont="1" applyFill="1" applyBorder="1" applyAlignment="1">
      <alignment horizontal="left"/>
    </xf>
    <xf numFmtId="0" fontId="128" fillId="0" borderId="0" xfId="0" applyFont="1" applyFill="1" applyAlignment="1">
      <alignment horizontal="center" wrapText="1"/>
    </xf>
    <xf numFmtId="0" fontId="129" fillId="26" borderId="0" xfId="2" applyFont="1" applyFill="1" applyBorder="1"/>
    <xf numFmtId="0" fontId="129" fillId="26" borderId="0" xfId="2" applyFont="1" applyFill="1" applyBorder="1" applyAlignment="1"/>
    <xf numFmtId="0" fontId="130" fillId="0" borderId="0" xfId="0" applyFont="1"/>
    <xf numFmtId="0" fontId="126" fillId="0" borderId="0" xfId="0" applyFont="1" applyFill="1" applyAlignment="1">
      <alignment horizontal="left" wrapText="1"/>
    </xf>
    <xf numFmtId="0" fontId="132" fillId="0" borderId="22" xfId="4" applyFont="1" applyFill="1" applyBorder="1" applyAlignment="1">
      <alignment horizontal="center"/>
    </xf>
    <xf numFmtId="0" fontId="132" fillId="0" borderId="0" xfId="4" applyFont="1" applyFill="1" applyBorder="1" applyAlignment="1">
      <alignment horizontal="center"/>
    </xf>
    <xf numFmtId="0" fontId="133" fillId="26" borderId="0" xfId="4" applyFont="1" applyFill="1" applyBorder="1" applyAlignment="1">
      <alignment vertical="center"/>
    </xf>
    <xf numFmtId="0" fontId="129" fillId="26" borderId="0" xfId="4" applyFont="1" applyFill="1" applyBorder="1"/>
    <xf numFmtId="0" fontId="134" fillId="26" borderId="0" xfId="4" applyFont="1" applyFill="1" applyBorder="1" applyAlignment="1">
      <alignment horizontal="right"/>
    </xf>
    <xf numFmtId="0" fontId="130" fillId="0" borderId="21" xfId="0" applyFont="1" applyBorder="1"/>
    <xf numFmtId="0" fontId="130" fillId="26" borderId="35" xfId="4" applyFont="1" applyFill="1" applyBorder="1" applyAlignment="1">
      <alignment vertical="center"/>
    </xf>
    <xf numFmtId="0" fontId="130" fillId="26" borderId="13" xfId="4" applyFont="1" applyFill="1" applyBorder="1"/>
    <xf numFmtId="0" fontId="133" fillId="26" borderId="13" xfId="4" applyFont="1" applyFill="1" applyBorder="1" applyAlignment="1">
      <alignment horizontal="center" vertical="center"/>
    </xf>
    <xf numFmtId="0" fontId="133" fillId="26" borderId="13" xfId="4" applyFont="1" applyFill="1" applyBorder="1" applyAlignment="1">
      <alignment vertical="center"/>
    </xf>
    <xf numFmtId="0" fontId="129" fillId="26" borderId="13" xfId="4" applyFont="1" applyFill="1" applyBorder="1"/>
    <xf numFmtId="0" fontId="134" fillId="26" borderId="13" xfId="4" applyFont="1" applyFill="1" applyBorder="1" applyAlignment="1">
      <alignment horizontal="right"/>
    </xf>
    <xf numFmtId="0" fontId="130" fillId="0" borderId="36" xfId="0" applyFont="1" applyBorder="1"/>
    <xf numFmtId="0" fontId="135" fillId="26" borderId="0" xfId="4" applyFont="1" applyFill="1" applyBorder="1"/>
    <xf numFmtId="0" fontId="134" fillId="26" borderId="0" xfId="2" applyFont="1" applyFill="1" applyBorder="1" applyAlignment="1">
      <alignment horizontal="right"/>
    </xf>
    <xf numFmtId="0" fontId="136" fillId="26" borderId="0" xfId="2" applyFont="1" applyFill="1" applyBorder="1"/>
    <xf numFmtId="0" fontId="129" fillId="26" borderId="0" xfId="2" applyFont="1" applyFill="1" applyBorder="1" applyAlignment="1">
      <alignment horizontal="right" wrapText="1"/>
    </xf>
    <xf numFmtId="0" fontId="137" fillId="26" borderId="53" xfId="2" applyFont="1" applyFill="1" applyBorder="1" applyAlignment="1">
      <alignment horizontal="left" vertical="top"/>
    </xf>
    <xf numFmtId="0" fontId="129" fillId="26" borderId="40" xfId="2" applyFont="1" applyFill="1" applyBorder="1"/>
    <xf numFmtId="0" fontId="138" fillId="26" borderId="40" xfId="2" applyFont="1" applyFill="1" applyBorder="1"/>
    <xf numFmtId="0" fontId="136" fillId="26" borderId="54" xfId="2" applyFont="1" applyFill="1" applyBorder="1"/>
    <xf numFmtId="0" fontId="133" fillId="26" borderId="22" xfId="2" applyFont="1" applyFill="1" applyBorder="1" applyAlignment="1">
      <alignment horizontal="left" vertical="center"/>
    </xf>
    <xf numFmtId="0" fontId="133" fillId="26" borderId="0" xfId="2" applyFont="1" applyFill="1" applyBorder="1" applyAlignment="1">
      <alignment horizontal="left" vertical="center"/>
    </xf>
    <xf numFmtId="0" fontId="129" fillId="26" borderId="9" xfId="2" applyFont="1" applyFill="1" applyBorder="1" applyAlignment="1">
      <alignment horizontal="left" vertical="center"/>
    </xf>
    <xf numFmtId="0" fontId="129" fillId="26" borderId="33" xfId="2" applyFont="1" applyFill="1" applyBorder="1" applyAlignment="1">
      <alignment horizontal="left" vertical="center"/>
    </xf>
    <xf numFmtId="0" fontId="129" fillId="31" borderId="0" xfId="4" applyFont="1" applyFill="1" applyBorder="1" applyAlignment="1">
      <alignment vertical="top"/>
    </xf>
    <xf numFmtId="0" fontId="136" fillId="26" borderId="23" xfId="2" applyFont="1" applyFill="1" applyBorder="1"/>
    <xf numFmtId="0" fontId="130" fillId="0" borderId="35" xfId="0" applyFont="1" applyBorder="1"/>
    <xf numFmtId="0" fontId="130" fillId="0" borderId="13" xfId="0" applyFont="1" applyBorder="1"/>
    <xf numFmtId="0" fontId="129" fillId="26" borderId="13" xfId="2" applyFont="1" applyFill="1" applyBorder="1"/>
    <xf numFmtId="0" fontId="136" fillId="26" borderId="36" xfId="2" applyFont="1" applyFill="1" applyBorder="1"/>
    <xf numFmtId="0" fontId="129" fillId="26" borderId="0" xfId="2" applyFont="1" applyFill="1"/>
    <xf numFmtId="0" fontId="139" fillId="26" borderId="19" xfId="4" applyFont="1" applyFill="1" applyBorder="1"/>
    <xf numFmtId="0" fontId="130" fillId="26" borderId="20" xfId="4" applyFont="1" applyFill="1" applyBorder="1"/>
    <xf numFmtId="0" fontId="130" fillId="26" borderId="20" xfId="4" applyFont="1" applyFill="1" applyBorder="1" applyAlignment="1">
      <alignment horizontal="right" vertical="top"/>
    </xf>
    <xf numFmtId="0" fontId="130" fillId="26" borderId="20" xfId="4" applyFont="1" applyFill="1" applyBorder="1" applyAlignment="1">
      <alignment horizontal="left"/>
    </xf>
    <xf numFmtId="0" fontId="130" fillId="26" borderId="20" xfId="4" applyFont="1" applyFill="1" applyBorder="1" applyAlignment="1">
      <alignment vertical="top"/>
    </xf>
    <xf numFmtId="0" fontId="130" fillId="26" borderId="20" xfId="4" applyFont="1" applyFill="1" applyBorder="1" applyAlignment="1"/>
    <xf numFmtId="0" fontId="140" fillId="26" borderId="20" xfId="4" applyFont="1" applyFill="1" applyBorder="1"/>
    <xf numFmtId="0" fontId="130" fillId="26" borderId="21" xfId="4" applyFont="1" applyFill="1" applyBorder="1"/>
    <xf numFmtId="0" fontId="130" fillId="26" borderId="35" xfId="4" applyFont="1" applyFill="1" applyBorder="1"/>
    <xf numFmtId="0" fontId="130" fillId="26" borderId="13" xfId="4" applyFont="1" applyFill="1" applyBorder="1" applyAlignment="1">
      <alignment horizontal="right"/>
    </xf>
    <xf numFmtId="0" fontId="130" fillId="26" borderId="13" xfId="4" applyFont="1" applyFill="1" applyBorder="1" applyAlignment="1">
      <alignment horizontal="left"/>
    </xf>
    <xf numFmtId="0" fontId="140" fillId="26" borderId="13" xfId="4" applyFont="1" applyFill="1" applyBorder="1"/>
    <xf numFmtId="0" fontId="130" fillId="26" borderId="36" xfId="4" applyFont="1" applyFill="1" applyBorder="1"/>
    <xf numFmtId="0" fontId="129" fillId="26" borderId="53" xfId="2" applyFont="1" applyFill="1" applyBorder="1"/>
    <xf numFmtId="0" fontId="129" fillId="26" borderId="54" xfId="2" applyFont="1" applyFill="1" applyBorder="1"/>
    <xf numFmtId="0" fontId="129" fillId="26" borderId="35" xfId="2" applyFont="1" applyFill="1" applyBorder="1"/>
    <xf numFmtId="0" fontId="129" fillId="26" borderId="36" xfId="2" applyFont="1" applyFill="1" applyBorder="1"/>
    <xf numFmtId="0" fontId="142" fillId="0" borderId="0" xfId="0" applyFont="1"/>
    <xf numFmtId="0" fontId="130" fillId="26" borderId="0" xfId="4" applyFont="1" applyFill="1" applyAlignment="1">
      <alignment vertical="top" wrapText="1"/>
    </xf>
    <xf numFmtId="0" fontId="143" fillId="26" borderId="22" xfId="4" applyFont="1" applyFill="1" applyBorder="1" applyAlignment="1">
      <alignment vertical="center"/>
    </xf>
    <xf numFmtId="0" fontId="143" fillId="26" borderId="0" xfId="4" applyFont="1" applyFill="1" applyBorder="1" applyAlignment="1">
      <alignment vertical="center"/>
    </xf>
    <xf numFmtId="0" fontId="144" fillId="26" borderId="0" xfId="4" applyFont="1" applyFill="1" applyBorder="1"/>
    <xf numFmtId="0" fontId="144" fillId="0" borderId="23" xfId="0" applyFont="1" applyBorder="1"/>
    <xf numFmtId="0" fontId="144" fillId="0" borderId="0" xfId="0" applyFont="1"/>
    <xf numFmtId="0" fontId="144" fillId="26" borderId="22" xfId="4" applyFont="1" applyFill="1" applyBorder="1" applyAlignment="1">
      <alignment vertical="center"/>
    </xf>
    <xf numFmtId="0" fontId="143" fillId="26" borderId="0" xfId="4" applyFont="1" applyFill="1" applyBorder="1" applyAlignment="1">
      <alignment horizontal="right"/>
    </xf>
    <xf numFmtId="0" fontId="143" fillId="26" borderId="0" xfId="4" applyFont="1" applyFill="1" applyBorder="1" applyAlignment="1">
      <alignment horizontal="left" vertical="top"/>
    </xf>
    <xf numFmtId="0" fontId="144" fillId="0" borderId="3" xfId="312" applyFont="1" applyFill="1" applyBorder="1" applyAlignment="1">
      <alignment horizontal="left" vertical="center"/>
    </xf>
    <xf numFmtId="0" fontId="144" fillId="0" borderId="0" xfId="0" applyFont="1" applyBorder="1" applyAlignment="1"/>
    <xf numFmtId="0" fontId="143" fillId="26" borderId="22" xfId="2" applyFont="1" applyFill="1" applyBorder="1" applyAlignment="1">
      <alignment horizontal="left" vertical="center"/>
    </xf>
    <xf numFmtId="0" fontId="143" fillId="26" borderId="0" xfId="2" applyFont="1" applyFill="1" applyBorder="1" applyAlignment="1">
      <alignment horizontal="left" vertical="center"/>
    </xf>
    <xf numFmtId="0" fontId="144" fillId="26" borderId="0" xfId="2" applyFont="1" applyFill="1" applyBorder="1"/>
    <xf numFmtId="0" fontId="145" fillId="26" borderId="0" xfId="311" applyFont="1" applyFill="1" applyBorder="1"/>
    <xf numFmtId="0" fontId="144" fillId="31" borderId="0" xfId="4" applyFont="1" applyFill="1" applyBorder="1" applyAlignment="1">
      <alignment vertical="top"/>
    </xf>
    <xf numFmtId="0" fontId="145" fillId="26" borderId="23" xfId="2" applyFont="1" applyFill="1" applyBorder="1"/>
    <xf numFmtId="0" fontId="144" fillId="26" borderId="9" xfId="2" applyFont="1" applyFill="1" applyBorder="1" applyAlignment="1">
      <alignment horizontal="left" vertical="center"/>
    </xf>
    <xf numFmtId="0" fontId="144" fillId="26" borderId="33" xfId="2" applyFont="1" applyFill="1" applyBorder="1" applyAlignment="1">
      <alignment horizontal="left" vertical="center"/>
    </xf>
    <xf numFmtId="0" fontId="145" fillId="26" borderId="40" xfId="2" applyFont="1" applyFill="1" applyBorder="1"/>
    <xf numFmtId="0" fontId="144" fillId="26" borderId="40" xfId="2" applyFont="1" applyFill="1" applyBorder="1"/>
    <xf numFmtId="0" fontId="144" fillId="26" borderId="0" xfId="2" applyFont="1" applyFill="1" applyBorder="1" applyAlignment="1">
      <alignment horizontal="left" vertical="center"/>
    </xf>
    <xf numFmtId="0" fontId="144" fillId="0" borderId="0" xfId="0" applyFont="1" applyBorder="1"/>
    <xf numFmtId="0" fontId="144" fillId="26" borderId="22" xfId="4" applyFont="1" applyFill="1" applyBorder="1"/>
    <xf numFmtId="0" fontId="144" fillId="26" borderId="0" xfId="4" applyFont="1" applyFill="1" applyBorder="1" applyAlignment="1">
      <alignment vertical="top"/>
    </xf>
    <xf numFmtId="0" fontId="144" fillId="26" borderId="0" xfId="4" applyFont="1" applyFill="1" applyBorder="1" applyAlignment="1">
      <alignment horizontal="left"/>
    </xf>
    <xf numFmtId="0" fontId="143" fillId="26" borderId="0" xfId="4" applyFont="1" applyFill="1" applyBorder="1" applyAlignment="1">
      <alignment horizontal="left" vertical="center"/>
    </xf>
    <xf numFmtId="0" fontId="144" fillId="26" borderId="23" xfId="4" applyFont="1" applyFill="1" applyBorder="1"/>
    <xf numFmtId="0" fontId="144" fillId="0" borderId="22" xfId="0" applyFont="1" applyBorder="1"/>
    <xf numFmtId="0" fontId="143" fillId="26" borderId="22" xfId="4" applyFont="1" applyFill="1" applyBorder="1" applyAlignment="1">
      <alignment horizontal="left" vertical="center"/>
    </xf>
    <xf numFmtId="0" fontId="144" fillId="26" borderId="0" xfId="4" applyFont="1" applyFill="1" applyBorder="1" applyAlignment="1">
      <alignment horizontal="left" vertical="top"/>
    </xf>
    <xf numFmtId="0" fontId="144" fillId="26" borderId="0" xfId="2" applyFont="1" applyFill="1" applyBorder="1" applyAlignment="1"/>
    <xf numFmtId="0" fontId="144" fillId="26" borderId="22" xfId="2" applyFont="1" applyFill="1" applyBorder="1"/>
    <xf numFmtId="0" fontId="144" fillId="26" borderId="23" xfId="2" applyFont="1" applyFill="1" applyBorder="1"/>
    <xf numFmtId="0" fontId="143" fillId="31" borderId="22" xfId="205" applyFont="1" applyFill="1" applyBorder="1" applyAlignment="1">
      <alignment vertical="center"/>
    </xf>
    <xf numFmtId="0" fontId="144" fillId="26" borderId="0" xfId="4" applyFont="1" applyFill="1" applyBorder="1" applyAlignment="1">
      <alignment horizontal="right" vertical="top"/>
    </xf>
    <xf numFmtId="0" fontId="143" fillId="0" borderId="0" xfId="4" applyFont="1" applyFill="1" applyBorder="1" applyAlignment="1">
      <alignment vertical="center"/>
    </xf>
    <xf numFmtId="0" fontId="144" fillId="0" borderId="0" xfId="4" applyFont="1" applyFill="1" applyBorder="1" applyAlignment="1"/>
    <xf numFmtId="0" fontId="143" fillId="0" borderId="0" xfId="4" applyFont="1" applyFill="1" applyBorder="1" applyAlignment="1">
      <alignment vertical="top"/>
    </xf>
    <xf numFmtId="0" fontId="144" fillId="0" borderId="0" xfId="205" applyFont="1" applyFill="1" applyBorder="1"/>
    <xf numFmtId="0" fontId="144" fillId="31" borderId="0" xfId="4" applyFont="1" applyFill="1" applyBorder="1" applyAlignment="1"/>
    <xf numFmtId="0" fontId="144" fillId="26" borderId="0" xfId="4" applyFont="1" applyFill="1" applyBorder="1" applyAlignment="1"/>
    <xf numFmtId="0" fontId="145" fillId="26" borderId="22" xfId="4" applyFont="1" applyFill="1" applyBorder="1" applyAlignment="1">
      <alignment vertical="top"/>
    </xf>
    <xf numFmtId="0" fontId="145" fillId="26" borderId="0" xfId="4" applyFont="1" applyFill="1" applyBorder="1" applyAlignment="1">
      <alignment vertical="top"/>
    </xf>
    <xf numFmtId="0" fontId="146" fillId="0" borderId="0" xfId="4" applyFont="1" applyFill="1" applyBorder="1" applyAlignment="1">
      <alignment horizontal="left" vertical="center"/>
    </xf>
    <xf numFmtId="0" fontId="146" fillId="31" borderId="0" xfId="4" applyFont="1" applyFill="1" applyBorder="1" applyAlignment="1">
      <alignment horizontal="left" vertical="center"/>
    </xf>
    <xf numFmtId="4" fontId="146" fillId="0" borderId="0" xfId="4" applyNumberFormat="1" applyFont="1" applyFill="1" applyBorder="1" applyAlignment="1">
      <alignment horizontal="right" vertical="center"/>
    </xf>
    <xf numFmtId="0" fontId="144" fillId="26" borderId="22" xfId="4" applyFont="1" applyFill="1" applyBorder="1" applyAlignment="1"/>
    <xf numFmtId="0" fontId="144" fillId="31" borderId="0" xfId="4" applyFont="1" applyFill="1" applyBorder="1" applyAlignment="1">
      <alignment horizontal="center" vertical="top"/>
    </xf>
    <xf numFmtId="0" fontId="144" fillId="26" borderId="0" xfId="4" applyFont="1" applyFill="1" applyBorder="1" applyAlignment="1">
      <alignment horizontal="center" vertical="top"/>
    </xf>
    <xf numFmtId="0" fontId="143" fillId="0" borderId="0" xfId="4" applyFont="1" applyFill="1" applyBorder="1" applyAlignment="1">
      <alignment horizontal="left" vertical="center"/>
    </xf>
    <xf numFmtId="0" fontId="144" fillId="0" borderId="22" xfId="205" applyFont="1" applyBorder="1"/>
    <xf numFmtId="0" fontId="144" fillId="0" borderId="0" xfId="205" applyFont="1" applyBorder="1"/>
    <xf numFmtId="0" fontId="144" fillId="0" borderId="0" xfId="4" applyFont="1" applyFill="1" applyBorder="1" applyAlignment="1">
      <alignment horizontal="center"/>
    </xf>
    <xf numFmtId="0" fontId="144" fillId="0" borderId="0" xfId="4" applyFont="1" applyFill="1" applyBorder="1"/>
    <xf numFmtId="0" fontId="144" fillId="0" borderId="0" xfId="4" applyFont="1" applyFill="1" applyBorder="1" applyAlignment="1">
      <alignment vertical="center"/>
    </xf>
    <xf numFmtId="0" fontId="143" fillId="0" borderId="0" xfId="4" applyFont="1" applyFill="1" applyBorder="1" applyAlignment="1">
      <alignment horizontal="center" vertical="center"/>
    </xf>
    <xf numFmtId="0" fontId="143" fillId="31" borderId="0" xfId="4" applyFont="1" applyFill="1" applyBorder="1" applyAlignment="1">
      <alignment horizontal="center" vertical="center"/>
    </xf>
    <xf numFmtId="0" fontId="143" fillId="31" borderId="0" xfId="4" applyFont="1" applyFill="1" applyBorder="1" applyAlignment="1">
      <alignment vertical="center"/>
    </xf>
    <xf numFmtId="0" fontId="144" fillId="31" borderId="0" xfId="4" applyFont="1" applyFill="1" applyBorder="1" applyAlignment="1">
      <alignment vertical="center"/>
    </xf>
    <xf numFmtId="0" fontId="144" fillId="31" borderId="22" xfId="205" applyFont="1" applyFill="1" applyBorder="1"/>
    <xf numFmtId="0" fontId="144" fillId="31" borderId="0" xfId="205" applyFont="1" applyFill="1" applyBorder="1"/>
    <xf numFmtId="0" fontId="144" fillId="0" borderId="0" xfId="4" applyFont="1" applyFill="1" applyBorder="1" applyAlignment="1">
      <alignment horizontal="left"/>
    </xf>
    <xf numFmtId="0" fontId="144" fillId="31" borderId="0" xfId="4" applyFont="1" applyFill="1" applyBorder="1" applyAlignment="1">
      <alignment horizontal="left"/>
    </xf>
    <xf numFmtId="4" fontId="146" fillId="0" borderId="2" xfId="4" applyNumberFormat="1" applyFont="1" applyFill="1" applyBorder="1" applyAlignment="1">
      <alignment horizontal="right" vertical="center"/>
    </xf>
    <xf numFmtId="4" fontId="146" fillId="0" borderId="42" xfId="4" applyNumberFormat="1" applyFont="1" applyFill="1" applyBorder="1" applyAlignment="1">
      <alignment horizontal="right" vertical="center"/>
    </xf>
    <xf numFmtId="208" fontId="143" fillId="0" borderId="43" xfId="118" applyNumberFormat="1" applyFont="1" applyFill="1" applyBorder="1" applyAlignment="1">
      <alignment horizontal="right" vertical="center"/>
    </xf>
    <xf numFmtId="208" fontId="143" fillId="0" borderId="44" xfId="118" applyNumberFormat="1" applyFont="1" applyFill="1" applyBorder="1" applyAlignment="1">
      <alignment horizontal="right" vertical="center"/>
    </xf>
    <xf numFmtId="0" fontId="133" fillId="26" borderId="0" xfId="4" applyFont="1" applyFill="1" applyBorder="1" applyAlignment="1">
      <alignment horizontal="left" vertical="top" wrapText="1"/>
    </xf>
    <xf numFmtId="0" fontId="144" fillId="0" borderId="0" xfId="312" applyFont="1" applyFill="1" applyBorder="1" applyAlignment="1">
      <alignment horizontal="left" vertical="center"/>
    </xf>
    <xf numFmtId="0" fontId="144" fillId="0" borderId="0" xfId="0" applyFont="1" applyFill="1" applyBorder="1" applyAlignment="1"/>
    <xf numFmtId="0" fontId="144" fillId="0" borderId="0" xfId="310" applyFont="1" applyFill="1" applyBorder="1" applyAlignment="1">
      <alignment horizontal="left"/>
    </xf>
    <xf numFmtId="0" fontId="118" fillId="0" borderId="0" xfId="0" applyFont="1" applyBorder="1" applyAlignment="1">
      <alignment horizontal="center" vertical="top" wrapText="1"/>
    </xf>
    <xf numFmtId="0" fontId="91" fillId="39" borderId="0" xfId="4" applyFont="1" applyFill="1"/>
    <xf numFmtId="0" fontId="91" fillId="40" borderId="0" xfId="4" applyFont="1" applyFill="1"/>
    <xf numFmtId="0" fontId="113" fillId="39" borderId="46" xfId="0" applyFont="1" applyFill="1" applyBorder="1" applyAlignment="1">
      <alignment horizontal="left" vertical="center"/>
    </xf>
    <xf numFmtId="0" fontId="94" fillId="39" borderId="46" xfId="4" applyFont="1" applyFill="1" applyBorder="1" applyAlignment="1">
      <alignment horizontal="left" vertical="center"/>
    </xf>
    <xf numFmtId="0" fontId="113" fillId="40" borderId="46" xfId="0" applyFont="1" applyFill="1" applyBorder="1" applyAlignment="1">
      <alignment horizontal="left" vertical="center"/>
    </xf>
    <xf numFmtId="0" fontId="113" fillId="40" borderId="46" xfId="0" applyFont="1" applyFill="1" applyBorder="1" applyAlignment="1">
      <alignment horizontal="left" vertical="center" wrapText="1"/>
    </xf>
    <xf numFmtId="0" fontId="113" fillId="39" borderId="50" xfId="0" applyFont="1" applyFill="1" applyBorder="1" applyAlignment="1">
      <alignment horizontal="left" vertical="center"/>
    </xf>
    <xf numFmtId="0" fontId="113" fillId="0" borderId="0" xfId="215" applyFont="1" applyBorder="1" applyAlignment="1">
      <alignment vertical="center" wrapText="1"/>
    </xf>
    <xf numFmtId="0" fontId="147" fillId="26" borderId="19" xfId="4" applyFont="1" applyFill="1" applyBorder="1"/>
    <xf numFmtId="0" fontId="147" fillId="26" borderId="20" xfId="4" applyFont="1" applyFill="1" applyBorder="1"/>
    <xf numFmtId="0" fontId="91" fillId="26" borderId="21" xfId="4" applyFont="1" applyFill="1" applyBorder="1"/>
    <xf numFmtId="0" fontId="147" fillId="26" borderId="22" xfId="4" applyFont="1" applyFill="1" applyBorder="1"/>
    <xf numFmtId="0" fontId="147" fillId="26" borderId="0" xfId="4" applyFont="1" applyFill="1" applyBorder="1"/>
    <xf numFmtId="0" fontId="91" fillId="26" borderId="23" xfId="4" applyFont="1" applyFill="1" applyBorder="1"/>
    <xf numFmtId="0" fontId="147" fillId="26" borderId="35" xfId="4" applyFont="1" applyFill="1" applyBorder="1"/>
    <xf numFmtId="0" fontId="147" fillId="26" borderId="13" xfId="4" applyFont="1" applyFill="1" applyBorder="1"/>
    <xf numFmtId="0" fontId="120" fillId="33" borderId="0" xfId="313" applyFont="1" applyFill="1" applyAlignment="1" applyProtection="1">
      <alignment horizontal="center" vertical="center"/>
    </xf>
    <xf numFmtId="0" fontId="146" fillId="26" borderId="0" xfId="4" applyFont="1" applyFill="1" applyBorder="1" applyAlignment="1">
      <alignment horizontal="center" vertical="center"/>
    </xf>
    <xf numFmtId="208" fontId="143" fillId="0" borderId="43" xfId="118" applyNumberFormat="1" applyFont="1" applyFill="1" applyBorder="1" applyAlignment="1">
      <alignment horizontal="right" vertical="center"/>
    </xf>
    <xf numFmtId="208" fontId="143" fillId="0" borderId="44" xfId="118" applyNumberFormat="1" applyFont="1" applyFill="1" applyBorder="1" applyAlignment="1">
      <alignment horizontal="right" vertical="center"/>
    </xf>
    <xf numFmtId="4" fontId="146" fillId="0" borderId="2" xfId="4" applyNumberFormat="1" applyFont="1" applyFill="1" applyBorder="1" applyAlignment="1">
      <alignment horizontal="right" vertical="center"/>
    </xf>
    <xf numFmtId="4" fontId="146" fillId="0" borderId="42" xfId="4" applyNumberFormat="1" applyFont="1" applyFill="1" applyBorder="1" applyAlignment="1">
      <alignment horizontal="right" vertical="center"/>
    </xf>
    <xf numFmtId="4" fontId="146" fillId="31" borderId="0" xfId="4" applyNumberFormat="1" applyFont="1" applyFill="1" applyBorder="1" applyAlignment="1">
      <alignment horizontal="right" vertical="center"/>
    </xf>
    <xf numFmtId="0" fontId="131" fillId="30" borderId="24" xfId="4" applyFont="1" applyFill="1" applyBorder="1" applyAlignment="1">
      <alignment horizontal="center"/>
    </xf>
    <xf numFmtId="0" fontId="131" fillId="30" borderId="8" xfId="4" applyFont="1" applyFill="1" applyBorder="1" applyAlignment="1">
      <alignment horizontal="center"/>
    </xf>
    <xf numFmtId="0" fontId="131" fillId="30" borderId="25" xfId="4" applyFont="1" applyFill="1" applyBorder="1" applyAlignment="1">
      <alignment horizontal="center"/>
    </xf>
    <xf numFmtId="0" fontId="126" fillId="0" borderId="0" xfId="0" applyFont="1" applyFill="1" applyAlignment="1">
      <alignment horizontal="left" wrapText="1"/>
    </xf>
    <xf numFmtId="0" fontId="144" fillId="0" borderId="18" xfId="312" applyFont="1" applyFill="1" applyBorder="1" applyAlignment="1">
      <alignment horizontal="left" vertical="center"/>
    </xf>
    <xf numFmtId="0" fontId="144" fillId="0" borderId="9" xfId="0" applyFont="1" applyFill="1" applyBorder="1" applyAlignment="1"/>
    <xf numFmtId="0" fontId="144" fillId="0" borderId="33" xfId="0" applyFont="1" applyFill="1" applyBorder="1" applyAlignment="1"/>
    <xf numFmtId="0" fontId="144" fillId="0" borderId="41" xfId="312" applyFont="1" applyFill="1" applyBorder="1" applyAlignment="1">
      <alignment horizontal="left" vertical="center"/>
    </xf>
    <xf numFmtId="0" fontId="144" fillId="26" borderId="3" xfId="4" applyFont="1" applyFill="1" applyBorder="1" applyAlignment="1">
      <alignment horizontal="left" vertical="top"/>
    </xf>
    <xf numFmtId="0" fontId="144" fillId="0" borderId="9" xfId="312" applyFont="1" applyFill="1" applyBorder="1" applyAlignment="1">
      <alignment horizontal="left" vertical="center"/>
    </xf>
    <xf numFmtId="0" fontId="133" fillId="26" borderId="13" xfId="4" applyFont="1" applyFill="1" applyBorder="1" applyAlignment="1">
      <alignment horizontal="left" vertical="top" wrapText="1"/>
    </xf>
    <xf numFmtId="0" fontId="133" fillId="26" borderId="0" xfId="4" applyFont="1" applyFill="1" applyBorder="1" applyAlignment="1">
      <alignment horizontal="left" vertical="top" wrapText="1"/>
    </xf>
    <xf numFmtId="0" fontId="144" fillId="26" borderId="18" xfId="4" applyFont="1" applyFill="1" applyBorder="1" applyAlignment="1">
      <alignment horizontal="left" vertical="top"/>
    </xf>
    <xf numFmtId="0" fontId="144" fillId="26" borderId="9" xfId="4" applyFont="1" applyFill="1" applyBorder="1" applyAlignment="1">
      <alignment horizontal="left" vertical="top"/>
    </xf>
    <xf numFmtId="0" fontId="144" fillId="26" borderId="33" xfId="4" applyFont="1" applyFill="1" applyBorder="1" applyAlignment="1">
      <alignment horizontal="left" vertical="top"/>
    </xf>
    <xf numFmtId="0" fontId="144" fillId="0" borderId="9" xfId="0" applyFont="1" applyBorder="1" applyAlignment="1"/>
    <xf numFmtId="0" fontId="144" fillId="0" borderId="33" xfId="0" applyFont="1" applyBorder="1" applyAlignment="1"/>
    <xf numFmtId="0" fontId="143" fillId="33" borderId="29" xfId="4" applyFont="1" applyFill="1" applyBorder="1" applyAlignment="1">
      <alignment horizontal="left" vertical="center" wrapText="1"/>
    </xf>
    <xf numFmtId="0" fontId="143" fillId="33" borderId="30" xfId="4" applyFont="1" applyFill="1" applyBorder="1" applyAlignment="1">
      <alignment horizontal="left" vertical="center" wrapText="1"/>
    </xf>
    <xf numFmtId="0" fontId="143" fillId="33" borderId="31" xfId="4" applyFont="1" applyFill="1" applyBorder="1" applyAlignment="1">
      <alignment horizontal="left" vertical="center" wrapText="1"/>
    </xf>
    <xf numFmtId="0" fontId="143" fillId="33" borderId="32" xfId="4" applyFont="1" applyFill="1" applyBorder="1" applyAlignment="1">
      <alignment horizontal="left" vertical="center" wrapText="1"/>
    </xf>
    <xf numFmtId="0" fontId="143" fillId="33" borderId="6" xfId="4" applyFont="1" applyFill="1" applyBorder="1" applyAlignment="1">
      <alignment horizontal="left" vertical="center" wrapText="1"/>
    </xf>
    <xf numFmtId="0" fontId="143" fillId="33" borderId="27" xfId="4" applyFont="1" applyFill="1" applyBorder="1" applyAlignment="1">
      <alignment horizontal="left" vertical="center" wrapText="1"/>
    </xf>
    <xf numFmtId="0" fontId="143" fillId="33" borderId="40" xfId="4" applyFont="1" applyFill="1" applyBorder="1" applyAlignment="1">
      <alignment horizontal="left" vertical="center" wrapText="1"/>
    </xf>
    <xf numFmtId="0" fontId="144" fillId="0" borderId="40" xfId="0" applyFont="1" applyBorder="1" applyAlignment="1"/>
    <xf numFmtId="0" fontId="144" fillId="0" borderId="31" xfId="0" applyFont="1" applyBorder="1" applyAlignment="1"/>
    <xf numFmtId="0" fontId="144" fillId="0" borderId="6" xfId="0" applyFont="1" applyBorder="1" applyAlignment="1"/>
    <xf numFmtId="0" fontId="144" fillId="0" borderId="27" xfId="0" applyFont="1" applyBorder="1" applyAlignment="1"/>
    <xf numFmtId="14" fontId="144" fillId="0" borderId="18" xfId="312" applyNumberFormat="1" applyFont="1" applyFill="1" applyBorder="1" applyAlignment="1">
      <alignment horizontal="center" vertical="center"/>
    </xf>
    <xf numFmtId="14" fontId="144" fillId="0" borderId="9" xfId="312" applyNumberFormat="1" applyFont="1" applyFill="1" applyBorder="1" applyAlignment="1">
      <alignment horizontal="center" vertical="center"/>
    </xf>
    <xf numFmtId="14" fontId="144" fillId="0" borderId="33" xfId="312" applyNumberFormat="1" applyFont="1" applyFill="1" applyBorder="1" applyAlignment="1">
      <alignment horizontal="center" vertical="center"/>
    </xf>
    <xf numFmtId="0" fontId="144" fillId="0" borderId="37" xfId="310" applyFont="1" applyFill="1" applyBorder="1" applyAlignment="1">
      <alignment horizontal="left"/>
    </xf>
    <xf numFmtId="0" fontId="144" fillId="0" borderId="38" xfId="310" applyFont="1" applyFill="1" applyBorder="1" applyAlignment="1">
      <alignment horizontal="left"/>
    </xf>
    <xf numFmtId="0" fontId="144" fillId="0" borderId="39" xfId="310" applyFont="1" applyFill="1" applyBorder="1" applyAlignment="1">
      <alignment horizontal="left"/>
    </xf>
    <xf numFmtId="0" fontId="141" fillId="0" borderId="29" xfId="0" applyFont="1" applyBorder="1" applyAlignment="1">
      <alignment horizontal="left" vertical="top" wrapText="1"/>
    </xf>
    <xf numFmtId="0" fontId="141" fillId="0" borderId="40" xfId="0" applyFont="1" applyBorder="1" applyAlignment="1">
      <alignment horizontal="left" vertical="top" wrapText="1"/>
    </xf>
    <xf numFmtId="0" fontId="141" fillId="0" borderId="31" xfId="0" applyFont="1" applyBorder="1" applyAlignment="1">
      <alignment horizontal="left" vertical="top" wrapText="1"/>
    </xf>
    <xf numFmtId="0" fontId="141" fillId="0" borderId="7" xfId="0" applyFont="1" applyBorder="1" applyAlignment="1">
      <alignment horizontal="left" vertical="top" wrapText="1"/>
    </xf>
    <xf numFmtId="0" fontId="141" fillId="0" borderId="0" xfId="0" applyFont="1" applyBorder="1" applyAlignment="1">
      <alignment horizontal="left" vertical="top" wrapText="1"/>
    </xf>
    <xf numFmtId="0" fontId="141" fillId="0" borderId="26" xfId="0" applyFont="1" applyBorder="1" applyAlignment="1">
      <alignment horizontal="left" vertical="top" wrapText="1"/>
    </xf>
    <xf numFmtId="0" fontId="141" fillId="0" borderId="32" xfId="0" applyFont="1" applyBorder="1" applyAlignment="1">
      <alignment horizontal="left" vertical="top" wrapText="1"/>
    </xf>
    <xf numFmtId="0" fontId="141" fillId="0" borderId="6" xfId="0" applyFont="1" applyBorder="1" applyAlignment="1">
      <alignment horizontal="left" vertical="top" wrapText="1"/>
    </xf>
    <xf numFmtId="0" fontId="141" fillId="0" borderId="27" xfId="0" applyFont="1" applyBorder="1" applyAlignment="1">
      <alignment horizontal="left" vertical="top" wrapText="1"/>
    </xf>
    <xf numFmtId="0" fontId="144" fillId="0" borderId="55" xfId="0" applyFont="1" applyBorder="1" applyAlignment="1">
      <alignment horizontal="left" vertical="top" wrapText="1"/>
    </xf>
    <xf numFmtId="0" fontId="144" fillId="0" borderId="20" xfId="0" applyFont="1" applyBorder="1" applyAlignment="1">
      <alignment horizontal="left" vertical="top" wrapText="1"/>
    </xf>
    <xf numFmtId="0" fontId="144" fillId="0" borderId="56" xfId="0" applyFont="1" applyBorder="1" applyAlignment="1">
      <alignment horizontal="left" vertical="top" wrapText="1"/>
    </xf>
    <xf numFmtId="0" fontId="144" fillId="0" borderId="7" xfId="0" applyFont="1" applyBorder="1" applyAlignment="1">
      <alignment horizontal="left" vertical="top" wrapText="1"/>
    </xf>
    <xf numFmtId="0" fontId="144" fillId="0" borderId="0" xfId="0" applyFont="1" applyBorder="1" applyAlignment="1">
      <alignment horizontal="left" vertical="top" wrapText="1"/>
    </xf>
    <xf numFmtId="0" fontId="144" fillId="0" borderId="26" xfId="0" applyFont="1" applyBorder="1" applyAlignment="1">
      <alignment horizontal="left" vertical="top" wrapText="1"/>
    </xf>
    <xf numFmtId="0" fontId="144" fillId="0" borderId="32" xfId="0" applyFont="1" applyBorder="1" applyAlignment="1">
      <alignment horizontal="left" vertical="top" wrapText="1"/>
    </xf>
    <xf numFmtId="0" fontId="144" fillId="0" borderId="6" xfId="0" applyFont="1" applyBorder="1" applyAlignment="1">
      <alignment horizontal="left" vertical="top" wrapText="1"/>
    </xf>
    <xf numFmtId="0" fontId="144" fillId="0" borderId="27" xfId="0" applyFont="1" applyBorder="1" applyAlignment="1">
      <alignment horizontal="left" vertical="top" wrapText="1"/>
    </xf>
    <xf numFmtId="0" fontId="143" fillId="26" borderId="22" xfId="4" applyFont="1" applyFill="1" applyBorder="1" applyAlignment="1">
      <alignment horizontal="left" wrapText="1"/>
    </xf>
    <xf numFmtId="0" fontId="143" fillId="26" borderId="0" xfId="4" applyFont="1" applyFill="1" applyBorder="1" applyAlignment="1">
      <alignment horizontal="left" wrapText="1"/>
    </xf>
    <xf numFmtId="0" fontId="143" fillId="26" borderId="26" xfId="4" applyFont="1" applyFill="1" applyBorder="1" applyAlignment="1">
      <alignment horizontal="left" wrapText="1"/>
    </xf>
    <xf numFmtId="0" fontId="143" fillId="26" borderId="22" xfId="4" applyFont="1" applyFill="1" applyBorder="1" applyAlignment="1">
      <alignment horizontal="left" vertical="top" wrapText="1"/>
    </xf>
    <xf numFmtId="0" fontId="143" fillId="26" borderId="0" xfId="4" applyFont="1" applyFill="1" applyBorder="1" applyAlignment="1">
      <alignment horizontal="left" vertical="top" wrapText="1"/>
    </xf>
    <xf numFmtId="0" fontId="143" fillId="26" borderId="26" xfId="4" applyFont="1" applyFill="1" applyBorder="1" applyAlignment="1">
      <alignment horizontal="left" vertical="top" wrapText="1"/>
    </xf>
    <xf numFmtId="0" fontId="144" fillId="0" borderId="41" xfId="312" applyFont="1" applyFill="1" applyAlignment="1">
      <alignment horizontal="left" vertical="top"/>
    </xf>
    <xf numFmtId="0" fontId="144" fillId="0" borderId="18" xfId="312" applyFont="1" applyFill="1" applyBorder="1" applyAlignment="1">
      <alignment horizontal="left" vertical="top"/>
    </xf>
    <xf numFmtId="0" fontId="144" fillId="0" borderId="9" xfId="312" applyFont="1" applyFill="1" applyBorder="1" applyAlignment="1">
      <alignment horizontal="left" vertical="top"/>
    </xf>
    <xf numFmtId="0" fontId="144" fillId="0" borderId="33" xfId="312" applyFont="1" applyFill="1" applyBorder="1" applyAlignment="1">
      <alignment horizontal="left" vertical="top"/>
    </xf>
    <xf numFmtId="0" fontId="113" fillId="0" borderId="48" xfId="0" applyFont="1" applyBorder="1" applyAlignment="1">
      <alignment horizontal="left" vertical="center"/>
    </xf>
    <xf numFmtId="0" fontId="113" fillId="0" borderId="49" xfId="0" applyFont="1" applyBorder="1" applyAlignment="1">
      <alignment horizontal="left" vertical="center"/>
    </xf>
    <xf numFmtId="0" fontId="111" fillId="0" borderId="29" xfId="0" applyFont="1" applyBorder="1" applyAlignment="1">
      <alignment horizontal="left" vertical="top"/>
    </xf>
    <xf numFmtId="0" fontId="111" fillId="0" borderId="32" xfId="0" applyFont="1" applyBorder="1" applyAlignment="1">
      <alignment horizontal="left" vertical="top"/>
    </xf>
    <xf numFmtId="0" fontId="111" fillId="0" borderId="47" xfId="0" applyFont="1" applyBorder="1" applyAlignment="1">
      <alignment horizontal="left" vertical="top"/>
    </xf>
    <xf numFmtId="0" fontId="96" fillId="26" borderId="0" xfId="4" applyFont="1" applyFill="1" applyAlignment="1">
      <alignment horizontal="center" vertical="center"/>
    </xf>
    <xf numFmtId="0" fontId="109" fillId="30" borderId="0" xfId="4" applyFont="1" applyFill="1" applyBorder="1" applyAlignment="1">
      <alignment horizontal="right"/>
    </xf>
    <xf numFmtId="0" fontId="113" fillId="0" borderId="46" xfId="0" applyFont="1" applyBorder="1" applyAlignment="1">
      <alignment horizontal="left" vertical="center" wrapText="1"/>
    </xf>
    <xf numFmtId="0" fontId="95" fillId="0" borderId="3" xfId="4" applyFont="1" applyFill="1" applyBorder="1" applyAlignment="1">
      <alignment horizontal="left" vertical="top"/>
    </xf>
    <xf numFmtId="0" fontId="95" fillId="0" borderId="47" xfId="4" applyFont="1" applyFill="1" applyBorder="1" applyAlignment="1">
      <alignment horizontal="left" vertical="top"/>
    </xf>
    <xf numFmtId="0" fontId="118" fillId="0" borderId="19" xfId="0" applyFont="1" applyBorder="1" applyAlignment="1">
      <alignment horizontal="center" vertical="top" wrapText="1"/>
    </xf>
    <xf numFmtId="0" fontId="118" fillId="0" borderId="20" xfId="0" applyFont="1" applyBorder="1" applyAlignment="1">
      <alignment horizontal="center" vertical="top" wrapText="1"/>
    </xf>
    <xf numFmtId="0" fontId="118" fillId="0" borderId="21" xfId="0" applyFont="1" applyBorder="1" applyAlignment="1">
      <alignment horizontal="center" vertical="top" wrapText="1"/>
    </xf>
    <xf numFmtId="0" fontId="118" fillId="0" borderId="22" xfId="0" applyFont="1" applyBorder="1" applyAlignment="1">
      <alignment horizontal="center" vertical="top" wrapText="1"/>
    </xf>
    <xf numFmtId="0" fontId="118" fillId="0" borderId="0" xfId="0" applyFont="1" applyBorder="1" applyAlignment="1">
      <alignment horizontal="center" vertical="top" wrapText="1"/>
    </xf>
    <xf numFmtId="0" fontId="118" fillId="0" borderId="23" xfId="0" applyFont="1" applyBorder="1" applyAlignment="1">
      <alignment horizontal="center" vertical="top" wrapText="1"/>
    </xf>
    <xf numFmtId="0" fontId="118" fillId="0" borderId="35" xfId="0" applyFont="1" applyBorder="1" applyAlignment="1">
      <alignment horizontal="center" vertical="top" wrapText="1"/>
    </xf>
    <xf numFmtId="0" fontId="118" fillId="0" borderId="13" xfId="0" applyFont="1" applyBorder="1" applyAlignment="1">
      <alignment horizontal="center" vertical="top" wrapText="1"/>
    </xf>
    <xf numFmtId="0" fontId="118" fillId="0" borderId="36" xfId="0" applyFont="1" applyBorder="1" applyAlignment="1">
      <alignment horizontal="center" vertical="top" wrapText="1"/>
    </xf>
    <xf numFmtId="0" fontId="111" fillId="0" borderId="3" xfId="0" applyFont="1" applyBorder="1" applyAlignment="1">
      <alignment horizontal="left" vertical="top"/>
    </xf>
    <xf numFmtId="0" fontId="113" fillId="40" borderId="48" xfId="0" applyFont="1" applyFill="1" applyBorder="1" applyAlignment="1">
      <alignment horizontal="left" vertical="center"/>
    </xf>
    <xf numFmtId="0" fontId="113" fillId="40" borderId="49" xfId="0" applyFont="1" applyFill="1" applyBorder="1" applyAlignment="1">
      <alignment horizontal="left" vertical="center"/>
    </xf>
    <xf numFmtId="0" fontId="113" fillId="40" borderId="46" xfId="0" applyFont="1" applyFill="1" applyBorder="1" applyAlignment="1">
      <alignment horizontal="left" vertical="center" wrapText="1"/>
    </xf>
  </cellXfs>
  <cellStyles count="315">
    <cellStyle name="          _x000d__x000a_shell=progman.exe_x000d__x000a_m" xfId="1"/>
    <cellStyle name="%" xfId="2"/>
    <cellStyle name="% 2" xfId="3"/>
    <cellStyle name="% 2 2" xfId="4"/>
    <cellStyle name="% 3" xfId="5"/>
    <cellStyle name=",." xfId="6"/>
    <cellStyle name="??" xfId="7"/>
    <cellStyle name="?? [0.00]_PRODUCT DETAIL Q1" xfId="8"/>
    <cellStyle name="?? [0]" xfId="9"/>
    <cellStyle name="???? [0.00]_PRODUCT DETAIL Q1" xfId="10"/>
    <cellStyle name="????_PRODUCT DETAIL Q1" xfId="11"/>
    <cellStyle name="???[0]_Book1" xfId="12"/>
    <cellStyle name="???_95" xfId="13"/>
    <cellStyle name="??_(????)??????" xfId="14"/>
    <cellStyle name="_7.0 Monthly_Waterfall_Chart" xfId="15"/>
    <cellStyle name="_7.0 Monthly_Waterfall_Chart_Tech GP &amp; Area by Top20_Japan" xfId="16"/>
    <cellStyle name="_COGS Verizon Update 0925 1600" xfId="17"/>
    <cellStyle name="_colt_lan_link_price_book" xfId="18"/>
    <cellStyle name="_colt_san_link_price_book" xfId="19"/>
    <cellStyle name="_Detail Report-REG &amp; FTH" xfId="20"/>
    <cellStyle name="_Japan" xfId="21"/>
    <cellStyle name="_Japan 2" xfId="22"/>
    <cellStyle name="_Japan_Tech GP &amp; Area by Top20_Japan" xfId="23"/>
    <cellStyle name="_Japan_Tech GP &amp; Area by Top20_Japan 2" xfId="24"/>
    <cellStyle name="_Sheet2" xfId="25"/>
    <cellStyle name="_Sheet3" xfId="26"/>
    <cellStyle name="_Summary Sheets" xfId="27"/>
    <cellStyle name="_Summary Sheets_Tech GP &amp; Area by Top20_Japan" xfId="28"/>
    <cellStyle name="_Summary Sheets_Tech GP &amp; Area by Top20_Japan 2" xfId="29"/>
    <cellStyle name="_Tech GP &amp; Area by Top20_Japan" xfId="30"/>
    <cellStyle name="_Tech GP &amp; Area by Top20_Japan 2" xfId="31"/>
    <cellStyle name="_Version Template (For tools)" xfId="32"/>
    <cellStyle name="’Ê‰Ý [0.00]_Region Orders (2)" xfId="33"/>
    <cellStyle name="’Ê‰Ý_Region Orders (2)" xfId="34"/>
    <cellStyle name="•W€_Pacific Region P&amp;L" xfId="35"/>
    <cellStyle name="0%" xfId="36"/>
    <cellStyle name="0,0_x000d__x000a_NA_x000d__x000a_" xfId="37"/>
    <cellStyle name="0,0_x000d__x000a_NA_x000d__x000a_ 2" xfId="38"/>
    <cellStyle name="0,0_x000d__x000a_NA_x000d__x000a_ 2 2" xfId="39"/>
    <cellStyle name="0,0_x000d__x000a_NA_x000d__x000a_ 3" xfId="40"/>
    <cellStyle name="0,0_x000d__x000a_NA_x000d__x000a__CPE_Costs_Oct11 - BA 2" xfId="41"/>
    <cellStyle name="0.0%" xfId="42"/>
    <cellStyle name="0.00%" xfId="43"/>
    <cellStyle name="1" xfId="44"/>
    <cellStyle name="18" xfId="45"/>
    <cellStyle name="2" xfId="46"/>
    <cellStyle name="20% - Accent1 2" xfId="47"/>
    <cellStyle name="20% - Accent2 2" xfId="48"/>
    <cellStyle name="20% - Accent3 2" xfId="49"/>
    <cellStyle name="20% - Accent4 2" xfId="50"/>
    <cellStyle name="20% - Accent5 2" xfId="51"/>
    <cellStyle name="20% - Accent6 2" xfId="52"/>
    <cellStyle name="3" xfId="53"/>
    <cellStyle name="4" xfId="54"/>
    <cellStyle name="40% - Accent1 2" xfId="55"/>
    <cellStyle name="40% - Accent2 2" xfId="56"/>
    <cellStyle name="40% - Accent3 2" xfId="57"/>
    <cellStyle name="40% - Accent4 2" xfId="58"/>
    <cellStyle name="40% - Accent5 2" xfId="59"/>
    <cellStyle name="40% - Accent6 2" xfId="60"/>
    <cellStyle name="6" xfId="61"/>
    <cellStyle name="60% - Accent1 2" xfId="62"/>
    <cellStyle name="60% - Accent2 2" xfId="63"/>
    <cellStyle name="60% - Accent3 2" xfId="64"/>
    <cellStyle name="60% - Accent4 2" xfId="65"/>
    <cellStyle name="60% - Accent5 2" xfId="66"/>
    <cellStyle name="60% - Accent6 2" xfId="67"/>
    <cellStyle name="Accent1 2" xfId="68"/>
    <cellStyle name="Accent2 2" xfId="69"/>
    <cellStyle name="Accent3 2" xfId="70"/>
    <cellStyle name="Accent4 2" xfId="71"/>
    <cellStyle name="Accent5 2" xfId="72"/>
    <cellStyle name="Accent6 2" xfId="73"/>
    <cellStyle name="ÅëÈ­ [0]_¿ì¹°Åë" xfId="74"/>
    <cellStyle name="AeE­ [0]_INQUIRY ¿µ¾÷AßAø " xfId="75"/>
    <cellStyle name="ÅëÈ­ [0]_S" xfId="76"/>
    <cellStyle name="ÅëÈ­_¿ì¹°Åë" xfId="77"/>
    <cellStyle name="AeE­_INQUIRY ¿µ¾÷AßAø " xfId="78"/>
    <cellStyle name="ÅëÈ­_S" xfId="79"/>
    <cellStyle name="APPEAR" xfId="80"/>
    <cellStyle name="args.style" xfId="81"/>
    <cellStyle name="ÄÞ¸¶ [0]_¿ì¹°Åë" xfId="82"/>
    <cellStyle name="AÞ¸¶ [0]_INQUIRY ¿?¾÷AßAø " xfId="83"/>
    <cellStyle name="ÄÞ¸¶ [0]_S" xfId="84"/>
    <cellStyle name="ÄÞ¸¶_¿ì¹°Åë" xfId="85"/>
    <cellStyle name="AÞ¸¶_INQUIRY ¿?¾÷AßAø " xfId="86"/>
    <cellStyle name="ÄÞ¸¶_S" xfId="87"/>
    <cellStyle name="AutoFormat Options" xfId="88"/>
    <cellStyle name="axlcolour" xfId="89"/>
    <cellStyle name="Bad 2" xfId="90"/>
    <cellStyle name="BKWmas" xfId="91"/>
    <cellStyle name="BKWmas 2" xfId="92"/>
    <cellStyle name="BKWmas 2 2" xfId="93"/>
    <cellStyle name="BKWmas 3" xfId="94"/>
    <cellStyle name="C?AØ_¿?¾÷CoE² " xfId="95"/>
    <cellStyle name="Ç¥ÁØ_´çÃÊ±¸ÀÔ»ý»ê" xfId="96"/>
    <cellStyle name="C￥AØ_¿μ¾÷CoE² " xfId="97"/>
    <cellStyle name="Ç¥ÁØ_S" xfId="98"/>
    <cellStyle name="Calc Currency (0)" xfId="99"/>
    <cellStyle name="Calc Currency (2)" xfId="100"/>
    <cellStyle name="Calc Percent (0)" xfId="101"/>
    <cellStyle name="Calc Percent (1)" xfId="102"/>
    <cellStyle name="Calc Percent (2)" xfId="103"/>
    <cellStyle name="Calc Units (0)" xfId="104"/>
    <cellStyle name="Calc Units (1)" xfId="105"/>
    <cellStyle name="Calc Units (2)" xfId="106"/>
    <cellStyle name="Calculation 2" xfId="107"/>
    <cellStyle name="Calculation 2 2" xfId="108"/>
    <cellStyle name="CHART LEVEL T" xfId="109"/>
    <cellStyle name="Check Cell 2" xfId="110"/>
    <cellStyle name="Col Heads" xfId="111"/>
    <cellStyle name="Col Heads 2" xfId="112"/>
    <cellStyle name="Col Heads 2 2" xfId="113"/>
    <cellStyle name="COLUMNS" xfId="114"/>
    <cellStyle name="COLUMNS 2" xfId="115"/>
    <cellStyle name="Comma [00]" xfId="116"/>
    <cellStyle name="Comma 10" xfId="117"/>
    <cellStyle name="Comma 11" xfId="118"/>
    <cellStyle name="Comma 12" xfId="119"/>
    <cellStyle name="Comma 13" xfId="120"/>
    <cellStyle name="Comma 14" xfId="121"/>
    <cellStyle name="Comma 15" xfId="122"/>
    <cellStyle name="Comma 16" xfId="123"/>
    <cellStyle name="Comma 17" xfId="124"/>
    <cellStyle name="Comma 18" xfId="125"/>
    <cellStyle name="Comma 19" xfId="126"/>
    <cellStyle name="Comma 2" xfId="127"/>
    <cellStyle name="Comma 2 3" xfId="128"/>
    <cellStyle name="Comma 20" xfId="129"/>
    <cellStyle name="Comma 21" xfId="130"/>
    <cellStyle name="Comma 22" xfId="131"/>
    <cellStyle name="Comma 3" xfId="132"/>
    <cellStyle name="Comma 4" xfId="133"/>
    <cellStyle name="Comma 5" xfId="134"/>
    <cellStyle name="Comma 6" xfId="135"/>
    <cellStyle name="Comma 7" xfId="136"/>
    <cellStyle name="Comma 8" xfId="137"/>
    <cellStyle name="Comma 9" xfId="138"/>
    <cellStyle name="Comma,0" xfId="139"/>
    <cellStyle name="Comma,1" xfId="140"/>
    <cellStyle name="Comma,2" xfId="141"/>
    <cellStyle name="Comma0" xfId="142"/>
    <cellStyle name="Comma0 2" xfId="143"/>
    <cellStyle name="Copied" xfId="144"/>
    <cellStyle name="COST1" xfId="145"/>
    <cellStyle name="Currency,0" xfId="146"/>
    <cellStyle name="Currency,2" xfId="147"/>
    <cellStyle name="Currency0" xfId="148"/>
    <cellStyle name="Currency0 2" xfId="149"/>
    <cellStyle name="Data_Cell" xfId="150"/>
    <cellStyle name="database" xfId="151"/>
    <cellStyle name="Date" xfId="152"/>
    <cellStyle name="Date 2" xfId="153"/>
    <cellStyle name="Dezimal [0]__Ph1_electronic_costs" xfId="154"/>
    <cellStyle name="Dezimal__Ph1_electronic_costs" xfId="155"/>
    <cellStyle name="Entered" xfId="156"/>
    <cellStyle name="Entry" xfId="157"/>
    <cellStyle name="Euro" xfId="158"/>
    <cellStyle name="Explanatory Text" xfId="311" builtinId="53"/>
    <cellStyle name="Explanatory Text 2" xfId="159"/>
    <cellStyle name="Fixed" xfId="160"/>
    <cellStyle name="Fixed 2" xfId="161"/>
    <cellStyle name="Good 2" xfId="162"/>
    <cellStyle name="Grey" xfId="163"/>
    <cellStyle name="Grey 2" xfId="164"/>
    <cellStyle name="Header1" xfId="165"/>
    <cellStyle name="Header1 2" xfId="166"/>
    <cellStyle name="Header2" xfId="167"/>
    <cellStyle name="Header2 2" xfId="168"/>
    <cellStyle name="Header2 2 2" xfId="169"/>
    <cellStyle name="Header2 2 2 2" xfId="170"/>
    <cellStyle name="Header2 2 3" xfId="171"/>
    <cellStyle name="Header2 3" xfId="172"/>
    <cellStyle name="Header2 3 2" xfId="173"/>
    <cellStyle name="Header2 4" xfId="174"/>
    <cellStyle name="Heading 1 2" xfId="175"/>
    <cellStyle name="Heading 2 2" xfId="176"/>
    <cellStyle name="Heading 3 2" xfId="177"/>
    <cellStyle name="Heading 4 2" xfId="178"/>
    <cellStyle name="HEADINGS" xfId="179"/>
    <cellStyle name="HEADINGSTOP" xfId="180"/>
    <cellStyle name="HIDE" xfId="181"/>
    <cellStyle name="Hyperlink" xfId="313" builtinId="8"/>
    <cellStyle name="Hyperlink 2" xfId="182"/>
    <cellStyle name="Input" xfId="312" builtinId="20"/>
    <cellStyle name="Input [yellow]" xfId="183"/>
    <cellStyle name="Input [yellow] 2" xfId="184"/>
    <cellStyle name="Input [yellow] 2 2" xfId="185"/>
    <cellStyle name="Input [yellow] 3" xfId="186"/>
    <cellStyle name="Input 2" xfId="187"/>
    <cellStyle name="Input 2 2" xfId="188"/>
    <cellStyle name="Input Cells" xfId="189"/>
    <cellStyle name="Jun" xfId="190"/>
    <cellStyle name="Linked Cell 2" xfId="191"/>
    <cellStyle name="Linked Cells" xfId="192"/>
    <cellStyle name="MARK" xfId="193"/>
    <cellStyle name="Migliaia (0)_COLT_IT_ServiceMatrix-OHS-VIDEO_v1.0" xfId="194"/>
    <cellStyle name="Migliaia [0]_listino IPCorporate rel.3" xfId="195"/>
    <cellStyle name="Migliaia_COLT_IT_ServiceMatrix-OHS-VIDEO_v1.0" xfId="196"/>
    <cellStyle name="Milliers [0]_French Matrix" xfId="197"/>
    <cellStyle name="Milliers_French Matrix" xfId="198"/>
    <cellStyle name="Monétaire [0]_French Matrix" xfId="199"/>
    <cellStyle name="Monétaire_French Matrix" xfId="200"/>
    <cellStyle name="n" xfId="201"/>
    <cellStyle name="n 2" xfId="202"/>
    <cellStyle name="Neutral 2" xfId="203"/>
    <cellStyle name="Normal" xfId="0" builtinId="0"/>
    <cellStyle name="Normal - Style1" xfId="204"/>
    <cellStyle name="Normal 10" xfId="205"/>
    <cellStyle name="Normal 11" xfId="206"/>
    <cellStyle name="Normal 12" xfId="207"/>
    <cellStyle name="Normal 13" xfId="208"/>
    <cellStyle name="Normal 14" xfId="209"/>
    <cellStyle name="Normal 15" xfId="210"/>
    <cellStyle name="Normal 16" xfId="211"/>
    <cellStyle name="Normal 17" xfId="212"/>
    <cellStyle name="Normal 18" xfId="213"/>
    <cellStyle name="Normal 19" xfId="214"/>
    <cellStyle name="Normal 2" xfId="215"/>
    <cellStyle name="Normal 2 18 2" xfId="216"/>
    <cellStyle name="Normal 2 2" xfId="217"/>
    <cellStyle name="Normal 3" xfId="218"/>
    <cellStyle name="Normal 4" xfId="219"/>
    <cellStyle name="Normal 5" xfId="220"/>
    <cellStyle name="Normal 5 2" xfId="221"/>
    <cellStyle name="Normal 6" xfId="222"/>
    <cellStyle name="Normal 7" xfId="223"/>
    <cellStyle name="Normal 8" xfId="224"/>
    <cellStyle name="Normal 9" xfId="225"/>
    <cellStyle name="Normal_IPGuardian Price Sheet" xfId="314"/>
    <cellStyle name="Note" xfId="310" builtinId="10"/>
    <cellStyle name="Note 2" xfId="226"/>
    <cellStyle name="Note 2 2" xfId="227"/>
    <cellStyle name="Obsolete" xfId="228"/>
    <cellStyle name="Œ…‹æØ‚è [0.00]_Region Orders (2)" xfId="229"/>
    <cellStyle name="Œ…‹æØ‚è_Region Orders (2)" xfId="230"/>
    <cellStyle name="oft Excel]_x000d__x000a_Comment=The open=/f lines load custom functions into the Paste Function list._x000d__x000a_Maximized=2_x000d__x000a_Basics=1_x000d__x000a_A" xfId="231"/>
    <cellStyle name="oft Excel]_x000d__x000a_Comment=The open=/f lines load custom functions into the Paste Function list._x000d__x000a_Maximized=3_x000d__x000a_Basics=1_x000d__x000a_A" xfId="232"/>
    <cellStyle name="Option" xfId="233"/>
    <cellStyle name="Output 2" xfId="234"/>
    <cellStyle name="Output 2 2" xfId="235"/>
    <cellStyle name="Output Amounts" xfId="236"/>
    <cellStyle name="Output Amounts 2" xfId="237"/>
    <cellStyle name="Output Column Headings" xfId="238"/>
    <cellStyle name="Output Line Items" xfId="239"/>
    <cellStyle name="Output Report Heading" xfId="240"/>
    <cellStyle name="Output Report Title" xfId="241"/>
    <cellStyle name="page" xfId="242"/>
    <cellStyle name="page 2" xfId="243"/>
    <cellStyle name="per.style" xfId="244"/>
    <cellStyle name="Percent [2]" xfId="245"/>
    <cellStyle name="Percent 2" xfId="246"/>
    <cellStyle name="Percent 2 18 2" xfId="247"/>
    <cellStyle name="Percent 3" xfId="248"/>
    <cellStyle name="Percent 4" xfId="249"/>
    <cellStyle name="Percent 5" xfId="250"/>
    <cellStyle name="pricing" xfId="251"/>
    <cellStyle name="PropGenCurrencyFormat" xfId="252"/>
    <cellStyle name="PSChar" xfId="253"/>
    <cellStyle name="PSDate" xfId="254"/>
    <cellStyle name="PSDec" xfId="255"/>
    <cellStyle name="PSHeading" xfId="256"/>
    <cellStyle name="PSInt" xfId="257"/>
    <cellStyle name="PSSpacer" xfId="258"/>
    <cellStyle name="regstoresfromspecstores" xfId="259"/>
    <cellStyle name="RevList" xfId="260"/>
    <cellStyle name="s]_x000d__x000a_spooler=yes_x000d__x000a_load=_x000d__x000a_Beep=yes_x000d__x000a_NullPort=None_x000d__x000a_BorderWidth=3_x000d__x000a_CursorBlinkRate=1200_x000d__x000a_DoubleClickSpeed=452_x000d__x000a_Programs=co" xfId="261"/>
    <cellStyle name="SHADEDSTORES" xfId="262"/>
    <cellStyle name="SHADEDSTORES 2" xfId="263"/>
    <cellStyle name="SHADEDSTORES 2 2" xfId="264"/>
    <cellStyle name="SHADEDSTORES 3" xfId="265"/>
    <cellStyle name="specstores" xfId="266"/>
    <cellStyle name="Standaard_Belgie Euro" xfId="267"/>
    <cellStyle name="Standard__Ph1_electronic_costs" xfId="268"/>
    <cellStyle name="Style 1" xfId="269"/>
    <cellStyle name="style1" xfId="270"/>
    <cellStyle name="Subtotal" xfId="271"/>
    <cellStyle name="þ_x001d_ð·_x000c_æþ'_x000d_ßþU_x0001_Ø_x0005_ü_x0014__x0007__x0001__x0001_" xfId="272"/>
    <cellStyle name="Title 2" xfId="273"/>
    <cellStyle name="Total 2" xfId="274"/>
    <cellStyle name="Total 2 2" xfId="275"/>
    <cellStyle name="Valuta (0)_COLT_IT_InterAccessADSL_ServiceMatrix_v2.0" xfId="276"/>
    <cellStyle name="Valuta_COLT_IT_InterAccessADSL_ServiceMatrix_v2.0" xfId="277"/>
    <cellStyle name="Währung [0]__Ph1_electronic_costs" xfId="278"/>
    <cellStyle name="Währung__Ph1_electronic_costs" xfId="279"/>
    <cellStyle name="Warning Text 2" xfId="280"/>
    <cellStyle name="xuan" xfId="281"/>
    <cellStyle name=" [0.00]_ Att. 1- Cover" xfId="282"/>
    <cellStyle name="_ Att. 1- Cover" xfId="283"/>
    <cellStyle name="?_ Att. 1- Cover" xfId="284"/>
    <cellStyle name="똿뗦먛귟 [0.00]_PRODUCT DETAIL Q1" xfId="285"/>
    <cellStyle name="똿뗦먛귟_PRODUCT DETAIL Q1" xfId="286"/>
    <cellStyle name="믅됞 [0.00]_PRODUCT DETAIL Q1" xfId="287"/>
    <cellStyle name="믅됞_PRODUCT DETAIL Q1" xfId="288"/>
    <cellStyle name="백분율_95" xfId="289"/>
    <cellStyle name="뷭?_BOOKSHIP" xfId="290"/>
    <cellStyle name="콤마 [0]_1202" xfId="291"/>
    <cellStyle name="콤마_1202" xfId="292"/>
    <cellStyle name="통화 [0]_1202" xfId="293"/>
    <cellStyle name="통화_1202" xfId="294"/>
    <cellStyle name="표준_(정보부문)월별인원계획" xfId="295"/>
    <cellStyle name="一般_00Q3902REV.1" xfId="296"/>
    <cellStyle name="千分位[0]_00Q3902REV.1" xfId="297"/>
    <cellStyle name="千分位_00Q3902REV.1" xfId="298"/>
    <cellStyle name="桁区切り [0.00]_7月5日提出（HZM）" xfId="299"/>
    <cellStyle name="桁区切り_08-00 NET Summary" xfId="300"/>
    <cellStyle name="標準 2" xfId="301"/>
    <cellStyle name="標準_(A1)BOQ " xfId="302"/>
    <cellStyle name="貨幣 [0]_00Q3902REV.1" xfId="303"/>
    <cellStyle name="貨幣[0]_BRE" xfId="304"/>
    <cellStyle name="貨幣_00Q3902REV.1" xfId="305"/>
    <cellStyle name="非表示" xfId="306"/>
    <cellStyle name="非表示 2" xfId="307"/>
    <cellStyle name="非表示 2 2" xfId="308"/>
    <cellStyle name="非表示 3" xfId="309"/>
  </cellStyles>
  <dxfs count="2">
    <dxf>
      <font>
        <color theme="0" tint="-0.499984740745262"/>
      </font>
    </dxf>
    <dxf>
      <font>
        <color theme="0" tint="-0.499984740745262"/>
      </font>
    </dxf>
  </dxfs>
  <tableStyles count="0" defaultTableStyle="TableStyleMedium2" defaultPivotStyle="PivotStyleLight16"/>
  <colors>
    <mruColors>
      <color rgb="FF00A6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0</xdr:colOff>
      <xdr:row>7</xdr:row>
      <xdr:rowOff>47625</xdr:rowOff>
    </xdr:to>
    <xdr:pic>
      <xdr:nvPicPr>
        <xdr:cNvPr id="2" name="Picture 2">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1520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581025</xdr:colOff>
      <xdr:row>2</xdr:row>
      <xdr:rowOff>48683</xdr:rowOff>
    </xdr:from>
    <xdr:to>
      <xdr:col>2</xdr:col>
      <xdr:colOff>542925</xdr:colOff>
      <xdr:row>5</xdr:row>
      <xdr:rowOff>20108</xdr:rowOff>
    </xdr:to>
    <xdr:pic>
      <xdr:nvPicPr>
        <xdr:cNvPr id="3" name="Picture 4">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 y="372533"/>
          <a:ext cx="11811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312209</xdr:colOff>
      <xdr:row>1</xdr:row>
      <xdr:rowOff>20108</xdr:rowOff>
    </xdr:from>
    <xdr:to>
      <xdr:col>6</xdr:col>
      <xdr:colOff>1151467</xdr:colOff>
      <xdr:row>3</xdr:row>
      <xdr:rowOff>39158</xdr:rowOff>
    </xdr:to>
    <xdr:pic>
      <xdr:nvPicPr>
        <xdr:cNvPr id="2" name="Picture 5">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r="49225"/>
        <a:stretch>
          <a:fillRect/>
        </a:stretch>
      </xdr:blipFill>
      <xdr:spPr bwMode="auto">
        <a:xfrm>
          <a:off x="1740959" y="96308"/>
          <a:ext cx="1210733"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312209</xdr:colOff>
      <xdr:row>1</xdr:row>
      <xdr:rowOff>20108</xdr:rowOff>
    </xdr:from>
    <xdr:to>
      <xdr:col>6</xdr:col>
      <xdr:colOff>1140</xdr:colOff>
      <xdr:row>3</xdr:row>
      <xdr:rowOff>39158</xdr:rowOff>
    </xdr:to>
    <xdr:pic>
      <xdr:nvPicPr>
        <xdr:cNvPr id="2" name="Picture 5">
          <a:extLst>
            <a:ext uri="{FF2B5EF4-FFF2-40B4-BE49-F238E27FC236}">
              <a16:creationId xmlns:a16="http://schemas.microsoft.com/office/drawing/2014/main" xmlns="" id="{A7496A28-246C-4482-AE79-44EF165ED6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r="49225"/>
        <a:stretch>
          <a:fillRect/>
        </a:stretch>
      </xdr:blipFill>
      <xdr:spPr bwMode="auto">
        <a:xfrm>
          <a:off x="1740959" y="96308"/>
          <a:ext cx="1210733"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thomas/OneDrive%20-%20Colt%20Technology%20Services/Cybersecurity/MDF/Documents/Configurattion%20sheet/Firewall%20Configuration%20sheet%20v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ltdiscover/ces/LOB-Voice/_01%20SE%20sharepoint/00%20Quote-to-Order%20TOM/08_QTO%20Handover%20Pack/EOFs/IP%20Access%20Order%20Form.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thomas/OneDrive%20-%20Colt%20Technology%20Services/Cybersecurity/CPE%20solution/CPE%20Solutions%20Order%20Form_v.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LVMCTMFIL110\DESKTOP110B\Documents%20and%20Settings\PCoppens\Local%20Settings\Temporary%20Internet%20Files\Content.Outlook\SE00VRY7\IP%20Access\EOF%20POD%20PD\1_Colt%20Internet%20Access%20Service_20060821_11064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LVMCTMFIL110\DESKTOP110B\Documents%20and%20Settings\PCoppens\Local%20Settings\Temporary%20Internet%20Files\Content.Outlook\SE00VRY7\IP%20Access\EOF%20POD%20PD\Alpha%20Trial%20IT_Colt%20Internet%20Access%20Service_20060718_110139%20-%20exampl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gandas/AppData/Local/Microsoft/Windows/INetCache/Content.Outlook/22P7LBHV/shared%20by%20Shanny/Colt%20Dark%20Fibre%20EOF%20v1%20R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General Information"/>
      <sheetName val="Drop down values "/>
      <sheetName val="Firewall Config Changes"/>
      <sheetName val="Interface IPs "/>
      <sheetName val="Routes "/>
      <sheetName val="Objects"/>
      <sheetName val="Services"/>
      <sheetName val=" L3-4 Rules"/>
      <sheetName val="NAT-PAT"/>
      <sheetName val="Logging &amp; Reporting"/>
      <sheetName val=" Application Control"/>
      <sheetName val=" IPS"/>
      <sheetName val=" Anti-Malware"/>
      <sheetName val=" AD LDAP Integration"/>
      <sheetName val="URL Filtering"/>
      <sheetName val="SSL Inspection"/>
      <sheetName val="Additional Configuration"/>
      <sheetName val="High level design"/>
      <sheetName val="Japanese"/>
      <sheetName val="References"/>
      <sheetName val="Version"/>
    </sheetNames>
    <sheetDataSet>
      <sheetData sheetId="0"/>
      <sheetData sheetId="1"/>
      <sheetData sheetId="2">
        <row r="2">
          <cell r="A2" t="str">
            <v>&lt; Please select &gt;</v>
          </cell>
          <cell r="E2" t="str">
            <v>&lt; Please select &gt;</v>
          </cell>
        </row>
        <row r="3">
          <cell r="A3" t="str">
            <v>Standard</v>
          </cell>
          <cell r="E3" t="str">
            <v>SRX300</v>
          </cell>
        </row>
        <row r="4">
          <cell r="A4" t="str">
            <v>Advanced</v>
          </cell>
          <cell r="E4" t="str">
            <v>SRX340</v>
          </cell>
        </row>
        <row r="5">
          <cell r="E5" t="str">
            <v>SRX345</v>
          </cell>
        </row>
        <row r="6">
          <cell r="E6" t="str">
            <v>SRX1500</v>
          </cell>
        </row>
        <row r="7">
          <cell r="E7" t="str">
            <v>SRX4100</v>
          </cell>
        </row>
        <row r="8">
          <cell r="E8" t="str">
            <v>SRX4200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roduct details"/>
      <sheetName val="Colt Internal"/>
      <sheetName val="Settings"/>
    </sheetNames>
    <sheetDataSet>
      <sheetData sheetId="0" refreshError="1"/>
      <sheetData sheetId="1"/>
      <sheetData sheetId="2"/>
      <sheetData sheetId="3">
        <row r="15">
          <cell r="L15" t="str">
            <v>IP Access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Technical Configuration Details"/>
      <sheetName val="Site Details"/>
      <sheetName val="Colt Internal"/>
      <sheetName val="Settings"/>
    </sheetNames>
    <sheetDataSet>
      <sheetData sheetId="0"/>
      <sheetData sheetId="1"/>
      <sheetData sheetId="2">
        <row r="119">
          <cell r="K119" t="str">
            <v>EUR</v>
          </cell>
        </row>
      </sheetData>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Language"/>
      <sheetName val="Cover"/>
      <sheetName val="Information"/>
      <sheetName val="Customer"/>
      <sheetName val="Site Inventory"/>
      <sheetName val="Site Details"/>
      <sheetName val="IP Access - IP Transit"/>
      <sheetName val="IP Domain Service"/>
      <sheetName val="IP Mail &amp; Web Service"/>
      <sheetName val="RBF"/>
      <sheetName val="Managed Dedicated Firewall Serv"/>
      <sheetName val="IP Guardian Service Details"/>
      <sheetName val="Order Summary"/>
      <sheetName val="SiteDB"/>
      <sheetName val="Additional Information"/>
      <sheetName val="H_SERV"/>
      <sheetName val="H_LISTS"/>
    </sheetNames>
    <sheetDataSet>
      <sheetData sheetId="0" refreshError="1"/>
      <sheetData sheetId="1" refreshError="1"/>
      <sheetData sheetId="2">
        <row r="895">
          <cell r="B895" t="str">
            <v>Site</v>
          </cell>
        </row>
        <row r="949">
          <cell r="B949" t="str">
            <v>Save and Close the excel sheet only via the buttons provided within this WorkBook</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D2">
            <v>1</v>
          </cell>
        </row>
      </sheetData>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Language"/>
      <sheetName val="Cover"/>
      <sheetName val="Information"/>
      <sheetName val="Customer"/>
      <sheetName val="Site Inventory"/>
      <sheetName val="Site Details"/>
      <sheetName val="IP Access - IP Transit"/>
      <sheetName val="IP Domain Service"/>
      <sheetName val="IP Mail &amp; Web Service"/>
      <sheetName val="RBF"/>
      <sheetName val="Managed Dedicated Firewall Serv"/>
      <sheetName val="IP Guardian Service Details"/>
      <sheetName val="Order Summary"/>
      <sheetName val="SiteDB"/>
      <sheetName val="Additional Information"/>
    </sheetNames>
    <sheetDataSet>
      <sheetData sheetId="0" refreshError="1"/>
      <sheetData sheetId="1" refreshError="1"/>
      <sheetData sheetId="2"/>
      <sheetData sheetId="3" refreshError="1"/>
      <sheetData sheetId="4" refreshError="1"/>
      <sheetData sheetId="5">
        <row r="51">
          <cell r="AB51" t="str">
            <v>€</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 - Legal text"/>
      <sheetName val="A - Start"/>
      <sheetName val="B - Customer"/>
      <sheetName val="Diagram"/>
      <sheetName val="C - Dark Fibre Service Details"/>
      <sheetName val="back - Translations choice"/>
      <sheetName val="back - Translations"/>
      <sheetName val="back - general"/>
      <sheetName val="back - Data Centres"/>
      <sheetName val="Sheet1"/>
      <sheetName val=""/>
    </sheetNames>
    <sheetDataSet>
      <sheetData sheetId="0"/>
      <sheetData sheetId="1"/>
      <sheetData sheetId="2">
        <row r="29">
          <cell r="AN29" t="str">
            <v>Yes</v>
          </cell>
        </row>
        <row r="30">
          <cell r="AN30" t="str">
            <v>No</v>
          </cell>
        </row>
      </sheetData>
      <sheetData sheetId="3"/>
      <sheetData sheetId="4"/>
      <sheetData sheetId="5"/>
      <sheetData sheetId="6"/>
      <sheetData sheetId="7"/>
      <sheetData sheetId="8"/>
      <sheetData sheetId="9"/>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pageSetUpPr fitToPage="1"/>
  </sheetPr>
  <dimension ref="A1:IU65526"/>
  <sheetViews>
    <sheetView showGridLines="0" showRowColHeaders="0" topLeftCell="A10" zoomScaleNormal="100" workbookViewId="0">
      <selection activeCell="D22" sqref="D22"/>
    </sheetView>
  </sheetViews>
  <sheetFormatPr defaultColWidth="0" defaultRowHeight="12.75" customHeight="1" zeroHeight="1"/>
  <cols>
    <col min="1" max="12" width="9.140625" customWidth="1"/>
    <col min="13" max="13" width="0.42578125" hidden="1" customWidth="1"/>
    <col min="14" max="255" width="9.140625" hidden="1" customWidth="1"/>
    <col min="256" max="16384" width="2.85546875" hidden="1"/>
  </cols>
  <sheetData>
    <row r="1" spans="1:12">
      <c r="A1" s="32"/>
      <c r="B1" s="32"/>
      <c r="C1" s="32"/>
      <c r="D1" s="32"/>
      <c r="E1" s="32"/>
      <c r="F1" s="32"/>
      <c r="G1" s="32"/>
      <c r="H1" s="32"/>
      <c r="I1" s="32"/>
      <c r="J1" s="32"/>
      <c r="K1" s="32"/>
      <c r="L1" s="32"/>
    </row>
    <row r="2" spans="1:12">
      <c r="A2" s="32"/>
      <c r="B2" s="32"/>
      <c r="C2" s="32"/>
      <c r="D2" s="32"/>
      <c r="E2" s="32"/>
      <c r="F2" s="32"/>
      <c r="G2" s="32"/>
      <c r="H2" s="32"/>
      <c r="I2" s="32"/>
      <c r="J2" s="32"/>
      <c r="K2" s="32"/>
      <c r="L2" s="32"/>
    </row>
    <row r="3" spans="1:12">
      <c r="A3" s="32"/>
      <c r="B3" s="32"/>
      <c r="C3" s="32"/>
      <c r="D3" s="32"/>
      <c r="E3" s="32"/>
      <c r="F3" s="32"/>
      <c r="G3" s="32"/>
      <c r="H3" s="32"/>
      <c r="I3" s="32"/>
      <c r="J3" s="32"/>
      <c r="K3" s="32"/>
      <c r="L3" s="32"/>
    </row>
    <row r="4" spans="1:12">
      <c r="A4" s="32"/>
      <c r="B4" s="32"/>
      <c r="C4" s="32"/>
      <c r="D4" s="32"/>
      <c r="E4" s="32"/>
      <c r="F4" s="32"/>
      <c r="G4" s="32"/>
      <c r="H4" s="32"/>
      <c r="I4" s="32"/>
      <c r="J4" s="32"/>
      <c r="K4" s="32"/>
      <c r="L4" s="32"/>
    </row>
    <row r="5" spans="1:12" ht="14.25">
      <c r="A5" s="32"/>
      <c r="B5" s="32"/>
      <c r="C5" s="33"/>
      <c r="D5" s="32"/>
      <c r="E5" s="32"/>
      <c r="F5" s="32"/>
      <c r="G5" s="32"/>
      <c r="H5" s="32"/>
      <c r="I5" s="32"/>
      <c r="J5" s="32"/>
      <c r="K5" s="32"/>
      <c r="L5" s="32"/>
    </row>
    <row r="6" spans="1:12">
      <c r="A6" s="32"/>
      <c r="B6" s="32"/>
      <c r="C6" s="32"/>
      <c r="D6" s="32"/>
      <c r="E6" s="32"/>
      <c r="F6" s="32"/>
      <c r="G6" s="32"/>
      <c r="H6" s="32"/>
      <c r="I6" s="32"/>
      <c r="J6" s="32"/>
      <c r="K6" s="32"/>
      <c r="L6" s="32"/>
    </row>
    <row r="7" spans="1:12">
      <c r="A7" s="32"/>
      <c r="B7" s="32"/>
      <c r="C7" s="32"/>
      <c r="D7" s="32"/>
      <c r="E7" s="32"/>
      <c r="F7" s="32"/>
      <c r="G7" s="32"/>
      <c r="H7" s="32"/>
      <c r="I7" s="32"/>
      <c r="J7" s="32"/>
      <c r="K7" s="32"/>
      <c r="L7" s="32"/>
    </row>
    <row r="8" spans="1:12">
      <c r="A8" s="32"/>
      <c r="B8" s="32"/>
      <c r="C8" s="32"/>
      <c r="D8" s="32"/>
      <c r="E8" s="32"/>
      <c r="F8" s="32"/>
      <c r="G8" s="32"/>
      <c r="H8" s="32"/>
      <c r="I8" s="32"/>
      <c r="J8" s="32"/>
      <c r="K8" s="32"/>
      <c r="L8" s="32"/>
    </row>
    <row r="9" spans="1:12" ht="30">
      <c r="A9" s="32"/>
      <c r="B9" s="34" t="s">
        <v>662</v>
      </c>
      <c r="C9" s="32"/>
      <c r="D9" s="32"/>
      <c r="E9" s="32"/>
      <c r="F9" s="32"/>
      <c r="G9" s="32"/>
      <c r="H9" s="32"/>
      <c r="I9" s="32"/>
      <c r="J9" s="32"/>
      <c r="K9" s="32"/>
      <c r="L9" s="32"/>
    </row>
    <row r="10" spans="1:12">
      <c r="A10" s="32"/>
      <c r="B10" s="32"/>
      <c r="C10" s="32"/>
      <c r="D10" s="32"/>
      <c r="E10" s="32"/>
      <c r="F10" s="32"/>
      <c r="G10" s="32"/>
      <c r="H10" s="32"/>
      <c r="I10" s="32"/>
      <c r="J10" s="32"/>
      <c r="K10" s="32"/>
      <c r="L10" s="32"/>
    </row>
    <row r="11" spans="1:12">
      <c r="A11" s="32"/>
      <c r="B11" s="32"/>
      <c r="C11" s="35"/>
      <c r="D11" s="32"/>
      <c r="E11" s="32"/>
      <c r="F11" s="32"/>
      <c r="G11" s="32"/>
      <c r="H11" s="32"/>
      <c r="I11" s="32"/>
      <c r="J11" s="36"/>
      <c r="K11" s="32"/>
      <c r="L11" s="32"/>
    </row>
    <row r="12" spans="1:12">
      <c r="A12" s="32"/>
      <c r="B12" s="32"/>
      <c r="C12" s="32"/>
      <c r="D12" s="32"/>
      <c r="E12" s="32"/>
      <c r="F12" s="32"/>
      <c r="G12" s="32"/>
      <c r="H12" s="32"/>
      <c r="I12" s="32"/>
      <c r="J12" s="32"/>
      <c r="K12" s="32"/>
      <c r="L12" s="32"/>
    </row>
    <row r="13" spans="1:12">
      <c r="A13" s="32"/>
      <c r="B13" s="32"/>
      <c r="C13" s="32"/>
      <c r="D13" s="32"/>
      <c r="E13" s="32"/>
      <c r="F13" s="32"/>
      <c r="G13" s="32"/>
      <c r="H13" s="32"/>
      <c r="I13" s="32"/>
      <c r="J13" s="32"/>
      <c r="K13" s="32"/>
      <c r="L13" s="32"/>
    </row>
    <row r="14" spans="1:12" ht="18">
      <c r="A14" s="32"/>
      <c r="B14" s="37" t="s">
        <v>663</v>
      </c>
      <c r="C14" s="32"/>
      <c r="D14" s="32"/>
      <c r="E14" s="32"/>
      <c r="F14" s="32"/>
      <c r="G14" s="32"/>
      <c r="H14" s="32"/>
      <c r="I14" s="32"/>
      <c r="J14" s="32"/>
      <c r="K14" s="32"/>
      <c r="L14" s="32"/>
    </row>
    <row r="15" spans="1:12" ht="15" customHeight="1">
      <c r="A15" s="32"/>
      <c r="B15" s="32"/>
      <c r="C15" s="32"/>
      <c r="D15" s="32"/>
      <c r="E15" s="32"/>
      <c r="F15" s="32"/>
      <c r="G15" s="32"/>
      <c r="H15" s="32"/>
      <c r="I15" s="32"/>
      <c r="J15" s="32"/>
      <c r="K15" s="32"/>
      <c r="L15" s="32"/>
    </row>
    <row r="16" spans="1:12" ht="15" customHeight="1">
      <c r="A16" s="32"/>
      <c r="B16" s="32"/>
      <c r="C16" s="32"/>
      <c r="D16" s="32"/>
      <c r="E16" s="32"/>
      <c r="F16" s="32"/>
      <c r="G16" s="32"/>
      <c r="H16" s="32"/>
      <c r="I16" s="32"/>
      <c r="J16" s="32"/>
      <c r="K16" s="32"/>
      <c r="L16" s="32"/>
    </row>
    <row r="17" spans="1:12" ht="15">
      <c r="A17" s="32"/>
      <c r="B17" s="38" t="s">
        <v>780</v>
      </c>
      <c r="C17" s="78"/>
      <c r="D17" s="78"/>
      <c r="E17" s="78"/>
      <c r="F17" s="233">
        <v>2</v>
      </c>
      <c r="G17" s="39"/>
      <c r="H17" s="32"/>
      <c r="I17" s="32"/>
      <c r="J17" s="32"/>
      <c r="K17" s="32"/>
      <c r="L17" s="32"/>
    </row>
    <row r="18" spans="1:12" ht="14.25">
      <c r="A18" s="32"/>
      <c r="B18" s="87" t="s">
        <v>782</v>
      </c>
      <c r="C18" s="78"/>
      <c r="D18" s="78"/>
      <c r="E18" s="78"/>
      <c r="F18" s="233"/>
      <c r="G18" s="39"/>
      <c r="H18" s="32"/>
      <c r="I18" s="32"/>
      <c r="J18" s="32"/>
      <c r="K18" s="32"/>
      <c r="L18" s="32"/>
    </row>
    <row r="19" spans="1:12" ht="14.25">
      <c r="A19" s="32"/>
      <c r="B19" s="88" t="s">
        <v>783</v>
      </c>
      <c r="C19" s="78"/>
      <c r="D19" s="78"/>
      <c r="E19" s="78"/>
      <c r="F19" s="233">
        <v>3</v>
      </c>
      <c r="G19" s="32"/>
      <c r="H19" s="32"/>
      <c r="I19" s="32"/>
      <c r="J19" s="32"/>
      <c r="K19" s="32"/>
      <c r="L19" s="32"/>
    </row>
    <row r="20" spans="1:12" ht="15">
      <c r="A20" s="32"/>
      <c r="B20" s="38" t="s">
        <v>664</v>
      </c>
      <c r="C20" s="32"/>
      <c r="D20" s="32"/>
      <c r="E20" s="32"/>
      <c r="F20" s="233"/>
      <c r="G20" s="32"/>
      <c r="H20" s="32"/>
      <c r="I20" s="32"/>
      <c r="J20" s="32"/>
      <c r="K20" s="32"/>
      <c r="L20" s="32"/>
    </row>
    <row r="21" spans="1:12">
      <c r="A21" s="32"/>
      <c r="B21" s="32"/>
      <c r="C21" s="32"/>
      <c r="D21" s="32"/>
      <c r="E21" s="32"/>
      <c r="F21" s="32"/>
      <c r="G21" s="32"/>
      <c r="H21" s="32"/>
      <c r="I21" s="32"/>
      <c r="J21" s="32"/>
      <c r="K21" s="32"/>
      <c r="L21" s="32"/>
    </row>
    <row r="22" spans="1:12">
      <c r="A22" s="32"/>
      <c r="B22" s="32"/>
      <c r="C22" s="32"/>
      <c r="D22" s="32"/>
      <c r="E22" s="32"/>
      <c r="F22" s="32"/>
      <c r="G22" s="32"/>
      <c r="H22" s="32"/>
      <c r="I22" s="32"/>
      <c r="J22" s="32"/>
      <c r="K22" s="32"/>
      <c r="L22" s="32"/>
    </row>
    <row r="23" spans="1:12">
      <c r="A23" s="32"/>
      <c r="B23" s="32"/>
      <c r="C23" s="32"/>
      <c r="D23" s="32"/>
      <c r="E23" s="32"/>
      <c r="F23" s="32"/>
      <c r="G23" s="32"/>
      <c r="H23" s="32"/>
      <c r="I23" s="32"/>
      <c r="J23" s="32"/>
      <c r="K23" s="32"/>
      <c r="L23" s="32"/>
    </row>
    <row r="24" spans="1:12">
      <c r="A24" s="32"/>
      <c r="B24" s="32"/>
      <c r="C24" s="32"/>
      <c r="D24" s="32"/>
      <c r="E24" s="32"/>
      <c r="F24" s="32"/>
      <c r="G24" s="32"/>
      <c r="H24" s="32"/>
      <c r="I24" s="32"/>
      <c r="J24" s="32"/>
      <c r="K24" s="32"/>
      <c r="L24" s="32"/>
    </row>
    <row r="25" spans="1:12">
      <c r="A25" s="32"/>
      <c r="B25" s="32"/>
      <c r="C25" s="32"/>
      <c r="D25" s="32"/>
      <c r="E25" s="32"/>
      <c r="F25" s="32"/>
      <c r="G25" s="32"/>
      <c r="H25" s="32"/>
      <c r="I25" s="32"/>
      <c r="J25" s="32"/>
      <c r="K25" s="32"/>
      <c r="L25" s="32"/>
    </row>
    <row r="26" spans="1:12">
      <c r="A26" s="32"/>
      <c r="B26" s="32"/>
      <c r="C26" s="32"/>
      <c r="D26" s="32"/>
      <c r="E26" s="32"/>
      <c r="F26" s="32"/>
      <c r="G26" s="32"/>
      <c r="H26" s="32"/>
      <c r="I26" s="32"/>
      <c r="J26" s="32"/>
      <c r="K26" s="32"/>
      <c r="L26" s="32"/>
    </row>
    <row r="27" spans="1:12">
      <c r="A27" s="32"/>
      <c r="B27" s="32"/>
      <c r="C27" s="32"/>
      <c r="D27" s="32"/>
      <c r="E27" s="32"/>
      <c r="F27" s="32"/>
      <c r="G27" s="32"/>
      <c r="H27" s="32"/>
      <c r="I27" s="32"/>
      <c r="J27" s="32"/>
      <c r="K27" s="32"/>
      <c r="L27" s="32"/>
    </row>
    <row r="28" spans="1:12">
      <c r="A28" s="32"/>
      <c r="B28" s="32"/>
      <c r="C28" s="32"/>
      <c r="D28" s="32"/>
      <c r="E28" s="32"/>
      <c r="F28" s="32"/>
      <c r="G28" s="32"/>
      <c r="H28" s="32"/>
      <c r="I28" s="32"/>
      <c r="J28" s="32"/>
      <c r="K28" s="32"/>
      <c r="L28" s="32"/>
    </row>
    <row r="29" spans="1:12">
      <c r="A29" s="32"/>
      <c r="B29" s="32"/>
      <c r="C29" s="32"/>
      <c r="D29" s="32"/>
      <c r="E29" s="32"/>
      <c r="F29" s="32"/>
      <c r="G29" s="32"/>
      <c r="H29" s="32"/>
      <c r="I29" s="32"/>
      <c r="J29" s="32"/>
      <c r="K29" s="32"/>
      <c r="L29" s="32"/>
    </row>
    <row r="30" spans="1:12">
      <c r="A30" s="32"/>
      <c r="B30" s="32"/>
      <c r="C30" s="32"/>
      <c r="D30" s="32"/>
      <c r="E30" s="32"/>
      <c r="F30" s="32"/>
      <c r="G30" s="32"/>
      <c r="H30" s="32"/>
      <c r="I30" s="32"/>
      <c r="J30" s="32"/>
      <c r="K30" s="32"/>
      <c r="L30" s="32"/>
    </row>
    <row r="31" spans="1:12" ht="11.25" customHeight="1">
      <c r="A31" s="32"/>
      <c r="B31" s="32"/>
      <c r="C31" s="32"/>
      <c r="D31" s="32"/>
      <c r="E31" s="32"/>
      <c r="F31" s="32"/>
      <c r="G31" s="32"/>
      <c r="H31" s="32"/>
      <c r="I31" s="32"/>
      <c r="J31" s="32"/>
      <c r="K31" s="32"/>
      <c r="L31" s="32"/>
    </row>
    <row r="32" spans="1:12" ht="5.0999999999999996" customHeight="1">
      <c r="A32" s="40"/>
      <c r="B32" s="32"/>
      <c r="C32" s="32"/>
      <c r="D32" s="32"/>
      <c r="E32" s="32"/>
      <c r="F32" s="40"/>
      <c r="G32" s="40"/>
      <c r="H32" s="40"/>
      <c r="I32" s="40"/>
      <c r="J32" s="40"/>
      <c r="K32" s="40"/>
      <c r="L32" s="40"/>
    </row>
    <row r="33" spans="2:5" ht="12.75" hidden="1" customHeight="1">
      <c r="B33" s="40"/>
      <c r="C33" s="40"/>
      <c r="D33" s="40"/>
      <c r="E33" s="40"/>
    </row>
    <row r="38" spans="2:5" hidden="1"/>
    <row r="39" spans="2:5" hidden="1"/>
    <row r="40" spans="2:5" hidden="1"/>
    <row r="41" spans="2:5" hidden="1"/>
    <row r="42" spans="2:5" ht="12.75" customHeight="1"/>
    <row r="43" spans="2:5" ht="12.75" customHeight="1"/>
    <row r="44" spans="2:5" ht="12.75" customHeight="1"/>
    <row r="45" spans="2:5" ht="12.75" customHeight="1"/>
    <row r="46" spans="2:5" ht="12.75" customHeight="1"/>
    <row r="47" spans="2:5" ht="12.75" customHeight="1"/>
    <row r="48" spans="2:5" ht="12.75" customHeight="1"/>
    <row r="49" ht="12.75" hidden="1" customHeight="1"/>
    <row r="65524" ht="2.25" hidden="1" customHeight="1"/>
    <row r="65525" ht="2.25" hidden="1" customHeight="1"/>
    <row r="65526" ht="12.75" hidden="1" customHeight="1"/>
  </sheetData>
  <mergeCells count="2">
    <mergeCell ref="F17:F18"/>
    <mergeCell ref="F19:F20"/>
  </mergeCells>
  <hyperlinks>
    <hyperlink ref="F17:F18" location="'B-Product Details'!A1" tooltip="Click here to go to Colt Internal" display="'B-Product Details'!A1"/>
    <hyperlink ref="F19:F20" location="'Colt Internal '!A1" tooltip="Click here to go to Colt Internal" display="'Colt Internal '!A1"/>
  </hyperlinks>
  <pageMargins left="0.7" right="0.7" top="0.75" bottom="0.75" header="0.3" footer="0.3"/>
  <pageSetup paperSize="9" scale="81"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pageSetUpPr fitToPage="1"/>
  </sheetPr>
  <dimension ref="B1:AG87"/>
  <sheetViews>
    <sheetView showGridLines="0" showZeros="0" tabSelected="1" zoomScale="90" zoomScaleNormal="90" zoomScaleSheetLayoutView="90" workbookViewId="0">
      <selection activeCell="P52" sqref="P52"/>
    </sheetView>
  </sheetViews>
  <sheetFormatPr defaultRowHeight="15.75"/>
  <cols>
    <col min="1" max="1" width="2.28515625" style="92" customWidth="1"/>
    <col min="2" max="2" width="8.7109375" style="125" customWidth="1"/>
    <col min="3" max="4" width="9.140625" style="125" customWidth="1"/>
    <col min="5" max="5" width="6" style="125" customWidth="1"/>
    <col min="6" max="6" width="3.85546875" style="125" customWidth="1"/>
    <col min="7" max="7" width="9.140625" style="125" customWidth="1"/>
    <col min="8" max="8" width="7.140625" style="125" customWidth="1"/>
    <col min="9" max="9" width="7.42578125" style="125" customWidth="1"/>
    <col min="10" max="11" width="5.5703125" style="125" customWidth="1"/>
    <col min="12" max="12" width="5.85546875" style="125" customWidth="1"/>
    <col min="13" max="13" width="7.140625" style="125" customWidth="1"/>
    <col min="14" max="14" width="6.28515625" style="125" customWidth="1"/>
    <col min="15" max="15" width="4.5703125" style="125" customWidth="1"/>
    <col min="16" max="16" width="9.5703125" style="125" customWidth="1"/>
    <col min="17" max="17" width="4.7109375" style="125" customWidth="1"/>
    <col min="18" max="18" width="7.7109375" style="125" customWidth="1"/>
    <col min="19" max="19" width="5.85546875" style="125" customWidth="1"/>
    <col min="20" max="20" width="5.140625" style="125" customWidth="1"/>
    <col min="21" max="21" width="6" style="125" customWidth="1"/>
    <col min="22" max="22" width="2.42578125" style="125" customWidth="1"/>
    <col min="23" max="23" width="5.140625" style="125" customWidth="1"/>
    <col min="24" max="24" width="2.28515625" style="125" customWidth="1"/>
    <col min="25" max="27" width="5.140625" style="125" customWidth="1"/>
    <col min="28" max="28" width="6.85546875" style="125" customWidth="1"/>
    <col min="29" max="30" width="6.140625" style="125" customWidth="1"/>
    <col min="31" max="32" width="3.5703125" style="125" customWidth="1"/>
    <col min="33" max="33" width="4.28515625" style="125" customWidth="1"/>
    <col min="34" max="41" width="4.28515625" style="92" customWidth="1"/>
    <col min="42" max="42" width="6.140625" style="92" customWidth="1"/>
    <col min="43" max="43" width="24.140625" style="92" customWidth="1"/>
    <col min="44" max="44" width="23.28515625" style="92" customWidth="1"/>
    <col min="45" max="45" width="22.5703125" style="92" customWidth="1"/>
    <col min="46" max="46" width="31.85546875" style="92" customWidth="1"/>
    <col min="47" max="47" width="7.85546875" style="92" customWidth="1"/>
    <col min="48" max="48" width="93.85546875" style="92" customWidth="1"/>
    <col min="49" max="58" width="9.140625" style="92" customWidth="1"/>
    <col min="59" max="59" width="3.140625" style="92" customWidth="1"/>
    <col min="60" max="65" width="9.140625" style="92" customWidth="1"/>
    <col min="66" max="16384" width="9.140625" style="92"/>
  </cols>
  <sheetData>
    <row r="1" spans="2:33" ht="25.5" customHeight="1">
      <c r="B1" s="243" t="s">
        <v>816</v>
      </c>
      <c r="C1" s="243"/>
      <c r="D1" s="243"/>
      <c r="E1" s="243"/>
      <c r="F1" s="243"/>
      <c r="G1" s="243"/>
      <c r="H1" s="243"/>
      <c r="I1" s="243"/>
      <c r="J1" s="243"/>
      <c r="K1" s="89"/>
      <c r="L1" s="89"/>
      <c r="M1" s="89"/>
      <c r="N1" s="89"/>
      <c r="O1" s="89"/>
      <c r="P1" s="89"/>
      <c r="Q1" s="89"/>
      <c r="R1" s="89"/>
      <c r="S1" s="89"/>
      <c r="T1" s="90"/>
      <c r="U1" s="90"/>
      <c r="V1" s="90"/>
      <c r="W1" s="90"/>
      <c r="X1" s="90"/>
      <c r="Y1" s="90"/>
      <c r="Z1" s="90"/>
      <c r="AA1" s="90"/>
      <c r="AB1" s="90"/>
      <c r="AC1" s="91"/>
      <c r="AD1" s="90"/>
      <c r="AE1" s="91"/>
      <c r="AF1" s="92"/>
      <c r="AG1" s="92"/>
    </row>
    <row r="2" spans="2:33" ht="12.75" customHeight="1" thickBot="1">
      <c r="B2" s="93"/>
      <c r="C2" s="93"/>
      <c r="D2" s="93"/>
      <c r="E2" s="93"/>
      <c r="F2" s="93"/>
      <c r="G2" s="93"/>
      <c r="H2" s="93"/>
      <c r="I2" s="93"/>
      <c r="J2" s="93"/>
      <c r="K2" s="89"/>
      <c r="L2" s="89"/>
      <c r="M2" s="89"/>
      <c r="N2" s="89"/>
      <c r="O2" s="89"/>
      <c r="P2" s="89"/>
      <c r="Q2" s="89"/>
      <c r="R2" s="89"/>
      <c r="S2" s="89"/>
      <c r="T2" s="90"/>
      <c r="U2" s="90"/>
      <c r="V2" s="90"/>
      <c r="W2" s="90"/>
      <c r="X2" s="90"/>
      <c r="Y2" s="90"/>
      <c r="Z2" s="90"/>
      <c r="AA2" s="90"/>
      <c r="AB2" s="90"/>
      <c r="AC2" s="91"/>
      <c r="AD2" s="90"/>
      <c r="AE2" s="91"/>
      <c r="AF2" s="92"/>
      <c r="AG2" s="92"/>
    </row>
    <row r="3" spans="2:33" ht="21" thickBot="1">
      <c r="B3" s="240" t="s">
        <v>784</v>
      </c>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2"/>
    </row>
    <row r="4" spans="2:33" ht="9.75" customHeight="1">
      <c r="B4" s="94"/>
      <c r="C4" s="95"/>
      <c r="D4" s="95"/>
      <c r="E4" s="95"/>
      <c r="F4" s="95"/>
      <c r="G4" s="95"/>
      <c r="H4" s="95"/>
      <c r="I4" s="95"/>
      <c r="J4" s="95"/>
      <c r="K4" s="95"/>
      <c r="L4" s="95"/>
      <c r="M4" s="95"/>
      <c r="N4" s="95"/>
      <c r="O4" s="95"/>
      <c r="P4" s="95"/>
      <c r="Q4" s="95"/>
      <c r="R4" s="95"/>
      <c r="S4" s="95"/>
      <c r="T4" s="95"/>
      <c r="U4" s="96"/>
      <c r="V4" s="96"/>
      <c r="W4" s="96"/>
      <c r="X4" s="96"/>
      <c r="Y4" s="96"/>
      <c r="Z4" s="95"/>
      <c r="AA4" s="97"/>
      <c r="AB4" s="98"/>
      <c r="AC4" s="97"/>
      <c r="AD4" s="97"/>
      <c r="AE4" s="97"/>
      <c r="AF4" s="97"/>
      <c r="AG4" s="99"/>
    </row>
    <row r="5" spans="2:33" s="149" customFormat="1" ht="24.75" customHeight="1">
      <c r="B5" s="145" t="s">
        <v>167</v>
      </c>
      <c r="C5" s="146"/>
      <c r="D5" s="147"/>
      <c r="E5" s="244" t="s">
        <v>175</v>
      </c>
      <c r="F5" s="245"/>
      <c r="G5" s="245"/>
      <c r="H5" s="245"/>
      <c r="I5" s="246"/>
      <c r="J5" s="147"/>
      <c r="K5" s="146" t="s">
        <v>168</v>
      </c>
      <c r="L5" s="147"/>
      <c r="M5" s="147"/>
      <c r="N5" s="244" t="s">
        <v>802</v>
      </c>
      <c r="O5" s="245"/>
      <c r="P5" s="245"/>
      <c r="Q5" s="245"/>
      <c r="R5" s="245"/>
      <c r="S5" s="246"/>
      <c r="T5" s="146"/>
      <c r="U5" s="146"/>
      <c r="V5" s="146"/>
      <c r="W5" s="147"/>
      <c r="X5" s="146" t="s">
        <v>170</v>
      </c>
      <c r="Y5" s="146"/>
      <c r="Z5" s="146"/>
      <c r="AA5" s="248" t="s">
        <v>2</v>
      </c>
      <c r="AB5" s="248"/>
      <c r="AC5" s="248"/>
      <c r="AD5" s="248"/>
      <c r="AE5" s="248"/>
      <c r="AF5" s="248"/>
      <c r="AG5" s="148"/>
    </row>
    <row r="6" spans="2:33" s="149" customFormat="1" ht="8.25" customHeight="1">
      <c r="B6" s="150"/>
      <c r="C6" s="147"/>
      <c r="D6" s="147"/>
      <c r="E6" s="147"/>
      <c r="F6" s="147"/>
      <c r="G6" s="146"/>
      <c r="H6" s="146"/>
      <c r="I6" s="146"/>
      <c r="J6" s="147"/>
      <c r="K6" s="146"/>
      <c r="L6" s="146"/>
      <c r="M6" s="146"/>
      <c r="N6" s="146"/>
      <c r="O6" s="146"/>
      <c r="P6" s="146"/>
      <c r="Q6" s="146"/>
      <c r="R6" s="146"/>
      <c r="S6" s="146"/>
      <c r="T6" s="146"/>
      <c r="U6" s="146"/>
      <c r="V6" s="146"/>
      <c r="W6" s="147"/>
      <c r="X6" s="147"/>
      <c r="Y6" s="151"/>
      <c r="Z6" s="147"/>
      <c r="AA6" s="147"/>
      <c r="AB6" s="147"/>
      <c r="AC6" s="147"/>
      <c r="AD6" s="147"/>
      <c r="AE6" s="147"/>
      <c r="AF6" s="147"/>
      <c r="AG6" s="148"/>
    </row>
    <row r="7" spans="2:33" s="149" customFormat="1" ht="27.75" customHeight="1">
      <c r="B7" s="145" t="s">
        <v>818</v>
      </c>
      <c r="C7" s="152"/>
      <c r="D7" s="152"/>
      <c r="E7" s="153">
        <v>1</v>
      </c>
      <c r="F7" s="154"/>
      <c r="G7" s="154"/>
      <c r="H7" s="244" t="s">
        <v>760</v>
      </c>
      <c r="I7" s="246"/>
      <c r="J7" s="147"/>
      <c r="K7" s="146" t="s">
        <v>819</v>
      </c>
      <c r="L7" s="146"/>
      <c r="M7" s="146"/>
      <c r="N7" s="271">
        <v>20</v>
      </c>
      <c r="O7" s="272"/>
      <c r="P7" s="272"/>
      <c r="Q7" s="272"/>
      <c r="R7" s="272"/>
      <c r="S7" s="273"/>
      <c r="T7" s="146" t="s">
        <v>169</v>
      </c>
      <c r="U7" s="146"/>
      <c r="V7" s="146"/>
      <c r="W7" s="147"/>
      <c r="X7" s="251" t="str">
        <f>IF(AA5="New","BCN Number (Not applicable)","BCN number")</f>
        <v>BCN Number (Not applicable)</v>
      </c>
      <c r="Y7" s="251"/>
      <c r="Z7" s="251"/>
      <c r="AA7" s="248">
        <v>25123123132</v>
      </c>
      <c r="AB7" s="248"/>
      <c r="AC7" s="248"/>
      <c r="AD7" s="248"/>
      <c r="AE7" s="248"/>
      <c r="AF7" s="248"/>
      <c r="AG7" s="148"/>
    </row>
    <row r="8" spans="2:33" s="149" customFormat="1" ht="8.25" customHeight="1">
      <c r="B8" s="145"/>
      <c r="C8" s="152"/>
      <c r="D8" s="152"/>
      <c r="E8" s="213"/>
      <c r="F8" s="154"/>
      <c r="G8" s="154"/>
      <c r="H8" s="213"/>
      <c r="I8" s="214"/>
      <c r="J8" s="147"/>
      <c r="K8" s="146"/>
      <c r="L8" s="146"/>
      <c r="M8" s="146"/>
      <c r="N8" s="215"/>
      <c r="O8" s="215"/>
      <c r="P8" s="215"/>
      <c r="Q8" s="215"/>
      <c r="R8" s="215"/>
      <c r="S8" s="215"/>
      <c r="T8" s="146"/>
      <c r="U8" s="146"/>
      <c r="V8" s="146"/>
      <c r="W8" s="147"/>
      <c r="X8" s="212"/>
      <c r="Y8" s="212"/>
      <c r="Z8" s="212"/>
      <c r="AA8" s="174"/>
      <c r="AB8" s="174"/>
      <c r="AC8" s="174"/>
      <c r="AD8" s="174"/>
      <c r="AE8" s="174"/>
      <c r="AF8" s="174"/>
      <c r="AG8" s="148"/>
    </row>
    <row r="9" spans="2:33" s="149" customFormat="1" ht="20.25" customHeight="1">
      <c r="B9" s="145" t="s">
        <v>817</v>
      </c>
      <c r="C9" s="152"/>
      <c r="D9" s="152"/>
      <c r="E9" s="268">
        <v>20</v>
      </c>
      <c r="F9" s="269"/>
      <c r="G9" s="269"/>
      <c r="H9" s="269"/>
      <c r="I9" s="270"/>
      <c r="J9" s="147"/>
      <c r="K9" s="146"/>
      <c r="L9" s="146"/>
      <c r="M9" s="146"/>
      <c r="N9" s="215"/>
      <c r="O9" s="215"/>
      <c r="P9" s="215"/>
      <c r="Q9" s="215"/>
      <c r="R9" s="215"/>
      <c r="S9" s="215"/>
      <c r="T9" s="146"/>
      <c r="U9" s="146"/>
      <c r="V9" s="146"/>
      <c r="W9" s="147"/>
      <c r="X9" s="212"/>
      <c r="Y9" s="212"/>
      <c r="Z9" s="212"/>
      <c r="AA9" s="174"/>
      <c r="AB9" s="174"/>
      <c r="AC9" s="174"/>
      <c r="AD9" s="174"/>
      <c r="AE9" s="174"/>
      <c r="AF9" s="174"/>
      <c r="AG9" s="148"/>
    </row>
    <row r="10" spans="2:33" ht="9.75" customHeight="1" thickBot="1">
      <c r="B10" s="100"/>
      <c r="C10" s="101"/>
      <c r="D10" s="101"/>
      <c r="E10" s="101"/>
      <c r="F10" s="101"/>
      <c r="G10" s="101"/>
      <c r="H10" s="101"/>
      <c r="I10" s="101"/>
      <c r="J10" s="101"/>
      <c r="K10" s="250"/>
      <c r="L10" s="250"/>
      <c r="M10" s="250"/>
      <c r="N10" s="102"/>
      <c r="O10" s="102"/>
      <c r="P10" s="102"/>
      <c r="Q10" s="102"/>
      <c r="R10" s="102"/>
      <c r="S10" s="102"/>
      <c r="T10" s="103"/>
      <c r="U10" s="103"/>
      <c r="V10" s="101"/>
      <c r="W10" s="101"/>
      <c r="X10" s="104"/>
      <c r="Y10" s="105"/>
      <c r="Z10" s="104"/>
      <c r="AA10" s="104"/>
      <c r="AB10" s="104"/>
      <c r="AC10" s="104"/>
      <c r="AD10" s="104"/>
      <c r="AE10" s="104"/>
      <c r="AF10" s="104"/>
      <c r="AG10" s="106"/>
    </row>
    <row r="11" spans="2:33" ht="16.5" thickBot="1">
      <c r="B11" s="107"/>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108"/>
      <c r="AD11" s="90"/>
      <c r="AE11" s="90"/>
      <c r="AF11" s="90"/>
      <c r="AG11" s="109"/>
    </row>
    <row r="12" spans="2:33" ht="16.5" hidden="1" thickBot="1">
      <c r="B12" s="90"/>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108"/>
      <c r="AD12" s="90"/>
      <c r="AE12" s="90"/>
      <c r="AF12" s="90"/>
      <c r="AG12" s="109"/>
    </row>
    <row r="13" spans="2:33" ht="16.5" hidden="1" thickBot="1">
      <c r="B13" s="90"/>
      <c r="C13" s="90"/>
      <c r="D13" s="90"/>
      <c r="E13" s="90"/>
      <c r="F13" s="90"/>
      <c r="G13" s="90"/>
      <c r="H13" s="90"/>
      <c r="I13" s="90"/>
      <c r="J13" s="90"/>
      <c r="K13" s="90"/>
      <c r="L13" s="90"/>
      <c r="M13" s="90"/>
      <c r="N13" s="90"/>
      <c r="O13" s="90"/>
      <c r="P13" s="90"/>
      <c r="Q13" s="90"/>
      <c r="R13" s="110"/>
      <c r="S13" s="110"/>
      <c r="T13" s="110"/>
      <c r="U13" s="90"/>
      <c r="V13" s="90"/>
      <c r="W13" s="90"/>
      <c r="X13" s="90"/>
      <c r="Y13" s="90"/>
      <c r="Z13" s="90"/>
      <c r="AA13" s="90"/>
      <c r="AB13" s="90"/>
      <c r="AC13" s="90"/>
      <c r="AD13" s="90"/>
      <c r="AE13" s="90"/>
      <c r="AF13" s="90"/>
      <c r="AG13" s="109"/>
    </row>
    <row r="14" spans="2:33" ht="16.5" hidden="1" thickBot="1">
      <c r="B14" s="90"/>
      <c r="C14" s="90"/>
      <c r="D14" s="90"/>
      <c r="E14" s="90"/>
      <c r="F14" s="90"/>
      <c r="G14" s="90"/>
      <c r="H14" s="90"/>
      <c r="I14" s="90"/>
      <c r="J14" s="90"/>
      <c r="K14" s="90"/>
      <c r="L14" s="90"/>
      <c r="M14" s="90"/>
      <c r="N14" s="90"/>
      <c r="O14" s="90"/>
      <c r="P14" s="90"/>
      <c r="Q14" s="90"/>
      <c r="R14" s="110"/>
      <c r="S14" s="110"/>
      <c r="T14" s="110"/>
      <c r="U14" s="90"/>
      <c r="V14" s="90"/>
      <c r="W14" s="90"/>
      <c r="X14" s="90"/>
      <c r="Y14" s="90"/>
      <c r="Z14" s="90"/>
      <c r="AA14" s="90"/>
      <c r="AB14" s="90"/>
      <c r="AC14" s="90"/>
      <c r="AD14" s="90"/>
      <c r="AE14" s="90"/>
      <c r="AF14" s="90"/>
      <c r="AG14" s="109"/>
    </row>
    <row r="15" spans="2:33" ht="21" thickBot="1">
      <c r="B15" s="240" t="s">
        <v>666</v>
      </c>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A15" s="241"/>
      <c r="AB15" s="241"/>
      <c r="AC15" s="241"/>
      <c r="AD15" s="241"/>
      <c r="AE15" s="241"/>
      <c r="AF15" s="241"/>
      <c r="AG15" s="242"/>
    </row>
    <row r="16" spans="2:33">
      <c r="B16" s="111"/>
      <c r="C16" s="112"/>
      <c r="D16" s="112"/>
      <c r="E16" s="112"/>
      <c r="F16" s="112"/>
      <c r="G16" s="112"/>
      <c r="H16" s="112"/>
      <c r="I16" s="112"/>
      <c r="J16" s="113"/>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4"/>
    </row>
    <row r="17" spans="2:33" ht="1.5" hidden="1" customHeight="1">
      <c r="B17" s="115"/>
      <c r="C17" s="116"/>
      <c r="D17" s="116"/>
      <c r="E17" s="116"/>
      <c r="F17" s="116"/>
      <c r="G17" s="116"/>
      <c r="H17" s="116"/>
      <c r="I17" s="116"/>
      <c r="J17" s="117"/>
      <c r="K17" s="117"/>
      <c r="L17" s="117"/>
      <c r="M17" s="117"/>
      <c r="N17" s="117"/>
      <c r="O17" s="117"/>
      <c r="P17" s="117"/>
      <c r="Q17" s="117"/>
      <c r="R17" s="117"/>
      <c r="S17" s="117"/>
      <c r="T17" s="117"/>
      <c r="U17" s="117"/>
      <c r="V17" s="118"/>
      <c r="W17" s="90"/>
      <c r="X17" s="90"/>
      <c r="Y17" s="90"/>
      <c r="Z17" s="90"/>
      <c r="AA17" s="90"/>
      <c r="AB17" s="90"/>
      <c r="AC17" s="90"/>
      <c r="AD17" s="119"/>
      <c r="AE17" s="119"/>
      <c r="AF17" s="119"/>
      <c r="AG17" s="120"/>
    </row>
    <row r="18" spans="2:33" s="149" customFormat="1" ht="21" customHeight="1">
      <c r="B18" s="155" t="s">
        <v>810</v>
      </c>
      <c r="C18" s="156"/>
      <c r="D18" s="156"/>
      <c r="E18" s="156"/>
      <c r="F18" s="156"/>
      <c r="G18" s="156"/>
      <c r="H18" s="156"/>
      <c r="I18" s="156"/>
      <c r="J18" s="247" t="s">
        <v>11</v>
      </c>
      <c r="K18" s="247"/>
      <c r="L18" s="247"/>
      <c r="M18" s="247"/>
      <c r="N18" s="247"/>
      <c r="O18" s="247"/>
      <c r="P18" s="247"/>
      <c r="Q18" s="247"/>
      <c r="R18" s="247"/>
      <c r="S18" s="247"/>
      <c r="T18" s="247"/>
      <c r="U18" s="247"/>
      <c r="V18" s="247"/>
      <c r="W18" s="157"/>
      <c r="X18" s="158" t="str">
        <f>IF(J18="SD WAN","Please fill in the SD WAN Specifics section","")</f>
        <v/>
      </c>
      <c r="Y18" s="157"/>
      <c r="Z18" s="157"/>
      <c r="AA18" s="157"/>
      <c r="AB18" s="157"/>
      <c r="AC18" s="157"/>
      <c r="AD18" s="159"/>
      <c r="AE18" s="159"/>
      <c r="AF18" s="159"/>
      <c r="AG18" s="160"/>
    </row>
    <row r="19" spans="2:33" s="149" customFormat="1" ht="3" customHeight="1">
      <c r="B19" s="155"/>
      <c r="C19" s="156"/>
      <c r="D19" s="156"/>
      <c r="E19" s="156"/>
      <c r="F19" s="156"/>
      <c r="G19" s="156"/>
      <c r="H19" s="156"/>
      <c r="I19" s="156"/>
      <c r="J19" s="161"/>
      <c r="K19" s="161"/>
      <c r="L19" s="161"/>
      <c r="M19" s="161"/>
      <c r="N19" s="161"/>
      <c r="O19" s="161"/>
      <c r="P19" s="161"/>
      <c r="Q19" s="161"/>
      <c r="R19" s="161"/>
      <c r="S19" s="161"/>
      <c r="T19" s="161"/>
      <c r="U19" s="161"/>
      <c r="V19" s="162"/>
      <c r="W19" s="157"/>
      <c r="X19" s="157"/>
      <c r="Y19" s="157"/>
      <c r="Z19" s="157"/>
      <c r="AA19" s="157"/>
      <c r="AB19" s="157"/>
      <c r="AC19" s="157"/>
      <c r="AD19" s="159"/>
      <c r="AE19" s="159"/>
      <c r="AF19" s="159"/>
      <c r="AG19" s="160"/>
    </row>
    <row r="20" spans="2:33" s="149" customFormat="1" ht="22.5" customHeight="1">
      <c r="B20" s="155" t="s">
        <v>796</v>
      </c>
      <c r="C20" s="156"/>
      <c r="D20" s="156"/>
      <c r="E20" s="156"/>
      <c r="F20" s="156"/>
      <c r="G20" s="156"/>
      <c r="H20" s="156"/>
      <c r="I20" s="156"/>
      <c r="J20" s="247" t="s">
        <v>804</v>
      </c>
      <c r="K20" s="247"/>
      <c r="L20" s="247"/>
      <c r="M20" s="247"/>
      <c r="N20" s="247"/>
      <c r="O20" s="247"/>
      <c r="P20" s="247"/>
      <c r="Q20" s="247"/>
      <c r="R20" s="247"/>
      <c r="S20" s="247"/>
      <c r="T20" s="247"/>
      <c r="U20" s="247"/>
      <c r="V20" s="247"/>
      <c r="W20" s="157"/>
      <c r="X20" s="158"/>
      <c r="Y20" s="157"/>
      <c r="Z20" s="157"/>
      <c r="AA20" s="157"/>
      <c r="AB20" s="157"/>
      <c r="AC20" s="157"/>
      <c r="AD20" s="159"/>
      <c r="AE20" s="159"/>
      <c r="AF20" s="159"/>
      <c r="AG20" s="160"/>
    </row>
    <row r="21" spans="2:33" s="149" customFormat="1" ht="3" customHeight="1">
      <c r="B21" s="155"/>
      <c r="C21" s="156"/>
      <c r="D21" s="156"/>
      <c r="E21" s="156"/>
      <c r="F21" s="156"/>
      <c r="G21" s="156"/>
      <c r="H21" s="156"/>
      <c r="I21" s="156"/>
      <c r="J21" s="163"/>
      <c r="K21" s="164"/>
      <c r="L21" s="164"/>
      <c r="M21" s="164"/>
      <c r="N21" s="164"/>
      <c r="O21" s="164"/>
      <c r="P21" s="164"/>
      <c r="Q21" s="164"/>
      <c r="R21" s="164"/>
      <c r="S21" s="164"/>
      <c r="T21" s="164"/>
      <c r="U21" s="164"/>
      <c r="V21" s="164"/>
      <c r="W21" s="157"/>
      <c r="X21" s="158"/>
      <c r="Y21" s="157"/>
      <c r="Z21" s="157"/>
      <c r="AA21" s="157"/>
      <c r="AB21" s="157"/>
      <c r="AC21" s="157"/>
      <c r="AD21" s="159"/>
      <c r="AE21" s="159"/>
      <c r="AF21" s="159"/>
      <c r="AG21" s="160"/>
    </row>
    <row r="22" spans="2:33" s="149" customFormat="1" ht="21.75" customHeight="1">
      <c r="B22" s="155" t="s">
        <v>811</v>
      </c>
      <c r="C22" s="156"/>
      <c r="D22" s="156"/>
      <c r="E22" s="156"/>
      <c r="F22" s="156"/>
      <c r="G22" s="156"/>
      <c r="H22" s="156"/>
      <c r="I22" s="156"/>
      <c r="J22" s="247">
        <v>1</v>
      </c>
      <c r="K22" s="247"/>
      <c r="L22" s="247"/>
      <c r="M22" s="247"/>
      <c r="N22" s="247"/>
      <c r="O22" s="247"/>
      <c r="P22" s="247"/>
      <c r="Q22" s="247"/>
      <c r="R22" s="247"/>
      <c r="S22" s="247"/>
      <c r="T22" s="247"/>
      <c r="U22" s="247"/>
      <c r="V22" s="247"/>
      <c r="W22" s="157"/>
      <c r="X22" s="158"/>
      <c r="Y22" s="157"/>
      <c r="Z22" s="157"/>
      <c r="AA22" s="157"/>
      <c r="AB22" s="157"/>
      <c r="AC22" s="157"/>
      <c r="AD22" s="159"/>
      <c r="AE22" s="159"/>
      <c r="AF22" s="159"/>
      <c r="AG22" s="160"/>
    </row>
    <row r="23" spans="2:33" s="149" customFormat="1" ht="3.75" customHeight="1">
      <c r="B23" s="155"/>
      <c r="C23" s="156"/>
      <c r="D23" s="156"/>
      <c r="E23" s="156"/>
      <c r="F23" s="156"/>
      <c r="G23" s="156"/>
      <c r="H23" s="156"/>
      <c r="I23" s="156"/>
      <c r="J23" s="165"/>
      <c r="K23" s="165"/>
      <c r="L23" s="165"/>
      <c r="M23" s="165"/>
      <c r="N23" s="165"/>
      <c r="O23" s="165"/>
      <c r="P23" s="165"/>
      <c r="Q23" s="165"/>
      <c r="R23" s="165"/>
      <c r="S23" s="165"/>
      <c r="T23" s="165"/>
      <c r="U23" s="165"/>
      <c r="V23" s="165"/>
      <c r="W23" s="157"/>
      <c r="X23" s="157"/>
      <c r="Y23" s="157"/>
      <c r="Z23" s="157"/>
      <c r="AA23" s="157"/>
      <c r="AB23" s="157"/>
      <c r="AC23" s="157"/>
      <c r="AD23" s="159"/>
      <c r="AE23" s="159"/>
      <c r="AF23" s="159"/>
      <c r="AG23" s="160"/>
    </row>
    <row r="24" spans="2:33" s="149" customFormat="1" ht="23.25" customHeight="1">
      <c r="B24" s="155" t="s">
        <v>812</v>
      </c>
      <c r="C24" s="166"/>
      <c r="D24" s="166"/>
      <c r="E24" s="166"/>
      <c r="F24" s="166"/>
      <c r="G24" s="166"/>
      <c r="H24" s="166"/>
      <c r="I24" s="166"/>
      <c r="J24" s="244">
        <v>12121231</v>
      </c>
      <c r="K24" s="249"/>
      <c r="L24" s="249"/>
      <c r="M24" s="245"/>
      <c r="N24" s="245"/>
      <c r="O24" s="245"/>
      <c r="P24" s="245"/>
      <c r="Q24" s="245"/>
      <c r="R24" s="245"/>
      <c r="S24" s="245"/>
      <c r="T24" s="245"/>
      <c r="U24" s="245"/>
      <c r="V24" s="246"/>
      <c r="W24" s="157"/>
      <c r="X24" s="157"/>
      <c r="Y24" s="157"/>
      <c r="Z24" s="157"/>
      <c r="AA24" s="157"/>
      <c r="AB24" s="157"/>
      <c r="AC24" s="157"/>
      <c r="AD24" s="157"/>
      <c r="AE24" s="157"/>
      <c r="AF24" s="157"/>
      <c r="AG24" s="160"/>
    </row>
    <row r="25" spans="2:33" ht="16.5" thickBot="1">
      <c r="B25" s="121"/>
      <c r="C25" s="122"/>
      <c r="D25" s="122"/>
      <c r="E25" s="122"/>
      <c r="F25" s="122"/>
      <c r="G25" s="122"/>
      <c r="H25" s="122"/>
      <c r="I25" s="122"/>
      <c r="J25" s="122"/>
      <c r="K25" s="122"/>
      <c r="L25" s="122"/>
      <c r="M25" s="122"/>
      <c r="N25" s="122"/>
      <c r="O25" s="122"/>
      <c r="P25" s="122"/>
      <c r="Q25" s="122"/>
      <c r="R25" s="122"/>
      <c r="S25" s="122"/>
      <c r="T25" s="122"/>
      <c r="U25" s="122"/>
      <c r="V25" s="122"/>
      <c r="W25" s="123"/>
      <c r="X25" s="123"/>
      <c r="Y25" s="123"/>
      <c r="Z25" s="123"/>
      <c r="AA25" s="123"/>
      <c r="AB25" s="123"/>
      <c r="AC25" s="123"/>
      <c r="AD25" s="123"/>
      <c r="AE25" s="123"/>
      <c r="AF25" s="123"/>
      <c r="AG25" s="124"/>
    </row>
    <row r="26" spans="2:33" ht="16.5" thickBot="1"/>
    <row r="27" spans="2:33" ht="21" thickBot="1">
      <c r="B27" s="240" t="s">
        <v>142</v>
      </c>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2"/>
    </row>
    <row r="28" spans="2:33" ht="12.75">
      <c r="B28" s="126"/>
      <c r="C28" s="127"/>
      <c r="D28" s="128"/>
      <c r="E28" s="128"/>
      <c r="F28" s="128"/>
      <c r="G28" s="129"/>
      <c r="H28" s="127"/>
      <c r="I28" s="127"/>
      <c r="J28" s="127"/>
      <c r="K28" s="127"/>
      <c r="L28" s="127"/>
      <c r="M28" s="127"/>
      <c r="N28" s="127"/>
      <c r="O28" s="127"/>
      <c r="P28" s="130"/>
      <c r="Q28" s="130"/>
      <c r="R28" s="130"/>
      <c r="S28" s="130"/>
      <c r="T28" s="130"/>
      <c r="U28" s="130"/>
      <c r="V28" s="131"/>
      <c r="W28" s="131"/>
      <c r="X28" s="131"/>
      <c r="Y28" s="131"/>
      <c r="Z28" s="131"/>
      <c r="AA28" s="131"/>
      <c r="AB28" s="127"/>
      <c r="AC28" s="131"/>
      <c r="AD28" s="132"/>
      <c r="AE28" s="127"/>
      <c r="AF28" s="127"/>
      <c r="AG28" s="133"/>
    </row>
    <row r="29" spans="2:33" s="149" customFormat="1" ht="20.25">
      <c r="B29" s="167"/>
      <c r="C29" s="168"/>
      <c r="D29" s="168"/>
      <c r="E29" s="168"/>
      <c r="F29" s="168"/>
      <c r="G29" s="257" t="s">
        <v>141</v>
      </c>
      <c r="H29" s="258"/>
      <c r="I29" s="258"/>
      <c r="J29" s="258"/>
      <c r="K29" s="258"/>
      <c r="L29" s="259"/>
      <c r="M29" s="169"/>
      <c r="N29" s="257" t="s">
        <v>538</v>
      </c>
      <c r="O29" s="258"/>
      <c r="P29" s="258"/>
      <c r="Q29" s="258"/>
      <c r="R29" s="258"/>
      <c r="S29" s="259"/>
      <c r="T29" s="170"/>
      <c r="U29" s="257" t="s">
        <v>723</v>
      </c>
      <c r="V29" s="263"/>
      <c r="W29" s="263"/>
      <c r="X29" s="263"/>
      <c r="Y29" s="263"/>
      <c r="Z29" s="263"/>
      <c r="AA29" s="264"/>
      <c r="AB29" s="265"/>
      <c r="AC29" s="147"/>
      <c r="AD29" s="147"/>
      <c r="AE29" s="147"/>
      <c r="AF29" s="147"/>
      <c r="AG29" s="171"/>
    </row>
    <row r="30" spans="2:33" s="149" customFormat="1" ht="20.25">
      <c r="B30" s="167"/>
      <c r="C30" s="168"/>
      <c r="D30" s="168"/>
      <c r="E30" s="168"/>
      <c r="F30" s="168"/>
      <c r="G30" s="260"/>
      <c r="H30" s="261"/>
      <c r="I30" s="261"/>
      <c r="J30" s="261"/>
      <c r="K30" s="261"/>
      <c r="L30" s="262"/>
      <c r="M30" s="170"/>
      <c r="N30" s="260"/>
      <c r="O30" s="261"/>
      <c r="P30" s="261"/>
      <c r="Q30" s="261"/>
      <c r="R30" s="261"/>
      <c r="S30" s="262"/>
      <c r="T30" s="170"/>
      <c r="U30" s="260"/>
      <c r="V30" s="261"/>
      <c r="W30" s="261"/>
      <c r="X30" s="261"/>
      <c r="Y30" s="261"/>
      <c r="Z30" s="261"/>
      <c r="AA30" s="266"/>
      <c r="AB30" s="267"/>
      <c r="AC30" s="147"/>
      <c r="AD30" s="147"/>
      <c r="AE30" s="147"/>
      <c r="AF30" s="147"/>
      <c r="AG30" s="171"/>
    </row>
    <row r="31" spans="2:33" s="149" customFormat="1" ht="12.75" customHeight="1">
      <c r="B31" s="172"/>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57"/>
      <c r="AC31" s="166"/>
      <c r="AD31" s="166"/>
      <c r="AE31" s="166"/>
      <c r="AF31" s="166"/>
      <c r="AG31" s="148"/>
    </row>
    <row r="32" spans="2:33" s="149" customFormat="1" ht="20.25">
      <c r="B32" s="173" t="s">
        <v>820</v>
      </c>
      <c r="C32" s="147"/>
      <c r="D32" s="147"/>
      <c r="E32" s="147"/>
      <c r="F32" s="147"/>
      <c r="G32" s="252" t="s">
        <v>837</v>
      </c>
      <c r="H32" s="253"/>
      <c r="I32" s="253"/>
      <c r="J32" s="253"/>
      <c r="K32" s="253"/>
      <c r="L32" s="254"/>
      <c r="M32" s="174"/>
      <c r="N32" s="252" t="s">
        <v>838</v>
      </c>
      <c r="O32" s="253"/>
      <c r="P32" s="253"/>
      <c r="Q32" s="253"/>
      <c r="R32" s="253"/>
      <c r="S32" s="254"/>
      <c r="T32" s="174"/>
      <c r="U32" s="252" t="s">
        <v>839</v>
      </c>
      <c r="V32" s="253"/>
      <c r="W32" s="253"/>
      <c r="X32" s="253"/>
      <c r="Y32" s="253"/>
      <c r="Z32" s="253"/>
      <c r="AA32" s="255"/>
      <c r="AB32" s="256"/>
      <c r="AC32" s="147"/>
      <c r="AD32" s="147"/>
      <c r="AE32" s="147"/>
      <c r="AF32" s="147"/>
      <c r="AG32" s="171"/>
    </row>
    <row r="33" spans="2:33" s="149" customFormat="1" ht="12" customHeight="1">
      <c r="B33" s="172"/>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54"/>
      <c r="AB33" s="175"/>
      <c r="AC33" s="166"/>
      <c r="AD33" s="166"/>
      <c r="AE33" s="166"/>
      <c r="AF33" s="166"/>
      <c r="AG33" s="148"/>
    </row>
    <row r="34" spans="2:33" s="149" customFormat="1" ht="20.25">
      <c r="B34" s="173" t="s">
        <v>821</v>
      </c>
      <c r="C34" s="147"/>
      <c r="D34" s="147"/>
      <c r="E34" s="147"/>
      <c r="F34" s="147"/>
      <c r="G34" s="252" t="s">
        <v>840</v>
      </c>
      <c r="H34" s="253"/>
      <c r="I34" s="253"/>
      <c r="J34" s="253"/>
      <c r="K34" s="253"/>
      <c r="L34" s="254"/>
      <c r="M34" s="174"/>
      <c r="N34" s="252" t="s">
        <v>841</v>
      </c>
      <c r="O34" s="253"/>
      <c r="P34" s="253"/>
      <c r="Q34" s="253"/>
      <c r="R34" s="253"/>
      <c r="S34" s="254"/>
      <c r="T34" s="174"/>
      <c r="U34" s="252" t="s">
        <v>842</v>
      </c>
      <c r="V34" s="253"/>
      <c r="W34" s="253"/>
      <c r="X34" s="253"/>
      <c r="Y34" s="253"/>
      <c r="Z34" s="253"/>
      <c r="AA34" s="255"/>
      <c r="AB34" s="256"/>
      <c r="AC34" s="147"/>
      <c r="AD34" s="147"/>
      <c r="AE34" s="147"/>
      <c r="AF34" s="147"/>
      <c r="AG34" s="171"/>
    </row>
    <row r="35" spans="2:33" s="149" customFormat="1" ht="9.75" customHeight="1">
      <c r="B35" s="172"/>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54"/>
      <c r="AB35" s="175"/>
      <c r="AC35" s="166"/>
      <c r="AD35" s="166"/>
      <c r="AE35" s="166"/>
      <c r="AF35" s="166"/>
      <c r="AG35" s="148"/>
    </row>
    <row r="36" spans="2:33" s="149" customFormat="1" ht="20.25">
      <c r="B36" s="292" t="s">
        <v>822</v>
      </c>
      <c r="C36" s="293"/>
      <c r="D36" s="293"/>
      <c r="E36" s="293"/>
      <c r="F36" s="294"/>
      <c r="G36" s="252">
        <v>663323515</v>
      </c>
      <c r="H36" s="253"/>
      <c r="I36" s="253"/>
      <c r="J36" s="253"/>
      <c r="K36" s="253"/>
      <c r="L36" s="254"/>
      <c r="M36" s="174"/>
      <c r="N36" s="252">
        <v>331456456456</v>
      </c>
      <c r="O36" s="253"/>
      <c r="P36" s="253"/>
      <c r="Q36" s="253"/>
      <c r="R36" s="253"/>
      <c r="S36" s="254"/>
      <c r="T36" s="174"/>
      <c r="U36" s="252">
        <v>33452312313</v>
      </c>
      <c r="V36" s="253"/>
      <c r="W36" s="253"/>
      <c r="X36" s="253"/>
      <c r="Y36" s="253"/>
      <c r="Z36" s="253"/>
      <c r="AA36" s="255"/>
      <c r="AB36" s="256"/>
      <c r="AC36" s="147"/>
      <c r="AD36" s="147"/>
      <c r="AE36" s="147"/>
      <c r="AF36" s="147"/>
      <c r="AG36" s="171"/>
    </row>
    <row r="37" spans="2:33" s="149" customFormat="1" ht="10.5" customHeight="1">
      <c r="B37" s="172"/>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54"/>
      <c r="AB37" s="175"/>
      <c r="AC37" s="166"/>
      <c r="AD37" s="166"/>
      <c r="AE37" s="166"/>
      <c r="AF37" s="166"/>
      <c r="AG37" s="148"/>
    </row>
    <row r="38" spans="2:33" s="149" customFormat="1" ht="22.5" customHeight="1">
      <c r="B38" s="295" t="s">
        <v>823</v>
      </c>
      <c r="C38" s="296"/>
      <c r="D38" s="296"/>
      <c r="E38" s="296"/>
      <c r="F38" s="297"/>
      <c r="G38" s="298" t="s">
        <v>366</v>
      </c>
      <c r="H38" s="298"/>
      <c r="I38" s="298"/>
      <c r="J38" s="298"/>
      <c r="K38" s="298"/>
      <c r="L38" s="298"/>
      <c r="M38" s="174"/>
      <c r="N38" s="298" t="s">
        <v>366</v>
      </c>
      <c r="O38" s="298"/>
      <c r="P38" s="298"/>
      <c r="Q38" s="298"/>
      <c r="R38" s="298"/>
      <c r="S38" s="298"/>
      <c r="T38" s="174"/>
      <c r="U38" s="299" t="s">
        <v>366</v>
      </c>
      <c r="V38" s="300"/>
      <c r="W38" s="300"/>
      <c r="X38" s="300"/>
      <c r="Y38" s="300"/>
      <c r="Z38" s="300"/>
      <c r="AA38" s="300"/>
      <c r="AB38" s="301"/>
      <c r="AC38" s="147"/>
      <c r="AD38" s="147"/>
      <c r="AE38" s="147"/>
      <c r="AF38" s="147"/>
      <c r="AG38" s="171"/>
    </row>
    <row r="39" spans="2:33" ht="11.25" customHeight="1" thickBot="1">
      <c r="B39" s="134"/>
      <c r="C39" s="101"/>
      <c r="D39" s="101"/>
      <c r="E39" s="101"/>
      <c r="F39" s="101"/>
      <c r="G39" s="101"/>
      <c r="H39" s="101"/>
      <c r="I39" s="101"/>
      <c r="J39" s="101"/>
      <c r="K39" s="101"/>
      <c r="L39" s="101"/>
      <c r="M39" s="101"/>
      <c r="N39" s="101"/>
      <c r="O39" s="101"/>
      <c r="P39" s="101"/>
      <c r="Q39" s="101"/>
      <c r="R39" s="101"/>
      <c r="S39" s="135"/>
      <c r="T39" s="101"/>
      <c r="U39" s="101"/>
      <c r="V39" s="101"/>
      <c r="W39" s="101"/>
      <c r="X39" s="101"/>
      <c r="Y39" s="101"/>
      <c r="Z39" s="101"/>
      <c r="AA39" s="101"/>
      <c r="AB39" s="101"/>
      <c r="AC39" s="136"/>
      <c r="AD39" s="137"/>
      <c r="AE39" s="101"/>
      <c r="AF39" s="101"/>
      <c r="AG39" s="138"/>
    </row>
    <row r="40" spans="2:33" ht="11.25" customHeight="1" thickBot="1"/>
    <row r="41" spans="2:33" ht="21" thickBot="1">
      <c r="B41" s="240" t="s">
        <v>514</v>
      </c>
      <c r="C41" s="241"/>
      <c r="D41" s="241"/>
      <c r="E41" s="241"/>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1"/>
      <c r="AD41" s="241"/>
      <c r="AE41" s="241"/>
      <c r="AF41" s="241"/>
      <c r="AG41" s="242"/>
    </row>
    <row r="42" spans="2:33" ht="6.75" customHeight="1">
      <c r="B42" s="139"/>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40"/>
    </row>
    <row r="43" spans="2:33" s="149" customFormat="1" ht="20.25">
      <c r="B43" s="176"/>
      <c r="C43" s="170" t="s">
        <v>781</v>
      </c>
      <c r="D43" s="157"/>
      <c r="E43" s="157"/>
      <c r="F43" s="157"/>
      <c r="I43" s="153" t="s">
        <v>747</v>
      </c>
      <c r="J43" s="157"/>
      <c r="K43" s="157"/>
      <c r="L43" s="157"/>
      <c r="M43" s="157"/>
      <c r="N43" s="157"/>
      <c r="O43" s="157"/>
      <c r="T43" s="157"/>
      <c r="U43" s="157"/>
      <c r="V43" s="157"/>
      <c r="W43" s="157"/>
      <c r="X43" s="157"/>
      <c r="Y43" s="157"/>
      <c r="Z43" s="157"/>
      <c r="AA43" s="157"/>
      <c r="AB43" s="157"/>
      <c r="AC43" s="157"/>
      <c r="AD43" s="157"/>
      <c r="AE43" s="157"/>
      <c r="AF43" s="157"/>
      <c r="AG43" s="177"/>
    </row>
    <row r="44" spans="2:33" s="149" customFormat="1" ht="9.75" customHeight="1">
      <c r="B44" s="176"/>
      <c r="C44" s="157"/>
      <c r="D44" s="157"/>
      <c r="E44" s="157"/>
      <c r="F44" s="157"/>
      <c r="I44" s="157"/>
      <c r="J44" s="157"/>
      <c r="K44" s="157"/>
      <c r="L44" s="157"/>
      <c r="M44" s="157"/>
      <c r="N44" s="157"/>
      <c r="O44" s="157"/>
      <c r="T44" s="157"/>
      <c r="U44" s="157"/>
      <c r="V44" s="157"/>
      <c r="W44" s="157"/>
      <c r="X44" s="157"/>
      <c r="Y44" s="157"/>
      <c r="Z44" s="157"/>
      <c r="AA44" s="157"/>
      <c r="AB44" s="157"/>
      <c r="AC44" s="157"/>
      <c r="AD44" s="157"/>
      <c r="AE44" s="157"/>
      <c r="AF44" s="157"/>
      <c r="AG44" s="177"/>
    </row>
    <row r="45" spans="2:33" s="149" customFormat="1" ht="20.25">
      <c r="B45" s="178" t="s">
        <v>824</v>
      </c>
      <c r="C45" s="179"/>
      <c r="D45" s="147"/>
      <c r="E45" s="179"/>
      <c r="F45" s="174"/>
      <c r="I45" s="180" t="s">
        <v>515</v>
      </c>
      <c r="J45" s="181"/>
      <c r="K45" s="147"/>
      <c r="L45" s="180" t="s">
        <v>516</v>
      </c>
      <c r="M45" s="181"/>
      <c r="N45" s="147"/>
      <c r="O45" s="182" t="s">
        <v>81</v>
      </c>
      <c r="T45" s="184"/>
      <c r="U45" s="184"/>
      <c r="V45" s="159"/>
      <c r="W45" s="168"/>
      <c r="X45" s="184"/>
      <c r="Y45" s="185"/>
      <c r="Z45" s="185"/>
      <c r="AA45" s="185"/>
      <c r="AB45" s="157"/>
      <c r="AC45" s="157"/>
      <c r="AD45" s="157"/>
      <c r="AE45" s="157"/>
      <c r="AF45" s="157"/>
      <c r="AG45" s="177"/>
    </row>
    <row r="46" spans="2:33" s="149" customFormat="1" ht="20.25">
      <c r="B46" s="186"/>
      <c r="C46" s="170" t="s">
        <v>814</v>
      </c>
      <c r="D46" s="147"/>
      <c r="E46" s="187"/>
      <c r="F46" s="187"/>
      <c r="I46" s="208">
        <v>1</v>
      </c>
      <c r="J46" s="209"/>
      <c r="K46" s="169"/>
      <c r="L46" s="237">
        <v>1000</v>
      </c>
      <c r="M46" s="238"/>
      <c r="N46" s="147"/>
      <c r="O46" s="188" t="str">
        <f>$I$43</f>
        <v>€</v>
      </c>
      <c r="T46" s="189"/>
      <c r="U46" s="189"/>
      <c r="V46" s="189"/>
      <c r="W46" s="170"/>
      <c r="X46" s="189"/>
      <c r="Y46" s="146"/>
      <c r="Z46" s="146"/>
      <c r="AA46" s="146"/>
      <c r="AB46" s="157"/>
      <c r="AC46" s="157"/>
      <c r="AD46" s="157"/>
      <c r="AE46" s="157"/>
      <c r="AF46" s="157"/>
      <c r="AG46" s="177"/>
    </row>
    <row r="47" spans="2:33" s="149" customFormat="1" ht="13.5" customHeight="1">
      <c r="B47" s="186"/>
      <c r="C47" s="170"/>
      <c r="D47" s="147"/>
      <c r="E47" s="187"/>
      <c r="F47" s="187"/>
      <c r="I47" s="190"/>
      <c r="J47" s="190"/>
      <c r="K47" s="169"/>
      <c r="L47" s="190"/>
      <c r="M47" s="190"/>
      <c r="N47" s="147"/>
      <c r="O47" s="188"/>
      <c r="T47" s="189"/>
      <c r="U47" s="189"/>
      <c r="V47" s="189"/>
      <c r="W47" s="170"/>
      <c r="X47" s="189"/>
      <c r="Y47" s="146"/>
      <c r="Z47" s="146"/>
      <c r="AA47" s="146"/>
      <c r="AB47" s="157"/>
      <c r="AC47" s="157"/>
      <c r="AD47" s="157"/>
      <c r="AE47" s="157"/>
      <c r="AF47" s="157"/>
      <c r="AG47" s="177"/>
    </row>
    <row r="48" spans="2:33" s="149" customFormat="1" ht="22.5" customHeight="1">
      <c r="B48" s="191"/>
      <c r="C48" s="170" t="s">
        <v>815</v>
      </c>
      <c r="D48" s="147"/>
      <c r="E48" s="185"/>
      <c r="F48" s="185"/>
      <c r="I48" s="208">
        <v>2</v>
      </c>
      <c r="J48" s="209"/>
      <c r="K48" s="169"/>
      <c r="L48" s="237">
        <v>1000</v>
      </c>
      <c r="M48" s="238"/>
      <c r="N48" s="147"/>
      <c r="O48" s="188" t="str">
        <f>$I$43</f>
        <v>€</v>
      </c>
      <c r="T48" s="192"/>
      <c r="U48" s="189"/>
      <c r="V48" s="189"/>
      <c r="W48" s="193"/>
      <c r="X48" s="189"/>
      <c r="Y48" s="168"/>
      <c r="Z48" s="168"/>
      <c r="AA48" s="168"/>
      <c r="AB48" s="157"/>
      <c r="AC48" s="157"/>
      <c r="AD48" s="157"/>
      <c r="AE48" s="157"/>
      <c r="AF48" s="157"/>
      <c r="AG48" s="177"/>
    </row>
    <row r="49" spans="2:33" s="149" customFormat="1" ht="9.75" customHeight="1">
      <c r="B49" s="191"/>
      <c r="C49" s="170"/>
      <c r="D49" s="147"/>
      <c r="E49" s="185"/>
      <c r="F49" s="185"/>
      <c r="I49" s="188"/>
      <c r="J49" s="188"/>
      <c r="K49" s="169"/>
      <c r="L49" s="188"/>
      <c r="M49" s="188"/>
      <c r="N49" s="147"/>
      <c r="O49" s="188"/>
      <c r="T49" s="192"/>
      <c r="U49" s="189"/>
      <c r="V49" s="189"/>
      <c r="W49" s="193"/>
      <c r="X49" s="189"/>
      <c r="Y49" s="168"/>
      <c r="Z49" s="168"/>
      <c r="AA49" s="168"/>
      <c r="AB49" s="157"/>
      <c r="AC49" s="157"/>
      <c r="AD49" s="157"/>
      <c r="AE49" s="157"/>
      <c r="AF49" s="157"/>
      <c r="AG49" s="177"/>
    </row>
    <row r="50" spans="2:33" s="149" customFormat="1" ht="20.25">
      <c r="B50" s="178" t="s">
        <v>825</v>
      </c>
      <c r="C50" s="170"/>
      <c r="D50" s="147"/>
      <c r="E50" s="185"/>
      <c r="F50" s="185"/>
      <c r="I50" s="180" t="s">
        <v>515</v>
      </c>
      <c r="J50" s="181"/>
      <c r="K50" s="147"/>
      <c r="L50" s="180" t="s">
        <v>516</v>
      </c>
      <c r="M50" s="181"/>
      <c r="N50" s="147"/>
      <c r="O50" s="194" t="s">
        <v>81</v>
      </c>
      <c r="T50" s="192"/>
      <c r="U50" s="189"/>
      <c r="V50" s="189"/>
      <c r="W50" s="193"/>
      <c r="X50" s="189"/>
      <c r="Y50" s="168"/>
      <c r="Z50" s="168"/>
      <c r="AA50" s="168"/>
      <c r="AB50" s="157"/>
      <c r="AC50" s="157"/>
      <c r="AD50" s="157"/>
      <c r="AE50" s="157"/>
      <c r="AF50" s="157"/>
      <c r="AG50" s="177"/>
    </row>
    <row r="51" spans="2:33" s="149" customFormat="1" ht="12" customHeight="1">
      <c r="B51" s="195"/>
      <c r="C51" s="196"/>
      <c r="D51" s="147"/>
      <c r="E51" s="196"/>
      <c r="F51" s="152"/>
      <c r="I51" s="184"/>
      <c r="J51" s="181"/>
      <c r="K51" s="184"/>
      <c r="L51" s="184"/>
      <c r="M51" s="184"/>
      <c r="N51" s="184"/>
      <c r="O51" s="197"/>
      <c r="T51" s="184"/>
      <c r="U51" s="184"/>
      <c r="V51" s="184"/>
      <c r="W51" s="184"/>
      <c r="X51" s="184"/>
      <c r="Y51" s="185"/>
      <c r="Z51" s="185"/>
      <c r="AA51" s="185"/>
      <c r="AB51" s="157"/>
      <c r="AC51" s="157"/>
      <c r="AD51" s="157"/>
      <c r="AE51" s="157"/>
      <c r="AF51" s="157"/>
      <c r="AG51" s="177"/>
    </row>
    <row r="52" spans="2:33" s="149" customFormat="1" ht="20.25">
      <c r="B52" s="191"/>
      <c r="C52" s="170" t="s">
        <v>756</v>
      </c>
      <c r="D52" s="147"/>
      <c r="E52" s="185"/>
      <c r="F52" s="185"/>
      <c r="I52" s="208"/>
      <c r="J52" s="209"/>
      <c r="K52" s="169"/>
      <c r="L52" s="237"/>
      <c r="M52" s="238"/>
      <c r="N52" s="147"/>
      <c r="O52" s="188" t="str">
        <f>$I$43</f>
        <v>€</v>
      </c>
      <c r="T52" s="192"/>
      <c r="U52" s="189"/>
      <c r="V52" s="189"/>
      <c r="W52" s="193"/>
      <c r="X52" s="189"/>
      <c r="Y52" s="168"/>
      <c r="Z52" s="168"/>
      <c r="AA52" s="168"/>
      <c r="AB52" s="157"/>
      <c r="AC52" s="157"/>
      <c r="AD52" s="157"/>
      <c r="AE52" s="157"/>
      <c r="AF52" s="157"/>
      <c r="AG52" s="177"/>
    </row>
    <row r="53" spans="2:33" s="149" customFormat="1" ht="9.75" customHeight="1">
      <c r="B53" s="195"/>
      <c r="C53" s="196"/>
      <c r="D53" s="147"/>
      <c r="E53" s="196"/>
      <c r="F53" s="152"/>
      <c r="I53" s="184"/>
      <c r="J53" s="181"/>
      <c r="K53" s="184"/>
      <c r="L53" s="184"/>
      <c r="M53" s="184"/>
      <c r="N53" s="184"/>
      <c r="O53" s="197"/>
      <c r="T53" s="184"/>
      <c r="U53" s="184"/>
      <c r="V53" s="184"/>
      <c r="W53" s="184"/>
      <c r="X53" s="184"/>
      <c r="Y53" s="185"/>
      <c r="Z53" s="185"/>
      <c r="AA53" s="185"/>
      <c r="AB53" s="157"/>
      <c r="AC53" s="157"/>
      <c r="AD53" s="157"/>
      <c r="AE53" s="157"/>
      <c r="AF53" s="157"/>
      <c r="AG53" s="177"/>
    </row>
    <row r="54" spans="2:33" s="149" customFormat="1" ht="20.25">
      <c r="B54" s="191"/>
      <c r="C54" s="170" t="s">
        <v>497</v>
      </c>
      <c r="D54" s="147"/>
      <c r="E54" s="185"/>
      <c r="F54" s="185"/>
      <c r="I54" s="208"/>
      <c r="J54" s="209"/>
      <c r="K54" s="169"/>
      <c r="L54" s="237"/>
      <c r="M54" s="238"/>
      <c r="N54" s="147"/>
      <c r="O54" s="188" t="str">
        <f>$I$43</f>
        <v>€</v>
      </c>
      <c r="T54" s="192"/>
      <c r="U54" s="189"/>
      <c r="V54" s="189"/>
      <c r="W54" s="193"/>
      <c r="X54" s="189"/>
      <c r="Y54" s="168"/>
      <c r="Z54" s="168"/>
      <c r="AA54" s="168"/>
      <c r="AB54" s="157"/>
      <c r="AC54" s="157"/>
      <c r="AD54" s="157"/>
      <c r="AE54" s="157"/>
      <c r="AF54" s="157"/>
      <c r="AG54" s="177"/>
    </row>
    <row r="55" spans="2:33" s="149" customFormat="1" ht="9.75" customHeight="1">
      <c r="B55" s="195"/>
      <c r="C55" s="196"/>
      <c r="D55" s="147"/>
      <c r="E55" s="196"/>
      <c r="F55" s="152"/>
      <c r="I55" s="184"/>
      <c r="J55" s="181"/>
      <c r="K55" s="184"/>
      <c r="L55" s="184"/>
      <c r="M55" s="184"/>
      <c r="N55" s="184"/>
      <c r="O55" s="197"/>
      <c r="T55" s="184"/>
      <c r="U55" s="184"/>
      <c r="V55" s="184"/>
      <c r="W55" s="184"/>
      <c r="X55" s="184"/>
      <c r="Y55" s="185"/>
      <c r="Z55" s="185"/>
      <c r="AA55" s="185"/>
      <c r="AB55" s="157"/>
      <c r="AC55" s="157"/>
      <c r="AD55" s="157"/>
      <c r="AE55" s="157"/>
      <c r="AF55" s="157"/>
      <c r="AG55" s="177"/>
    </row>
    <row r="56" spans="2:33" s="149" customFormat="1" ht="20.25">
      <c r="B56" s="178" t="s">
        <v>826</v>
      </c>
      <c r="C56" s="194"/>
      <c r="D56" s="198"/>
      <c r="E56" s="183"/>
      <c r="F56" s="183"/>
      <c r="I56" s="180" t="s">
        <v>515</v>
      </c>
      <c r="J56" s="199"/>
      <c r="K56" s="199"/>
      <c r="L56" s="180" t="s">
        <v>516</v>
      </c>
      <c r="M56" s="199"/>
      <c r="N56" s="200"/>
      <c r="O56" s="157"/>
      <c r="T56" s="201"/>
      <c r="U56" s="201"/>
      <c r="V56" s="201"/>
      <c r="W56" s="201"/>
      <c r="X56" s="202"/>
      <c r="Y56" s="203"/>
      <c r="Z56" s="184"/>
      <c r="AA56" s="185"/>
      <c r="AB56" s="157"/>
      <c r="AC56" s="157"/>
      <c r="AD56" s="157"/>
      <c r="AE56" s="157"/>
      <c r="AF56" s="157"/>
      <c r="AG56" s="177"/>
    </row>
    <row r="57" spans="2:33" s="149" customFormat="1" ht="20.25">
      <c r="B57" s="204"/>
      <c r="C57" s="194" t="s">
        <v>518</v>
      </c>
      <c r="D57" s="198"/>
      <c r="E57" s="183"/>
      <c r="F57" s="183"/>
      <c r="I57" s="208"/>
      <c r="J57" s="209"/>
      <c r="K57" s="147"/>
      <c r="L57" s="237"/>
      <c r="M57" s="238"/>
      <c r="N57" s="147"/>
      <c r="O57" s="188" t="str">
        <f>$I$43</f>
        <v>€</v>
      </c>
      <c r="T57" s="184"/>
      <c r="U57" s="239"/>
      <c r="V57" s="239"/>
      <c r="W57" s="184"/>
      <c r="X57" s="189"/>
      <c r="Y57" s="184"/>
      <c r="Z57" s="184"/>
      <c r="AA57" s="185"/>
      <c r="AB57" s="157"/>
      <c r="AC57" s="157"/>
      <c r="AD57" s="157"/>
      <c r="AE57" s="157"/>
      <c r="AF57" s="157"/>
      <c r="AG57" s="177"/>
    </row>
    <row r="58" spans="2:33" s="149" customFormat="1" ht="10.5" customHeight="1">
      <c r="B58" s="204"/>
      <c r="C58" s="194"/>
      <c r="D58" s="198"/>
      <c r="E58" s="183"/>
      <c r="F58" s="183"/>
      <c r="I58" s="206"/>
      <c r="J58" s="206"/>
      <c r="K58" s="147"/>
      <c r="L58" s="206"/>
      <c r="M58" s="206"/>
      <c r="N58" s="147"/>
      <c r="O58" s="206"/>
      <c r="T58" s="184"/>
      <c r="U58" s="207"/>
      <c r="V58" s="207"/>
      <c r="W58" s="184"/>
      <c r="X58" s="207"/>
      <c r="Y58" s="184"/>
      <c r="Z58" s="184"/>
      <c r="AA58" s="185"/>
      <c r="AB58" s="157"/>
      <c r="AC58" s="157"/>
      <c r="AD58" s="157"/>
      <c r="AE58" s="157"/>
      <c r="AF58" s="157"/>
      <c r="AG58" s="177"/>
    </row>
    <row r="59" spans="2:33" s="149" customFormat="1" ht="20.25">
      <c r="B59" s="204"/>
      <c r="C59" s="194" t="s">
        <v>519</v>
      </c>
      <c r="D59" s="198"/>
      <c r="E59" s="183"/>
      <c r="F59" s="183"/>
      <c r="I59" s="208"/>
      <c r="J59" s="209"/>
      <c r="K59" s="147"/>
      <c r="L59" s="237"/>
      <c r="M59" s="238"/>
      <c r="N59" s="147"/>
      <c r="O59" s="188" t="str">
        <f>$I$43</f>
        <v>€</v>
      </c>
      <c r="T59" s="184"/>
      <c r="U59" s="239"/>
      <c r="V59" s="239"/>
      <c r="W59" s="184"/>
      <c r="X59" s="189"/>
      <c r="Y59" s="184"/>
      <c r="Z59" s="184"/>
      <c r="AA59" s="185"/>
      <c r="AB59" s="157"/>
      <c r="AC59" s="157"/>
      <c r="AD59" s="157"/>
      <c r="AE59" s="157"/>
      <c r="AF59" s="157"/>
      <c r="AG59" s="177"/>
    </row>
    <row r="60" spans="2:33" s="149" customFormat="1" ht="13.5" customHeight="1">
      <c r="B60" s="204"/>
      <c r="C60" s="194"/>
      <c r="D60" s="198"/>
      <c r="E60" s="183"/>
      <c r="F60" s="183"/>
      <c r="I60" s="206"/>
      <c r="J60" s="206"/>
      <c r="K60" s="147"/>
      <c r="L60" s="206"/>
      <c r="M60" s="206"/>
      <c r="N60" s="147"/>
      <c r="O60" s="206"/>
      <c r="T60" s="184"/>
      <c r="U60" s="207"/>
      <c r="V60" s="207"/>
      <c r="W60" s="184"/>
      <c r="X60" s="207"/>
      <c r="Y60" s="184"/>
      <c r="Z60" s="184"/>
      <c r="AA60" s="185"/>
      <c r="AB60" s="157"/>
      <c r="AC60" s="157"/>
      <c r="AD60" s="157"/>
      <c r="AE60" s="157"/>
      <c r="AF60" s="157"/>
      <c r="AG60" s="177"/>
    </row>
    <row r="61" spans="2:33" s="149" customFormat="1" ht="20.25">
      <c r="B61" s="204"/>
      <c r="C61" s="194" t="s">
        <v>520</v>
      </c>
      <c r="D61" s="198"/>
      <c r="E61" s="183"/>
      <c r="F61" s="183"/>
      <c r="I61" s="208"/>
      <c r="J61" s="209"/>
      <c r="K61" s="147"/>
      <c r="L61" s="237"/>
      <c r="M61" s="238"/>
      <c r="N61" s="147"/>
      <c r="O61" s="188" t="str">
        <f>$I$43</f>
        <v>€</v>
      </c>
      <c r="T61" s="184"/>
      <c r="U61" s="239"/>
      <c r="V61" s="239"/>
      <c r="W61" s="184"/>
      <c r="X61" s="189"/>
      <c r="Y61" s="184"/>
      <c r="Z61" s="184"/>
      <c r="AA61" s="185"/>
      <c r="AB61" s="157"/>
      <c r="AC61" s="157"/>
      <c r="AD61" s="157"/>
      <c r="AE61" s="157"/>
      <c r="AF61" s="157"/>
      <c r="AG61" s="177"/>
    </row>
    <row r="62" spans="2:33" s="149" customFormat="1" ht="9.75" customHeight="1">
      <c r="B62" s="204"/>
      <c r="C62" s="194"/>
      <c r="D62" s="198"/>
      <c r="E62" s="183"/>
      <c r="F62" s="183"/>
      <c r="I62" s="206"/>
      <c r="J62" s="206"/>
      <c r="K62" s="147"/>
      <c r="L62" s="206"/>
      <c r="M62" s="206"/>
      <c r="N62" s="147"/>
      <c r="O62" s="206"/>
      <c r="T62" s="184"/>
      <c r="U62" s="207"/>
      <c r="V62" s="207"/>
      <c r="W62" s="184"/>
      <c r="X62" s="207"/>
      <c r="Y62" s="184"/>
      <c r="Z62" s="184"/>
      <c r="AA62" s="185"/>
      <c r="AB62" s="157"/>
      <c r="AC62" s="157"/>
      <c r="AD62" s="157"/>
      <c r="AE62" s="157"/>
      <c r="AF62" s="157"/>
      <c r="AG62" s="177"/>
    </row>
    <row r="63" spans="2:33" s="149" customFormat="1" ht="20.25">
      <c r="B63" s="204"/>
      <c r="C63" s="194" t="s">
        <v>500</v>
      </c>
      <c r="D63" s="198"/>
      <c r="E63" s="183"/>
      <c r="F63" s="183"/>
      <c r="I63" s="208"/>
      <c r="J63" s="209"/>
      <c r="K63" s="147"/>
      <c r="L63" s="237"/>
      <c r="M63" s="238"/>
      <c r="N63" s="147"/>
      <c r="O63" s="188" t="str">
        <f>$I$43</f>
        <v>€</v>
      </c>
      <c r="T63" s="184"/>
      <c r="U63" s="239"/>
      <c r="V63" s="239"/>
      <c r="W63" s="184"/>
      <c r="X63" s="189"/>
      <c r="Y63" s="184"/>
      <c r="Z63" s="184"/>
      <c r="AA63" s="185"/>
      <c r="AB63" s="157"/>
      <c r="AC63" s="157"/>
      <c r="AD63" s="157"/>
      <c r="AE63" s="157"/>
      <c r="AF63" s="157"/>
      <c r="AG63" s="177"/>
    </row>
    <row r="64" spans="2:33" s="149" customFormat="1" ht="12" customHeight="1">
      <c r="B64" s="204"/>
      <c r="C64" s="194"/>
      <c r="D64" s="198"/>
      <c r="E64" s="183"/>
      <c r="F64" s="183"/>
      <c r="I64" s="206"/>
      <c r="J64" s="206"/>
      <c r="K64" s="147"/>
      <c r="L64" s="181"/>
      <c r="M64" s="181"/>
      <c r="N64" s="147"/>
      <c r="O64" s="206"/>
      <c r="T64" s="184"/>
      <c r="U64" s="184"/>
      <c r="V64" s="184"/>
      <c r="W64" s="184"/>
      <c r="X64" s="207"/>
      <c r="Y64" s="184"/>
      <c r="Z64" s="184"/>
      <c r="AA64" s="185"/>
      <c r="AB64" s="157"/>
      <c r="AC64" s="157"/>
      <c r="AD64" s="157"/>
      <c r="AE64" s="157"/>
      <c r="AF64" s="157"/>
      <c r="AG64" s="177"/>
    </row>
    <row r="65" spans="2:33" s="149" customFormat="1" ht="20.25">
      <c r="B65" s="204"/>
      <c r="C65" s="194" t="s">
        <v>521</v>
      </c>
      <c r="D65" s="198"/>
      <c r="E65" s="183"/>
      <c r="F65" s="183"/>
      <c r="I65" s="208"/>
      <c r="J65" s="209"/>
      <c r="K65" s="147"/>
      <c r="L65" s="237"/>
      <c r="M65" s="238"/>
      <c r="N65" s="147"/>
      <c r="O65" s="188" t="str">
        <f>$I$43</f>
        <v>€</v>
      </c>
      <c r="T65" s="184"/>
      <c r="U65" s="184"/>
      <c r="V65" s="184"/>
      <c r="W65" s="184"/>
      <c r="X65" s="189"/>
      <c r="Y65" s="184"/>
      <c r="Z65" s="184"/>
      <c r="AA65" s="185"/>
      <c r="AB65" s="157"/>
      <c r="AC65" s="157"/>
      <c r="AD65" s="157"/>
      <c r="AE65" s="157"/>
      <c r="AF65" s="157"/>
      <c r="AG65" s="177"/>
    </row>
    <row r="66" spans="2:33" s="149" customFormat="1" ht="10.5" customHeight="1">
      <c r="B66" s="191"/>
      <c r="C66" s="183"/>
      <c r="D66" s="183"/>
      <c r="E66" s="183"/>
      <c r="F66" s="183"/>
      <c r="I66" s="188"/>
      <c r="J66" s="188"/>
      <c r="K66" s="147"/>
      <c r="L66" s="181"/>
      <c r="M66" s="181"/>
      <c r="N66" s="147"/>
      <c r="O66" s="188"/>
      <c r="T66" s="184"/>
      <c r="U66" s="184"/>
      <c r="V66" s="184"/>
      <c r="W66" s="184"/>
      <c r="X66" s="189"/>
      <c r="Y66" s="184"/>
      <c r="Z66" s="184"/>
      <c r="AA66" s="185"/>
      <c r="AB66" s="157"/>
      <c r="AC66" s="157"/>
      <c r="AD66" s="157"/>
      <c r="AE66" s="157"/>
      <c r="AF66" s="157"/>
      <c r="AG66" s="177"/>
    </row>
    <row r="67" spans="2:33" s="149" customFormat="1" ht="22.5" customHeight="1">
      <c r="B67" s="191"/>
      <c r="C67" s="170" t="s">
        <v>517</v>
      </c>
      <c r="D67" s="183"/>
      <c r="E67" s="183"/>
      <c r="F67" s="183"/>
      <c r="I67" s="208"/>
      <c r="J67" s="209"/>
      <c r="K67" s="147"/>
      <c r="L67" s="237"/>
      <c r="M67" s="238"/>
      <c r="N67" s="147"/>
      <c r="O67" s="188" t="str">
        <f>$I$43</f>
        <v>€</v>
      </c>
      <c r="T67" s="184"/>
      <c r="U67" s="184"/>
      <c r="V67" s="184"/>
      <c r="W67" s="184"/>
      <c r="X67" s="189"/>
      <c r="Y67" s="184"/>
      <c r="Z67" s="184"/>
      <c r="AA67" s="185"/>
      <c r="AB67" s="157"/>
      <c r="AC67" s="157"/>
      <c r="AD67" s="157"/>
      <c r="AE67" s="157"/>
      <c r="AF67" s="157"/>
      <c r="AG67" s="177"/>
    </row>
    <row r="68" spans="2:33" s="149" customFormat="1" ht="12" customHeight="1">
      <c r="B68" s="191"/>
      <c r="C68" s="170"/>
      <c r="D68" s="183"/>
      <c r="E68" s="183"/>
      <c r="F68" s="183"/>
      <c r="I68" s="190"/>
      <c r="J68" s="190"/>
      <c r="K68" s="147"/>
      <c r="L68" s="190"/>
      <c r="M68" s="190"/>
      <c r="N68" s="147"/>
      <c r="O68" s="185"/>
      <c r="T68" s="184"/>
      <c r="U68" s="184"/>
      <c r="V68" s="184"/>
      <c r="W68" s="184"/>
      <c r="X68" s="184"/>
      <c r="Y68" s="184"/>
      <c r="Z68" s="184"/>
      <c r="AA68" s="185"/>
      <c r="AB68" s="157"/>
      <c r="AC68" s="157"/>
      <c r="AD68" s="157"/>
      <c r="AE68" s="157"/>
      <c r="AF68" s="157"/>
      <c r="AG68" s="177"/>
    </row>
    <row r="69" spans="2:33" s="149" customFormat="1" ht="20.25">
      <c r="B69" s="178" t="s">
        <v>827</v>
      </c>
      <c r="C69" s="205"/>
      <c r="D69" s="205"/>
      <c r="E69" s="205"/>
      <c r="F69" s="205"/>
      <c r="I69" s="180" t="s">
        <v>515</v>
      </c>
      <c r="J69" s="199"/>
      <c r="K69" s="199"/>
      <c r="L69" s="180" t="s">
        <v>516</v>
      </c>
      <c r="M69" s="199"/>
      <c r="N69" s="147"/>
      <c r="O69" s="169"/>
      <c r="T69" s="185"/>
      <c r="U69" s="185"/>
      <c r="V69" s="185"/>
      <c r="W69" s="185"/>
      <c r="X69" s="185"/>
      <c r="Y69" s="185"/>
      <c r="Z69" s="185"/>
      <c r="AA69" s="185"/>
      <c r="AB69" s="157"/>
      <c r="AC69" s="157"/>
      <c r="AD69" s="157"/>
      <c r="AE69" s="157"/>
      <c r="AF69" s="157"/>
      <c r="AG69" s="177"/>
    </row>
    <row r="70" spans="2:33" s="149" customFormat="1" ht="20.25">
      <c r="B70" s="178"/>
      <c r="C70" s="205"/>
      <c r="D70" s="205"/>
      <c r="E70" s="205"/>
      <c r="F70" s="205"/>
      <c r="I70" s="208"/>
      <c r="J70" s="209"/>
      <c r="K70" s="147"/>
      <c r="L70" s="237"/>
      <c r="M70" s="238"/>
      <c r="N70" s="147"/>
      <c r="O70" s="188" t="str">
        <f>$I$43</f>
        <v>€</v>
      </c>
      <c r="T70" s="185"/>
      <c r="U70" s="185"/>
      <c r="V70" s="185"/>
      <c r="W70" s="185"/>
      <c r="X70" s="185"/>
      <c r="Y70" s="185"/>
      <c r="Z70" s="185"/>
      <c r="AA70" s="185"/>
      <c r="AB70" s="157"/>
      <c r="AC70" s="157"/>
      <c r="AD70" s="157"/>
      <c r="AE70" s="157"/>
      <c r="AF70" s="157"/>
      <c r="AG70" s="177"/>
    </row>
    <row r="71" spans="2:33" s="149" customFormat="1" ht="12.75" customHeight="1">
      <c r="B71" s="191"/>
      <c r="C71" s="205"/>
      <c r="D71" s="205"/>
      <c r="E71" s="205"/>
      <c r="F71" s="205"/>
      <c r="I71" s="180"/>
      <c r="J71" s="189"/>
      <c r="K71" s="147"/>
      <c r="L71" s="180"/>
      <c r="M71" s="185"/>
      <c r="N71" s="147"/>
      <c r="O71" s="169"/>
      <c r="T71" s="185"/>
      <c r="U71" s="185"/>
      <c r="V71" s="185"/>
      <c r="W71" s="185"/>
      <c r="X71" s="185"/>
      <c r="Y71" s="185"/>
      <c r="Z71" s="185"/>
      <c r="AA71" s="185"/>
      <c r="AB71" s="157"/>
      <c r="AC71" s="157"/>
      <c r="AD71" s="157"/>
      <c r="AE71" s="157"/>
      <c r="AF71" s="157"/>
      <c r="AG71" s="177"/>
    </row>
    <row r="72" spans="2:33" s="149" customFormat="1" ht="21" thickBot="1">
      <c r="B72" s="191"/>
      <c r="C72" s="234" t="s">
        <v>522</v>
      </c>
      <c r="D72" s="234"/>
      <c r="E72" s="234"/>
      <c r="F72" s="234"/>
      <c r="I72" s="210">
        <f>SUM(I46,I48,I52,I54,I57,I59,I61,I63,I65,I67,I70,)</f>
        <v>3</v>
      </c>
      <c r="J72" s="211"/>
      <c r="K72" s="169"/>
      <c r="L72" s="235">
        <f>SUM(L46,L48,L52,L54,L57,L59,L61,L63,L65,L67,L70,)</f>
        <v>2000</v>
      </c>
      <c r="M72" s="236"/>
      <c r="N72" s="147"/>
      <c r="O72" s="188" t="str">
        <f>$I$43</f>
        <v>€</v>
      </c>
      <c r="T72" s="185"/>
      <c r="U72" s="189"/>
      <c r="V72" s="189"/>
      <c r="W72" s="185"/>
      <c r="X72" s="189"/>
      <c r="Y72" s="185"/>
      <c r="Z72" s="185"/>
      <c r="AA72" s="185"/>
      <c r="AB72" s="157"/>
      <c r="AC72" s="157"/>
      <c r="AD72" s="157"/>
      <c r="AE72" s="157"/>
      <c r="AF72" s="157"/>
      <c r="AG72" s="177"/>
    </row>
    <row r="73" spans="2:33" ht="17.25" thickTop="1" thickBot="1">
      <c r="B73" s="141"/>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c r="AE73" s="123"/>
      <c r="AF73" s="123"/>
      <c r="AG73" s="142"/>
    </row>
    <row r="74" spans="2:33" ht="16.5" thickBot="1"/>
    <row r="75" spans="2:33" ht="17.25" customHeight="1" thickBot="1">
      <c r="B75" s="240" t="s">
        <v>757</v>
      </c>
      <c r="C75" s="241"/>
      <c r="D75" s="241"/>
      <c r="E75" s="241"/>
      <c r="F75" s="241"/>
      <c r="G75" s="241"/>
      <c r="H75" s="241"/>
      <c r="I75" s="241"/>
      <c r="J75" s="241"/>
      <c r="K75" s="241"/>
      <c r="L75" s="241"/>
      <c r="M75" s="241"/>
      <c r="N75" s="241"/>
      <c r="O75" s="241"/>
      <c r="P75" s="241"/>
      <c r="Q75" s="241"/>
      <c r="R75" s="241"/>
      <c r="S75" s="241"/>
      <c r="T75" s="241"/>
      <c r="U75" s="241"/>
      <c r="V75" s="241"/>
      <c r="W75" s="241"/>
      <c r="X75" s="241"/>
      <c r="Y75" s="241"/>
      <c r="Z75" s="241"/>
      <c r="AA75" s="241"/>
      <c r="AB75" s="241"/>
      <c r="AC75" s="241"/>
      <c r="AD75" s="241"/>
      <c r="AE75" s="241"/>
      <c r="AF75" s="241"/>
      <c r="AG75" s="242"/>
    </row>
    <row r="76" spans="2:33" s="149" customFormat="1" ht="20.25">
      <c r="B76" s="283"/>
      <c r="C76" s="284"/>
      <c r="D76" s="284"/>
      <c r="E76" s="284"/>
      <c r="F76" s="284"/>
      <c r="G76" s="284"/>
      <c r="H76" s="284"/>
      <c r="I76" s="284"/>
      <c r="J76" s="284"/>
      <c r="K76" s="284"/>
      <c r="L76" s="284"/>
      <c r="M76" s="284"/>
      <c r="N76" s="284"/>
      <c r="O76" s="284"/>
      <c r="P76" s="284"/>
      <c r="Q76" s="284"/>
      <c r="R76" s="284"/>
      <c r="S76" s="284"/>
      <c r="T76" s="284"/>
      <c r="U76" s="284"/>
      <c r="V76" s="284"/>
      <c r="W76" s="284"/>
      <c r="X76" s="284"/>
      <c r="Y76" s="284"/>
      <c r="Z76" s="284"/>
      <c r="AA76" s="284"/>
      <c r="AB76" s="284"/>
      <c r="AC76" s="284"/>
      <c r="AD76" s="284"/>
      <c r="AE76" s="284"/>
      <c r="AF76" s="284"/>
      <c r="AG76" s="285"/>
    </row>
    <row r="77" spans="2:33" s="149" customFormat="1" ht="20.25">
      <c r="B77" s="286"/>
      <c r="C77" s="287"/>
      <c r="D77" s="287"/>
      <c r="E77" s="287"/>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E77" s="287"/>
      <c r="AF77" s="287"/>
      <c r="AG77" s="288"/>
    </row>
    <row r="78" spans="2:33" s="149" customFormat="1" ht="20.25">
      <c r="B78" s="286"/>
      <c r="C78" s="287"/>
      <c r="D78" s="287"/>
      <c r="E78" s="287"/>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E78" s="287"/>
      <c r="AF78" s="287"/>
      <c r="AG78" s="288"/>
    </row>
    <row r="79" spans="2:33" s="149" customFormat="1" ht="20.25">
      <c r="B79" s="286"/>
      <c r="C79" s="287"/>
      <c r="D79" s="287"/>
      <c r="E79" s="287"/>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E79" s="287"/>
      <c r="AF79" s="287"/>
      <c r="AG79" s="288"/>
    </row>
    <row r="80" spans="2:33" s="149" customFormat="1" ht="20.25">
      <c r="B80" s="289"/>
      <c r="C80" s="290"/>
      <c r="D80" s="290"/>
      <c r="E80" s="290"/>
      <c r="F80" s="290"/>
      <c r="G80" s="290"/>
      <c r="H80" s="290"/>
      <c r="I80" s="290"/>
      <c r="J80" s="290"/>
      <c r="K80" s="290"/>
      <c r="L80" s="290"/>
      <c r="M80" s="290"/>
      <c r="N80" s="290"/>
      <c r="O80" s="290"/>
      <c r="P80" s="290"/>
      <c r="Q80" s="290"/>
      <c r="R80" s="290"/>
      <c r="S80" s="290"/>
      <c r="T80" s="290"/>
      <c r="U80" s="290"/>
      <c r="V80" s="290"/>
      <c r="W80" s="290"/>
      <c r="X80" s="290"/>
      <c r="Y80" s="290"/>
      <c r="Z80" s="290"/>
      <c r="AA80" s="290"/>
      <c r="AB80" s="290"/>
      <c r="AC80" s="290"/>
      <c r="AD80" s="290"/>
      <c r="AE80" s="290"/>
      <c r="AF80" s="290"/>
      <c r="AG80" s="291"/>
    </row>
    <row r="82" spans="2:33" ht="16.5">
      <c r="B82" s="143" t="s">
        <v>758</v>
      </c>
      <c r="C82" s="92"/>
      <c r="D82" s="92"/>
      <c r="E82" s="92"/>
      <c r="F82" s="92"/>
      <c r="G82" s="92"/>
      <c r="H82" s="92"/>
      <c r="I82" s="92"/>
      <c r="J82" s="92"/>
      <c r="K82" s="144"/>
      <c r="L82" s="144"/>
      <c r="M82" s="144"/>
      <c r="N82" s="144"/>
      <c r="O82" s="144"/>
      <c r="P82" s="144"/>
      <c r="Q82" s="144"/>
      <c r="R82" s="144"/>
      <c r="S82" s="144"/>
      <c r="T82" s="144"/>
      <c r="U82" s="144"/>
      <c r="V82" s="144"/>
      <c r="W82" s="144"/>
      <c r="X82" s="144"/>
      <c r="Y82" s="144"/>
      <c r="Z82" s="144"/>
      <c r="AA82" s="144"/>
      <c r="AB82" s="144"/>
    </row>
    <row r="83" spans="2:33" ht="15.75" customHeight="1">
      <c r="B83" s="274" t="s">
        <v>785</v>
      </c>
      <c r="C83" s="275"/>
      <c r="D83" s="275"/>
      <c r="E83" s="275"/>
      <c r="F83" s="275"/>
      <c r="G83" s="275"/>
      <c r="H83" s="275"/>
      <c r="I83" s="275"/>
      <c r="J83" s="275"/>
      <c r="K83" s="275"/>
      <c r="L83" s="275"/>
      <c r="M83" s="275"/>
      <c r="N83" s="275"/>
      <c r="O83" s="275"/>
      <c r="P83" s="275"/>
      <c r="Q83" s="275"/>
      <c r="R83" s="275"/>
      <c r="S83" s="275"/>
      <c r="T83" s="275"/>
      <c r="U83" s="275"/>
      <c r="V83" s="275"/>
      <c r="W83" s="275"/>
      <c r="X83" s="275"/>
      <c r="Y83" s="275"/>
      <c r="Z83" s="275"/>
      <c r="AA83" s="275"/>
      <c r="AB83" s="275"/>
      <c r="AC83" s="275"/>
      <c r="AD83" s="275"/>
      <c r="AE83" s="275"/>
      <c r="AF83" s="275"/>
      <c r="AG83" s="276"/>
    </row>
    <row r="84" spans="2:33" ht="12.75">
      <c r="B84" s="277"/>
      <c r="C84" s="278"/>
      <c r="D84" s="278"/>
      <c r="E84" s="278"/>
      <c r="F84" s="278"/>
      <c r="G84" s="278"/>
      <c r="H84" s="278"/>
      <c r="I84" s="278"/>
      <c r="J84" s="278"/>
      <c r="K84" s="278"/>
      <c r="L84" s="278"/>
      <c r="M84" s="278"/>
      <c r="N84" s="278"/>
      <c r="O84" s="278"/>
      <c r="P84" s="278"/>
      <c r="Q84" s="278"/>
      <c r="R84" s="278"/>
      <c r="S84" s="278"/>
      <c r="T84" s="278"/>
      <c r="U84" s="278"/>
      <c r="V84" s="278"/>
      <c r="W84" s="278"/>
      <c r="X84" s="278"/>
      <c r="Y84" s="278"/>
      <c r="Z84" s="278"/>
      <c r="AA84" s="278"/>
      <c r="AB84" s="278"/>
      <c r="AC84" s="278"/>
      <c r="AD84" s="278"/>
      <c r="AE84" s="278"/>
      <c r="AF84" s="278"/>
      <c r="AG84" s="279"/>
    </row>
    <row r="85" spans="2:33" ht="12.75">
      <c r="B85" s="277"/>
      <c r="C85" s="278"/>
      <c r="D85" s="278"/>
      <c r="E85" s="278"/>
      <c r="F85" s="278"/>
      <c r="G85" s="278"/>
      <c r="H85" s="278"/>
      <c r="I85" s="278"/>
      <c r="J85" s="278"/>
      <c r="K85" s="278"/>
      <c r="L85" s="278"/>
      <c r="M85" s="278"/>
      <c r="N85" s="278"/>
      <c r="O85" s="278"/>
      <c r="P85" s="278"/>
      <c r="Q85" s="278"/>
      <c r="R85" s="278"/>
      <c r="S85" s="278"/>
      <c r="T85" s="278"/>
      <c r="U85" s="278"/>
      <c r="V85" s="278"/>
      <c r="W85" s="278"/>
      <c r="X85" s="278"/>
      <c r="Y85" s="278"/>
      <c r="Z85" s="278"/>
      <c r="AA85" s="278"/>
      <c r="AB85" s="278"/>
      <c r="AC85" s="278"/>
      <c r="AD85" s="278"/>
      <c r="AE85" s="278"/>
      <c r="AF85" s="278"/>
      <c r="AG85" s="279"/>
    </row>
    <row r="86" spans="2:33" ht="12.75">
      <c r="B86" s="277"/>
      <c r="C86" s="278"/>
      <c r="D86" s="278"/>
      <c r="E86" s="278"/>
      <c r="F86" s="278"/>
      <c r="G86" s="278"/>
      <c r="H86" s="278"/>
      <c r="I86" s="278"/>
      <c r="J86" s="278"/>
      <c r="K86" s="278"/>
      <c r="L86" s="278"/>
      <c r="M86" s="278"/>
      <c r="N86" s="278"/>
      <c r="O86" s="278"/>
      <c r="P86" s="278"/>
      <c r="Q86" s="278"/>
      <c r="R86" s="278"/>
      <c r="S86" s="278"/>
      <c r="T86" s="278"/>
      <c r="U86" s="278"/>
      <c r="V86" s="278"/>
      <c r="W86" s="278"/>
      <c r="X86" s="278"/>
      <c r="Y86" s="278"/>
      <c r="Z86" s="278"/>
      <c r="AA86" s="278"/>
      <c r="AB86" s="278"/>
      <c r="AC86" s="278"/>
      <c r="AD86" s="278"/>
      <c r="AE86" s="278"/>
      <c r="AF86" s="278"/>
      <c r="AG86" s="279"/>
    </row>
    <row r="87" spans="2:33" ht="12.75">
      <c r="B87" s="280"/>
      <c r="C87" s="281"/>
      <c r="D87" s="281"/>
      <c r="E87" s="281"/>
      <c r="F87" s="281"/>
      <c r="G87" s="281"/>
      <c r="H87" s="281"/>
      <c r="I87" s="281"/>
      <c r="J87" s="281"/>
      <c r="K87" s="281"/>
      <c r="L87" s="281"/>
      <c r="M87" s="281"/>
      <c r="N87" s="281"/>
      <c r="O87" s="281"/>
      <c r="P87" s="281"/>
      <c r="Q87" s="281"/>
      <c r="R87" s="281"/>
      <c r="S87" s="281"/>
      <c r="T87" s="281"/>
      <c r="U87" s="281"/>
      <c r="V87" s="281"/>
      <c r="W87" s="281"/>
      <c r="X87" s="281"/>
      <c r="Y87" s="281"/>
      <c r="Z87" s="281"/>
      <c r="AA87" s="281"/>
      <c r="AB87" s="281"/>
      <c r="AC87" s="281"/>
      <c r="AD87" s="281"/>
      <c r="AE87" s="281"/>
      <c r="AF87" s="281"/>
      <c r="AG87" s="282"/>
    </row>
  </sheetData>
  <dataConsolidate/>
  <mergeCells count="55">
    <mergeCell ref="E9:I9"/>
    <mergeCell ref="J18:V18"/>
    <mergeCell ref="N7:S7"/>
    <mergeCell ref="AA5:AF5"/>
    <mergeCell ref="B83:AG87"/>
    <mergeCell ref="B76:AG80"/>
    <mergeCell ref="B75:AG75"/>
    <mergeCell ref="B36:F36"/>
    <mergeCell ref="G36:L36"/>
    <mergeCell ref="N36:S36"/>
    <mergeCell ref="U36:AB36"/>
    <mergeCell ref="B38:F38"/>
    <mergeCell ref="G38:L38"/>
    <mergeCell ref="N38:S38"/>
    <mergeCell ref="U38:AB38"/>
    <mergeCell ref="L54:M54"/>
    <mergeCell ref="L52:M52"/>
    <mergeCell ref="G34:L34"/>
    <mergeCell ref="N34:S34"/>
    <mergeCell ref="U34:AB34"/>
    <mergeCell ref="B27:AG27"/>
    <mergeCell ref="G29:L30"/>
    <mergeCell ref="N29:S30"/>
    <mergeCell ref="U29:AB30"/>
    <mergeCell ref="G32:L32"/>
    <mergeCell ref="L48:M48"/>
    <mergeCell ref="B15:AG15"/>
    <mergeCell ref="B1:J1"/>
    <mergeCell ref="L46:M46"/>
    <mergeCell ref="E5:I5"/>
    <mergeCell ref="H7:I7"/>
    <mergeCell ref="B41:AG41"/>
    <mergeCell ref="J22:V22"/>
    <mergeCell ref="AA7:AF7"/>
    <mergeCell ref="J20:V20"/>
    <mergeCell ref="J24:V24"/>
    <mergeCell ref="K10:M10"/>
    <mergeCell ref="B3:AG3"/>
    <mergeCell ref="N5:S5"/>
    <mergeCell ref="X7:Z7"/>
    <mergeCell ref="N32:S32"/>
    <mergeCell ref="U32:AB32"/>
    <mergeCell ref="U61:V61"/>
    <mergeCell ref="L63:M63"/>
    <mergeCell ref="L57:M57"/>
    <mergeCell ref="U57:V57"/>
    <mergeCell ref="L59:M59"/>
    <mergeCell ref="U59:V59"/>
    <mergeCell ref="U63:V63"/>
    <mergeCell ref="L61:M61"/>
    <mergeCell ref="C72:F72"/>
    <mergeCell ref="L72:M72"/>
    <mergeCell ref="L65:M65"/>
    <mergeCell ref="L70:M70"/>
    <mergeCell ref="L67:M67"/>
  </mergeCells>
  <phoneticPr fontId="2" type="noConversion"/>
  <dataValidations count="5">
    <dataValidation type="list" allowBlank="1" showInputMessage="1" showErrorMessage="1" sqref="J17 J23">
      <formula1>ServiceType</formula1>
    </dataValidation>
    <dataValidation type="list" allowBlank="1" showInputMessage="1" showErrorMessage="1" sqref="J19:P19">
      <formula1>INDIRECT(#REF!)</formula1>
    </dataValidation>
    <dataValidation type="list" allowBlank="1" showInputMessage="1" showErrorMessage="1" sqref="AA5:AF5">
      <formula1>"New,Existing"</formula1>
    </dataValidation>
    <dataValidation type="decimal" operator="greaterThan" allowBlank="1" showInputMessage="1" showErrorMessage="1" sqref="I72:J72 L72:M72">
      <formula1>-9999999</formula1>
    </dataValidation>
    <dataValidation type="list" allowBlank="1" showInputMessage="1" showErrorMessage="1" sqref="N38:S38 U38:AB38">
      <formula1>$V$3:$V$6</formula1>
    </dataValidation>
  </dataValidations>
  <pageMargins left="0.19685039370078741" right="0.27559055118110237" top="0.78740157480314965" bottom="0.78740157480314965" header="0" footer="0"/>
  <pageSetup paperSize="9" scale="52" fitToHeight="0" orientation="portrait" horizontalDpi="300" verticalDpi="300" r:id="rId1"/>
  <headerFooter alignWithMargins="0"/>
  <rowBreaks count="1" manualBreakCount="1">
    <brk id="39" max="32" man="1"/>
  </rowBreaks>
  <customProperties>
    <customPr name="EpmWorksheetKeyString_GUID" r:id="rId2"/>
  </customProperties>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14:formula1>
            <xm:f>Range!$AB$6:$AB$37</xm:f>
          </x14:formula1>
          <xm:sqref>J18:V18</xm:sqref>
        </x14:dataValidation>
        <x14:dataValidation type="list" allowBlank="1" showInputMessage="1" showErrorMessage="1">
          <x14:formula1>
            <xm:f>Range!$EQ$8:$EQ$12</xm:f>
          </x14:formula1>
          <xm:sqref>E5:I5</xm:sqref>
        </x14:dataValidation>
        <x14:dataValidation type="list" allowBlank="1" showInputMessage="1" showErrorMessage="1">
          <x14:formula1>
            <xm:f>Range!$ER$8:$ER$67</xm:f>
          </x14:formula1>
          <xm:sqref>E7:E8</xm:sqref>
        </x14:dataValidation>
        <x14:dataValidation type="list" allowBlank="1" showInputMessage="1" showErrorMessage="1">
          <x14:formula1>
            <xm:f>Range!$ES$8:$ES$9</xm:f>
          </x14:formula1>
          <xm:sqref>I7:I8 H7:H8</xm:sqref>
        </x14:dataValidation>
        <x14:dataValidation type="list" allowBlank="1" showInputMessage="1" showErrorMessage="1">
          <x14:formula1>
            <xm:f>Range!$EV$8:$EV$16</xm:f>
          </x14:formula1>
          <xm:sqref>I43</xm:sqref>
        </x14:dataValidation>
        <x14:dataValidation type="list" allowBlank="1" showInputMessage="1" showErrorMessage="1">
          <x14:formula1>
            <xm:f>Range!$ET$8:$ET$28</xm:f>
          </x14:formula1>
          <xm:sqref>N5:S5</xm:sqref>
        </x14:dataValidation>
        <x14:dataValidation type="list" allowBlank="1" showInputMessage="1" showErrorMessage="1">
          <x14:formula1>
            <xm:f>Range!$B$6:$B$8</xm:f>
          </x14:formula1>
          <xm:sqref>J20:V20</xm:sqref>
        </x14:dataValidation>
        <x14:dataValidation type="list" allowBlank="1" showInputMessage="1" showErrorMessage="1">
          <x14:formula1>
            <xm:f>Range!$AC$6:$AC$16</xm:f>
          </x14:formula1>
          <xm:sqref>J22:V22</xm:sqref>
        </x14:dataValidation>
        <x14:dataValidation type="list" allowBlank="1" showInputMessage="1" showErrorMessage="1">
          <x14:formula1>
            <xm:f>Range!$Y$6:$Y$11</xm:f>
          </x14:formula1>
          <xm:sqref>G38:L38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G348"/>
  <sheetViews>
    <sheetView showGridLines="0" zoomScale="90" zoomScaleNormal="90" zoomScaleSheetLayoutView="85" workbookViewId="0">
      <pane ySplit="5" topLeftCell="A6" activePane="bottomLeft" state="frozen"/>
      <selection pane="bottomLeft" activeCell="G10" sqref="G10"/>
    </sheetView>
  </sheetViews>
  <sheetFormatPr defaultColWidth="0" defaultRowHeight="12.75" customHeight="1" zeroHeight="1"/>
  <cols>
    <col min="1" max="1" width="4.28515625" style="19" customWidth="1"/>
    <col min="2" max="2" width="4.28515625" style="19" hidden="1" customWidth="1"/>
    <col min="3" max="3" width="4.28515625" style="41" hidden="1" customWidth="1"/>
    <col min="4" max="5" width="4.28515625" style="19" hidden="1" customWidth="1"/>
    <col min="6" max="6" width="5.5703125" style="19" customWidth="1"/>
    <col min="7" max="7" width="72" style="19" customWidth="1"/>
    <col min="8" max="8" width="26.28515625" style="19" customWidth="1"/>
    <col min="9" max="9" width="25.7109375" style="19" customWidth="1"/>
    <col min="10" max="10" width="5.140625" style="19" customWidth="1"/>
    <col min="11" max="11" width="5.5703125" style="19" hidden="1" customWidth="1"/>
    <col min="12" max="12" width="5.140625" style="19" hidden="1" customWidth="1"/>
    <col min="13" max="13" width="10.5703125" style="19" hidden="1" customWidth="1"/>
    <col min="14" max="14" width="5.140625" style="19" hidden="1" customWidth="1"/>
    <col min="15" max="15" width="4.28515625" style="41" hidden="1" customWidth="1"/>
    <col min="16" max="16" width="4.28515625" style="19" hidden="1" customWidth="1"/>
    <col min="17" max="17" width="11.5703125" style="19" hidden="1" customWidth="1"/>
    <col min="18" max="18" width="4.28515625" style="19" hidden="1" customWidth="1"/>
    <col min="19" max="21" width="5.140625" style="19" hidden="1" customWidth="1"/>
    <col min="22" max="22" width="5.5703125" style="19" hidden="1" customWidth="1"/>
    <col min="23" max="23" width="5.140625" style="19" hidden="1" customWidth="1"/>
    <col min="24" max="24" width="4.28515625" style="19" hidden="1" customWidth="1"/>
    <col min="25" max="25" width="4.5703125" style="19" hidden="1" customWidth="1"/>
    <col min="26" max="26" width="5.5703125" style="19" hidden="1" customWidth="1"/>
    <col min="27" max="27" width="4" style="19" hidden="1" customWidth="1"/>
    <col min="28" max="28" width="4.28515625" style="19" hidden="1" customWidth="1"/>
    <col min="29" max="29" width="8.5703125" style="19" hidden="1" customWidth="1"/>
    <col min="30" max="30" width="9.140625" style="19" hidden="1" customWidth="1"/>
    <col min="31" max="16384" width="9.140625" style="19" hidden="1"/>
  </cols>
  <sheetData>
    <row r="1" spans="1:33" ht="6" customHeight="1"/>
    <row r="2" spans="1:33" ht="16.5" customHeight="1"/>
    <row r="3" spans="1:33" ht="35.25" customHeight="1">
      <c r="G3" s="307" t="s">
        <v>664</v>
      </c>
      <c r="H3" s="307"/>
    </row>
    <row r="4" spans="1:33" ht="21" customHeight="1">
      <c r="C4" s="19"/>
      <c r="G4" s="42" t="s">
        <v>684</v>
      </c>
      <c r="I4" s="43" t="s">
        <v>665</v>
      </c>
      <c r="O4" s="19"/>
      <c r="AB4" s="308" t="s">
        <v>666</v>
      </c>
      <c r="AC4" s="308"/>
      <c r="AD4" s="308"/>
      <c r="AE4" s="308"/>
      <c r="AF4" s="308"/>
      <c r="AG4" s="308"/>
    </row>
    <row r="5" spans="1:33" ht="6.75" customHeight="1" thickBot="1">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5"/>
      <c r="AC5" s="44"/>
      <c r="AD5" s="44"/>
      <c r="AE5" s="44"/>
      <c r="AF5" s="44"/>
      <c r="AG5" s="44"/>
    </row>
    <row r="6" spans="1:33" ht="6.75" customHeight="1" thickTop="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8"/>
      <c r="AC6" s="16"/>
      <c r="AD6" s="16"/>
      <c r="AE6" s="16"/>
      <c r="AF6" s="16"/>
      <c r="AG6" s="16"/>
    </row>
    <row r="7" spans="1:33" ht="6.75"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8"/>
      <c r="AC7" s="16"/>
      <c r="AD7" s="16"/>
      <c r="AE7" s="16"/>
      <c r="AF7" s="16"/>
      <c r="AG7" s="16"/>
    </row>
    <row r="8" spans="1:33" ht="6.75"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8"/>
      <c r="AC8" s="16"/>
      <c r="AD8" s="16"/>
      <c r="AE8" s="16"/>
      <c r="AF8" s="16"/>
      <c r="AG8" s="16"/>
    </row>
    <row r="9" spans="1:33" ht="4.7" customHeight="1" thickBot="1">
      <c r="G9" s="46"/>
      <c r="H9" s="47"/>
      <c r="I9" s="47"/>
    </row>
    <row r="10" spans="1:33" ht="21" customHeight="1" thickBot="1">
      <c r="G10" s="48" t="s">
        <v>667</v>
      </c>
      <c r="H10" s="48" t="s">
        <v>668</v>
      </c>
      <c r="I10" s="48" t="s">
        <v>669</v>
      </c>
    </row>
    <row r="11" spans="1:33" customFormat="1" ht="2.25" customHeight="1">
      <c r="B11" s="4"/>
      <c r="C11" s="4"/>
      <c r="D11" s="4"/>
      <c r="E11" s="4"/>
      <c r="F11" s="4"/>
      <c r="G11" s="3"/>
      <c r="H11" s="4"/>
      <c r="I11" s="5"/>
      <c r="J11" s="4"/>
      <c r="K11" s="4"/>
      <c r="L11" s="4"/>
      <c r="M11" s="6"/>
      <c r="N11" s="4"/>
      <c r="O11" s="26"/>
      <c r="P11" s="4"/>
      <c r="Q11" s="4"/>
      <c r="R11" s="4"/>
      <c r="S11" s="4"/>
      <c r="T11" s="4"/>
      <c r="U11" s="4"/>
      <c r="V11" s="4"/>
      <c r="W11" s="4"/>
      <c r="X11" s="4"/>
      <c r="Y11" s="4"/>
      <c r="Z11" s="4"/>
      <c r="AA11" s="6"/>
      <c r="AB11" s="5"/>
    </row>
    <row r="12" spans="1:33" ht="21" customHeight="1">
      <c r="G12" s="49" t="s">
        <v>670</v>
      </c>
      <c r="H12" s="50" t="s">
        <v>0</v>
      </c>
      <c r="I12" s="51"/>
    </row>
    <row r="13" spans="1:33" customFormat="1" ht="2.25" customHeight="1">
      <c r="B13" s="4"/>
      <c r="C13" s="4"/>
      <c r="D13" s="4"/>
      <c r="E13" s="4"/>
      <c r="F13" s="4"/>
      <c r="G13" s="52"/>
      <c r="H13" s="20"/>
      <c r="I13" s="53"/>
      <c r="J13" s="4"/>
      <c r="K13" s="4"/>
      <c r="L13" s="4"/>
      <c r="M13" s="6"/>
      <c r="N13" s="4"/>
      <c r="O13" s="26"/>
      <c r="P13" s="4"/>
      <c r="Q13" s="4"/>
      <c r="R13" s="4"/>
      <c r="S13" s="4"/>
      <c r="T13" s="4"/>
      <c r="U13" s="4"/>
      <c r="V13" s="4"/>
      <c r="W13" s="4"/>
      <c r="X13" s="4"/>
      <c r="Y13" s="4"/>
      <c r="Z13" s="4"/>
      <c r="AA13" s="6"/>
      <c r="AB13" s="5"/>
    </row>
    <row r="14" spans="1:33" ht="21" customHeight="1">
      <c r="B14" s="16"/>
      <c r="C14" s="18"/>
      <c r="G14" s="54" t="str">
        <f>IF(H12="Yes","Customer Solution Lifecycle identifier","N.A")</f>
        <v>N.A</v>
      </c>
      <c r="H14" s="50"/>
      <c r="I14" s="51"/>
    </row>
    <row r="15" spans="1:33" customFormat="1" ht="2.25" customHeight="1">
      <c r="B15" s="4"/>
      <c r="C15" s="4"/>
      <c r="D15" s="4"/>
      <c r="E15" s="4"/>
      <c r="F15" s="4"/>
      <c r="G15" s="52"/>
      <c r="H15" s="20"/>
      <c r="I15" s="53"/>
      <c r="J15" s="4"/>
      <c r="K15" s="4"/>
      <c r="L15" s="4"/>
      <c r="M15" s="6"/>
      <c r="N15" s="4"/>
      <c r="O15" s="26"/>
      <c r="P15" s="4"/>
      <c r="Q15" s="4"/>
      <c r="R15" s="4"/>
      <c r="S15" s="4"/>
      <c r="T15" s="4"/>
      <c r="U15" s="4"/>
      <c r="V15" s="4"/>
      <c r="W15" s="4"/>
      <c r="X15" s="4"/>
      <c r="Y15" s="4"/>
      <c r="Z15" s="4"/>
      <c r="AA15" s="6"/>
      <c r="AB15" s="5"/>
    </row>
    <row r="16" spans="1:33" ht="18" customHeight="1">
      <c r="B16" s="16"/>
      <c r="C16" s="18"/>
      <c r="G16" s="302" t="s">
        <v>671</v>
      </c>
      <c r="H16" s="304" t="s">
        <v>529</v>
      </c>
      <c r="I16" s="306"/>
    </row>
    <row r="17" spans="2:28" ht="18" customHeight="1">
      <c r="G17" s="303"/>
      <c r="H17" s="305"/>
      <c r="I17" s="306"/>
    </row>
    <row r="18" spans="2:28" customFormat="1" ht="2.25" customHeight="1">
      <c r="B18" s="4"/>
      <c r="C18" s="4"/>
      <c r="D18" s="4"/>
      <c r="E18" s="4"/>
      <c r="F18" s="4"/>
      <c r="G18" s="52"/>
      <c r="H18" s="20"/>
      <c r="I18" s="53"/>
      <c r="J18" s="4"/>
      <c r="K18" s="4"/>
      <c r="L18" s="4"/>
      <c r="M18" s="6"/>
      <c r="N18" s="4"/>
      <c r="O18" s="26"/>
      <c r="P18" s="4"/>
      <c r="Q18" s="4"/>
      <c r="R18" s="4"/>
      <c r="S18" s="4"/>
      <c r="T18" s="4"/>
      <c r="U18" s="4"/>
      <c r="V18" s="4"/>
      <c r="W18" s="4"/>
      <c r="X18" s="4"/>
      <c r="Y18" s="4"/>
      <c r="Z18" s="4"/>
      <c r="AA18" s="6"/>
      <c r="AB18" s="5"/>
    </row>
    <row r="19" spans="2:28" ht="18" customHeight="1">
      <c r="G19" s="302" t="s">
        <v>672</v>
      </c>
      <c r="H19" s="304" t="s">
        <v>673</v>
      </c>
      <c r="I19" s="306"/>
    </row>
    <row r="20" spans="2:28" ht="18" customHeight="1">
      <c r="G20" s="303"/>
      <c r="H20" s="305"/>
      <c r="I20" s="306"/>
    </row>
    <row r="21" spans="2:28" customFormat="1" ht="2.25" customHeight="1">
      <c r="B21" s="4"/>
      <c r="C21" s="4"/>
      <c r="D21" s="4"/>
      <c r="E21" s="4"/>
      <c r="F21" s="4"/>
      <c r="G21" s="52"/>
      <c r="H21" s="20"/>
      <c r="I21" s="53"/>
      <c r="J21" s="4"/>
      <c r="K21" s="4"/>
      <c r="L21" s="4"/>
      <c r="M21" s="6"/>
      <c r="N21" s="4"/>
      <c r="O21" s="26"/>
      <c r="P21" s="4"/>
      <c r="Q21" s="4"/>
      <c r="R21" s="4"/>
      <c r="S21" s="4"/>
      <c r="T21" s="4"/>
      <c r="U21" s="4"/>
      <c r="V21" s="4"/>
      <c r="W21" s="4"/>
      <c r="X21" s="4"/>
      <c r="Y21" s="4"/>
      <c r="Z21" s="4"/>
      <c r="AA21" s="6"/>
      <c r="AB21" s="5"/>
    </row>
    <row r="22" spans="2:28" ht="18" customHeight="1">
      <c r="G22" s="302" t="s">
        <v>674</v>
      </c>
      <c r="H22" s="304" t="s">
        <v>40</v>
      </c>
      <c r="I22" s="306"/>
    </row>
    <row r="23" spans="2:28" ht="18" customHeight="1">
      <c r="G23" s="303"/>
      <c r="H23" s="305"/>
      <c r="I23" s="306"/>
    </row>
    <row r="24" spans="2:28" customFormat="1" ht="2.25" customHeight="1">
      <c r="B24" s="4"/>
      <c r="C24" s="4"/>
      <c r="D24" s="4"/>
      <c r="E24" s="4"/>
      <c r="F24" s="4"/>
      <c r="G24" s="52"/>
      <c r="H24" s="20"/>
      <c r="I24" s="53"/>
      <c r="J24" s="4"/>
      <c r="K24" s="4"/>
      <c r="L24" s="4"/>
      <c r="M24" s="6"/>
      <c r="N24" s="4"/>
      <c r="O24" s="26"/>
      <c r="P24" s="4"/>
      <c r="Q24" s="4"/>
      <c r="R24" s="4"/>
      <c r="S24" s="4"/>
      <c r="T24" s="4"/>
      <c r="U24" s="4"/>
      <c r="V24" s="4"/>
      <c r="W24" s="4"/>
      <c r="X24" s="4"/>
      <c r="Y24" s="4"/>
      <c r="Z24" s="4"/>
      <c r="AA24" s="6"/>
      <c r="AB24" s="5"/>
    </row>
    <row r="25" spans="2:28" ht="18" customHeight="1">
      <c r="G25" s="55" t="s">
        <v>131</v>
      </c>
      <c r="H25" s="56"/>
      <c r="I25" s="57"/>
    </row>
    <row r="26" spans="2:28" customFormat="1" ht="2.25" customHeight="1">
      <c r="B26" s="4"/>
      <c r="C26" s="4"/>
      <c r="D26" s="4"/>
      <c r="E26" s="4"/>
      <c r="F26" s="4"/>
      <c r="G26" s="52"/>
      <c r="H26" s="20"/>
      <c r="I26" s="53"/>
      <c r="J26" s="4"/>
      <c r="K26" s="4"/>
      <c r="L26" s="4"/>
      <c r="M26" s="6"/>
      <c r="N26" s="4"/>
      <c r="O26" s="26"/>
      <c r="P26" s="4"/>
      <c r="Q26" s="4"/>
      <c r="R26" s="4"/>
      <c r="S26" s="4"/>
      <c r="T26" s="4"/>
      <c r="U26" s="4"/>
      <c r="V26" s="4"/>
      <c r="W26" s="4"/>
      <c r="X26" s="4"/>
      <c r="Y26" s="4"/>
      <c r="Z26" s="4"/>
      <c r="AA26" s="6"/>
      <c r="AB26" s="5"/>
    </row>
    <row r="27" spans="2:28" ht="18" customHeight="1">
      <c r="G27" s="55" t="s">
        <v>675</v>
      </c>
      <c r="H27" s="56"/>
      <c r="I27" s="57"/>
    </row>
    <row r="28" spans="2:28" customFormat="1" ht="2.25" customHeight="1">
      <c r="B28" s="4"/>
      <c r="C28" s="4"/>
      <c r="D28" s="4"/>
      <c r="E28" s="4"/>
      <c r="F28" s="4"/>
      <c r="G28" s="52"/>
      <c r="H28" s="20"/>
      <c r="I28" s="53"/>
      <c r="J28" s="4"/>
      <c r="K28" s="4"/>
      <c r="L28" s="4"/>
      <c r="M28" s="6"/>
      <c r="N28" s="4"/>
      <c r="O28" s="26"/>
      <c r="P28" s="4"/>
      <c r="Q28" s="4"/>
      <c r="R28" s="4"/>
      <c r="S28" s="4"/>
      <c r="T28" s="4"/>
      <c r="U28" s="4"/>
      <c r="V28" s="4"/>
      <c r="W28" s="4"/>
      <c r="X28" s="4"/>
      <c r="Y28" s="4"/>
      <c r="Z28" s="4"/>
      <c r="AA28" s="6"/>
      <c r="AB28" s="5"/>
    </row>
    <row r="29" spans="2:28" ht="36" customHeight="1">
      <c r="G29" s="55" t="s">
        <v>676</v>
      </c>
      <c r="H29" s="58" t="s">
        <v>1</v>
      </c>
      <c r="I29" s="51"/>
    </row>
    <row r="30" spans="2:28" customFormat="1" ht="2.25" customHeight="1">
      <c r="B30" s="4"/>
      <c r="C30" s="4"/>
      <c r="D30" s="4"/>
      <c r="E30" s="4"/>
      <c r="F30" s="4"/>
      <c r="G30" s="52"/>
      <c r="H30" s="20"/>
      <c r="I30" s="53"/>
      <c r="J30" s="4"/>
      <c r="K30" s="4"/>
      <c r="L30" s="4"/>
      <c r="M30" s="6"/>
      <c r="N30" s="4"/>
      <c r="O30" s="26"/>
      <c r="P30" s="4"/>
      <c r="Q30" s="4"/>
      <c r="R30" s="4"/>
      <c r="S30" s="4"/>
      <c r="T30" s="4"/>
      <c r="U30" s="4"/>
      <c r="V30" s="4"/>
      <c r="W30" s="4"/>
      <c r="X30" s="4"/>
      <c r="Y30" s="4"/>
      <c r="Z30" s="4"/>
      <c r="AA30" s="6"/>
      <c r="AB30" s="5"/>
    </row>
    <row r="31" spans="2:28" ht="36" customHeight="1">
      <c r="G31" s="59" t="s">
        <v>677</v>
      </c>
      <c r="H31" s="56"/>
      <c r="I31" s="57"/>
    </row>
    <row r="32" spans="2:28" customFormat="1" ht="2.25" customHeight="1">
      <c r="B32" s="4"/>
      <c r="C32" s="4"/>
      <c r="D32" s="4"/>
      <c r="E32" s="4"/>
      <c r="F32" s="4"/>
      <c r="G32" s="52"/>
      <c r="H32" s="20"/>
      <c r="I32" s="53"/>
      <c r="J32" s="4"/>
      <c r="K32" s="4"/>
      <c r="L32" s="4"/>
      <c r="M32" s="6"/>
      <c r="N32" s="4"/>
      <c r="O32" s="26"/>
      <c r="P32" s="4"/>
      <c r="Q32" s="4"/>
      <c r="R32" s="4"/>
      <c r="S32" s="4"/>
      <c r="T32" s="4"/>
      <c r="U32" s="4"/>
      <c r="V32" s="4"/>
      <c r="W32" s="4"/>
      <c r="X32" s="4"/>
      <c r="Y32" s="4"/>
      <c r="Z32" s="4"/>
      <c r="AA32" s="6"/>
      <c r="AB32" s="5"/>
    </row>
    <row r="33" spans="2:28" ht="18" customHeight="1">
      <c r="G33" s="55" t="s">
        <v>678</v>
      </c>
      <c r="H33" s="60"/>
      <c r="I33" s="57"/>
    </row>
    <row r="34" spans="2:28" ht="18" customHeight="1" thickBot="1">
      <c r="G34" s="21"/>
      <c r="H34" s="61"/>
      <c r="I34" s="17"/>
    </row>
    <row r="35" spans="2:28" ht="16.5" customHeight="1">
      <c r="G35" s="62"/>
      <c r="H35" s="63"/>
    </row>
    <row r="36" spans="2:28" ht="4.7" customHeight="1" thickBot="1">
      <c r="G36" s="46"/>
      <c r="H36" s="47"/>
      <c r="I36" s="47"/>
    </row>
    <row r="37" spans="2:28" ht="16.5" thickBot="1">
      <c r="G37" s="48" t="s">
        <v>679</v>
      </c>
      <c r="H37" s="48" t="s">
        <v>668</v>
      </c>
      <c r="I37" s="48" t="s">
        <v>669</v>
      </c>
    </row>
    <row r="38" spans="2:28" customFormat="1" ht="2.25" customHeight="1">
      <c r="B38" s="4"/>
      <c r="C38" s="4"/>
      <c r="D38" s="4"/>
      <c r="E38" s="4"/>
      <c r="F38" s="4"/>
      <c r="G38" s="3"/>
      <c r="H38" s="4"/>
      <c r="I38" s="5"/>
      <c r="J38" s="4"/>
      <c r="K38" s="4"/>
      <c r="L38" s="4"/>
      <c r="M38" s="6"/>
      <c r="N38" s="4"/>
      <c r="O38" s="26"/>
      <c r="P38" s="4"/>
      <c r="Q38" s="4"/>
      <c r="R38" s="4"/>
      <c r="S38" s="4"/>
      <c r="T38" s="4"/>
      <c r="U38" s="4"/>
      <c r="V38" s="4"/>
      <c r="W38" s="4"/>
      <c r="X38" s="4"/>
      <c r="Y38" s="4"/>
      <c r="Z38" s="4"/>
      <c r="AA38" s="6"/>
      <c r="AB38" s="5"/>
    </row>
    <row r="39" spans="2:28" ht="18" customHeight="1">
      <c r="G39" s="309" t="s">
        <v>672</v>
      </c>
      <c r="H39" s="321" t="s">
        <v>0</v>
      </c>
      <c r="I39" s="306"/>
    </row>
    <row r="40" spans="2:28" ht="18" customHeight="1">
      <c r="G40" s="309"/>
      <c r="H40" s="321"/>
      <c r="I40" s="306"/>
    </row>
    <row r="41" spans="2:28" customFormat="1" ht="2.25" customHeight="1">
      <c r="B41" s="4"/>
      <c r="C41" s="4"/>
      <c r="D41" s="4"/>
      <c r="E41" s="4"/>
      <c r="F41" s="4"/>
      <c r="G41" s="52"/>
      <c r="H41" s="20"/>
      <c r="I41" s="53"/>
      <c r="J41" s="4"/>
      <c r="K41" s="4"/>
      <c r="L41" s="4"/>
      <c r="M41" s="6"/>
      <c r="N41" s="4"/>
      <c r="O41" s="26"/>
      <c r="P41" s="4"/>
      <c r="Q41" s="4"/>
      <c r="R41" s="4"/>
      <c r="S41" s="4"/>
      <c r="T41" s="4"/>
      <c r="U41" s="4"/>
      <c r="V41" s="4"/>
      <c r="W41" s="4"/>
      <c r="X41" s="4"/>
      <c r="Y41" s="4"/>
      <c r="Z41" s="4"/>
      <c r="AA41" s="6"/>
      <c r="AB41" s="5"/>
    </row>
    <row r="42" spans="2:28" ht="18" customHeight="1">
      <c r="G42" s="64" t="s">
        <v>680</v>
      </c>
      <c r="H42" s="60"/>
      <c r="I42" s="57"/>
    </row>
    <row r="43" spans="2:28" customFormat="1" ht="2.25" customHeight="1">
      <c r="B43" s="4"/>
      <c r="C43" s="4"/>
      <c r="D43" s="4"/>
      <c r="E43" s="4"/>
      <c r="F43" s="4"/>
      <c r="G43" s="52"/>
      <c r="H43" s="20"/>
      <c r="I43" s="53"/>
      <c r="J43" s="4"/>
      <c r="K43" s="4"/>
      <c r="L43" s="4"/>
      <c r="M43" s="6"/>
      <c r="N43" s="4"/>
      <c r="O43" s="26"/>
      <c r="P43" s="4"/>
      <c r="Q43" s="4"/>
      <c r="R43" s="4"/>
      <c r="S43" s="4"/>
      <c r="T43" s="4"/>
      <c r="U43" s="4"/>
      <c r="V43" s="4"/>
      <c r="W43" s="4"/>
      <c r="X43" s="4"/>
      <c r="Y43" s="4"/>
      <c r="Z43" s="4"/>
      <c r="AA43" s="6"/>
      <c r="AB43" s="5"/>
    </row>
    <row r="44" spans="2:28" ht="36" customHeight="1">
      <c r="G44" s="64" t="s">
        <v>681</v>
      </c>
      <c r="H44" s="50" t="s">
        <v>0</v>
      </c>
      <c r="I44" s="51"/>
    </row>
    <row r="45" spans="2:28" customFormat="1" ht="2.25" customHeight="1">
      <c r="B45" s="4"/>
      <c r="C45" s="4"/>
      <c r="D45" s="4"/>
      <c r="E45" s="4"/>
      <c r="F45" s="4"/>
      <c r="G45" s="52"/>
      <c r="H45" s="20"/>
      <c r="I45" s="53"/>
      <c r="J45" s="4"/>
      <c r="K45" s="4"/>
      <c r="L45" s="4"/>
      <c r="M45" s="6"/>
      <c r="N45" s="4"/>
      <c r="O45" s="26"/>
      <c r="P45" s="4"/>
      <c r="Q45" s="4"/>
      <c r="R45" s="4"/>
      <c r="S45" s="4"/>
      <c r="T45" s="4"/>
      <c r="U45" s="4"/>
      <c r="V45" s="4"/>
      <c r="W45" s="4"/>
      <c r="X45" s="4"/>
      <c r="Y45" s="4"/>
      <c r="Z45" s="4"/>
      <c r="AA45" s="6"/>
      <c r="AB45" s="5"/>
    </row>
    <row r="46" spans="2:28" ht="18" customHeight="1">
      <c r="G46" s="309" t="s">
        <v>682</v>
      </c>
      <c r="H46" s="310" t="s">
        <v>683</v>
      </c>
      <c r="I46" s="311"/>
    </row>
    <row r="47" spans="2:28" ht="18" customHeight="1">
      <c r="G47" s="309"/>
      <c r="H47" s="310"/>
      <c r="I47" s="311"/>
    </row>
    <row r="48" spans="2:28" ht="18" customHeight="1" thickBot="1">
      <c r="G48" s="65"/>
      <c r="H48" s="66"/>
      <c r="I48" s="17"/>
    </row>
    <row r="49" spans="7:9" ht="18" customHeight="1">
      <c r="G49" s="67"/>
      <c r="H49" s="4"/>
      <c r="I49" s="16"/>
    </row>
    <row r="50" spans="7:9" ht="18" customHeight="1" thickBot="1">
      <c r="G50" s="68" t="s">
        <v>50</v>
      </c>
      <c r="H50" s="63"/>
    </row>
    <row r="51" spans="7:9" ht="18" customHeight="1">
      <c r="G51" s="312"/>
      <c r="H51" s="313"/>
      <c r="I51" s="314"/>
    </row>
    <row r="52" spans="7:9" ht="18" customHeight="1">
      <c r="G52" s="315"/>
      <c r="H52" s="316"/>
      <c r="I52" s="317"/>
    </row>
    <row r="53" spans="7:9" ht="18" customHeight="1">
      <c r="G53" s="315"/>
      <c r="H53" s="316"/>
      <c r="I53" s="317"/>
    </row>
    <row r="54" spans="7:9" ht="18" customHeight="1">
      <c r="G54" s="315"/>
      <c r="H54" s="316"/>
      <c r="I54" s="317"/>
    </row>
    <row r="55" spans="7:9" ht="18" customHeight="1">
      <c r="G55" s="315"/>
      <c r="H55" s="316"/>
      <c r="I55" s="317"/>
    </row>
    <row r="56" spans="7:9" ht="18" customHeight="1">
      <c r="G56" s="315"/>
      <c r="H56" s="316"/>
      <c r="I56" s="317"/>
    </row>
    <row r="57" spans="7:9" ht="18" customHeight="1" thickBot="1">
      <c r="G57" s="318"/>
      <c r="H57" s="319"/>
      <c r="I57" s="320"/>
    </row>
    <row r="58" spans="7:9" ht="18" customHeight="1"/>
    <row r="59" spans="7:9" ht="18" hidden="1" customHeight="1"/>
    <row r="60" spans="7:9" ht="18" hidden="1" customHeight="1"/>
    <row r="61" spans="7:9" ht="18" hidden="1" customHeight="1"/>
    <row r="62" spans="7:9" ht="18" hidden="1" customHeight="1"/>
    <row r="63" spans="7:9" ht="18" hidden="1" customHeight="1"/>
    <row r="64" spans="7:9" ht="18" hidden="1" customHeight="1"/>
    <row r="65" ht="18" hidden="1" customHeight="1"/>
    <row r="66" ht="18" hidden="1" customHeight="1"/>
    <row r="67" ht="18" hidden="1" customHeight="1"/>
    <row r="68" ht="18" hidden="1" customHeight="1"/>
    <row r="69" ht="18" hidden="1" customHeight="1"/>
    <row r="70" ht="18" hidden="1" customHeight="1"/>
    <row r="71" ht="18" hidden="1" customHeight="1"/>
    <row r="72" ht="18" hidden="1" customHeight="1"/>
    <row r="73" ht="18" hidden="1" customHeight="1"/>
    <row r="74" ht="18" hidden="1" customHeight="1"/>
    <row r="75" ht="18" hidden="1" customHeight="1"/>
    <row r="76" ht="18" hidden="1" customHeight="1"/>
    <row r="77" ht="18" hidden="1" customHeight="1"/>
    <row r="78" ht="18" hidden="1" customHeight="1"/>
    <row r="79" ht="12.75" hidden="1" customHeight="1"/>
    <row r="80" ht="12.75" hidden="1" customHeight="1"/>
    <row r="81" ht="12.75" hidden="1" customHeight="1"/>
    <row r="82" ht="12.75" hidden="1" customHeight="1"/>
    <row r="83" ht="12.75" hidden="1" customHeight="1"/>
    <row r="84" ht="12.75" hidden="1" customHeight="1"/>
    <row r="85" ht="12.75" hidden="1" customHeight="1"/>
    <row r="86" ht="12.75" hidden="1" customHeight="1"/>
    <row r="87" ht="12.75" hidden="1" customHeight="1"/>
    <row r="88" ht="12.75" hidden="1" customHeight="1"/>
    <row r="89" ht="12.75" hidden="1" customHeight="1"/>
    <row r="90" ht="12.75" hidden="1" customHeight="1"/>
    <row r="91" ht="12.75" hidden="1" customHeight="1"/>
    <row r="92" ht="12.75" hidden="1" customHeight="1"/>
    <row r="93" ht="12.75" hidden="1" customHeight="1"/>
    <row r="94" ht="12.75" hidden="1" customHeight="1"/>
    <row r="95" ht="12.75" hidden="1" customHeight="1"/>
    <row r="96" ht="12.75" hidden="1" customHeight="1"/>
    <row r="97" ht="12.75" hidden="1" customHeight="1"/>
    <row r="98" ht="12.75" hidden="1" customHeight="1"/>
    <row r="99" ht="12.75" hidden="1" customHeight="1"/>
    <row r="100" ht="12.75" hidden="1" customHeight="1"/>
    <row r="101" ht="12.75" hidden="1" customHeight="1"/>
    <row r="102" ht="12.75" hidden="1" customHeight="1"/>
    <row r="103" ht="12.75" hidden="1" customHeight="1"/>
    <row r="104" ht="12.75" hidden="1" customHeight="1"/>
    <row r="105" ht="12.75" hidden="1" customHeight="1"/>
    <row r="106" ht="12.75" hidden="1" customHeight="1"/>
    <row r="107" ht="12.75" hidden="1" customHeight="1"/>
    <row r="108" ht="12.75" hidden="1" customHeight="1"/>
    <row r="109" ht="12.75" hidden="1" customHeight="1"/>
    <row r="110" ht="12.75" hidden="1" customHeight="1"/>
    <row r="111" ht="12.75" hidden="1" customHeight="1"/>
    <row r="112" ht="12.75" hidden="1" customHeight="1"/>
    <row r="113" ht="12.75" hidden="1" customHeight="1"/>
    <row r="114" ht="12.75" hidden="1" customHeight="1"/>
    <row r="115" ht="12.75" hidden="1" customHeight="1"/>
    <row r="116" ht="12.75" hidden="1" customHeight="1"/>
    <row r="117" ht="12.75" hidden="1" customHeight="1"/>
    <row r="118" ht="12.75" hidden="1" customHeight="1"/>
    <row r="119" ht="12.75" hidden="1" customHeight="1"/>
    <row r="120" ht="12.75" hidden="1" customHeight="1"/>
    <row r="121" ht="12.75" hidden="1" customHeight="1"/>
    <row r="122" ht="12.75" hidden="1" customHeight="1"/>
    <row r="123" ht="12.75" hidden="1" customHeight="1"/>
    <row r="124" ht="12.75" hidden="1" customHeight="1"/>
    <row r="125" ht="12.75" hidden="1" customHeight="1"/>
    <row r="126" ht="12.75" hidden="1" customHeight="1"/>
    <row r="127" ht="12.75" hidden="1" customHeight="1"/>
    <row r="128" ht="12.75" hidden="1" customHeight="1"/>
    <row r="129" ht="12.75" hidden="1" customHeight="1"/>
    <row r="130" ht="12.75" hidden="1" customHeight="1"/>
    <row r="131" ht="12.75" hidden="1" customHeight="1"/>
    <row r="132" ht="12.75" hidden="1" customHeight="1"/>
    <row r="133" ht="12.75" hidden="1" customHeight="1"/>
    <row r="134" ht="12.75" hidden="1" customHeight="1"/>
    <row r="135" ht="12.75" hidden="1" customHeight="1"/>
    <row r="136" ht="12.75" hidden="1" customHeight="1"/>
    <row r="137" ht="12.75" hidden="1" customHeight="1"/>
    <row r="138" ht="12.75" hidden="1" customHeight="1"/>
    <row r="139" ht="12.75" hidden="1" customHeight="1"/>
    <row r="140" ht="12.75" hidden="1" customHeight="1"/>
    <row r="141" ht="12.75" hidden="1" customHeight="1"/>
    <row r="142" ht="12.75" hidden="1" customHeight="1"/>
    <row r="143" ht="12.75" hidden="1" customHeight="1"/>
    <row r="144" ht="12.75" hidden="1" customHeight="1"/>
    <row r="145" ht="12.75" hidden="1" customHeight="1"/>
    <row r="146" ht="12.75" hidden="1" customHeight="1"/>
    <row r="147" ht="12.75" hidden="1" customHeight="1"/>
    <row r="148" ht="12.75" hidden="1" customHeight="1"/>
    <row r="149" ht="12.75" hidden="1" customHeight="1"/>
    <row r="150" ht="12.75" hidden="1" customHeight="1"/>
    <row r="151" ht="12.75" hidden="1" customHeight="1"/>
    <row r="152" ht="12.75" hidden="1" customHeight="1"/>
    <row r="153" ht="12.75" hidden="1" customHeight="1"/>
    <row r="154" ht="12.75" hidden="1" customHeight="1"/>
    <row r="155" ht="12.75" hidden="1" customHeight="1"/>
    <row r="156" ht="12.75" hidden="1" customHeight="1"/>
    <row r="157" ht="12.75" hidden="1" customHeight="1"/>
    <row r="158" ht="12.75" hidden="1" customHeight="1"/>
    <row r="159" ht="12.75" hidden="1" customHeight="1"/>
    <row r="160" ht="12.75" hidden="1" customHeight="1"/>
    <row r="161" ht="12.75" hidden="1" customHeight="1"/>
    <row r="162" ht="12.75" hidden="1" customHeight="1"/>
    <row r="163" ht="12.75" hidden="1" customHeight="1"/>
    <row r="164" ht="12.75" hidden="1" customHeight="1"/>
    <row r="165" ht="12.75" hidden="1" customHeight="1"/>
    <row r="166" ht="12.75" hidden="1" customHeight="1"/>
    <row r="167" ht="12.75" hidden="1" customHeight="1"/>
    <row r="168" ht="12.75" hidden="1" customHeight="1"/>
    <row r="169" ht="12.75" hidden="1" customHeight="1"/>
    <row r="170" ht="12.75" hidden="1" customHeight="1"/>
    <row r="171" ht="12.75" hidden="1" customHeight="1"/>
    <row r="172" ht="12.75" hidden="1" customHeight="1"/>
    <row r="173" ht="12.75" hidden="1" customHeight="1"/>
    <row r="174" ht="12.75" hidden="1" customHeight="1"/>
    <row r="175" ht="12.75" hidden="1" customHeight="1"/>
    <row r="176" ht="12.75" hidden="1" customHeight="1"/>
    <row r="177" ht="12.75" hidden="1" customHeight="1"/>
    <row r="178" ht="12.75" hidden="1" customHeight="1"/>
    <row r="179" ht="12.75" hidden="1" customHeight="1"/>
    <row r="180" ht="12.75" hidden="1" customHeight="1"/>
    <row r="181" ht="12.75" hidden="1" customHeight="1"/>
    <row r="182" ht="12.75" hidden="1" customHeight="1"/>
    <row r="183" ht="12.75" hidden="1" customHeight="1"/>
    <row r="184" ht="12.75" hidden="1" customHeight="1"/>
    <row r="185" ht="12.75" hidden="1" customHeight="1"/>
    <row r="186" ht="12.75" hidden="1" customHeight="1"/>
    <row r="187" ht="12.75" hidden="1" customHeight="1"/>
    <row r="188" ht="12.75" hidden="1" customHeight="1"/>
    <row r="189" ht="12.75" hidden="1" customHeight="1"/>
    <row r="190" ht="12.75" hidden="1" customHeight="1"/>
    <row r="191" ht="12.75" hidden="1" customHeight="1"/>
    <row r="192" ht="12.75" hidden="1" customHeight="1"/>
    <row r="193" ht="12.75" hidden="1" customHeight="1"/>
    <row r="194" ht="12.75" hidden="1" customHeight="1"/>
    <row r="195" ht="12.75" hidden="1" customHeight="1"/>
    <row r="196" ht="12.75" hidden="1" customHeight="1"/>
    <row r="197" ht="12.75" hidden="1" customHeight="1"/>
    <row r="198" ht="12.75" hidden="1" customHeight="1"/>
    <row r="199" ht="12.75" hidden="1" customHeight="1"/>
    <row r="200" ht="12.75" hidden="1" customHeight="1"/>
    <row r="201" ht="12.75" hidden="1" customHeight="1"/>
    <row r="202" ht="12.75" hidden="1" customHeight="1"/>
    <row r="203" ht="12.75" hidden="1" customHeight="1"/>
    <row r="204" ht="12.75" hidden="1" customHeight="1"/>
    <row r="205" ht="12.75" hidden="1" customHeight="1"/>
    <row r="206" ht="12.75" hidden="1" customHeight="1"/>
    <row r="207" ht="12.75" hidden="1" customHeight="1"/>
    <row r="208" ht="12.75" hidden="1" customHeight="1"/>
    <row r="209" ht="12.75" hidden="1" customHeight="1"/>
    <row r="210" ht="12.75" hidden="1" customHeight="1"/>
    <row r="211" ht="12.75" hidden="1" customHeight="1"/>
    <row r="212" ht="12.75" hidden="1" customHeight="1"/>
    <row r="213" ht="12.75" hidden="1" customHeight="1"/>
    <row r="214" ht="12.75" hidden="1" customHeight="1"/>
    <row r="215" ht="12.75" hidden="1" customHeight="1"/>
    <row r="216" ht="12.75" hidden="1" customHeight="1"/>
    <row r="217" ht="12.75" hidden="1" customHeight="1"/>
    <row r="218" ht="12.75" hidden="1" customHeight="1"/>
    <row r="219" ht="12.75" hidden="1" customHeight="1"/>
    <row r="220" ht="12.75" hidden="1" customHeight="1"/>
    <row r="221" ht="12.75" hidden="1" customHeight="1"/>
    <row r="222" ht="12.75" hidden="1" customHeight="1"/>
    <row r="223" ht="12.75" hidden="1" customHeight="1"/>
    <row r="224" ht="12.75" hidden="1" customHeight="1"/>
    <row r="225" ht="12.75" hidden="1" customHeight="1"/>
    <row r="226" ht="12.75" hidden="1" customHeight="1"/>
    <row r="227" ht="12.75" hidden="1" customHeight="1"/>
    <row r="228" ht="12.75" hidden="1" customHeight="1"/>
    <row r="229" ht="12.75" hidden="1" customHeight="1"/>
    <row r="230" ht="12.75" hidden="1" customHeight="1"/>
    <row r="231" ht="12.75" hidden="1" customHeight="1"/>
    <row r="232" ht="12.75" hidden="1" customHeight="1"/>
    <row r="233" ht="12.75" hidden="1" customHeight="1"/>
    <row r="234" ht="12.75" hidden="1" customHeight="1"/>
    <row r="235" ht="12.75" hidden="1" customHeight="1"/>
    <row r="236" ht="12.75" hidden="1" customHeight="1"/>
    <row r="237" ht="12.75" hidden="1" customHeight="1"/>
    <row r="238" ht="12.75" hidden="1" customHeight="1"/>
    <row r="239" ht="12.75" hidden="1" customHeight="1"/>
    <row r="240" ht="12.75" hidden="1" customHeight="1"/>
    <row r="241" ht="12.75" hidden="1" customHeight="1"/>
    <row r="242" ht="12.75" hidden="1" customHeight="1"/>
    <row r="243" ht="12.75" hidden="1" customHeight="1"/>
    <row r="244" ht="12.75" hidden="1" customHeight="1"/>
    <row r="245" ht="12.75" hidden="1" customHeight="1"/>
    <row r="246" ht="12.75" hidden="1" customHeight="1"/>
    <row r="247" ht="12.75" hidden="1" customHeight="1"/>
    <row r="248" ht="12.75" hidden="1" customHeight="1"/>
    <row r="249" ht="12.75" hidden="1" customHeight="1"/>
    <row r="250" ht="12.75" hidden="1" customHeight="1"/>
    <row r="251" ht="12.75" hidden="1" customHeight="1"/>
    <row r="252" ht="12.75" hidden="1" customHeight="1"/>
    <row r="253" ht="12.75" hidden="1" customHeight="1"/>
    <row r="254" ht="12.75" hidden="1" customHeight="1"/>
    <row r="255" ht="12.75" hidden="1" customHeight="1"/>
    <row r="256" ht="12.75" hidden="1" customHeight="1"/>
    <row r="257" ht="12.75" hidden="1" customHeight="1"/>
    <row r="258" ht="12.75" hidden="1" customHeight="1"/>
    <row r="259" ht="12.75" hidden="1" customHeight="1"/>
    <row r="260" ht="12.75" hidden="1" customHeight="1"/>
    <row r="261" ht="12.75" hidden="1" customHeight="1"/>
    <row r="262" ht="12.75" hidden="1" customHeight="1"/>
    <row r="263" ht="12.75" hidden="1" customHeight="1"/>
    <row r="264" ht="12.75" hidden="1" customHeight="1"/>
    <row r="265" ht="12.75" hidden="1" customHeight="1"/>
    <row r="266" ht="12.75" hidden="1" customHeight="1"/>
    <row r="267" ht="12.75" hidden="1" customHeight="1"/>
    <row r="268" ht="12.75" hidden="1" customHeight="1"/>
    <row r="269" ht="12.75" hidden="1" customHeight="1"/>
    <row r="270" ht="12.75" hidden="1" customHeight="1"/>
    <row r="271" ht="12.75" hidden="1" customHeight="1"/>
    <row r="272" ht="12.75" hidden="1" customHeight="1"/>
    <row r="273" ht="12.75" hidden="1" customHeight="1"/>
    <row r="274" ht="12.75" hidden="1" customHeight="1"/>
    <row r="275" ht="12.75" hidden="1" customHeight="1"/>
    <row r="276" ht="12.75" hidden="1" customHeight="1"/>
    <row r="277" ht="12.75" hidden="1" customHeight="1"/>
    <row r="278" ht="12.75" hidden="1" customHeight="1"/>
    <row r="279" ht="12.75" hidden="1" customHeight="1"/>
    <row r="280" ht="12.75" hidden="1" customHeight="1"/>
    <row r="281" ht="12.75" hidden="1" customHeight="1"/>
    <row r="282" ht="12.75" hidden="1" customHeight="1"/>
    <row r="283" ht="12.75" hidden="1" customHeight="1"/>
    <row r="284" ht="12.75" hidden="1" customHeight="1"/>
    <row r="285" ht="12.75" hidden="1" customHeight="1"/>
    <row r="286" ht="12.75" hidden="1" customHeight="1"/>
    <row r="287" ht="12.75" hidden="1" customHeight="1"/>
    <row r="288" ht="12.75" hidden="1" customHeight="1"/>
    <row r="289" ht="12.75" hidden="1" customHeight="1"/>
    <row r="290" ht="12.75" hidden="1" customHeight="1"/>
    <row r="291" ht="12.75" hidden="1" customHeight="1"/>
    <row r="292" ht="12.75" hidden="1" customHeight="1"/>
    <row r="293" ht="12.75" hidden="1" customHeight="1"/>
    <row r="294" ht="12.75" hidden="1" customHeight="1"/>
    <row r="295" ht="12.75" hidden="1" customHeight="1"/>
    <row r="296" ht="12.75" hidden="1" customHeight="1"/>
    <row r="297" ht="12.75" hidden="1" customHeight="1"/>
    <row r="298" ht="12.75" hidden="1" customHeight="1"/>
    <row r="299" ht="12.75" hidden="1" customHeight="1"/>
    <row r="300" ht="12.75" hidden="1" customHeight="1"/>
    <row r="301" ht="12.75" hidden="1" customHeight="1"/>
    <row r="302" ht="12.75" hidden="1" customHeight="1"/>
    <row r="303" ht="12.75" hidden="1" customHeight="1"/>
    <row r="304" ht="12.75" hidden="1" customHeight="1"/>
    <row r="305" ht="12.75" hidden="1" customHeight="1"/>
    <row r="306" ht="12.75" hidden="1" customHeight="1"/>
    <row r="307" ht="12.75" hidden="1" customHeight="1"/>
    <row r="308" ht="12.75" hidden="1" customHeight="1"/>
    <row r="309" ht="12.75" hidden="1" customHeight="1"/>
    <row r="310" ht="12.75" hidden="1" customHeight="1"/>
    <row r="311" ht="12.75" hidden="1" customHeight="1"/>
    <row r="312" ht="12.75" hidden="1" customHeight="1"/>
    <row r="313" ht="12.75" hidden="1" customHeight="1"/>
    <row r="314" ht="12.75" hidden="1" customHeight="1"/>
    <row r="315" ht="12.75" hidden="1" customHeight="1"/>
    <row r="316" ht="12.75" hidden="1" customHeight="1"/>
    <row r="317" ht="12.75" hidden="1" customHeight="1"/>
    <row r="318" ht="12.75" hidden="1" customHeight="1"/>
    <row r="319" ht="12.75" hidden="1" customHeight="1"/>
    <row r="320" ht="12.75" hidden="1" customHeight="1"/>
    <row r="321" ht="12.75" hidden="1" customHeight="1"/>
    <row r="322" ht="12.75" hidden="1" customHeight="1"/>
    <row r="323" ht="12.75" hidden="1" customHeight="1"/>
    <row r="324" ht="12.75" hidden="1" customHeight="1"/>
    <row r="325" ht="12.75" hidden="1" customHeight="1"/>
    <row r="326" ht="12.75" hidden="1" customHeight="1"/>
    <row r="327" ht="12.75" hidden="1" customHeight="1"/>
    <row r="328" ht="12.75" hidden="1" customHeight="1"/>
    <row r="329" ht="12.75" hidden="1" customHeight="1"/>
    <row r="330" ht="3" customHeight="1"/>
    <row r="331" ht="12.75" hidden="1" customHeight="1"/>
    <row r="332" ht="12.75" hidden="1" customHeight="1"/>
    <row r="333" ht="12.75" hidden="1" customHeight="1"/>
    <row r="334" ht="12.75" hidden="1" customHeight="1"/>
    <row r="335" ht="12.75" hidden="1" customHeight="1"/>
    <row r="336" ht="12.75" hidden="1" customHeight="1"/>
    <row r="337" ht="12.75" hidden="1" customHeight="1"/>
    <row r="338" ht="12.75" hidden="1" customHeight="1"/>
    <row r="339" ht="12.75" hidden="1" customHeight="1"/>
    <row r="340" ht="12.75" hidden="1" customHeight="1"/>
    <row r="341" ht="12.75" hidden="1" customHeight="1"/>
    <row r="342" ht="12.75" hidden="1" customHeight="1"/>
    <row r="343" ht="12.75" hidden="1" customHeight="1"/>
    <row r="344" ht="12.75" hidden="1" customHeight="1"/>
    <row r="345" ht="12.75" hidden="1" customHeight="1"/>
    <row r="346" ht="12.75" hidden="1" customHeight="1"/>
    <row r="347" ht="12.75" hidden="1" customHeight="1"/>
    <row r="348" ht="12.75" hidden="1" customHeight="1"/>
  </sheetData>
  <dataConsolidate/>
  <mergeCells count="18">
    <mergeCell ref="G46:G47"/>
    <mergeCell ref="H46:H47"/>
    <mergeCell ref="I46:I47"/>
    <mergeCell ref="G51:I57"/>
    <mergeCell ref="G22:G23"/>
    <mergeCell ref="H22:H23"/>
    <mergeCell ref="I22:I23"/>
    <mergeCell ref="G39:G40"/>
    <mergeCell ref="H39:H40"/>
    <mergeCell ref="I39:I40"/>
    <mergeCell ref="G19:G20"/>
    <mergeCell ref="H19:H20"/>
    <mergeCell ref="I19:I20"/>
    <mergeCell ref="G3:H3"/>
    <mergeCell ref="AB4:AG4"/>
    <mergeCell ref="G16:G17"/>
    <mergeCell ref="H16:H17"/>
    <mergeCell ref="I16:I17"/>
  </mergeCells>
  <conditionalFormatting sqref="G14">
    <cfRule type="beginsWith" dxfId="1" priority="1" operator="beginsWith" text="N.A for Bespoke requirment">
      <formula>LEFT(G14,LEN("N.A for Bespoke requirment"))="N.A for Bespoke requirment"</formula>
    </cfRule>
  </conditionalFormatting>
  <dataValidations count="5">
    <dataValidation type="list" allowBlank="1" showInputMessage="1" showErrorMessage="1" sqref="H46:I47">
      <formula1>"MODTEC,CAR/NOR"</formula1>
    </dataValidation>
    <dataValidation type="list" allowBlank="1" showInputMessage="1" showErrorMessage="1" sqref="H22:I23">
      <formula1>"Existing,New"</formula1>
    </dataValidation>
    <dataValidation type="list" allowBlank="1" showInputMessage="1" showErrorMessage="1" sqref="H19:I20 H39:I40">
      <formula1>"No,Yes - Remote Work,Yes - Site visit,IQNet"</formula1>
    </dataValidation>
    <dataValidation type="list" allowBlank="1" showInputMessage="1" showErrorMessage="1" sqref="H16:I17">
      <formula1>"Ethernet over MSP,Ethernet over NGN,Ethernet over SDH,Ethernet over Fibre ,Ethernet"</formula1>
    </dataValidation>
    <dataValidation type="list" allowBlank="1" showInputMessage="1" showErrorMessage="1" sqref="H12:I12 H29:I29 H44:I44">
      <formula1>"Yes,No"</formula1>
    </dataValidation>
  </dataValidations>
  <hyperlinks>
    <hyperlink ref="I4" location="Start!A1" tooltip="Click here to go to Home Page" display="HOME"/>
  </hyperlinks>
  <pageMargins left="0.7" right="0.7" top="0.75" bottom="0.75" header="0.3" footer="0.3"/>
  <pageSetup paperSize="9" scale="57" orientation="portrait" r:id="rId1"/>
  <headerFooter alignWithMargins="0">
    <oddFooter>&amp;L&amp;D&amp;R&amp;P</oddFooter>
  </headerFooter>
  <customProperties>
    <customPr name="EpmWorksheetKeyString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G355"/>
  <sheetViews>
    <sheetView showGridLines="0" zoomScaleNormal="100" zoomScaleSheetLayoutView="85" workbookViewId="0">
      <pane ySplit="5" topLeftCell="A6" activePane="bottomLeft" state="frozen"/>
      <selection pane="bottomLeft" activeCell="F23" sqref="F23"/>
    </sheetView>
  </sheetViews>
  <sheetFormatPr defaultColWidth="0" defaultRowHeight="12.75" customHeight="1" zeroHeight="1"/>
  <cols>
    <col min="1" max="2" width="4.28515625" style="19" customWidth="1"/>
    <col min="3" max="3" width="4.28515625" style="41" customWidth="1"/>
    <col min="4" max="5" width="4.28515625" style="19" customWidth="1"/>
    <col min="6" max="6" width="22.85546875" style="19" customWidth="1"/>
    <col min="7" max="7" width="72" style="19" customWidth="1"/>
    <col min="8" max="8" width="26.28515625" style="19" customWidth="1"/>
    <col min="9" max="9" width="25.7109375" style="19" customWidth="1"/>
    <col min="10" max="10" width="5.140625" style="19" customWidth="1"/>
    <col min="11" max="11" width="5.5703125" style="19" hidden="1" customWidth="1"/>
    <col min="12" max="12" width="5.140625" style="19" hidden="1" customWidth="1"/>
    <col min="13" max="13" width="10.5703125" style="19" hidden="1" customWidth="1"/>
    <col min="14" max="14" width="5.140625" style="19" hidden="1" customWidth="1"/>
    <col min="15" max="15" width="4.28515625" style="41" hidden="1" customWidth="1"/>
    <col min="16" max="16" width="4.28515625" style="19" hidden="1" customWidth="1"/>
    <col min="17" max="17" width="11.5703125" style="19" hidden="1" customWidth="1"/>
    <col min="18" max="18" width="4.28515625" style="19" hidden="1" customWidth="1"/>
    <col min="19" max="21" width="5.140625" style="19" hidden="1" customWidth="1"/>
    <col min="22" max="22" width="5.5703125" style="19" hidden="1" customWidth="1"/>
    <col min="23" max="23" width="5.140625" style="19" hidden="1" customWidth="1"/>
    <col min="24" max="24" width="4.28515625" style="19" hidden="1" customWidth="1"/>
    <col min="25" max="25" width="4.5703125" style="19" hidden="1" customWidth="1"/>
    <col min="26" max="26" width="5.5703125" style="19" hidden="1" customWidth="1"/>
    <col min="27" max="27" width="4" style="19" hidden="1" customWidth="1"/>
    <col min="28" max="28" width="4.28515625" style="19" hidden="1" customWidth="1"/>
    <col min="29" max="29" width="8.5703125" style="19" hidden="1" customWidth="1"/>
    <col min="30" max="30" width="9.140625" style="19" hidden="1" customWidth="1"/>
    <col min="31" max="16384" width="9.140625" style="19" hidden="1"/>
  </cols>
  <sheetData>
    <row r="1" spans="1:33" ht="6" customHeight="1"/>
    <row r="2" spans="1:33" ht="16.5" customHeight="1"/>
    <row r="3" spans="1:33" ht="35.25" customHeight="1">
      <c r="G3" s="307" t="s">
        <v>664</v>
      </c>
      <c r="H3" s="307"/>
    </row>
    <row r="4" spans="1:33" ht="21" customHeight="1">
      <c r="C4" s="19"/>
      <c r="G4" s="42"/>
      <c r="I4" s="81" t="s">
        <v>665</v>
      </c>
      <c r="O4" s="19"/>
      <c r="AB4" s="308" t="s">
        <v>666</v>
      </c>
      <c r="AC4" s="308"/>
      <c r="AD4" s="308"/>
      <c r="AE4" s="308"/>
      <c r="AF4" s="308"/>
      <c r="AG4" s="308"/>
    </row>
    <row r="5" spans="1:33" ht="6.75" customHeight="1" thickBot="1">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5"/>
      <c r="AC5" s="44"/>
      <c r="AD5" s="44"/>
      <c r="AE5" s="44"/>
      <c r="AF5" s="44"/>
      <c r="AG5" s="44"/>
    </row>
    <row r="6" spans="1:33" ht="6.75" customHeight="1" thickTop="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8"/>
      <c r="AC6" s="16"/>
      <c r="AD6" s="16"/>
      <c r="AE6" s="16"/>
      <c r="AF6" s="16"/>
      <c r="AG6" s="16"/>
    </row>
    <row r="7" spans="1:33" ht="6.75" customHeight="1">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8"/>
      <c r="AC7" s="16"/>
      <c r="AD7" s="16"/>
      <c r="AE7" s="16"/>
      <c r="AF7" s="16"/>
      <c r="AG7" s="16"/>
    </row>
    <row r="8" spans="1:33" ht="6.75" customHeight="1">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8"/>
      <c r="AC8" s="16"/>
      <c r="AD8" s="16"/>
      <c r="AE8" s="16"/>
      <c r="AF8" s="16"/>
      <c r="AG8" s="16"/>
    </row>
    <row r="9" spans="1:33" ht="4.7" customHeight="1" thickBot="1">
      <c r="G9" s="46"/>
      <c r="H9" s="47"/>
      <c r="I9" s="47"/>
    </row>
    <row r="10" spans="1:33" ht="21" customHeight="1" thickBot="1">
      <c r="G10" s="48" t="s">
        <v>667</v>
      </c>
      <c r="H10" s="48" t="s">
        <v>668</v>
      </c>
      <c r="I10" s="48" t="s">
        <v>669</v>
      </c>
    </row>
    <row r="11" spans="1:33" customFormat="1" ht="2.25" customHeight="1">
      <c r="B11" s="4"/>
      <c r="C11" s="4"/>
      <c r="D11" s="4"/>
      <c r="E11" s="4"/>
      <c r="F11" s="4"/>
      <c r="G11" s="3"/>
      <c r="H11" s="4"/>
      <c r="I11" s="5"/>
      <c r="J11" s="4"/>
      <c r="K11" s="4"/>
      <c r="L11" s="4"/>
      <c r="M11" s="6"/>
      <c r="N11" s="4"/>
      <c r="O11" s="26"/>
      <c r="P11" s="4"/>
      <c r="Q11" s="4"/>
      <c r="R11" s="4"/>
      <c r="S11" s="4"/>
      <c r="T11" s="4"/>
      <c r="U11" s="4"/>
      <c r="V11" s="4"/>
      <c r="W11" s="4"/>
      <c r="X11" s="4"/>
      <c r="Y11" s="4"/>
      <c r="Z11" s="4"/>
      <c r="AA11" s="6"/>
      <c r="AB11" s="5"/>
    </row>
    <row r="12" spans="1:33" ht="21" customHeight="1">
      <c r="C12" s="217"/>
      <c r="D12" s="41" t="s">
        <v>828</v>
      </c>
      <c r="G12" s="220" t="s">
        <v>670</v>
      </c>
      <c r="H12" s="50" t="s">
        <v>0</v>
      </c>
      <c r="I12" s="51"/>
    </row>
    <row r="13" spans="1:33" customFormat="1" ht="2.25" customHeight="1">
      <c r="B13" s="4"/>
      <c r="C13" s="4"/>
      <c r="D13" s="4"/>
      <c r="E13" s="4"/>
      <c r="F13" s="4"/>
      <c r="G13" s="52"/>
      <c r="H13" s="20"/>
      <c r="I13" s="53"/>
      <c r="J13" s="4"/>
      <c r="K13" s="4"/>
      <c r="L13" s="4"/>
      <c r="M13" s="6"/>
      <c r="N13" s="4"/>
      <c r="O13" s="26"/>
      <c r="P13" s="4"/>
      <c r="Q13" s="4"/>
      <c r="R13" s="4"/>
      <c r="S13" s="4"/>
      <c r="T13" s="4"/>
      <c r="U13" s="4"/>
      <c r="V13" s="4"/>
      <c r="W13" s="4"/>
      <c r="X13" s="4"/>
      <c r="Y13" s="4"/>
      <c r="Z13" s="4"/>
      <c r="AA13" s="6"/>
      <c r="AB13" s="5"/>
    </row>
    <row r="14" spans="1:33" ht="21" customHeight="1">
      <c r="B14" s="16"/>
      <c r="C14" s="218"/>
      <c r="D14" s="41" t="s">
        <v>829</v>
      </c>
      <c r="G14" s="219" t="str">
        <f>IF(H12="Yes","Customer Solution Lifecycle identifier","N.A")</f>
        <v>N.A</v>
      </c>
      <c r="H14" s="50"/>
      <c r="I14" s="51"/>
    </row>
    <row r="15" spans="1:33" customFormat="1" ht="2.25" customHeight="1">
      <c r="B15" s="4"/>
      <c r="C15" s="4"/>
      <c r="D15" s="4"/>
      <c r="E15" s="4"/>
      <c r="F15" s="4"/>
      <c r="G15" s="52"/>
      <c r="H15" s="20"/>
      <c r="I15" s="53"/>
      <c r="J15" s="4"/>
      <c r="K15" s="4"/>
      <c r="L15" s="4"/>
      <c r="M15" s="6"/>
      <c r="N15" s="4"/>
      <c r="O15" s="26"/>
      <c r="P15" s="4"/>
      <c r="Q15" s="4"/>
      <c r="R15" s="4"/>
      <c r="S15" s="4"/>
      <c r="T15" s="4"/>
      <c r="U15" s="4"/>
      <c r="V15" s="4"/>
      <c r="W15" s="4"/>
      <c r="X15" s="4"/>
      <c r="Y15" s="4"/>
      <c r="Z15" s="4"/>
      <c r="AA15" s="6"/>
      <c r="AB15" s="5"/>
    </row>
    <row r="16" spans="1:33" ht="18" customHeight="1">
      <c r="B16" s="16"/>
      <c r="C16" s="18"/>
      <c r="G16" s="322" t="s">
        <v>671</v>
      </c>
      <c r="H16" s="304"/>
      <c r="I16" s="306"/>
    </row>
    <row r="17" spans="2:28" ht="18" customHeight="1">
      <c r="G17" s="323"/>
      <c r="H17" s="305"/>
      <c r="I17" s="306"/>
    </row>
    <row r="18" spans="2:28" customFormat="1" ht="2.25" customHeight="1">
      <c r="B18" s="4"/>
      <c r="C18" s="4"/>
      <c r="D18" s="4"/>
      <c r="E18" s="4"/>
      <c r="F18" s="4"/>
      <c r="G18" s="52"/>
      <c r="H18" s="20"/>
      <c r="I18" s="53"/>
      <c r="J18" s="4"/>
      <c r="K18" s="4"/>
      <c r="L18" s="4"/>
      <c r="M18" s="6"/>
      <c r="N18" s="4"/>
      <c r="O18" s="26"/>
      <c r="P18" s="4"/>
      <c r="Q18" s="4"/>
      <c r="R18" s="4"/>
      <c r="S18" s="4"/>
      <c r="T18" s="4"/>
      <c r="U18" s="4"/>
      <c r="V18" s="4"/>
      <c r="W18" s="4"/>
      <c r="X18" s="4"/>
      <c r="Y18" s="4"/>
      <c r="Z18" s="4"/>
      <c r="AA18" s="6"/>
      <c r="AB18" s="5"/>
    </row>
    <row r="19" spans="2:28" customFormat="1" ht="2.25" customHeight="1">
      <c r="B19" s="4"/>
      <c r="C19" s="4"/>
      <c r="D19" s="4"/>
      <c r="E19" s="4"/>
      <c r="F19" s="4"/>
      <c r="G19" s="52"/>
      <c r="H19" s="20"/>
      <c r="I19" s="53"/>
      <c r="J19" s="4"/>
      <c r="K19" s="4"/>
      <c r="L19" s="4"/>
      <c r="M19" s="4"/>
      <c r="N19" s="4"/>
      <c r="O19" s="4"/>
      <c r="P19" s="4"/>
      <c r="Q19" s="4"/>
      <c r="R19" s="4"/>
      <c r="S19" s="4"/>
      <c r="T19" s="4"/>
      <c r="U19" s="4"/>
      <c r="V19" s="4"/>
      <c r="W19" s="4"/>
      <c r="X19" s="4"/>
      <c r="Y19" s="4"/>
      <c r="Z19" s="4"/>
      <c r="AA19" s="4"/>
      <c r="AB19" s="4"/>
    </row>
    <row r="20" spans="2:28" ht="18" customHeight="1">
      <c r="G20" s="322" t="s">
        <v>672</v>
      </c>
      <c r="H20" s="304"/>
      <c r="I20" s="306"/>
    </row>
    <row r="21" spans="2:28" ht="18" customHeight="1">
      <c r="G21" s="323"/>
      <c r="H21" s="305"/>
      <c r="I21" s="306"/>
    </row>
    <row r="22" spans="2:28" customFormat="1" ht="2.25" customHeight="1">
      <c r="B22" s="4"/>
      <c r="C22" s="4"/>
      <c r="D22" s="4"/>
      <c r="E22" s="4"/>
      <c r="F22" s="4"/>
      <c r="G22" s="52"/>
      <c r="H22" s="20"/>
      <c r="I22" s="53"/>
      <c r="J22" s="4"/>
      <c r="K22" s="4"/>
      <c r="L22" s="4"/>
      <c r="M22" s="6"/>
      <c r="N22" s="4"/>
      <c r="O22" s="26"/>
      <c r="P22" s="4"/>
      <c r="Q22" s="4"/>
      <c r="R22" s="4"/>
      <c r="S22" s="4"/>
      <c r="T22" s="4"/>
      <c r="U22" s="4"/>
      <c r="V22" s="4"/>
      <c r="W22" s="4"/>
      <c r="X22" s="4"/>
      <c r="Y22" s="4"/>
      <c r="Z22" s="4"/>
      <c r="AA22" s="6"/>
      <c r="AB22" s="5"/>
    </row>
    <row r="23" spans="2:28" ht="18" customHeight="1">
      <c r="G23" s="322" t="s">
        <v>674</v>
      </c>
      <c r="H23" s="304"/>
      <c r="I23" s="306"/>
    </row>
    <row r="24" spans="2:28" ht="18" customHeight="1">
      <c r="G24" s="323"/>
      <c r="H24" s="305"/>
      <c r="I24" s="306"/>
    </row>
    <row r="25" spans="2:28" customFormat="1" ht="2.25" customHeight="1">
      <c r="B25" s="4"/>
      <c r="C25" s="4"/>
      <c r="D25" s="4"/>
      <c r="E25" s="4"/>
      <c r="F25" s="4"/>
      <c r="G25" s="52"/>
      <c r="H25" s="20"/>
      <c r="I25" s="53"/>
      <c r="J25" s="4"/>
      <c r="K25" s="4"/>
      <c r="L25" s="4"/>
      <c r="M25" s="6"/>
      <c r="N25" s="4"/>
      <c r="O25" s="26"/>
      <c r="P25" s="4"/>
      <c r="Q25" s="4"/>
      <c r="R25" s="4"/>
      <c r="S25" s="4"/>
      <c r="T25" s="4"/>
      <c r="U25" s="4"/>
      <c r="V25" s="4"/>
      <c r="W25" s="4"/>
      <c r="X25" s="4"/>
      <c r="Y25" s="4"/>
      <c r="Z25" s="4"/>
      <c r="AA25" s="6"/>
      <c r="AB25" s="5"/>
    </row>
    <row r="26" spans="2:28" ht="18" customHeight="1">
      <c r="G26" s="221" t="s">
        <v>131</v>
      </c>
      <c r="H26" s="56"/>
      <c r="I26" s="79"/>
    </row>
    <row r="27" spans="2:28" customFormat="1" ht="2.25" customHeight="1">
      <c r="B27" s="4"/>
      <c r="C27" s="4"/>
      <c r="D27" s="4"/>
      <c r="E27" s="4"/>
      <c r="F27" s="4"/>
      <c r="G27" s="52"/>
      <c r="H27" s="20"/>
      <c r="I27" s="53"/>
      <c r="J27" s="4"/>
      <c r="K27" s="4"/>
      <c r="L27" s="4"/>
      <c r="M27" s="6"/>
      <c r="N27" s="4"/>
      <c r="O27" s="26"/>
      <c r="P27" s="4"/>
      <c r="Q27" s="4"/>
      <c r="R27" s="4"/>
      <c r="S27" s="4"/>
      <c r="T27" s="4"/>
      <c r="U27" s="4"/>
      <c r="V27" s="4"/>
      <c r="W27" s="4"/>
      <c r="X27" s="4"/>
      <c r="Y27" s="4"/>
      <c r="Z27" s="4"/>
      <c r="AA27" s="6"/>
      <c r="AB27" s="5"/>
    </row>
    <row r="28" spans="2:28" ht="18" customHeight="1">
      <c r="G28" s="221" t="s">
        <v>675</v>
      </c>
      <c r="H28" s="56"/>
      <c r="I28" s="79"/>
    </row>
    <row r="29" spans="2:28" customFormat="1" ht="2.25" customHeight="1">
      <c r="B29" s="4"/>
      <c r="C29" s="4"/>
      <c r="D29" s="4"/>
      <c r="E29" s="4"/>
      <c r="F29" s="4"/>
      <c r="G29" s="52"/>
      <c r="H29" s="20"/>
      <c r="I29" s="53"/>
      <c r="J29" s="4"/>
      <c r="K29" s="4"/>
      <c r="L29" s="4"/>
      <c r="M29" s="6"/>
      <c r="N29" s="4"/>
      <c r="O29" s="26"/>
      <c r="P29" s="4"/>
      <c r="Q29" s="4"/>
      <c r="R29" s="4"/>
      <c r="S29" s="4"/>
      <c r="T29" s="4"/>
      <c r="U29" s="4"/>
      <c r="V29" s="4"/>
      <c r="W29" s="4"/>
      <c r="X29" s="4"/>
      <c r="Y29" s="4"/>
      <c r="Z29" s="4"/>
      <c r="AA29" s="6"/>
      <c r="AB29" s="5"/>
    </row>
    <row r="30" spans="2:28" ht="36" customHeight="1">
      <c r="G30" s="221" t="s">
        <v>676</v>
      </c>
      <c r="H30" s="58"/>
      <c r="I30" s="51"/>
    </row>
    <row r="31" spans="2:28" customFormat="1" ht="2.25" customHeight="1">
      <c r="B31" s="4"/>
      <c r="C31" s="4"/>
      <c r="D31" s="4"/>
      <c r="E31" s="4"/>
      <c r="F31" s="4"/>
      <c r="G31" s="52"/>
      <c r="H31" s="20"/>
      <c r="I31" s="53"/>
      <c r="J31" s="4"/>
      <c r="K31" s="4"/>
      <c r="L31" s="4"/>
      <c r="M31" s="6"/>
      <c r="N31" s="4"/>
      <c r="O31" s="26"/>
      <c r="P31" s="4"/>
      <c r="Q31" s="4"/>
      <c r="R31" s="4"/>
      <c r="S31" s="4"/>
      <c r="T31" s="4"/>
      <c r="U31" s="4"/>
      <c r="V31" s="4"/>
      <c r="W31" s="4"/>
      <c r="X31" s="4"/>
      <c r="Y31" s="4"/>
      <c r="Z31" s="4"/>
      <c r="AA31" s="6"/>
      <c r="AB31" s="5"/>
    </row>
    <row r="32" spans="2:28" ht="36" customHeight="1">
      <c r="G32" s="223" t="s">
        <v>677</v>
      </c>
      <c r="H32" s="56"/>
      <c r="I32" s="79"/>
    </row>
    <row r="33" spans="2:28" customFormat="1" ht="2.25" customHeight="1">
      <c r="B33" s="4"/>
      <c r="C33" s="4"/>
      <c r="D33" s="4"/>
      <c r="E33" s="4"/>
      <c r="F33" s="4"/>
      <c r="G33" s="52"/>
      <c r="H33" s="20"/>
      <c r="I33" s="53"/>
      <c r="J33" s="4"/>
      <c r="K33" s="4"/>
      <c r="L33" s="4"/>
      <c r="M33" s="6"/>
      <c r="N33" s="4"/>
      <c r="O33" s="26"/>
      <c r="P33" s="4"/>
      <c r="Q33" s="4"/>
      <c r="R33" s="4"/>
      <c r="S33" s="4"/>
      <c r="T33" s="4"/>
      <c r="U33" s="4"/>
      <c r="V33" s="4"/>
      <c r="W33" s="4"/>
      <c r="X33" s="4"/>
      <c r="Y33" s="4"/>
      <c r="Z33" s="4"/>
      <c r="AA33" s="6"/>
      <c r="AB33" s="5"/>
    </row>
    <row r="34" spans="2:28" ht="18" customHeight="1">
      <c r="G34" s="221" t="s">
        <v>678</v>
      </c>
      <c r="H34" s="80"/>
      <c r="I34" s="79"/>
    </row>
    <row r="35" spans="2:28" ht="18" customHeight="1" thickBot="1">
      <c r="G35" s="21"/>
      <c r="H35" s="61"/>
      <c r="I35" s="17"/>
    </row>
    <row r="36" spans="2:28" ht="16.5" customHeight="1">
      <c r="G36" s="62"/>
      <c r="H36" s="63"/>
    </row>
    <row r="37" spans="2:28" ht="4.7" customHeight="1" thickBot="1">
      <c r="G37" s="46"/>
      <c r="H37" s="47"/>
      <c r="I37" s="47"/>
    </row>
    <row r="38" spans="2:28" ht="16.5" thickBot="1">
      <c r="G38" s="48" t="s">
        <v>679</v>
      </c>
      <c r="H38" s="48" t="s">
        <v>668</v>
      </c>
      <c r="I38" s="48" t="s">
        <v>669</v>
      </c>
    </row>
    <row r="39" spans="2:28" customFormat="1" ht="2.25" customHeight="1">
      <c r="B39" s="4"/>
      <c r="C39" s="4"/>
      <c r="D39" s="4"/>
      <c r="E39" s="4"/>
      <c r="F39" s="4"/>
      <c r="G39" s="3"/>
      <c r="H39" s="4"/>
      <c r="I39" s="5"/>
      <c r="J39" s="4"/>
      <c r="K39" s="4"/>
      <c r="L39" s="4"/>
      <c r="M39" s="6"/>
      <c r="N39" s="4"/>
      <c r="O39" s="26"/>
      <c r="P39" s="4"/>
      <c r="Q39" s="4"/>
      <c r="R39" s="4"/>
      <c r="S39" s="4"/>
      <c r="T39" s="4"/>
      <c r="U39" s="4"/>
      <c r="V39" s="4"/>
      <c r="W39" s="4"/>
      <c r="X39" s="4"/>
      <c r="Y39" s="4"/>
      <c r="Z39" s="4"/>
      <c r="AA39" s="6"/>
      <c r="AB39" s="5"/>
    </row>
    <row r="40" spans="2:28" ht="18" customHeight="1">
      <c r="G40" s="324" t="s">
        <v>672</v>
      </c>
      <c r="H40" s="321"/>
      <c r="I40" s="306"/>
    </row>
    <row r="41" spans="2:28" ht="18" customHeight="1">
      <c r="G41" s="324"/>
      <c r="H41" s="321"/>
      <c r="I41" s="306"/>
    </row>
    <row r="42" spans="2:28" customFormat="1" ht="2.25" customHeight="1">
      <c r="B42" s="4"/>
      <c r="C42" s="4"/>
      <c r="D42" s="4"/>
      <c r="E42" s="4"/>
      <c r="F42" s="4"/>
      <c r="G42" s="52"/>
      <c r="H42" s="20"/>
      <c r="I42" s="53"/>
      <c r="J42" s="4"/>
      <c r="K42" s="4"/>
      <c r="L42" s="4"/>
      <c r="M42" s="6"/>
      <c r="N42" s="4"/>
      <c r="O42" s="26"/>
      <c r="P42" s="4"/>
      <c r="Q42" s="4"/>
      <c r="R42" s="4"/>
      <c r="S42" s="4"/>
      <c r="T42" s="4"/>
      <c r="U42" s="4"/>
      <c r="V42" s="4"/>
      <c r="W42" s="4"/>
      <c r="X42" s="4"/>
      <c r="Y42" s="4"/>
      <c r="Z42" s="4"/>
      <c r="AA42" s="6"/>
      <c r="AB42" s="5"/>
    </row>
    <row r="43" spans="2:28" ht="18" customHeight="1">
      <c r="G43" s="222" t="s">
        <v>680</v>
      </c>
      <c r="H43" s="80"/>
      <c r="I43" s="79"/>
    </row>
    <row r="44" spans="2:28" customFormat="1" ht="2.25" customHeight="1">
      <c r="B44" s="4"/>
      <c r="C44" s="4"/>
      <c r="D44" s="4"/>
      <c r="E44" s="4"/>
      <c r="F44" s="4"/>
      <c r="G44" s="52"/>
      <c r="H44" s="20"/>
      <c r="I44" s="53"/>
      <c r="J44" s="4"/>
      <c r="K44" s="4"/>
      <c r="L44" s="4"/>
      <c r="M44" s="6"/>
      <c r="N44" s="4"/>
      <c r="O44" s="26"/>
      <c r="P44" s="4"/>
      <c r="Q44" s="4"/>
      <c r="R44" s="4"/>
      <c r="S44" s="4"/>
      <c r="T44" s="4"/>
      <c r="U44" s="4"/>
      <c r="V44" s="4"/>
      <c r="W44" s="4"/>
      <c r="X44" s="4"/>
      <c r="Y44" s="4"/>
      <c r="Z44" s="4"/>
      <c r="AA44" s="6"/>
      <c r="AB44" s="5"/>
    </row>
    <row r="45" spans="2:28" ht="36" customHeight="1">
      <c r="G45" s="222" t="s">
        <v>681</v>
      </c>
      <c r="H45" s="50"/>
      <c r="I45" s="51"/>
    </row>
    <row r="46" spans="2:28" customFormat="1" ht="2.25" customHeight="1">
      <c r="B46" s="4"/>
      <c r="C46" s="4"/>
      <c r="D46" s="4"/>
      <c r="E46" s="4"/>
      <c r="F46" s="4"/>
      <c r="G46" s="52"/>
      <c r="H46" s="20"/>
      <c r="I46" s="53"/>
      <c r="J46" s="4"/>
      <c r="K46" s="4"/>
      <c r="L46" s="4"/>
      <c r="M46" s="6"/>
      <c r="N46" s="4"/>
      <c r="O46" s="26"/>
      <c r="P46" s="4"/>
      <c r="Q46" s="4"/>
      <c r="R46" s="4"/>
      <c r="S46" s="4"/>
      <c r="T46" s="4"/>
      <c r="U46" s="4"/>
      <c r="V46" s="4"/>
      <c r="W46" s="4"/>
      <c r="X46" s="4"/>
      <c r="Y46" s="4"/>
      <c r="Z46" s="4"/>
      <c r="AA46" s="6"/>
      <c r="AB46" s="5"/>
    </row>
    <row r="47" spans="2:28" ht="18" customHeight="1">
      <c r="G47" s="324" t="s">
        <v>682</v>
      </c>
      <c r="H47" s="310"/>
      <c r="I47" s="311"/>
    </row>
    <row r="48" spans="2:28" ht="18" customHeight="1">
      <c r="G48" s="324"/>
      <c r="H48" s="310"/>
      <c r="I48" s="311"/>
    </row>
    <row r="49" spans="7:9" ht="18" customHeight="1" thickBot="1">
      <c r="G49" s="65"/>
      <c r="H49" s="66"/>
      <c r="I49" s="17"/>
    </row>
    <row r="50" spans="7:9" ht="18" customHeight="1">
      <c r="G50" s="67"/>
      <c r="H50" s="4"/>
      <c r="I50" s="16"/>
    </row>
    <row r="51" spans="7:9" ht="18" customHeight="1" thickBot="1">
      <c r="G51" s="68" t="s">
        <v>50</v>
      </c>
      <c r="H51" s="63"/>
    </row>
    <row r="52" spans="7:9" ht="18" customHeight="1">
      <c r="G52" s="312"/>
      <c r="H52" s="313"/>
      <c r="I52" s="314"/>
    </row>
    <row r="53" spans="7:9" ht="18" customHeight="1">
      <c r="G53" s="315"/>
      <c r="H53" s="316"/>
      <c r="I53" s="317"/>
    </row>
    <row r="54" spans="7:9" ht="18" customHeight="1">
      <c r="G54" s="315"/>
      <c r="H54" s="316"/>
      <c r="I54" s="317"/>
    </row>
    <row r="55" spans="7:9" ht="18" customHeight="1">
      <c r="G55" s="315"/>
      <c r="H55" s="316"/>
      <c r="I55" s="317"/>
    </row>
    <row r="56" spans="7:9" ht="18" customHeight="1">
      <c r="G56" s="315"/>
      <c r="H56" s="316"/>
      <c r="I56" s="317"/>
    </row>
    <row r="57" spans="7:9" ht="18" customHeight="1">
      <c r="G57" s="315"/>
      <c r="H57" s="316"/>
      <c r="I57" s="317"/>
    </row>
    <row r="58" spans="7:9" ht="18" customHeight="1" thickBot="1">
      <c r="G58" s="318"/>
      <c r="H58" s="319"/>
      <c r="I58" s="320"/>
    </row>
    <row r="59" spans="7:9" ht="18" customHeight="1">
      <c r="G59" s="216"/>
      <c r="H59" s="216"/>
      <c r="I59" s="216"/>
    </row>
    <row r="60" spans="7:9" ht="18" customHeight="1" thickBot="1">
      <c r="G60" s="224" t="s">
        <v>830</v>
      </c>
    </row>
    <row r="61" spans="7:9" ht="18" customHeight="1">
      <c r="G61" s="225" t="s">
        <v>831</v>
      </c>
      <c r="H61" s="226" t="s">
        <v>832</v>
      </c>
      <c r="I61" s="227"/>
    </row>
    <row r="62" spans="7:9" ht="18" customHeight="1">
      <c r="G62" s="228" t="s">
        <v>833</v>
      </c>
      <c r="H62" s="229" t="s">
        <v>834</v>
      </c>
      <c r="I62" s="230"/>
    </row>
    <row r="63" spans="7:9" ht="18" customHeight="1" thickBot="1">
      <c r="G63" s="231" t="s">
        <v>835</v>
      </c>
      <c r="H63" s="232" t="s">
        <v>836</v>
      </c>
      <c r="I63" s="17"/>
    </row>
    <row r="64" spans="7:9" ht="18" customHeight="1"/>
    <row r="65" ht="18" hidden="1" customHeight="1"/>
    <row r="66" ht="18" hidden="1" customHeight="1"/>
    <row r="67" ht="18" hidden="1" customHeight="1"/>
    <row r="68" ht="18" hidden="1" customHeight="1"/>
    <row r="69" ht="18" hidden="1" customHeight="1"/>
    <row r="70" ht="18" hidden="1" customHeight="1"/>
    <row r="71" ht="18" hidden="1" customHeight="1"/>
    <row r="72" ht="18" hidden="1" customHeight="1"/>
    <row r="73" ht="18" hidden="1" customHeight="1"/>
    <row r="74" ht="18" hidden="1" customHeight="1"/>
    <row r="75" ht="18" hidden="1" customHeight="1"/>
    <row r="76" ht="18" hidden="1" customHeight="1"/>
    <row r="77" ht="18" hidden="1" customHeight="1"/>
    <row r="78" ht="18" hidden="1" customHeight="1"/>
    <row r="79" ht="18" hidden="1" customHeight="1"/>
    <row r="80" ht="18" hidden="1" customHeight="1"/>
    <row r="81" ht="18" hidden="1" customHeight="1"/>
    <row r="82" ht="18" hidden="1" customHeight="1"/>
    <row r="83" ht="18" hidden="1" customHeight="1"/>
    <row r="84" ht="18" hidden="1" customHeight="1"/>
    <row r="85" ht="12.75" hidden="1" customHeight="1"/>
    <row r="86" ht="12.75" hidden="1" customHeight="1"/>
    <row r="87" ht="12.75" hidden="1" customHeight="1"/>
    <row r="88" ht="12.75" hidden="1" customHeight="1"/>
    <row r="89" ht="12.75" hidden="1" customHeight="1"/>
    <row r="90" ht="12.75" hidden="1" customHeight="1"/>
    <row r="91" ht="12.75" hidden="1" customHeight="1"/>
    <row r="92" ht="12.75" hidden="1" customHeight="1"/>
    <row r="93" ht="12.75" hidden="1" customHeight="1"/>
    <row r="94" ht="12.75" hidden="1" customHeight="1"/>
    <row r="95" ht="12.75" hidden="1" customHeight="1"/>
    <row r="96" ht="12.75" hidden="1" customHeight="1"/>
    <row r="97" ht="12.75" hidden="1" customHeight="1"/>
    <row r="98" ht="12.75" hidden="1" customHeight="1"/>
    <row r="99" ht="12.75" hidden="1" customHeight="1"/>
    <row r="100" ht="12.75" hidden="1" customHeight="1"/>
    <row r="101" ht="12.75" hidden="1" customHeight="1"/>
    <row r="102" ht="12.75" hidden="1" customHeight="1"/>
    <row r="103" ht="12.75" hidden="1" customHeight="1"/>
    <row r="104" ht="12.75" hidden="1" customHeight="1"/>
    <row r="105" ht="12.75" hidden="1" customHeight="1"/>
    <row r="106" ht="12.75" hidden="1" customHeight="1"/>
    <row r="107" ht="12.75" hidden="1" customHeight="1"/>
    <row r="108" ht="12.75" hidden="1" customHeight="1"/>
    <row r="109" ht="12.75" hidden="1" customHeight="1"/>
    <row r="110" ht="12.75" hidden="1" customHeight="1"/>
    <row r="111" ht="12.75" hidden="1" customHeight="1"/>
    <row r="112" ht="12.75" hidden="1" customHeight="1"/>
    <row r="113" ht="12.75" hidden="1" customHeight="1"/>
    <row r="114" ht="12.75" hidden="1" customHeight="1"/>
    <row r="115" ht="12.75" hidden="1" customHeight="1"/>
    <row r="116" ht="12.75" hidden="1" customHeight="1"/>
    <row r="117" ht="12.75" hidden="1" customHeight="1"/>
    <row r="118" ht="12.75" hidden="1" customHeight="1"/>
    <row r="119" ht="12.75" hidden="1" customHeight="1"/>
    <row r="120" ht="12.75" hidden="1" customHeight="1"/>
    <row r="121" ht="12.75" hidden="1" customHeight="1"/>
    <row r="122" ht="12.75" hidden="1" customHeight="1"/>
    <row r="123" ht="12.75" hidden="1" customHeight="1"/>
    <row r="124" ht="12.75" hidden="1" customHeight="1"/>
    <row r="125" ht="12.75" hidden="1" customHeight="1"/>
    <row r="126" ht="12.75" hidden="1" customHeight="1"/>
    <row r="127" ht="12.75" hidden="1" customHeight="1"/>
    <row r="128" ht="12.75" hidden="1" customHeight="1"/>
    <row r="129" ht="12.75" hidden="1" customHeight="1"/>
    <row r="130" ht="12.75" hidden="1" customHeight="1"/>
    <row r="131" ht="12.75" hidden="1" customHeight="1"/>
    <row r="132" ht="12.75" hidden="1" customHeight="1"/>
    <row r="133" ht="12.75" hidden="1" customHeight="1"/>
    <row r="134" ht="12.75" hidden="1" customHeight="1"/>
    <row r="135" ht="12.75" hidden="1" customHeight="1"/>
    <row r="136" ht="12.75" hidden="1" customHeight="1"/>
    <row r="137" ht="12.75" hidden="1" customHeight="1"/>
    <row r="138" ht="12.75" hidden="1" customHeight="1"/>
    <row r="139" ht="12.75" hidden="1" customHeight="1"/>
    <row r="140" ht="12.75" hidden="1" customHeight="1"/>
    <row r="141" ht="12.75" hidden="1" customHeight="1"/>
    <row r="142" ht="12.75" hidden="1" customHeight="1"/>
    <row r="143" ht="12.75" hidden="1" customHeight="1"/>
    <row r="144" ht="12.75" hidden="1" customHeight="1"/>
    <row r="145" ht="12.75" hidden="1" customHeight="1"/>
    <row r="146" ht="12.75" hidden="1" customHeight="1"/>
    <row r="147" ht="12.75" hidden="1" customHeight="1"/>
    <row r="148" ht="12.75" hidden="1" customHeight="1"/>
    <row r="149" ht="12.75" hidden="1" customHeight="1"/>
    <row r="150" ht="12.75" hidden="1" customHeight="1"/>
    <row r="151" ht="12.75" hidden="1" customHeight="1"/>
    <row r="152" ht="12.75" hidden="1" customHeight="1"/>
    <row r="153" ht="12.75" hidden="1" customHeight="1"/>
    <row r="154" ht="12.75" hidden="1" customHeight="1"/>
    <row r="155" ht="12.75" hidden="1" customHeight="1"/>
    <row r="156" ht="12.75" hidden="1" customHeight="1"/>
    <row r="157" ht="12.75" hidden="1" customHeight="1"/>
    <row r="158" ht="12.75" hidden="1" customHeight="1"/>
    <row r="159" ht="12.75" hidden="1" customHeight="1"/>
    <row r="160" ht="12.75" hidden="1" customHeight="1"/>
    <row r="161" ht="12.75" hidden="1" customHeight="1"/>
    <row r="162" ht="12.75" hidden="1" customHeight="1"/>
    <row r="163" ht="12.75" hidden="1" customHeight="1"/>
    <row r="164" ht="12.75" hidden="1" customHeight="1"/>
    <row r="165" ht="12.75" hidden="1" customHeight="1"/>
    <row r="166" ht="12.75" hidden="1" customHeight="1"/>
    <row r="167" ht="12.75" hidden="1" customHeight="1"/>
    <row r="168" ht="12.75" hidden="1" customHeight="1"/>
    <row r="169" ht="12.75" hidden="1" customHeight="1"/>
    <row r="170" ht="12.75" hidden="1" customHeight="1"/>
    <row r="171" ht="12.75" hidden="1" customHeight="1"/>
    <row r="172" ht="12.75" hidden="1" customHeight="1"/>
    <row r="173" ht="12.75" hidden="1" customHeight="1"/>
    <row r="174" ht="12.75" hidden="1" customHeight="1"/>
    <row r="175" ht="12.75" hidden="1" customHeight="1"/>
    <row r="176" ht="12.75" hidden="1" customHeight="1"/>
    <row r="177" ht="12.75" hidden="1" customHeight="1"/>
    <row r="178" ht="12.75" hidden="1" customHeight="1"/>
    <row r="179" ht="12.75" hidden="1" customHeight="1"/>
    <row r="180" ht="12.75" hidden="1" customHeight="1"/>
    <row r="181" ht="12.75" hidden="1" customHeight="1"/>
    <row r="182" ht="12.75" hidden="1" customHeight="1"/>
    <row r="183" ht="12.75" hidden="1" customHeight="1"/>
    <row r="184" ht="12.75" hidden="1" customHeight="1"/>
    <row r="185" ht="12.75" hidden="1" customHeight="1"/>
    <row r="186" ht="12.75" hidden="1" customHeight="1"/>
    <row r="187" ht="12.75" hidden="1" customHeight="1"/>
    <row r="188" ht="12.75" hidden="1" customHeight="1"/>
    <row r="189" ht="12.75" hidden="1" customHeight="1"/>
    <row r="190" ht="12.75" hidden="1" customHeight="1"/>
    <row r="191" ht="12.75" hidden="1" customHeight="1"/>
    <row r="192" ht="12.75" hidden="1" customHeight="1"/>
    <row r="193" ht="12.75" hidden="1" customHeight="1"/>
    <row r="194" ht="12.75" hidden="1" customHeight="1"/>
    <row r="195" ht="12.75" hidden="1" customHeight="1"/>
    <row r="196" ht="12.75" hidden="1" customHeight="1"/>
    <row r="197" ht="12.75" hidden="1" customHeight="1"/>
    <row r="198" ht="12.75" hidden="1" customHeight="1"/>
    <row r="199" ht="12.75" hidden="1" customHeight="1"/>
    <row r="200" ht="12.75" hidden="1" customHeight="1"/>
    <row r="201" ht="12.75" hidden="1" customHeight="1"/>
    <row r="202" ht="12.75" hidden="1" customHeight="1"/>
    <row r="203" ht="12.75" hidden="1" customHeight="1"/>
    <row r="204" ht="12.75" hidden="1" customHeight="1"/>
    <row r="205" ht="12.75" hidden="1" customHeight="1"/>
    <row r="206" ht="12.75" hidden="1" customHeight="1"/>
    <row r="207" ht="12.75" hidden="1" customHeight="1"/>
    <row r="208" ht="12.75" hidden="1" customHeight="1"/>
    <row r="209" ht="12.75" hidden="1" customHeight="1"/>
    <row r="210" ht="12.75" hidden="1" customHeight="1"/>
    <row r="211" ht="12.75" hidden="1" customHeight="1"/>
    <row r="212" ht="12.75" hidden="1" customHeight="1"/>
    <row r="213" ht="12.75" hidden="1" customHeight="1"/>
    <row r="214" ht="12.75" hidden="1" customHeight="1"/>
    <row r="215" ht="12.75" hidden="1" customHeight="1"/>
    <row r="216" ht="12.75" hidden="1" customHeight="1"/>
    <row r="217" ht="12.75" hidden="1" customHeight="1"/>
    <row r="218" ht="12.75" hidden="1" customHeight="1"/>
    <row r="219" ht="12.75" hidden="1" customHeight="1"/>
    <row r="220" ht="12.75" hidden="1" customHeight="1"/>
    <row r="221" ht="12.75" hidden="1" customHeight="1"/>
    <row r="222" ht="12.75" hidden="1" customHeight="1"/>
    <row r="223" ht="12.75" hidden="1" customHeight="1"/>
    <row r="224" ht="12.75" hidden="1" customHeight="1"/>
    <row r="225" ht="12.75" hidden="1" customHeight="1"/>
    <row r="226" ht="12.75" hidden="1" customHeight="1"/>
    <row r="227" ht="12.75" hidden="1" customHeight="1"/>
    <row r="228" ht="12.75" hidden="1" customHeight="1"/>
    <row r="229" ht="12.75" hidden="1" customHeight="1"/>
    <row r="230" ht="12.75" hidden="1" customHeight="1"/>
    <row r="231" ht="12.75" hidden="1" customHeight="1"/>
    <row r="232" ht="12.75" hidden="1" customHeight="1"/>
    <row r="233" ht="12.75" hidden="1" customHeight="1"/>
    <row r="234" ht="12.75" hidden="1" customHeight="1"/>
    <row r="235" ht="12.75" hidden="1" customHeight="1"/>
    <row r="236" ht="12.75" hidden="1" customHeight="1"/>
    <row r="237" ht="12.75" hidden="1" customHeight="1"/>
    <row r="238" ht="12.75" hidden="1" customHeight="1"/>
    <row r="239" ht="12.75" hidden="1" customHeight="1"/>
    <row r="240" ht="12.75" hidden="1" customHeight="1"/>
    <row r="241" ht="12.75" hidden="1" customHeight="1"/>
    <row r="242" ht="12.75" hidden="1" customHeight="1"/>
    <row r="243" ht="12.75" hidden="1" customHeight="1"/>
    <row r="244" ht="12.75" hidden="1" customHeight="1"/>
    <row r="245" ht="12.75" hidden="1" customHeight="1"/>
    <row r="246" ht="12.75" hidden="1" customHeight="1"/>
    <row r="247" ht="12.75" hidden="1" customHeight="1"/>
    <row r="248" ht="12.75" hidden="1" customHeight="1"/>
    <row r="249" ht="12.75" hidden="1" customHeight="1"/>
    <row r="250" ht="12.75" hidden="1" customHeight="1"/>
    <row r="251" ht="12.75" hidden="1" customHeight="1"/>
    <row r="252" ht="12.75" hidden="1" customHeight="1"/>
    <row r="253" ht="12.75" hidden="1" customHeight="1"/>
    <row r="254" ht="12.75" hidden="1" customHeight="1"/>
    <row r="255" ht="12.75" hidden="1" customHeight="1"/>
    <row r="256" ht="12.75" hidden="1" customHeight="1"/>
    <row r="257" ht="12.75" hidden="1" customHeight="1"/>
    <row r="258" ht="12.75" hidden="1" customHeight="1"/>
    <row r="259" ht="12.75" hidden="1" customHeight="1"/>
    <row r="260" ht="12.75" hidden="1" customHeight="1"/>
    <row r="261" ht="12.75" hidden="1" customHeight="1"/>
    <row r="262" ht="12.75" hidden="1" customHeight="1"/>
    <row r="263" ht="12.75" hidden="1" customHeight="1"/>
    <row r="264" ht="12.75" hidden="1" customHeight="1"/>
    <row r="265" ht="12.75" hidden="1" customHeight="1"/>
    <row r="266" ht="12.75" hidden="1" customHeight="1"/>
    <row r="267" ht="12.75" hidden="1" customHeight="1"/>
    <row r="268" ht="12.75" hidden="1" customHeight="1"/>
    <row r="269" ht="12.75" hidden="1" customHeight="1"/>
    <row r="270" ht="12.75" hidden="1" customHeight="1"/>
    <row r="271" ht="12.75" hidden="1" customHeight="1"/>
    <row r="272" ht="12.75" hidden="1" customHeight="1"/>
    <row r="273" ht="12.75" hidden="1" customHeight="1"/>
    <row r="274" ht="12.75" hidden="1" customHeight="1"/>
    <row r="275" ht="12.75" hidden="1" customHeight="1"/>
    <row r="276" ht="12.75" hidden="1" customHeight="1"/>
    <row r="277" ht="12.75" hidden="1" customHeight="1"/>
    <row r="278" ht="12.75" hidden="1" customHeight="1"/>
    <row r="279" ht="12.75" hidden="1" customHeight="1"/>
    <row r="280" ht="12.75" hidden="1" customHeight="1"/>
    <row r="281" ht="12.75" hidden="1" customHeight="1"/>
    <row r="282" ht="12.75" hidden="1" customHeight="1"/>
    <row r="283" ht="12.75" hidden="1" customHeight="1"/>
    <row r="284" ht="12.75" hidden="1" customHeight="1"/>
    <row r="285" ht="12.75" hidden="1" customHeight="1"/>
    <row r="286" ht="12.75" hidden="1" customHeight="1"/>
    <row r="287" ht="12.75" hidden="1" customHeight="1"/>
    <row r="288" ht="12.75" hidden="1" customHeight="1"/>
    <row r="289" ht="12.75" hidden="1" customHeight="1"/>
    <row r="290" ht="12.75" hidden="1" customHeight="1"/>
    <row r="291" ht="12.75" hidden="1" customHeight="1"/>
    <row r="292" ht="12.75" hidden="1" customHeight="1"/>
    <row r="293" ht="12.75" hidden="1" customHeight="1"/>
    <row r="294" ht="12.75" hidden="1" customHeight="1"/>
    <row r="295" ht="12.75" hidden="1" customHeight="1"/>
    <row r="296" ht="12.75" hidden="1" customHeight="1"/>
    <row r="297" ht="12.75" hidden="1" customHeight="1"/>
    <row r="298" ht="12.75" hidden="1" customHeight="1"/>
    <row r="299" ht="12.75" hidden="1" customHeight="1"/>
    <row r="300" ht="12.75" hidden="1" customHeight="1"/>
    <row r="301" ht="12.75" hidden="1" customHeight="1"/>
    <row r="302" ht="12.75" hidden="1" customHeight="1"/>
    <row r="303" ht="12.75" hidden="1" customHeight="1"/>
    <row r="304" ht="12.75" hidden="1" customHeight="1"/>
    <row r="305" ht="12.75" hidden="1" customHeight="1"/>
    <row r="306" ht="12.75" hidden="1" customHeight="1"/>
    <row r="307" ht="12.75" hidden="1" customHeight="1"/>
    <row r="308" ht="12.75" hidden="1" customHeight="1"/>
    <row r="309" ht="12.75" hidden="1" customHeight="1"/>
    <row r="310" ht="12.75" hidden="1" customHeight="1"/>
    <row r="311" ht="12.75" hidden="1" customHeight="1"/>
    <row r="312" ht="12.75" hidden="1" customHeight="1"/>
    <row r="313" ht="12.75" hidden="1" customHeight="1"/>
    <row r="314" ht="12.75" hidden="1" customHeight="1"/>
    <row r="315" ht="12.75" hidden="1" customHeight="1"/>
    <row r="316" ht="12.75" hidden="1" customHeight="1"/>
    <row r="317" ht="12.75" hidden="1" customHeight="1"/>
    <row r="318" ht="12.75" hidden="1" customHeight="1"/>
    <row r="319" ht="12.75" hidden="1" customHeight="1"/>
    <row r="320" ht="12.75" hidden="1" customHeight="1"/>
    <row r="321" ht="12.75" hidden="1" customHeight="1"/>
    <row r="322" ht="12.75" hidden="1" customHeight="1"/>
    <row r="323" ht="12.75" hidden="1" customHeight="1"/>
    <row r="324" ht="12.75" hidden="1" customHeight="1"/>
    <row r="325" ht="12.75" hidden="1" customHeight="1"/>
    <row r="326" ht="12.75" hidden="1" customHeight="1"/>
    <row r="327" ht="12.75" hidden="1" customHeight="1"/>
    <row r="328" ht="12.75" hidden="1" customHeight="1"/>
    <row r="329" ht="12.75" hidden="1" customHeight="1"/>
    <row r="330" ht="12.75" hidden="1" customHeight="1"/>
    <row r="331" ht="12.75" hidden="1" customHeight="1"/>
    <row r="332" ht="12.75" hidden="1" customHeight="1"/>
    <row r="333" ht="12.75" hidden="1" customHeight="1"/>
    <row r="334" ht="12.75" hidden="1" customHeight="1"/>
    <row r="335" ht="12.75" hidden="1" customHeight="1"/>
    <row r="336" ht="3" customHeight="1"/>
    <row r="337" ht="12.75" hidden="1" customHeight="1"/>
    <row r="338" ht="12.75" hidden="1" customHeight="1"/>
    <row r="339" ht="12.75" hidden="1" customHeight="1"/>
    <row r="340" ht="12.75" hidden="1" customHeight="1"/>
    <row r="341" ht="12.75" hidden="1" customHeight="1"/>
    <row r="342" ht="12.75" hidden="1" customHeight="1"/>
    <row r="343" ht="12.75" hidden="1" customHeight="1"/>
    <row r="344" ht="12.75" hidden="1" customHeight="1"/>
    <row r="345" ht="12.75" hidden="1" customHeight="1"/>
    <row r="346" ht="12.75" hidden="1" customHeight="1"/>
    <row r="347" ht="12.75" hidden="1" customHeight="1"/>
    <row r="348" ht="12.75" hidden="1" customHeight="1"/>
    <row r="349" ht="12.75" hidden="1" customHeight="1"/>
    <row r="350" ht="12.75" hidden="1" customHeight="1"/>
    <row r="351" ht="12.75" hidden="1" customHeight="1"/>
    <row r="352" ht="12.75" hidden="1" customHeight="1"/>
    <row r="353" ht="12.75" hidden="1" customHeight="1"/>
    <row r="354" ht="12.75" hidden="1" customHeight="1"/>
    <row r="355" ht="12.75" customHeight="1"/>
  </sheetData>
  <dataConsolidate/>
  <mergeCells count="18">
    <mergeCell ref="G47:G48"/>
    <mergeCell ref="H47:H48"/>
    <mergeCell ref="I47:I48"/>
    <mergeCell ref="G52:I58"/>
    <mergeCell ref="G23:G24"/>
    <mergeCell ref="H23:H24"/>
    <mergeCell ref="I23:I24"/>
    <mergeCell ref="G40:G41"/>
    <mergeCell ref="H40:H41"/>
    <mergeCell ref="I40:I41"/>
    <mergeCell ref="G20:G21"/>
    <mergeCell ref="H20:H21"/>
    <mergeCell ref="I20:I21"/>
    <mergeCell ref="G3:H3"/>
    <mergeCell ref="AB4:AG4"/>
    <mergeCell ref="G16:G17"/>
    <mergeCell ref="H16:H17"/>
    <mergeCell ref="I16:I17"/>
  </mergeCells>
  <conditionalFormatting sqref="G14">
    <cfRule type="beginsWith" dxfId="0" priority="1" operator="beginsWith" text="N.A for Bespoke requirment">
      <formula>LEFT(G14,LEN("N.A for Bespoke requirment"))="N.A for Bespoke requirment"</formula>
    </cfRule>
  </conditionalFormatting>
  <dataValidations count="5">
    <dataValidation type="list" allowBlank="1" showInputMessage="1" showErrorMessage="1" sqref="H47:I48">
      <formula1>"MODTEC,CAR/NOR"</formula1>
    </dataValidation>
    <dataValidation type="list" allowBlank="1" showInputMessage="1" showErrorMessage="1" sqref="H23:I24">
      <formula1>"Existing,New"</formula1>
    </dataValidation>
    <dataValidation type="list" allowBlank="1" showInputMessage="1" showErrorMessage="1" sqref="H20:I21 H40:I41">
      <formula1>"No,Yes - Remote Work,Yes - Site visit,IQNet"</formula1>
    </dataValidation>
    <dataValidation type="list" allowBlank="1" showInputMessage="1" showErrorMessage="1" sqref="H16:I17">
      <formula1>"Ethernet over MSP,Ethernet over NGN,Ethernet over SDH,Ethernet over Fibre ,Ethernet"</formula1>
    </dataValidation>
    <dataValidation type="list" allowBlank="1" showInputMessage="1" showErrorMessage="1" sqref="H12:I12 H30:I30 H45:I45">
      <formula1>"Yes,No"</formula1>
    </dataValidation>
  </dataValidations>
  <hyperlinks>
    <hyperlink ref="I4" location="Start!A1" tooltip="Click here to go to Home Page" display="HOME"/>
  </hyperlinks>
  <pageMargins left="0.7" right="0.7" top="0.75" bottom="0.75" header="0.3" footer="0.3"/>
  <pageSetup paperSize="9" scale="57" orientation="portrait" r:id="rId1"/>
  <headerFooter alignWithMargins="0">
    <oddFooter>&amp;L&amp;D&amp;R&amp;P</oddFooter>
  </headerFooter>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4:EV203"/>
  <sheetViews>
    <sheetView showZeros="0" topLeftCell="EO1" zoomScale="145" zoomScaleNormal="145" workbookViewId="0">
      <selection activeCell="ET21" sqref="ET21"/>
    </sheetView>
  </sheetViews>
  <sheetFormatPr defaultRowHeight="12.75"/>
  <cols>
    <col min="1" max="3" width="22.42578125" customWidth="1"/>
    <col min="4" max="4" width="28.5703125" customWidth="1"/>
    <col min="5" max="5" width="18.7109375" customWidth="1"/>
    <col min="6" max="6" width="17.5703125" customWidth="1"/>
    <col min="7" max="7" width="25.28515625" customWidth="1"/>
    <col min="8" max="8" width="23.7109375" customWidth="1"/>
    <col min="9" max="9" width="23.28515625" customWidth="1"/>
    <col min="10" max="10" width="22.140625" customWidth="1"/>
    <col min="11" max="12" width="17.5703125" customWidth="1"/>
    <col min="13" max="14" width="17" bestFit="1" customWidth="1"/>
    <col min="15" max="15" width="34.140625" bestFit="1" customWidth="1"/>
    <col min="16" max="16" width="12.7109375" bestFit="1" customWidth="1"/>
    <col min="17" max="18" width="17" bestFit="1" customWidth="1"/>
    <col min="23" max="23" width="22" bestFit="1" customWidth="1"/>
    <col min="25" max="25" width="13.28515625" customWidth="1"/>
    <col min="26" max="26" width="18.42578125" customWidth="1"/>
    <col min="27" max="27" width="21.85546875" customWidth="1"/>
    <col min="28" max="28" width="23" customWidth="1"/>
    <col min="29" max="29" width="22.140625" customWidth="1"/>
    <col min="30" max="31" width="21" customWidth="1"/>
    <col min="32" max="33" width="12.7109375" bestFit="1" customWidth="1"/>
    <col min="37" max="37" width="101.140625" bestFit="1" customWidth="1"/>
    <col min="39" max="39" width="19.7109375" bestFit="1" customWidth="1"/>
    <col min="41" max="41" width="22" bestFit="1" customWidth="1"/>
    <col min="43" max="43" width="16" style="23" bestFit="1" customWidth="1"/>
    <col min="44" max="44" width="7.28515625" bestFit="1" customWidth="1"/>
    <col min="45" max="45" width="25.7109375" bestFit="1" customWidth="1"/>
    <col min="46" max="46" width="5.5703125" bestFit="1" customWidth="1"/>
    <col min="47" max="47" width="17" bestFit="1" customWidth="1"/>
    <col min="48" max="48" width="18.28515625" bestFit="1" customWidth="1"/>
    <col min="49" max="49" width="39.42578125" bestFit="1" customWidth="1"/>
    <col min="53" max="53" width="14.140625" bestFit="1" customWidth="1"/>
    <col min="57" max="57" width="31.42578125" bestFit="1" customWidth="1"/>
    <col min="65" max="65" width="13.85546875" bestFit="1" customWidth="1"/>
    <col min="78" max="78" width="47.85546875" bestFit="1" customWidth="1"/>
    <col min="80" max="80" width="16" bestFit="1" customWidth="1"/>
    <col min="99" max="99" width="13.140625" bestFit="1" customWidth="1"/>
    <col min="103" max="103" width="30.28515625" customWidth="1"/>
    <col min="104" max="104" width="15.5703125" customWidth="1"/>
    <col min="106" max="106" width="74.42578125" bestFit="1" customWidth="1"/>
    <col min="117" max="117" width="20.140625" bestFit="1" customWidth="1"/>
    <col min="118" max="118" width="14.140625" bestFit="1" customWidth="1"/>
    <col min="119" max="119" width="40.28515625" bestFit="1" customWidth="1"/>
    <col min="120" max="120" width="22.140625" bestFit="1" customWidth="1"/>
    <col min="121" max="121" width="29.42578125" bestFit="1" customWidth="1"/>
    <col min="124" max="124" width="62" bestFit="1" customWidth="1"/>
    <col min="125" max="125" width="22" bestFit="1" customWidth="1"/>
    <col min="126" max="126" width="31.140625" bestFit="1" customWidth="1"/>
    <col min="127" max="127" width="10.28515625" bestFit="1" customWidth="1"/>
    <col min="128" max="128" width="42.42578125" bestFit="1" customWidth="1"/>
    <col min="132" max="133" width="13.5703125" bestFit="1" customWidth="1"/>
    <col min="135" max="135" width="27.140625" bestFit="1" customWidth="1"/>
    <col min="139" max="139" width="14.42578125" customWidth="1"/>
    <col min="140" max="140" width="17" customWidth="1"/>
    <col min="144" max="144" width="50.85546875" customWidth="1"/>
    <col min="145" max="145" width="15.28515625" customWidth="1"/>
    <col min="146" max="146" width="19.7109375" customWidth="1"/>
    <col min="147" max="147" width="14.42578125" customWidth="1"/>
    <col min="150" max="150" width="25.85546875" customWidth="1"/>
    <col min="151" max="151" width="17.5703125" customWidth="1"/>
    <col min="152" max="152" width="12.5703125" customWidth="1"/>
  </cols>
  <sheetData>
    <row r="4" spans="1:152">
      <c r="H4">
        <v>1</v>
      </c>
      <c r="I4">
        <v>2</v>
      </c>
      <c r="J4">
        <v>3</v>
      </c>
      <c r="K4">
        <v>4</v>
      </c>
      <c r="L4">
        <v>5</v>
      </c>
    </row>
    <row r="5" spans="1:152">
      <c r="A5" s="1" t="s">
        <v>787</v>
      </c>
      <c r="B5" s="1" t="s">
        <v>795</v>
      </c>
      <c r="C5" s="1" t="s">
        <v>669</v>
      </c>
      <c r="D5" s="1" t="s">
        <v>797</v>
      </c>
      <c r="E5" s="1" t="s">
        <v>715</v>
      </c>
      <c r="F5" s="1"/>
      <c r="G5" s="1" t="s">
        <v>151</v>
      </c>
      <c r="H5" s="7" t="s">
        <v>143</v>
      </c>
      <c r="I5" s="7" t="s">
        <v>711</v>
      </c>
      <c r="J5" s="7" t="s">
        <v>743</v>
      </c>
      <c r="K5" s="7" t="s">
        <v>712</v>
      </c>
      <c r="L5" s="7" t="s">
        <v>713</v>
      </c>
      <c r="Z5" t="s">
        <v>717</v>
      </c>
      <c r="AA5" s="7" t="s">
        <v>369</v>
      </c>
      <c r="AB5" s="1" t="s">
        <v>805</v>
      </c>
      <c r="AC5" s="1" t="s">
        <v>813</v>
      </c>
    </row>
    <row r="6" spans="1:152" ht="16.5" thickBot="1">
      <c r="A6" s="82" t="s">
        <v>788</v>
      </c>
      <c r="B6" s="82" t="s">
        <v>788</v>
      </c>
      <c r="C6" s="82" t="s">
        <v>788</v>
      </c>
      <c r="D6" s="82" t="s">
        <v>788</v>
      </c>
      <c r="E6" s="7" t="s">
        <v>143</v>
      </c>
      <c r="F6" s="7">
        <v>1</v>
      </c>
      <c r="G6" s="7" t="e">
        <f>INDEX(H6:L6,1,$E$4)</f>
        <v>#VALUE!</v>
      </c>
      <c r="H6" s="1" t="s">
        <v>744</v>
      </c>
      <c r="I6" s="7" t="s">
        <v>724</v>
      </c>
      <c r="J6" s="7" t="s">
        <v>724</v>
      </c>
      <c r="K6" s="7" t="s">
        <v>156</v>
      </c>
      <c r="L6" s="7" t="s">
        <v>716</v>
      </c>
      <c r="M6" t="s">
        <v>173</v>
      </c>
      <c r="N6" t="s">
        <v>174</v>
      </c>
      <c r="O6" s="7" t="s">
        <v>171</v>
      </c>
      <c r="P6" s="7" t="s">
        <v>368</v>
      </c>
      <c r="Q6" s="2" t="s">
        <v>180</v>
      </c>
      <c r="R6" s="1" t="s">
        <v>179</v>
      </c>
      <c r="T6" s="1" t="s">
        <v>92</v>
      </c>
      <c r="U6" s="1" t="s">
        <v>143</v>
      </c>
      <c r="W6" t="s">
        <v>365</v>
      </c>
      <c r="Y6" t="s">
        <v>366</v>
      </c>
      <c r="Z6" t="s">
        <v>0</v>
      </c>
      <c r="AA6" s="7" t="s">
        <v>368</v>
      </c>
      <c r="AB6" s="7" t="s">
        <v>809</v>
      </c>
      <c r="AC6" s="7" t="s">
        <v>809</v>
      </c>
      <c r="AF6" s="7" t="s">
        <v>368</v>
      </c>
      <c r="AG6" s="7" t="s">
        <v>368</v>
      </c>
      <c r="AI6" s="10" t="s">
        <v>0</v>
      </c>
      <c r="AK6" s="12" t="s">
        <v>368</v>
      </c>
      <c r="AM6" s="12" t="s">
        <v>368</v>
      </c>
      <c r="AO6" s="22" t="s">
        <v>95</v>
      </c>
      <c r="AQ6" s="23" t="s">
        <v>482</v>
      </c>
      <c r="AR6" t="s">
        <v>488</v>
      </c>
      <c r="AS6" t="s">
        <v>487</v>
      </c>
      <c r="AT6" s="1" t="s">
        <v>496</v>
      </c>
      <c r="AU6" t="s">
        <v>483</v>
      </c>
      <c r="AV6" t="s">
        <v>486</v>
      </c>
      <c r="AW6" t="s">
        <v>489</v>
      </c>
      <c r="AX6" s="1" t="s">
        <v>501</v>
      </c>
      <c r="AY6" s="1" t="s">
        <v>498</v>
      </c>
      <c r="BG6" t="s">
        <v>143</v>
      </c>
      <c r="BH6" t="s">
        <v>143</v>
      </c>
      <c r="BK6" t="s">
        <v>143</v>
      </c>
      <c r="BM6" s="1" t="s">
        <v>143</v>
      </c>
      <c r="BN6" s="1" t="s">
        <v>143</v>
      </c>
      <c r="BT6" s="1" t="s">
        <v>539</v>
      </c>
      <c r="BX6" s="1" t="s">
        <v>572</v>
      </c>
    </row>
    <row r="7" spans="1:152" ht="16.5" thickBot="1">
      <c r="A7" s="82" t="s">
        <v>789</v>
      </c>
      <c r="B7" s="82" t="s">
        <v>803</v>
      </c>
      <c r="C7" s="82" t="s">
        <v>798</v>
      </c>
      <c r="D7" s="82" t="s">
        <v>684</v>
      </c>
      <c r="E7" s="7" t="s">
        <v>745</v>
      </c>
      <c r="F7" s="7">
        <v>2</v>
      </c>
      <c r="G7" s="7" t="e">
        <f>INDEX(H7:L7,1,$E$4)</f>
        <v>#VALUE!</v>
      </c>
      <c r="H7" s="7"/>
      <c r="I7" s="7" t="s">
        <v>156</v>
      </c>
      <c r="J7" s="7" t="s">
        <v>156</v>
      </c>
      <c r="K7" s="7" t="s">
        <v>786</v>
      </c>
      <c r="L7" s="7"/>
      <c r="M7" t="s">
        <v>124</v>
      </c>
      <c r="N7" t="s">
        <v>124</v>
      </c>
      <c r="O7" t="s">
        <v>157</v>
      </c>
      <c r="Q7" t="s">
        <v>175</v>
      </c>
      <c r="R7">
        <v>1</v>
      </c>
      <c r="T7" s="1" t="s">
        <v>17</v>
      </c>
      <c r="U7" t="s">
        <v>75</v>
      </c>
      <c r="Y7" t="s">
        <v>132</v>
      </c>
      <c r="Z7" t="s">
        <v>718</v>
      </c>
      <c r="AA7" s="7" t="s">
        <v>156</v>
      </c>
      <c r="AB7" s="84" t="s">
        <v>11</v>
      </c>
      <c r="AC7">
        <v>1</v>
      </c>
      <c r="AF7" t="s">
        <v>1</v>
      </c>
      <c r="AG7" s="1" t="s">
        <v>40</v>
      </c>
      <c r="AI7" s="10" t="s">
        <v>137</v>
      </c>
      <c r="AK7" s="12" t="s">
        <v>42</v>
      </c>
      <c r="AM7" s="1" t="s">
        <v>109</v>
      </c>
      <c r="AO7" s="22" t="s">
        <v>143</v>
      </c>
      <c r="AQ7" s="24" t="s">
        <v>62</v>
      </c>
      <c r="AR7" s="24" t="s">
        <v>0</v>
      </c>
      <c r="AS7" s="1" t="s">
        <v>0</v>
      </c>
      <c r="AT7" s="1" t="s">
        <v>0</v>
      </c>
      <c r="AU7" s="1" t="s">
        <v>161</v>
      </c>
      <c r="AV7" s="1" t="s">
        <v>485</v>
      </c>
      <c r="AW7" s="1" t="s">
        <v>123</v>
      </c>
      <c r="AX7" s="1" t="s">
        <v>0</v>
      </c>
      <c r="AY7" s="1" t="s">
        <v>153</v>
      </c>
      <c r="BA7" s="28" t="s">
        <v>75</v>
      </c>
      <c r="BC7" t="s">
        <v>144</v>
      </c>
      <c r="BE7" t="s">
        <v>510</v>
      </c>
      <c r="BF7" s="1" t="s">
        <v>0</v>
      </c>
      <c r="BG7" s="1" t="s">
        <v>0</v>
      </c>
      <c r="BH7" t="s">
        <v>527</v>
      </c>
      <c r="BI7" t="s">
        <v>130</v>
      </c>
      <c r="BK7" s="11" t="s">
        <v>146</v>
      </c>
      <c r="BM7" s="1" t="s">
        <v>513</v>
      </c>
      <c r="BN7" s="1" t="s">
        <v>41</v>
      </c>
      <c r="BQ7" s="30" t="s">
        <v>541</v>
      </c>
      <c r="BT7" s="1" t="s">
        <v>541</v>
      </c>
      <c r="BV7" s="1" t="s">
        <v>571</v>
      </c>
      <c r="BX7" s="1" t="s">
        <v>541</v>
      </c>
      <c r="BZ7" t="s">
        <v>546</v>
      </c>
      <c r="CB7" s="1" t="s">
        <v>541</v>
      </c>
      <c r="CD7" s="1" t="s">
        <v>541</v>
      </c>
      <c r="CF7" s="1" t="s">
        <v>541</v>
      </c>
      <c r="CH7" s="1" t="s">
        <v>541</v>
      </c>
      <c r="CJ7" s="1" t="s">
        <v>541</v>
      </c>
      <c r="CL7" s="1" t="s">
        <v>541</v>
      </c>
      <c r="CN7" s="1" t="s">
        <v>541</v>
      </c>
      <c r="CP7" s="1" t="s">
        <v>541</v>
      </c>
      <c r="CQ7" s="1" t="s">
        <v>541</v>
      </c>
      <c r="CS7" s="1" t="s">
        <v>541</v>
      </c>
      <c r="CU7" s="1" t="s">
        <v>541</v>
      </c>
      <c r="CW7" s="1" t="s">
        <v>541</v>
      </c>
      <c r="CY7" s="1" t="s">
        <v>541</v>
      </c>
      <c r="DB7" s="1" t="s">
        <v>541</v>
      </c>
      <c r="DF7" s="1" t="s">
        <v>541</v>
      </c>
      <c r="DG7" s="1" t="s">
        <v>541</v>
      </c>
      <c r="DI7" s="1" t="s">
        <v>541</v>
      </c>
      <c r="DK7" s="1" t="s">
        <v>541</v>
      </c>
      <c r="EN7" s="1" t="s">
        <v>752</v>
      </c>
      <c r="EO7" s="1" t="s">
        <v>753</v>
      </c>
      <c r="EP7" s="1" t="s">
        <v>754</v>
      </c>
      <c r="EQ7" s="15" t="s">
        <v>167</v>
      </c>
      <c r="ER7" s="76" t="s">
        <v>759</v>
      </c>
      <c r="ET7" s="14" t="s">
        <v>168</v>
      </c>
      <c r="EV7" s="1" t="s">
        <v>81</v>
      </c>
    </row>
    <row r="8" spans="1:152" ht="16.5" thickBot="1">
      <c r="A8" s="82" t="s">
        <v>790</v>
      </c>
      <c r="B8" s="82" t="s">
        <v>804</v>
      </c>
      <c r="C8" s="82" t="s">
        <v>799</v>
      </c>
      <c r="D8" s="82" t="s">
        <v>124</v>
      </c>
      <c r="E8" s="7" t="s">
        <v>714</v>
      </c>
      <c r="F8" s="7">
        <v>3</v>
      </c>
      <c r="G8" s="7" t="e">
        <f>INDEX(H8:L8,1,$E$4)</f>
        <v>#VALUE!</v>
      </c>
      <c r="H8" s="7"/>
      <c r="I8" s="7" t="s">
        <v>709</v>
      </c>
      <c r="J8" s="7" t="s">
        <v>709</v>
      </c>
      <c r="M8" t="s">
        <v>172</v>
      </c>
      <c r="N8" t="s">
        <v>162</v>
      </c>
      <c r="O8" t="s">
        <v>164</v>
      </c>
      <c r="Q8" t="s">
        <v>176</v>
      </c>
      <c r="R8">
        <v>2</v>
      </c>
      <c r="T8" s="1" t="s">
        <v>26</v>
      </c>
      <c r="U8" t="s">
        <v>76</v>
      </c>
      <c r="Y8" t="s">
        <v>135</v>
      </c>
      <c r="Z8" t="s">
        <v>722</v>
      </c>
      <c r="AA8" s="7" t="s">
        <v>709</v>
      </c>
      <c r="AB8" s="85" t="s">
        <v>16</v>
      </c>
      <c r="AC8">
        <v>2</v>
      </c>
      <c r="AF8" t="s">
        <v>0</v>
      </c>
      <c r="AG8" s="1" t="s">
        <v>2</v>
      </c>
      <c r="AI8" s="10" t="s">
        <v>136</v>
      </c>
      <c r="AK8" s="12" t="s">
        <v>43</v>
      </c>
      <c r="AM8" s="1" t="s">
        <v>110</v>
      </c>
      <c r="AO8" t="s">
        <v>154</v>
      </c>
      <c r="AQ8" s="23" t="s">
        <v>4</v>
      </c>
      <c r="AR8" s="1" t="s">
        <v>62</v>
      </c>
      <c r="AS8" s="1" t="s">
        <v>62</v>
      </c>
      <c r="AT8" s="1" t="s">
        <v>60</v>
      </c>
      <c r="AU8" s="1" t="s">
        <v>160</v>
      </c>
      <c r="AV8" s="1" t="s">
        <v>158</v>
      </c>
      <c r="AW8" t="s">
        <v>491</v>
      </c>
      <c r="AX8" s="1" t="s">
        <v>495</v>
      </c>
      <c r="AY8" s="1" t="s">
        <v>152</v>
      </c>
      <c r="BA8" s="29" t="s">
        <v>76</v>
      </c>
      <c r="BC8" t="s">
        <v>505</v>
      </c>
      <c r="BE8" t="s">
        <v>509</v>
      </c>
      <c r="BF8" t="s">
        <v>63</v>
      </c>
      <c r="BG8" t="s">
        <v>56</v>
      </c>
      <c r="BH8" t="s">
        <v>528</v>
      </c>
      <c r="BI8" s="1" t="s">
        <v>512</v>
      </c>
      <c r="BK8" s="11" t="s">
        <v>147</v>
      </c>
      <c r="BM8" t="s">
        <v>490</v>
      </c>
      <c r="BN8" s="1" t="s">
        <v>149</v>
      </c>
      <c r="BQ8" s="30" t="s">
        <v>125</v>
      </c>
      <c r="BT8" s="1" t="s">
        <v>542</v>
      </c>
      <c r="BV8" s="1" t="s">
        <v>541</v>
      </c>
      <c r="BX8" s="7" t="s">
        <v>123</v>
      </c>
      <c r="BZ8" t="s">
        <v>573</v>
      </c>
      <c r="CB8" s="1" t="s">
        <v>593</v>
      </c>
      <c r="CD8" s="9" t="s">
        <v>591</v>
      </c>
      <c r="CF8" t="s">
        <v>592</v>
      </c>
      <c r="CH8" s="1" t="s">
        <v>597</v>
      </c>
      <c r="CJ8" s="1" t="s">
        <v>598</v>
      </c>
      <c r="CL8" s="1" t="s">
        <v>600</v>
      </c>
      <c r="CN8" s="1" t="s">
        <v>603</v>
      </c>
      <c r="CP8" s="1" t="s">
        <v>604</v>
      </c>
      <c r="CQ8" t="s">
        <v>606</v>
      </c>
      <c r="CS8" s="13" t="s">
        <v>609</v>
      </c>
      <c r="CU8" s="31" t="s">
        <v>611</v>
      </c>
      <c r="CW8" s="13" t="s">
        <v>614</v>
      </c>
      <c r="CY8" s="9" t="s">
        <v>616</v>
      </c>
      <c r="CZ8" s="1"/>
      <c r="DB8" s="9" t="s">
        <v>145</v>
      </c>
      <c r="DF8" t="s">
        <v>620</v>
      </c>
      <c r="DG8" s="9" t="s">
        <v>146</v>
      </c>
      <c r="DI8" t="s">
        <v>60</v>
      </c>
      <c r="DK8" s="1" t="s">
        <v>646</v>
      </c>
      <c r="DR8" s="1" t="s">
        <v>648</v>
      </c>
      <c r="DZ8" t="s">
        <v>368</v>
      </c>
      <c r="EB8" t="s">
        <v>368</v>
      </c>
      <c r="EC8" t="s">
        <v>368</v>
      </c>
      <c r="ED8" t="s">
        <v>368</v>
      </c>
      <c r="EE8" t="s">
        <v>368</v>
      </c>
      <c r="EF8" t="s">
        <v>368</v>
      </c>
      <c r="EG8" t="s">
        <v>368</v>
      </c>
      <c r="EI8" s="1" t="s">
        <v>728</v>
      </c>
      <c r="EJ8" s="70" t="s">
        <v>143</v>
      </c>
      <c r="EK8" s="70" t="s">
        <v>143</v>
      </c>
      <c r="EL8" s="70" t="s">
        <v>143</v>
      </c>
      <c r="EM8" s="70" t="s">
        <v>741</v>
      </c>
      <c r="EN8" s="71" t="s">
        <v>143</v>
      </c>
      <c r="EO8" s="71" t="s">
        <v>143</v>
      </c>
      <c r="EP8" s="71" t="s">
        <v>143</v>
      </c>
      <c r="EQ8" s="75" t="s">
        <v>143</v>
      </c>
      <c r="ER8">
        <v>1</v>
      </c>
      <c r="ES8" s="72" t="s">
        <v>760</v>
      </c>
      <c r="ET8" s="77" t="s">
        <v>762</v>
      </c>
      <c r="EV8" t="s">
        <v>747</v>
      </c>
    </row>
    <row r="9" spans="1:152" ht="15.75">
      <c r="A9" s="82" t="s">
        <v>791</v>
      </c>
      <c r="B9" s="82"/>
      <c r="C9" s="82"/>
      <c r="D9" s="82"/>
      <c r="E9" s="7" t="s">
        <v>746</v>
      </c>
      <c r="F9" s="7">
        <v>4</v>
      </c>
      <c r="G9" s="7" t="e">
        <f>INDEX(H9:L9,1,$E$4)</f>
        <v>#VALUE!</v>
      </c>
      <c r="H9" s="7"/>
      <c r="I9" s="7" t="s">
        <v>786</v>
      </c>
      <c r="J9" s="7" t="s">
        <v>786</v>
      </c>
      <c r="M9" t="s">
        <v>162</v>
      </c>
      <c r="N9" t="s">
        <v>164</v>
      </c>
      <c r="Q9" t="s">
        <v>177</v>
      </c>
      <c r="R9">
        <v>3</v>
      </c>
      <c r="T9" s="1" t="s">
        <v>20</v>
      </c>
      <c r="U9" t="s">
        <v>77</v>
      </c>
      <c r="Y9" t="s">
        <v>134</v>
      </c>
      <c r="Z9" t="s">
        <v>721</v>
      </c>
      <c r="AA9" s="7" t="s">
        <v>710</v>
      </c>
      <c r="AB9" s="85" t="s">
        <v>64</v>
      </c>
      <c r="AC9">
        <v>3</v>
      </c>
      <c r="AI9" s="10" t="s">
        <v>138</v>
      </c>
      <c r="AK9" s="12" t="s">
        <v>44</v>
      </c>
      <c r="AM9" t="s">
        <v>148</v>
      </c>
      <c r="AO9" t="s">
        <v>159</v>
      </c>
      <c r="AQ9" s="23" t="s">
        <v>5</v>
      </c>
      <c r="AR9" s="23" t="s">
        <v>4</v>
      </c>
      <c r="AS9" s="1" t="s">
        <v>4</v>
      </c>
      <c r="AT9" s="1" t="s">
        <v>62</v>
      </c>
      <c r="AU9" s="1" t="s">
        <v>155</v>
      </c>
      <c r="AV9" s="1" t="s">
        <v>484</v>
      </c>
      <c r="AW9" t="s">
        <v>492</v>
      </c>
      <c r="AX9" s="1" t="s">
        <v>153</v>
      </c>
      <c r="AY9" s="1" t="s">
        <v>499</v>
      </c>
      <c r="BA9" s="29" t="s">
        <v>77</v>
      </c>
      <c r="BE9" t="s">
        <v>508</v>
      </c>
      <c r="BF9" t="s">
        <v>68</v>
      </c>
      <c r="BG9" t="s">
        <v>57</v>
      </c>
      <c r="BH9" t="s">
        <v>529</v>
      </c>
      <c r="BQ9" t="s">
        <v>128</v>
      </c>
      <c r="BT9" s="1" t="s">
        <v>543</v>
      </c>
      <c r="BV9" s="7" t="s">
        <v>548</v>
      </c>
      <c r="BX9" s="7" t="s">
        <v>551</v>
      </c>
      <c r="BZ9" t="s">
        <v>574</v>
      </c>
      <c r="CB9" s="1" t="s">
        <v>594</v>
      </c>
      <c r="CD9" s="9" t="s">
        <v>595</v>
      </c>
      <c r="CF9" t="s">
        <v>596</v>
      </c>
      <c r="CH9" s="1" t="s">
        <v>540</v>
      </c>
      <c r="CJ9" s="1" t="s">
        <v>599</v>
      </c>
      <c r="CL9" s="1" t="s">
        <v>601</v>
      </c>
      <c r="CN9" t="s">
        <v>602</v>
      </c>
      <c r="CP9" s="1" t="s">
        <v>605</v>
      </c>
      <c r="CQ9" t="s">
        <v>607</v>
      </c>
      <c r="CS9" s="13" t="s">
        <v>610</v>
      </c>
      <c r="CU9" s="31">
        <v>16</v>
      </c>
      <c r="CW9" s="13" t="s">
        <v>615</v>
      </c>
      <c r="CY9" s="9" t="s">
        <v>617</v>
      </c>
      <c r="CZ9" s="1"/>
      <c r="DB9" s="9" t="s">
        <v>618</v>
      </c>
      <c r="DF9" t="s">
        <v>619</v>
      </c>
      <c r="DG9" s="9" t="s">
        <v>147</v>
      </c>
      <c r="DI9" t="s">
        <v>62</v>
      </c>
      <c r="DK9" s="1" t="s">
        <v>647</v>
      </c>
      <c r="DR9" s="1" t="s">
        <v>541</v>
      </c>
      <c r="DT9" t="str">
        <f t="shared" ref="DT9:DT16" si="0">DU9&amp;DV9&amp;DW9</f>
        <v>Microsoft_AzureAmsterdam Telecity 5Primary</v>
      </c>
      <c r="DU9" t="s">
        <v>647</v>
      </c>
      <c r="DV9" t="s">
        <v>636</v>
      </c>
      <c r="DW9" t="s">
        <v>650</v>
      </c>
      <c r="DX9" t="s">
        <v>653</v>
      </c>
      <c r="DZ9" t="s">
        <v>685</v>
      </c>
      <c r="EB9" s="69" t="s">
        <v>688</v>
      </c>
      <c r="EC9" s="69" t="s">
        <v>694</v>
      </c>
      <c r="ED9" s="69" t="s">
        <v>695</v>
      </c>
      <c r="EE9" s="69" t="s">
        <v>700</v>
      </c>
      <c r="EF9" t="s">
        <v>703</v>
      </c>
      <c r="EG9" s="69" t="s">
        <v>706</v>
      </c>
      <c r="EI9" t="s">
        <v>725</v>
      </c>
      <c r="EJ9" s="70" t="s">
        <v>729</v>
      </c>
      <c r="EK9" s="70" t="s">
        <v>730</v>
      </c>
      <c r="EL9" s="70" t="s">
        <v>731</v>
      </c>
      <c r="EM9" s="70" t="s">
        <v>143</v>
      </c>
      <c r="EN9" s="71" t="s">
        <v>749</v>
      </c>
      <c r="EO9" s="71" t="s">
        <v>749</v>
      </c>
      <c r="EP9" s="70" t="s">
        <v>367</v>
      </c>
      <c r="EQ9" s="73" t="s">
        <v>175</v>
      </c>
      <c r="ER9">
        <v>2</v>
      </c>
      <c r="ES9" s="72" t="s">
        <v>761</v>
      </c>
      <c r="ET9" s="77" t="s">
        <v>763</v>
      </c>
      <c r="EV9" t="s">
        <v>748</v>
      </c>
    </row>
    <row r="10" spans="1:152" ht="15.75">
      <c r="A10" s="83" t="s">
        <v>792</v>
      </c>
      <c r="B10" s="83"/>
      <c r="C10" s="83"/>
      <c r="D10" s="83"/>
      <c r="E10" s="7" t="s">
        <v>742</v>
      </c>
      <c r="F10" s="7">
        <v>5</v>
      </c>
      <c r="G10" s="7"/>
      <c r="H10" s="7"/>
      <c r="I10" s="7"/>
      <c r="J10" s="7"/>
      <c r="K10" s="7"/>
      <c r="L10" s="7"/>
      <c r="M10" t="s">
        <v>164</v>
      </c>
      <c r="Q10" t="s">
        <v>178</v>
      </c>
      <c r="R10">
        <v>4</v>
      </c>
      <c r="T10" s="1" t="s">
        <v>21</v>
      </c>
      <c r="U10" t="s">
        <v>181</v>
      </c>
      <c r="Y10" t="s">
        <v>133</v>
      </c>
      <c r="Z10" t="s">
        <v>720</v>
      </c>
      <c r="AA10" s="7" t="s">
        <v>716</v>
      </c>
      <c r="AB10" s="85" t="s">
        <v>66</v>
      </c>
      <c r="AC10">
        <v>4</v>
      </c>
      <c r="AI10" s="10" t="s">
        <v>139</v>
      </c>
      <c r="AK10" s="12" t="s">
        <v>45</v>
      </c>
      <c r="AM10" s="1" t="s">
        <v>103</v>
      </c>
      <c r="AO10" t="s">
        <v>3</v>
      </c>
      <c r="AQ10" s="23" t="s">
        <v>6</v>
      </c>
      <c r="AR10" s="23" t="s">
        <v>5</v>
      </c>
      <c r="AS10" s="1" t="s">
        <v>5</v>
      </c>
      <c r="AT10" s="1" t="s">
        <v>4</v>
      </c>
      <c r="AW10" t="s">
        <v>493</v>
      </c>
      <c r="AX10" s="1" t="s">
        <v>152</v>
      </c>
      <c r="BA10" s="29" t="s">
        <v>78</v>
      </c>
      <c r="BE10" t="s">
        <v>507</v>
      </c>
      <c r="BF10" t="s">
        <v>511</v>
      </c>
      <c r="BG10" t="s">
        <v>58</v>
      </c>
      <c r="BH10" t="s">
        <v>530</v>
      </c>
      <c r="BQ10" t="s">
        <v>126</v>
      </c>
      <c r="BT10" s="1" t="s">
        <v>544</v>
      </c>
      <c r="BV10" s="7" t="s">
        <v>549</v>
      </c>
      <c r="BX10" s="7" t="s">
        <v>550</v>
      </c>
      <c r="BZ10" t="s">
        <v>575</v>
      </c>
      <c r="CQ10" t="s">
        <v>608</v>
      </c>
      <c r="CU10" s="31">
        <v>32</v>
      </c>
      <c r="DF10" t="s">
        <v>621</v>
      </c>
      <c r="DI10" t="s">
        <v>4</v>
      </c>
      <c r="DP10" t="s">
        <v>644</v>
      </c>
      <c r="DQ10" t="s">
        <v>645</v>
      </c>
      <c r="DR10" t="s">
        <v>11</v>
      </c>
      <c r="DS10" s="1"/>
      <c r="DT10" t="str">
        <f t="shared" si="0"/>
        <v>Microsoft_AzureAmsterdam Telecity 5Secondary</v>
      </c>
      <c r="DU10" t="s">
        <v>647</v>
      </c>
      <c r="DV10" t="s">
        <v>636</v>
      </c>
      <c r="DW10" t="s">
        <v>651</v>
      </c>
      <c r="DX10" t="s">
        <v>654</v>
      </c>
      <c r="DZ10" t="s">
        <v>686</v>
      </c>
      <c r="EB10" s="69" t="s">
        <v>689</v>
      </c>
      <c r="EC10" s="69" t="s">
        <v>612</v>
      </c>
      <c r="ED10" s="69" t="s">
        <v>696</v>
      </c>
      <c r="EE10" s="69" t="s">
        <v>701</v>
      </c>
      <c r="EF10" t="s">
        <v>704</v>
      </c>
      <c r="EG10" s="69" t="s">
        <v>707</v>
      </c>
      <c r="EI10" t="s">
        <v>726</v>
      </c>
      <c r="EJ10" s="70" t="s">
        <v>732</v>
      </c>
      <c r="EK10" s="70" t="s">
        <v>733</v>
      </c>
      <c r="EL10" s="70"/>
      <c r="EM10" s="70" t="s">
        <v>740</v>
      </c>
      <c r="EN10" s="72" t="s">
        <v>750</v>
      </c>
      <c r="EO10" s="70" t="s">
        <v>1</v>
      </c>
      <c r="EP10" s="70" t="s">
        <v>755</v>
      </c>
      <c r="EQ10" s="74" t="s">
        <v>176</v>
      </c>
      <c r="ER10">
        <v>3</v>
      </c>
      <c r="ET10" s="77" t="s">
        <v>764</v>
      </c>
      <c r="EV10" t="s">
        <v>128</v>
      </c>
    </row>
    <row r="11" spans="1:152" ht="15.75">
      <c r="A11" s="82" t="s">
        <v>793</v>
      </c>
      <c r="B11" s="82"/>
      <c r="C11" s="82"/>
      <c r="D11" s="82"/>
      <c r="R11">
        <v>5</v>
      </c>
      <c r="T11" s="1" t="s">
        <v>24</v>
      </c>
      <c r="U11" t="s">
        <v>78</v>
      </c>
      <c r="Y11" t="s">
        <v>708</v>
      </c>
      <c r="Z11" t="s">
        <v>719</v>
      </c>
      <c r="AA11" s="7" t="s">
        <v>368</v>
      </c>
      <c r="AB11" s="85" t="s">
        <v>68</v>
      </c>
      <c r="AC11">
        <v>5</v>
      </c>
      <c r="AI11" s="10" t="s">
        <v>140</v>
      </c>
      <c r="AK11" s="12" t="s">
        <v>46</v>
      </c>
      <c r="AM11" s="1" t="s">
        <v>104</v>
      </c>
      <c r="AO11" t="s">
        <v>55</v>
      </c>
      <c r="AQ11" s="23" t="s">
        <v>7</v>
      </c>
      <c r="AR11" s="23" t="s">
        <v>6</v>
      </c>
      <c r="AS11" s="1" t="s">
        <v>6</v>
      </c>
      <c r="AT11" s="1" t="s">
        <v>5</v>
      </c>
      <c r="AW11" t="s">
        <v>494</v>
      </c>
      <c r="AX11" s="1" t="s">
        <v>499</v>
      </c>
      <c r="BA11" s="29" t="s">
        <v>181</v>
      </c>
      <c r="BE11" t="s">
        <v>506</v>
      </c>
      <c r="BF11" t="s">
        <v>73</v>
      </c>
      <c r="BG11" t="s">
        <v>59</v>
      </c>
      <c r="BH11" t="s">
        <v>531</v>
      </c>
      <c r="BQ11" s="1" t="s">
        <v>129</v>
      </c>
      <c r="BT11" s="1" t="s">
        <v>545</v>
      </c>
      <c r="BV11" s="7" t="s">
        <v>547</v>
      </c>
      <c r="BX11" s="7" t="s">
        <v>552</v>
      </c>
      <c r="BZ11" t="s">
        <v>576</v>
      </c>
      <c r="CU11" s="31">
        <v>64</v>
      </c>
      <c r="DF11" t="s">
        <v>622</v>
      </c>
      <c r="DI11" t="s">
        <v>5</v>
      </c>
      <c r="DM11" s="1" t="s">
        <v>646</v>
      </c>
      <c r="DN11" t="s">
        <v>634</v>
      </c>
      <c r="DO11" t="s">
        <v>649</v>
      </c>
      <c r="DP11" t="s">
        <v>636</v>
      </c>
      <c r="DQ11" t="s">
        <v>639</v>
      </c>
      <c r="DR11" t="s">
        <v>68</v>
      </c>
      <c r="DS11" s="1"/>
      <c r="DT11" t="str">
        <f t="shared" si="0"/>
        <v>Microsoft_AzureLondon Equinix LD5Primary</v>
      </c>
      <c r="DU11" t="s">
        <v>647</v>
      </c>
      <c r="DV11" t="s">
        <v>637</v>
      </c>
      <c r="DW11" t="s">
        <v>650</v>
      </c>
      <c r="DX11" t="s">
        <v>655</v>
      </c>
      <c r="DZ11" t="s">
        <v>687</v>
      </c>
      <c r="EB11" s="69" t="s">
        <v>690</v>
      </c>
      <c r="ED11" s="69" t="s">
        <v>697</v>
      </c>
      <c r="EE11" s="69" t="s">
        <v>702</v>
      </c>
      <c r="EF11" t="s">
        <v>705</v>
      </c>
      <c r="EI11" t="s">
        <v>727</v>
      </c>
      <c r="EJ11" s="70" t="s">
        <v>734</v>
      </c>
      <c r="EK11" s="70"/>
      <c r="EL11" s="70"/>
      <c r="EM11" s="70" t="s">
        <v>738</v>
      </c>
      <c r="EN11" s="72" t="s">
        <v>751</v>
      </c>
      <c r="EQ11" s="74" t="s">
        <v>177</v>
      </c>
      <c r="ER11">
        <v>4</v>
      </c>
      <c r="ET11" s="77" t="s">
        <v>802</v>
      </c>
      <c r="EV11" t="s">
        <v>126</v>
      </c>
    </row>
    <row r="12" spans="1:152" ht="15.75">
      <c r="A12" s="82" t="s">
        <v>794</v>
      </c>
      <c r="B12" s="82"/>
      <c r="C12" s="82"/>
      <c r="D12" s="82"/>
      <c r="T12" s="1" t="s">
        <v>22</v>
      </c>
      <c r="U12" t="s">
        <v>79</v>
      </c>
      <c r="AA12" s="7" t="s">
        <v>123</v>
      </c>
      <c r="AB12" s="85" t="s">
        <v>69</v>
      </c>
      <c r="AC12">
        <v>6</v>
      </c>
      <c r="AK12" s="12" t="s">
        <v>47</v>
      </c>
      <c r="AM12" s="1" t="s">
        <v>107</v>
      </c>
      <c r="AO12" t="s">
        <v>163</v>
      </c>
      <c r="AQ12" s="23" t="s">
        <v>8</v>
      </c>
      <c r="AR12" s="23" t="s">
        <v>7</v>
      </c>
      <c r="AS12" s="1" t="s">
        <v>7</v>
      </c>
      <c r="AT12" s="1" t="s">
        <v>6</v>
      </c>
      <c r="BA12" s="29" t="s">
        <v>79</v>
      </c>
      <c r="BF12" t="s">
        <v>31</v>
      </c>
      <c r="BG12" t="s">
        <v>60</v>
      </c>
      <c r="BH12" t="s">
        <v>532</v>
      </c>
      <c r="BQ12" s="1" t="s">
        <v>524</v>
      </c>
      <c r="BX12" s="7" t="s">
        <v>553</v>
      </c>
      <c r="BZ12" t="s">
        <v>577</v>
      </c>
      <c r="CU12" s="31">
        <v>128</v>
      </c>
      <c r="DF12" t="s">
        <v>623</v>
      </c>
      <c r="DI12" t="s">
        <v>6</v>
      </c>
      <c r="DM12" s="1" t="s">
        <v>647</v>
      </c>
      <c r="DN12" t="s">
        <v>635</v>
      </c>
      <c r="DO12" t="s">
        <v>652</v>
      </c>
      <c r="DP12" t="s">
        <v>637</v>
      </c>
      <c r="DQ12" t="s">
        <v>640</v>
      </c>
      <c r="DR12" t="s">
        <v>73</v>
      </c>
      <c r="DS12" s="1"/>
      <c r="DT12" t="str">
        <f t="shared" si="0"/>
        <v>Microsoft_AzureLondon Equinix LD5Secondary</v>
      </c>
      <c r="DU12" t="s">
        <v>647</v>
      </c>
      <c r="DV12" t="s">
        <v>637</v>
      </c>
      <c r="DW12" t="s">
        <v>651</v>
      </c>
      <c r="DX12" t="s">
        <v>656</v>
      </c>
      <c r="EB12" s="69" t="s">
        <v>691</v>
      </c>
      <c r="ED12" s="69" t="s">
        <v>698</v>
      </c>
      <c r="EJ12" s="70" t="s">
        <v>735</v>
      </c>
      <c r="EK12" s="70"/>
      <c r="EL12" s="70"/>
      <c r="EM12" s="70" t="s">
        <v>739</v>
      </c>
      <c r="EQ12" s="74" t="s">
        <v>178</v>
      </c>
      <c r="ER12">
        <v>5</v>
      </c>
      <c r="ET12" s="77" t="s">
        <v>765</v>
      </c>
      <c r="EV12" t="s">
        <v>127</v>
      </c>
    </row>
    <row r="13" spans="1:152" ht="15.75">
      <c r="A13" s="7"/>
      <c r="B13" s="7"/>
      <c r="C13" s="7"/>
      <c r="D13" s="7"/>
      <c r="T13" s="1" t="s">
        <v>25</v>
      </c>
      <c r="U13" t="s">
        <v>182</v>
      </c>
      <c r="AB13" s="85" t="s">
        <v>70</v>
      </c>
      <c r="AC13">
        <v>7</v>
      </c>
      <c r="AK13" s="12" t="s">
        <v>82</v>
      </c>
      <c r="AM13" s="1" t="s">
        <v>105</v>
      </c>
      <c r="AO13" t="s">
        <v>165</v>
      </c>
      <c r="AQ13" s="23" t="s">
        <v>9</v>
      </c>
      <c r="AR13" s="23" t="s">
        <v>8</v>
      </c>
      <c r="AS13" s="1" t="s">
        <v>8</v>
      </c>
      <c r="AT13" s="1" t="s">
        <v>7</v>
      </c>
      <c r="BA13" s="29" t="s">
        <v>93</v>
      </c>
      <c r="BF13" t="s">
        <v>32</v>
      </c>
      <c r="BG13" t="s">
        <v>61</v>
      </c>
      <c r="BH13" t="s">
        <v>533</v>
      </c>
      <c r="BQ13" s="1" t="s">
        <v>525</v>
      </c>
      <c r="BX13" s="7" t="s">
        <v>554</v>
      </c>
      <c r="BZ13" t="s">
        <v>578</v>
      </c>
      <c r="CU13" s="31" t="s">
        <v>612</v>
      </c>
      <c r="DF13" t="s">
        <v>624</v>
      </c>
      <c r="DI13" t="s">
        <v>7</v>
      </c>
      <c r="DP13" t="s">
        <v>633</v>
      </c>
      <c r="DQ13" t="s">
        <v>641</v>
      </c>
      <c r="DR13" t="s">
        <v>32</v>
      </c>
      <c r="DS13" s="1"/>
      <c r="DT13" t="str">
        <f t="shared" si="0"/>
        <v>Microsoft_AzureDublin Telecity 3Primary</v>
      </c>
      <c r="DU13" t="s">
        <v>647</v>
      </c>
      <c r="DV13" t="s">
        <v>633</v>
      </c>
      <c r="DW13" t="s">
        <v>650</v>
      </c>
      <c r="DX13" t="s">
        <v>657</v>
      </c>
      <c r="EB13" s="69" t="s">
        <v>692</v>
      </c>
      <c r="ED13" s="69" t="s">
        <v>699</v>
      </c>
      <c r="EJ13" s="70" t="s">
        <v>736</v>
      </c>
      <c r="EK13" s="70"/>
      <c r="EL13" s="70"/>
      <c r="EM13" s="70"/>
      <c r="ER13">
        <v>6</v>
      </c>
      <c r="ET13" s="77" t="s">
        <v>766</v>
      </c>
      <c r="EV13" s="1" t="s">
        <v>778</v>
      </c>
    </row>
    <row r="14" spans="1:152" ht="15.75">
      <c r="T14" s="1" t="s">
        <v>96</v>
      </c>
      <c r="U14" t="s">
        <v>93</v>
      </c>
      <c r="AB14" s="85" t="s">
        <v>71</v>
      </c>
      <c r="AC14">
        <v>8</v>
      </c>
      <c r="AK14" s="12" t="s">
        <v>83</v>
      </c>
      <c r="AM14" s="1" t="s">
        <v>108</v>
      </c>
      <c r="AO14" t="s">
        <v>166</v>
      </c>
      <c r="AQ14" s="23" t="s">
        <v>10</v>
      </c>
      <c r="AR14" s="23" t="s">
        <v>9</v>
      </c>
      <c r="AS14" s="1" t="s">
        <v>9</v>
      </c>
      <c r="AT14" s="1" t="s">
        <v>8</v>
      </c>
      <c r="BA14" s="29" t="s">
        <v>80</v>
      </c>
      <c r="BF14" t="s">
        <v>33</v>
      </c>
      <c r="BG14" t="s">
        <v>62</v>
      </c>
      <c r="BH14" t="s">
        <v>534</v>
      </c>
      <c r="BQ14" t="s">
        <v>127</v>
      </c>
      <c r="BX14" s="7" t="s">
        <v>555</v>
      </c>
      <c r="BZ14" t="s">
        <v>579</v>
      </c>
      <c r="CU14" s="31" t="s">
        <v>613</v>
      </c>
      <c r="DF14" t="s">
        <v>625</v>
      </c>
      <c r="DI14" t="s">
        <v>8</v>
      </c>
      <c r="DP14" t="s">
        <v>638</v>
      </c>
      <c r="DQ14" t="s">
        <v>642</v>
      </c>
      <c r="DR14" t="s">
        <v>33</v>
      </c>
      <c r="DS14" s="1"/>
      <c r="DT14" t="str">
        <f t="shared" si="0"/>
        <v>Microsoft_AzureDublin Telecity 3Secondary</v>
      </c>
      <c r="DU14" t="s">
        <v>647</v>
      </c>
      <c r="DV14" t="s">
        <v>633</v>
      </c>
      <c r="DW14" t="s">
        <v>651</v>
      </c>
      <c r="DX14" t="s">
        <v>658</v>
      </c>
      <c r="EB14" s="69" t="s">
        <v>693</v>
      </c>
      <c r="EJ14" s="70" t="s">
        <v>737</v>
      </c>
      <c r="EK14" s="70"/>
      <c r="EL14" s="70"/>
      <c r="EM14" s="70"/>
      <c r="ER14">
        <v>7</v>
      </c>
      <c r="ET14" s="77" t="s">
        <v>767</v>
      </c>
      <c r="EV14" s="1" t="s">
        <v>525</v>
      </c>
    </row>
    <row r="15" spans="1:152" ht="15.75">
      <c r="T15" s="1" t="s">
        <v>18</v>
      </c>
      <c r="U15" t="s">
        <v>80</v>
      </c>
      <c r="AB15" s="85" t="s">
        <v>72</v>
      </c>
      <c r="AC15">
        <v>9</v>
      </c>
      <c r="AK15" s="12" t="s">
        <v>84</v>
      </c>
      <c r="AM15" s="1" t="s">
        <v>106</v>
      </c>
      <c r="AQ15" s="23" t="s">
        <v>11</v>
      </c>
      <c r="AR15" s="23" t="s">
        <v>10</v>
      </c>
      <c r="AS15" s="1" t="s">
        <v>10</v>
      </c>
      <c r="AT15" s="1" t="s">
        <v>9</v>
      </c>
      <c r="BA15" s="29" t="s">
        <v>184</v>
      </c>
      <c r="BF15" t="s">
        <v>34</v>
      </c>
      <c r="BG15" t="s">
        <v>4</v>
      </c>
      <c r="BH15" t="s">
        <v>535</v>
      </c>
      <c r="BQ15" s="1" t="s">
        <v>526</v>
      </c>
      <c r="BX15" s="7" t="s">
        <v>556</v>
      </c>
      <c r="BZ15" t="s">
        <v>580</v>
      </c>
      <c r="DF15" t="s">
        <v>626</v>
      </c>
      <c r="DI15" t="s">
        <v>9</v>
      </c>
      <c r="DQ15" t="s">
        <v>643</v>
      </c>
      <c r="DR15" t="s">
        <v>34</v>
      </c>
      <c r="DS15" s="1"/>
      <c r="DT15" t="str">
        <f t="shared" si="0"/>
        <v>Microsoft_AzureInterxion, Frankfurt FRA8Primary</v>
      </c>
      <c r="DU15" t="s">
        <v>647</v>
      </c>
      <c r="DV15" t="s">
        <v>638</v>
      </c>
      <c r="DW15" t="s">
        <v>650</v>
      </c>
      <c r="DX15" t="s">
        <v>659</v>
      </c>
      <c r="EB15" s="69" t="s">
        <v>612</v>
      </c>
      <c r="EJ15" s="70"/>
      <c r="EK15" s="70"/>
      <c r="EL15" s="70"/>
      <c r="EM15" s="70"/>
      <c r="ER15">
        <v>8</v>
      </c>
      <c r="ET15" s="77" t="s">
        <v>768</v>
      </c>
      <c r="EV15" s="1" t="s">
        <v>526</v>
      </c>
    </row>
    <row r="16" spans="1:152" ht="15.75">
      <c r="T16" s="1" t="s">
        <v>23</v>
      </c>
      <c r="U16" t="s">
        <v>183</v>
      </c>
      <c r="AB16" s="85" t="s">
        <v>73</v>
      </c>
      <c r="AC16">
        <v>10</v>
      </c>
      <c r="AK16" s="12" t="s">
        <v>85</v>
      </c>
      <c r="AM16" s="1" t="s">
        <v>111</v>
      </c>
      <c r="AO16" s="22"/>
      <c r="AQ16" s="23" t="s">
        <v>12</v>
      </c>
      <c r="AR16" s="23" t="s">
        <v>11</v>
      </c>
      <c r="AS16" s="1" t="s">
        <v>11</v>
      </c>
      <c r="AT16" s="1" t="s">
        <v>10</v>
      </c>
      <c r="BA16" s="29" t="s">
        <v>51</v>
      </c>
      <c r="BF16" t="s">
        <v>35</v>
      </c>
      <c r="BG16" t="s">
        <v>5</v>
      </c>
      <c r="BH16" t="s">
        <v>536</v>
      </c>
      <c r="BQ16" s="1" t="s">
        <v>523</v>
      </c>
      <c r="BX16" s="7" t="s">
        <v>557</v>
      </c>
      <c r="BZ16" t="s">
        <v>581</v>
      </c>
      <c r="DF16" t="s">
        <v>627</v>
      </c>
      <c r="DI16" t="s">
        <v>10</v>
      </c>
      <c r="DR16" t="s">
        <v>35</v>
      </c>
      <c r="DS16" s="1"/>
      <c r="DT16" t="str">
        <f t="shared" si="0"/>
        <v>Microsoft_AzureInterxion, Frankfurt FRA8Secondary</v>
      </c>
      <c r="DU16" t="s">
        <v>647</v>
      </c>
      <c r="DV16" t="s">
        <v>638</v>
      </c>
      <c r="DW16" t="s">
        <v>651</v>
      </c>
      <c r="DX16" t="s">
        <v>660</v>
      </c>
      <c r="EJ16" s="70"/>
      <c r="EK16" s="70"/>
      <c r="EL16" s="70"/>
      <c r="EM16" s="70"/>
      <c r="ER16">
        <v>9</v>
      </c>
      <c r="ET16" s="77" t="s">
        <v>769</v>
      </c>
      <c r="EV16" s="1" t="s">
        <v>779</v>
      </c>
    </row>
    <row r="17" spans="20:150" ht="15.75">
      <c r="T17" s="1" t="s">
        <v>19</v>
      </c>
      <c r="U17" t="s">
        <v>184</v>
      </c>
      <c r="AB17" s="85" t="s">
        <v>32</v>
      </c>
      <c r="AK17" s="12" t="s">
        <v>86</v>
      </c>
      <c r="AM17" s="1" t="s">
        <v>122</v>
      </c>
      <c r="AQ17" s="23" t="s">
        <v>13</v>
      </c>
      <c r="AR17" s="23" t="s">
        <v>12</v>
      </c>
      <c r="AS17" s="1" t="s">
        <v>12</v>
      </c>
      <c r="AT17" s="1" t="s">
        <v>11</v>
      </c>
      <c r="BA17" s="29" t="s">
        <v>185</v>
      </c>
      <c r="BF17" t="s">
        <v>37</v>
      </c>
      <c r="BG17" t="s">
        <v>6</v>
      </c>
      <c r="BH17" t="s">
        <v>537</v>
      </c>
      <c r="BX17" s="7" t="s">
        <v>558</v>
      </c>
      <c r="BZ17" t="s">
        <v>582</v>
      </c>
      <c r="DF17" t="s">
        <v>628</v>
      </c>
      <c r="DI17" t="s">
        <v>11</v>
      </c>
      <c r="DR17" t="s">
        <v>74</v>
      </c>
      <c r="DS17" s="1"/>
      <c r="ER17">
        <v>10</v>
      </c>
      <c r="ET17" s="77" t="s">
        <v>684</v>
      </c>
    </row>
    <row r="18" spans="20:150" ht="15.75">
      <c r="U18" t="s">
        <v>51</v>
      </c>
      <c r="AB18" s="85" t="s">
        <v>33</v>
      </c>
      <c r="AK18" s="12" t="s">
        <v>87</v>
      </c>
      <c r="AM18" t="s">
        <v>102</v>
      </c>
      <c r="AQ18" s="23" t="s">
        <v>14</v>
      </c>
      <c r="AR18" s="23" t="s">
        <v>13</v>
      </c>
      <c r="AS18" s="1" t="s">
        <v>13</v>
      </c>
      <c r="AT18" s="1" t="s">
        <v>12</v>
      </c>
      <c r="BA18" s="29" t="s">
        <v>52</v>
      </c>
      <c r="BF18" t="s">
        <v>38</v>
      </c>
      <c r="BG18" t="s">
        <v>7</v>
      </c>
      <c r="BX18" s="7" t="s">
        <v>559</v>
      </c>
      <c r="BZ18" t="s">
        <v>583</v>
      </c>
      <c r="DF18" t="s">
        <v>629</v>
      </c>
      <c r="DI18" t="s">
        <v>12</v>
      </c>
      <c r="DR18" t="s">
        <v>112</v>
      </c>
      <c r="DS18" s="1"/>
      <c r="DT18" t="str">
        <f>DU18&amp;DV18&amp;DW18</f>
        <v>Amazon_Web_ServicesEircom Clonshaugh (Dublin)Primary</v>
      </c>
      <c r="DU18" t="s">
        <v>646</v>
      </c>
      <c r="DV18" t="s">
        <v>639</v>
      </c>
      <c r="DW18" t="s">
        <v>650</v>
      </c>
      <c r="DX18" t="s">
        <v>661</v>
      </c>
      <c r="ER18">
        <v>11</v>
      </c>
      <c r="ET18" s="77" t="s">
        <v>124</v>
      </c>
    </row>
    <row r="19" spans="20:150" ht="15.75">
      <c r="U19" t="s">
        <v>185</v>
      </c>
      <c r="AB19" s="85" t="s">
        <v>34</v>
      </c>
      <c r="AK19" s="12" t="s">
        <v>88</v>
      </c>
      <c r="AM19" s="1" t="s">
        <v>121</v>
      </c>
      <c r="AQ19" s="23" t="s">
        <v>15</v>
      </c>
      <c r="AR19" s="23" t="s">
        <v>14</v>
      </c>
      <c r="AS19" s="1" t="s">
        <v>14</v>
      </c>
      <c r="AT19" s="1" t="s">
        <v>13</v>
      </c>
      <c r="BA19" s="29" t="s">
        <v>53</v>
      </c>
      <c r="BF19" t="s">
        <v>39</v>
      </c>
      <c r="BG19" t="s">
        <v>8</v>
      </c>
      <c r="BX19" s="7" t="s">
        <v>560</v>
      </c>
      <c r="BZ19" t="s">
        <v>584</v>
      </c>
      <c r="DF19" t="s">
        <v>630</v>
      </c>
      <c r="DI19" t="s">
        <v>13</v>
      </c>
      <c r="DR19" t="s">
        <v>115</v>
      </c>
      <c r="DS19" s="1"/>
      <c r="DT19" t="str">
        <f t="shared" ref="DT19:DT27" si="1">DU19&amp;DV19&amp;DW19</f>
        <v>Amazon_Web_ServicesEircom Clonshaugh (Dublin)Secondary</v>
      </c>
      <c r="DU19" t="s">
        <v>646</v>
      </c>
      <c r="DV19" t="s">
        <v>639</v>
      </c>
      <c r="DW19" t="s">
        <v>651</v>
      </c>
      <c r="DX19" t="s">
        <v>661</v>
      </c>
      <c r="ER19">
        <v>12</v>
      </c>
      <c r="ET19" s="77" t="s">
        <v>770</v>
      </c>
    </row>
    <row r="20" spans="20:150" ht="15.75">
      <c r="U20" t="s">
        <v>52</v>
      </c>
      <c r="AB20" s="85" t="s">
        <v>35</v>
      </c>
      <c r="AK20" s="12" t="s">
        <v>89</v>
      </c>
      <c r="AQ20" s="23" t="s">
        <v>16</v>
      </c>
      <c r="AR20" s="23" t="s">
        <v>15</v>
      </c>
      <c r="AS20" s="1" t="s">
        <v>15</v>
      </c>
      <c r="AT20" s="1" t="s">
        <v>14</v>
      </c>
      <c r="BA20" s="29" t="s">
        <v>94</v>
      </c>
      <c r="BF20" t="s">
        <v>74</v>
      </c>
      <c r="BG20" t="s">
        <v>9</v>
      </c>
      <c r="BX20" s="7" t="s">
        <v>561</v>
      </c>
      <c r="BZ20" t="s">
        <v>585</v>
      </c>
      <c r="DF20" t="s">
        <v>631</v>
      </c>
      <c r="DI20" t="s">
        <v>14</v>
      </c>
      <c r="DR20" t="s">
        <v>120</v>
      </c>
      <c r="DS20" s="1"/>
      <c r="DT20" t="str">
        <f t="shared" si="1"/>
        <v>Amazon_Web_ServicesTelecityGroup, London DocklandsPrimary</v>
      </c>
      <c r="DU20" t="s">
        <v>646</v>
      </c>
      <c r="DV20" t="s">
        <v>640</v>
      </c>
      <c r="DW20" t="s">
        <v>650</v>
      </c>
      <c r="DX20" t="s">
        <v>661</v>
      </c>
      <c r="ER20">
        <v>13</v>
      </c>
      <c r="ET20" s="77" t="s">
        <v>800</v>
      </c>
    </row>
    <row r="21" spans="20:150" ht="15.75">
      <c r="U21" t="s">
        <v>150</v>
      </c>
      <c r="AB21" s="85" t="s">
        <v>36</v>
      </c>
      <c r="AK21" s="12" t="s">
        <v>90</v>
      </c>
      <c r="AQ21" s="23" t="s">
        <v>64</v>
      </c>
      <c r="AR21" s="23" t="s">
        <v>16</v>
      </c>
      <c r="AS21" s="1" t="s">
        <v>16</v>
      </c>
      <c r="AT21" s="1" t="s">
        <v>15</v>
      </c>
      <c r="BA21" s="29" t="s">
        <v>54</v>
      </c>
      <c r="BX21" s="7" t="s">
        <v>562</v>
      </c>
      <c r="BZ21" t="s">
        <v>586</v>
      </c>
      <c r="DI21" t="s">
        <v>15</v>
      </c>
      <c r="DT21" t="str">
        <f t="shared" si="1"/>
        <v>Amazon_Web_ServicesTelecityGroup, London DocklandsSecondary</v>
      </c>
      <c r="DU21" t="s">
        <v>646</v>
      </c>
      <c r="DV21" t="s">
        <v>640</v>
      </c>
      <c r="DW21" t="s">
        <v>651</v>
      </c>
      <c r="DX21" t="s">
        <v>661</v>
      </c>
      <c r="ER21">
        <v>14</v>
      </c>
      <c r="ET21" s="77" t="s">
        <v>801</v>
      </c>
    </row>
    <row r="22" spans="20:150" ht="15.75">
      <c r="U22" t="s">
        <v>53</v>
      </c>
      <c r="AB22" s="85" t="s">
        <v>37</v>
      </c>
      <c r="AK22" s="12" t="s">
        <v>91</v>
      </c>
      <c r="AQ22" s="23" t="s">
        <v>66</v>
      </c>
      <c r="AR22" s="23" t="s">
        <v>64</v>
      </c>
      <c r="AS22" s="1" t="s">
        <v>64</v>
      </c>
      <c r="AT22" s="1" t="s">
        <v>16</v>
      </c>
      <c r="BA22" s="29" t="s">
        <v>19</v>
      </c>
      <c r="BX22" s="7" t="s">
        <v>563</v>
      </c>
      <c r="BZ22" t="s">
        <v>587</v>
      </c>
      <c r="DI22" t="s">
        <v>16</v>
      </c>
      <c r="DT22" t="str">
        <f t="shared" si="1"/>
        <v>Amazon_Web_ServicesEquinix, Frankfurt FR5Primary</v>
      </c>
      <c r="DU22" t="s">
        <v>646</v>
      </c>
      <c r="DV22" t="s">
        <v>641</v>
      </c>
      <c r="DW22" t="s">
        <v>650</v>
      </c>
      <c r="DX22" t="s">
        <v>661</v>
      </c>
      <c r="ER22">
        <v>15</v>
      </c>
      <c r="ET22" s="77" t="s">
        <v>771</v>
      </c>
    </row>
    <row r="23" spans="20:150" ht="15.75">
      <c r="U23" t="s">
        <v>94</v>
      </c>
      <c r="AB23" s="85" t="s">
        <v>38</v>
      </c>
      <c r="AK23" s="12" t="s">
        <v>48</v>
      </c>
      <c r="AQ23" s="23" t="s">
        <v>68</v>
      </c>
      <c r="AR23" s="23" t="s">
        <v>66</v>
      </c>
      <c r="AS23" s="1" t="s">
        <v>66</v>
      </c>
      <c r="AT23" s="1" t="s">
        <v>27</v>
      </c>
      <c r="BA23" s="29" t="s">
        <v>502</v>
      </c>
      <c r="BX23" s="7" t="s">
        <v>564</v>
      </c>
      <c r="BZ23" t="s">
        <v>588</v>
      </c>
      <c r="DI23" t="s">
        <v>27</v>
      </c>
      <c r="DT23" t="str">
        <f t="shared" si="1"/>
        <v>Amazon_Web_ServicesEquinix, Frankfurt FR5Secondary</v>
      </c>
      <c r="DU23" t="s">
        <v>646</v>
      </c>
      <c r="DV23" t="s">
        <v>641</v>
      </c>
      <c r="DW23" t="s">
        <v>651</v>
      </c>
      <c r="DX23" t="s">
        <v>661</v>
      </c>
      <c r="ER23">
        <v>16</v>
      </c>
      <c r="ET23" s="77" t="s">
        <v>772</v>
      </c>
    </row>
    <row r="24" spans="20:150" ht="15.75">
      <c r="U24" t="s">
        <v>54</v>
      </c>
      <c r="AB24" s="85" t="s">
        <v>39</v>
      </c>
      <c r="AK24" s="12" t="s">
        <v>49</v>
      </c>
      <c r="AQ24" s="23" t="s">
        <v>69</v>
      </c>
      <c r="AR24" s="23" t="s">
        <v>68</v>
      </c>
      <c r="AS24" s="27" t="s">
        <v>68</v>
      </c>
      <c r="AT24" s="1" t="s">
        <v>28</v>
      </c>
      <c r="BA24" s="29" t="s">
        <v>503</v>
      </c>
      <c r="BX24" s="7" t="s">
        <v>565</v>
      </c>
      <c r="BZ24" t="s">
        <v>589</v>
      </c>
      <c r="DI24" t="s">
        <v>28</v>
      </c>
      <c r="DT24" t="str">
        <f t="shared" si="1"/>
        <v>Amazon_Web_ServicesEquinix, London LD5Primary</v>
      </c>
      <c r="DU24" t="s">
        <v>646</v>
      </c>
      <c r="DV24" t="s">
        <v>642</v>
      </c>
      <c r="DW24" t="s">
        <v>650</v>
      </c>
      <c r="DX24" t="s">
        <v>661</v>
      </c>
      <c r="ER24">
        <v>17</v>
      </c>
      <c r="ET24" s="77" t="s">
        <v>172</v>
      </c>
    </row>
    <row r="25" spans="20:150">
      <c r="U25" t="s">
        <v>186</v>
      </c>
      <c r="AB25" s="85" t="s">
        <v>74</v>
      </c>
      <c r="AQ25" s="23" t="s">
        <v>70</v>
      </c>
      <c r="AR25" s="23" t="s">
        <v>69</v>
      </c>
      <c r="AS25" s="27" t="s">
        <v>69</v>
      </c>
      <c r="AT25" s="1" t="s">
        <v>29</v>
      </c>
      <c r="BA25" s="29" t="s">
        <v>150</v>
      </c>
      <c r="BX25" s="7" t="s">
        <v>566</v>
      </c>
      <c r="BZ25" t="s">
        <v>590</v>
      </c>
      <c r="DI25" t="s">
        <v>29</v>
      </c>
      <c r="DT25" t="str">
        <f t="shared" si="1"/>
        <v>Amazon_Web_ServicesEquinix, London LD5Secondary</v>
      </c>
      <c r="DU25" t="s">
        <v>646</v>
      </c>
      <c r="DV25" t="s">
        <v>642</v>
      </c>
      <c r="DW25" t="s">
        <v>651</v>
      </c>
      <c r="DX25" t="s">
        <v>661</v>
      </c>
      <c r="ER25">
        <v>18</v>
      </c>
      <c r="ET25" s="77" t="s">
        <v>773</v>
      </c>
    </row>
    <row r="26" spans="20:150">
      <c r="U26" t="s">
        <v>187</v>
      </c>
      <c r="AB26" s="85" t="s">
        <v>112</v>
      </c>
      <c r="AQ26" s="23" t="s">
        <v>71</v>
      </c>
      <c r="AR26" s="23" t="s">
        <v>70</v>
      </c>
      <c r="AS26" s="27" t="s">
        <v>70</v>
      </c>
      <c r="AT26" s="1" t="s">
        <v>30</v>
      </c>
      <c r="BA26" s="29" t="s">
        <v>231</v>
      </c>
      <c r="BX26" s="7" t="s">
        <v>567</v>
      </c>
      <c r="DI26" t="s">
        <v>30</v>
      </c>
      <c r="DT26" t="str">
        <f t="shared" si="1"/>
        <v>Amazon_Web_ServicesInterxion, Frankfurt FR06Primary</v>
      </c>
      <c r="DU26" t="s">
        <v>646</v>
      </c>
      <c r="DV26" t="s">
        <v>643</v>
      </c>
      <c r="DW26" t="s">
        <v>650</v>
      </c>
      <c r="DX26" t="s">
        <v>661</v>
      </c>
      <c r="ER26">
        <v>19</v>
      </c>
      <c r="ET26" s="77" t="s">
        <v>774</v>
      </c>
    </row>
    <row r="27" spans="20:150">
      <c r="U27" t="s">
        <v>188</v>
      </c>
      <c r="AB27" s="85" t="s">
        <v>113</v>
      </c>
      <c r="AQ27" s="23" t="s">
        <v>72</v>
      </c>
      <c r="AR27" s="23" t="s">
        <v>71</v>
      </c>
      <c r="AS27" s="27" t="s">
        <v>71</v>
      </c>
      <c r="AT27" s="1" t="s">
        <v>64</v>
      </c>
      <c r="BA27" s="29" t="s">
        <v>256</v>
      </c>
      <c r="BX27" s="7" t="s">
        <v>568</v>
      </c>
      <c r="DI27" t="s">
        <v>64</v>
      </c>
      <c r="DT27" t="str">
        <f t="shared" si="1"/>
        <v>Amazon_Web_ServicesInterxion, Frankfurt FR06Secondary</v>
      </c>
      <c r="DU27" t="s">
        <v>646</v>
      </c>
      <c r="DV27" t="s">
        <v>643</v>
      </c>
      <c r="DW27" t="s">
        <v>651</v>
      </c>
      <c r="DX27" t="s">
        <v>661</v>
      </c>
      <c r="ER27">
        <v>20</v>
      </c>
      <c r="ET27" s="77" t="s">
        <v>775</v>
      </c>
    </row>
    <row r="28" spans="20:150">
      <c r="U28" t="s">
        <v>189</v>
      </c>
      <c r="AB28" s="85" t="s">
        <v>114</v>
      </c>
      <c r="AQ28" s="23" t="s">
        <v>73</v>
      </c>
      <c r="AR28" s="23" t="s">
        <v>72</v>
      </c>
      <c r="AS28" s="27" t="s">
        <v>72</v>
      </c>
      <c r="AT28" s="1" t="s">
        <v>65</v>
      </c>
      <c r="BA28" s="29" t="s">
        <v>315</v>
      </c>
      <c r="BX28" s="7" t="s">
        <v>569</v>
      </c>
      <c r="DI28" t="s">
        <v>632</v>
      </c>
      <c r="ER28">
        <v>21</v>
      </c>
      <c r="ET28" s="77" t="s">
        <v>776</v>
      </c>
    </row>
    <row r="29" spans="20:150">
      <c r="U29" t="s">
        <v>190</v>
      </c>
      <c r="AB29" s="85" t="s">
        <v>115</v>
      </c>
      <c r="AQ29" s="23" t="s">
        <v>32</v>
      </c>
      <c r="AR29" s="23" t="s">
        <v>73</v>
      </c>
      <c r="AS29" s="27" t="s">
        <v>73</v>
      </c>
      <c r="AT29" s="1" t="s">
        <v>66</v>
      </c>
      <c r="BA29" s="29" t="s">
        <v>317</v>
      </c>
      <c r="BX29" s="7" t="s">
        <v>570</v>
      </c>
      <c r="DI29" t="s">
        <v>65</v>
      </c>
      <c r="ER29">
        <v>22</v>
      </c>
      <c r="ET29" s="77" t="s">
        <v>777</v>
      </c>
    </row>
    <row r="30" spans="20:150">
      <c r="U30" t="s">
        <v>191</v>
      </c>
      <c r="AB30" s="85" t="s">
        <v>116</v>
      </c>
      <c r="AQ30" s="23" t="s">
        <v>33</v>
      </c>
      <c r="AS30" s="27" t="s">
        <v>32</v>
      </c>
      <c r="AT30" s="1" t="s">
        <v>67</v>
      </c>
      <c r="BA30" s="29" t="s">
        <v>331</v>
      </c>
      <c r="ER30">
        <v>23</v>
      </c>
    </row>
    <row r="31" spans="20:150">
      <c r="U31" t="s">
        <v>192</v>
      </c>
      <c r="AB31" s="85" t="s">
        <v>117</v>
      </c>
      <c r="AQ31" s="23" t="s">
        <v>34</v>
      </c>
      <c r="AS31" s="27" t="s">
        <v>33</v>
      </c>
      <c r="AT31" s="1" t="s">
        <v>68</v>
      </c>
      <c r="BA31" s="29" t="s">
        <v>504</v>
      </c>
      <c r="ER31">
        <v>24</v>
      </c>
    </row>
    <row r="32" spans="20:150">
      <c r="U32" t="s">
        <v>193</v>
      </c>
      <c r="AB32" s="85" t="s">
        <v>118</v>
      </c>
      <c r="AQ32" s="23" t="s">
        <v>35</v>
      </c>
      <c r="AS32" s="27" t="s">
        <v>34</v>
      </c>
      <c r="AT32" s="1" t="s">
        <v>69</v>
      </c>
      <c r="ER32">
        <v>25</v>
      </c>
    </row>
    <row r="33" spans="21:148">
      <c r="U33" t="s">
        <v>194</v>
      </c>
      <c r="AB33" s="85" t="s">
        <v>119</v>
      </c>
      <c r="AQ33" s="23" t="s">
        <v>36</v>
      </c>
      <c r="AS33" s="27" t="s">
        <v>35</v>
      </c>
      <c r="AT33" s="1" t="s">
        <v>70</v>
      </c>
      <c r="ER33">
        <v>26</v>
      </c>
    </row>
    <row r="34" spans="21:148">
      <c r="U34" t="s">
        <v>195</v>
      </c>
      <c r="AB34" s="85" t="s">
        <v>120</v>
      </c>
      <c r="AQ34" s="23" t="s">
        <v>37</v>
      </c>
      <c r="AT34" s="1" t="s">
        <v>71</v>
      </c>
      <c r="ER34">
        <v>27</v>
      </c>
    </row>
    <row r="35" spans="21:148">
      <c r="U35" t="s">
        <v>196</v>
      </c>
      <c r="AB35" s="85" t="s">
        <v>806</v>
      </c>
      <c r="AQ35" s="23" t="s">
        <v>38</v>
      </c>
      <c r="AT35" s="1" t="s">
        <v>72</v>
      </c>
      <c r="ER35">
        <v>28</v>
      </c>
    </row>
    <row r="36" spans="21:148">
      <c r="U36" t="s">
        <v>197</v>
      </c>
      <c r="AB36" s="85" t="s">
        <v>807</v>
      </c>
      <c r="AQ36" s="23" t="s">
        <v>39</v>
      </c>
      <c r="AT36" s="1" t="s">
        <v>73</v>
      </c>
      <c r="ER36">
        <v>29</v>
      </c>
    </row>
    <row r="37" spans="21:148" ht="13.5" thickBot="1">
      <c r="U37" t="s">
        <v>198</v>
      </c>
      <c r="AB37" s="86" t="s">
        <v>808</v>
      </c>
      <c r="AQ37" s="23" t="s">
        <v>74</v>
      </c>
      <c r="ER37">
        <v>30</v>
      </c>
    </row>
    <row r="38" spans="21:148">
      <c r="U38" t="s">
        <v>199</v>
      </c>
      <c r="AQ38" s="23" t="s">
        <v>112</v>
      </c>
      <c r="ER38">
        <v>31</v>
      </c>
    </row>
    <row r="39" spans="21:148">
      <c r="U39" t="s">
        <v>200</v>
      </c>
      <c r="AQ39" s="23" t="s">
        <v>113</v>
      </c>
      <c r="ER39">
        <v>32</v>
      </c>
    </row>
    <row r="40" spans="21:148">
      <c r="U40" t="s">
        <v>201</v>
      </c>
      <c r="AQ40" s="23" t="s">
        <v>114</v>
      </c>
      <c r="ER40">
        <v>33</v>
      </c>
    </row>
    <row r="41" spans="21:148">
      <c r="U41" t="s">
        <v>202</v>
      </c>
      <c r="AQ41" s="23" t="s">
        <v>115</v>
      </c>
      <c r="ER41">
        <v>34</v>
      </c>
    </row>
    <row r="42" spans="21:148">
      <c r="U42" t="s">
        <v>203</v>
      </c>
      <c r="AQ42" s="23" t="s">
        <v>116</v>
      </c>
      <c r="ER42">
        <v>35</v>
      </c>
    </row>
    <row r="43" spans="21:148">
      <c r="U43" t="s">
        <v>204</v>
      </c>
      <c r="AQ43" s="23" t="s">
        <v>117</v>
      </c>
      <c r="ER43">
        <v>36</v>
      </c>
    </row>
    <row r="44" spans="21:148">
      <c r="U44" t="s">
        <v>205</v>
      </c>
      <c r="AQ44" s="23" t="s">
        <v>118</v>
      </c>
      <c r="ER44">
        <v>37</v>
      </c>
    </row>
    <row r="45" spans="21:148">
      <c r="U45" t="s">
        <v>206</v>
      </c>
      <c r="AQ45" s="23" t="s">
        <v>119</v>
      </c>
      <c r="ER45">
        <v>38</v>
      </c>
    </row>
    <row r="46" spans="21:148">
      <c r="U46" t="s">
        <v>207</v>
      </c>
      <c r="AQ46" s="23" t="s">
        <v>120</v>
      </c>
      <c r="ER46">
        <v>39</v>
      </c>
    </row>
    <row r="47" spans="21:148">
      <c r="U47" t="s">
        <v>208</v>
      </c>
      <c r="ER47">
        <v>40</v>
      </c>
    </row>
    <row r="48" spans="21:148">
      <c r="U48" t="s">
        <v>209</v>
      </c>
      <c r="AQ48" s="25" t="s">
        <v>370</v>
      </c>
      <c r="ER48">
        <v>41</v>
      </c>
    </row>
    <row r="49" spans="21:148">
      <c r="U49" t="s">
        <v>210</v>
      </c>
      <c r="AQ49" s="25" t="s">
        <v>371</v>
      </c>
      <c r="ER49">
        <v>42</v>
      </c>
    </row>
    <row r="50" spans="21:148">
      <c r="U50" t="s">
        <v>211</v>
      </c>
      <c r="AQ50" s="25" t="s">
        <v>372</v>
      </c>
      <c r="ER50">
        <v>43</v>
      </c>
    </row>
    <row r="51" spans="21:148">
      <c r="U51" t="s">
        <v>212</v>
      </c>
      <c r="AQ51" s="25" t="s">
        <v>373</v>
      </c>
      <c r="ER51">
        <v>44</v>
      </c>
    </row>
    <row r="52" spans="21:148">
      <c r="U52" t="s">
        <v>213</v>
      </c>
      <c r="AQ52" s="25" t="s">
        <v>374</v>
      </c>
      <c r="ER52">
        <v>45</v>
      </c>
    </row>
    <row r="53" spans="21:148">
      <c r="U53" t="s">
        <v>214</v>
      </c>
      <c r="AQ53" s="25" t="s">
        <v>375</v>
      </c>
      <c r="ER53">
        <v>46</v>
      </c>
    </row>
    <row r="54" spans="21:148">
      <c r="U54" t="s">
        <v>215</v>
      </c>
      <c r="AQ54" s="25" t="s">
        <v>376</v>
      </c>
      <c r="ER54">
        <v>47</v>
      </c>
    </row>
    <row r="55" spans="21:148">
      <c r="U55" t="s">
        <v>216</v>
      </c>
      <c r="AQ55" s="25" t="s">
        <v>377</v>
      </c>
      <c r="ER55">
        <v>48</v>
      </c>
    </row>
    <row r="56" spans="21:148">
      <c r="U56" t="s">
        <v>217</v>
      </c>
      <c r="AQ56" s="25" t="s">
        <v>378</v>
      </c>
      <c r="ER56">
        <v>49</v>
      </c>
    </row>
    <row r="57" spans="21:148">
      <c r="U57" t="s">
        <v>218</v>
      </c>
      <c r="AQ57" s="25" t="s">
        <v>379</v>
      </c>
      <c r="ER57">
        <v>50</v>
      </c>
    </row>
    <row r="58" spans="21:148">
      <c r="U58" t="s">
        <v>219</v>
      </c>
      <c r="AQ58" s="25" t="s">
        <v>101</v>
      </c>
      <c r="ER58">
        <v>51</v>
      </c>
    </row>
    <row r="59" spans="21:148">
      <c r="U59" t="s">
        <v>220</v>
      </c>
      <c r="AQ59" s="25" t="s">
        <v>380</v>
      </c>
      <c r="ER59">
        <v>52</v>
      </c>
    </row>
    <row r="60" spans="21:148">
      <c r="U60" t="s">
        <v>221</v>
      </c>
      <c r="AQ60" s="25" t="s">
        <v>381</v>
      </c>
      <c r="ER60">
        <v>53</v>
      </c>
    </row>
    <row r="61" spans="21:148">
      <c r="U61" t="s">
        <v>222</v>
      </c>
      <c r="AQ61" s="25" t="s">
        <v>97</v>
      </c>
      <c r="ER61">
        <v>54</v>
      </c>
    </row>
    <row r="62" spans="21:148">
      <c r="U62" t="s">
        <v>223</v>
      </c>
      <c r="AQ62" s="25" t="s">
        <v>382</v>
      </c>
      <c r="ER62">
        <v>55</v>
      </c>
    </row>
    <row r="63" spans="21:148">
      <c r="U63" t="s">
        <v>224</v>
      </c>
      <c r="AQ63" s="25" t="s">
        <v>383</v>
      </c>
      <c r="ER63">
        <v>56</v>
      </c>
    </row>
    <row r="64" spans="21:148">
      <c r="U64" t="s">
        <v>225</v>
      </c>
      <c r="AQ64" s="25" t="s">
        <v>384</v>
      </c>
      <c r="ER64">
        <v>57</v>
      </c>
    </row>
    <row r="65" spans="21:148">
      <c r="U65" t="s">
        <v>226</v>
      </c>
      <c r="AQ65" s="25" t="s">
        <v>385</v>
      </c>
      <c r="ER65">
        <v>58</v>
      </c>
    </row>
    <row r="66" spans="21:148">
      <c r="U66" t="s">
        <v>227</v>
      </c>
      <c r="AQ66" s="25" t="s">
        <v>386</v>
      </c>
      <c r="ER66">
        <v>59</v>
      </c>
    </row>
    <row r="67" spans="21:148">
      <c r="U67" t="s">
        <v>228</v>
      </c>
      <c r="AQ67" s="25" t="s">
        <v>387</v>
      </c>
      <c r="ER67">
        <v>60</v>
      </c>
    </row>
    <row r="68" spans="21:148">
      <c r="U68" t="s">
        <v>229</v>
      </c>
      <c r="AQ68" s="25" t="s">
        <v>388</v>
      </c>
    </row>
    <row r="69" spans="21:148">
      <c r="U69" t="s">
        <v>230</v>
      </c>
      <c r="AQ69" s="25" t="s">
        <v>389</v>
      </c>
    </row>
    <row r="70" spans="21:148">
      <c r="U70" t="s">
        <v>231</v>
      </c>
      <c r="AQ70" s="25" t="s">
        <v>390</v>
      </c>
    </row>
    <row r="71" spans="21:148">
      <c r="U71" t="s">
        <v>232</v>
      </c>
      <c r="AQ71" s="25" t="s">
        <v>391</v>
      </c>
    </row>
    <row r="72" spans="21:148">
      <c r="U72" t="s">
        <v>233</v>
      </c>
      <c r="AQ72" s="25" t="s">
        <v>392</v>
      </c>
    </row>
    <row r="73" spans="21:148">
      <c r="U73" t="s">
        <v>234</v>
      </c>
      <c r="AQ73" s="25" t="s">
        <v>393</v>
      </c>
    </row>
    <row r="74" spans="21:148">
      <c r="U74" t="s">
        <v>235</v>
      </c>
      <c r="AQ74" s="25" t="s">
        <v>394</v>
      </c>
    </row>
    <row r="75" spans="21:148">
      <c r="U75" t="s">
        <v>236</v>
      </c>
      <c r="AQ75" s="25" t="s">
        <v>98</v>
      </c>
    </row>
    <row r="76" spans="21:148">
      <c r="U76" t="s">
        <v>237</v>
      </c>
      <c r="AQ76" s="25" t="s">
        <v>395</v>
      </c>
    </row>
    <row r="77" spans="21:148">
      <c r="U77" t="s">
        <v>238</v>
      </c>
      <c r="AQ77" s="25" t="s">
        <v>396</v>
      </c>
    </row>
    <row r="78" spans="21:148">
      <c r="U78" t="s">
        <v>239</v>
      </c>
      <c r="AQ78" s="25" t="s">
        <v>397</v>
      </c>
    </row>
    <row r="79" spans="21:148">
      <c r="U79" t="s">
        <v>240</v>
      </c>
      <c r="AQ79" s="25" t="s">
        <v>398</v>
      </c>
    </row>
    <row r="80" spans="21:148">
      <c r="U80" t="s">
        <v>241</v>
      </c>
      <c r="AQ80" s="25" t="s">
        <v>399</v>
      </c>
    </row>
    <row r="81" spans="21:43">
      <c r="U81" t="s">
        <v>242</v>
      </c>
      <c r="AQ81" s="25" t="s">
        <v>400</v>
      </c>
    </row>
    <row r="82" spans="21:43">
      <c r="U82" t="s">
        <v>243</v>
      </c>
      <c r="AQ82" s="25" t="s">
        <v>401</v>
      </c>
    </row>
    <row r="83" spans="21:43">
      <c r="U83" t="s">
        <v>244</v>
      </c>
      <c r="AQ83" s="25" t="s">
        <v>402</v>
      </c>
    </row>
    <row r="84" spans="21:43">
      <c r="U84" t="s">
        <v>245</v>
      </c>
      <c r="AQ84" s="25" t="s">
        <v>403</v>
      </c>
    </row>
    <row r="85" spans="21:43">
      <c r="U85" t="s">
        <v>246</v>
      </c>
      <c r="AQ85" s="25" t="s">
        <v>404</v>
      </c>
    </row>
    <row r="86" spans="21:43">
      <c r="U86" t="s">
        <v>247</v>
      </c>
      <c r="AQ86" s="25" t="s">
        <v>405</v>
      </c>
    </row>
    <row r="87" spans="21:43">
      <c r="U87" t="s">
        <v>248</v>
      </c>
      <c r="AQ87" s="25" t="s">
        <v>406</v>
      </c>
    </row>
    <row r="88" spans="21:43">
      <c r="U88" t="s">
        <v>249</v>
      </c>
      <c r="AQ88" s="25" t="s">
        <v>407</v>
      </c>
    </row>
    <row r="89" spans="21:43">
      <c r="U89" t="s">
        <v>250</v>
      </c>
      <c r="AQ89" s="25" t="s">
        <v>408</v>
      </c>
    </row>
    <row r="90" spans="21:43">
      <c r="U90" t="s">
        <v>251</v>
      </c>
      <c r="AQ90" s="25" t="s">
        <v>409</v>
      </c>
    </row>
    <row r="91" spans="21:43">
      <c r="U91" t="s">
        <v>252</v>
      </c>
      <c r="AQ91" s="25" t="s">
        <v>410</v>
      </c>
    </row>
    <row r="92" spans="21:43">
      <c r="U92" t="s">
        <v>253</v>
      </c>
      <c r="AQ92" s="25" t="s">
        <v>411</v>
      </c>
    </row>
    <row r="93" spans="21:43">
      <c r="U93" t="s">
        <v>254</v>
      </c>
      <c r="AQ93" s="25" t="s">
        <v>412</v>
      </c>
    </row>
    <row r="94" spans="21:43">
      <c r="U94" t="s">
        <v>255</v>
      </c>
      <c r="AQ94" s="25" t="s">
        <v>413</v>
      </c>
    </row>
    <row r="95" spans="21:43">
      <c r="U95" t="s">
        <v>256</v>
      </c>
      <c r="AQ95" s="25" t="s">
        <v>414</v>
      </c>
    </row>
    <row r="96" spans="21:43">
      <c r="U96" t="s">
        <v>257</v>
      </c>
      <c r="AQ96" s="25" t="s">
        <v>415</v>
      </c>
    </row>
    <row r="97" spans="21:43">
      <c r="U97" t="s">
        <v>258</v>
      </c>
      <c r="AQ97" s="25" t="s">
        <v>416</v>
      </c>
    </row>
    <row r="98" spans="21:43">
      <c r="U98" t="s">
        <v>259</v>
      </c>
      <c r="AQ98" s="25" t="s">
        <v>417</v>
      </c>
    </row>
    <row r="99" spans="21:43">
      <c r="U99" t="s">
        <v>260</v>
      </c>
      <c r="AQ99" s="25" t="s">
        <v>418</v>
      </c>
    </row>
    <row r="100" spans="21:43">
      <c r="U100" t="s">
        <v>261</v>
      </c>
      <c r="AQ100" s="25" t="s">
        <v>419</v>
      </c>
    </row>
    <row r="101" spans="21:43">
      <c r="U101" t="s">
        <v>262</v>
      </c>
      <c r="AQ101" s="25" t="s">
        <v>420</v>
      </c>
    </row>
    <row r="102" spans="21:43">
      <c r="U102" t="s">
        <v>263</v>
      </c>
      <c r="AQ102" s="25" t="s">
        <v>421</v>
      </c>
    </row>
    <row r="103" spans="21:43">
      <c r="U103" t="s">
        <v>264</v>
      </c>
      <c r="AQ103" s="25" t="s">
        <v>99</v>
      </c>
    </row>
    <row r="104" spans="21:43">
      <c r="U104" t="s">
        <v>265</v>
      </c>
      <c r="AQ104" s="25" t="s">
        <v>422</v>
      </c>
    </row>
    <row r="105" spans="21:43">
      <c r="U105" t="s">
        <v>266</v>
      </c>
      <c r="AQ105" s="25" t="s">
        <v>423</v>
      </c>
    </row>
    <row r="106" spans="21:43">
      <c r="U106" t="s">
        <v>267</v>
      </c>
      <c r="AQ106" s="25" t="s">
        <v>424</v>
      </c>
    </row>
    <row r="107" spans="21:43">
      <c r="U107" t="s">
        <v>268</v>
      </c>
      <c r="AQ107" s="25" t="s">
        <v>425</v>
      </c>
    </row>
    <row r="108" spans="21:43">
      <c r="U108" t="s">
        <v>269</v>
      </c>
      <c r="AQ108" s="25" t="s">
        <v>426</v>
      </c>
    </row>
    <row r="109" spans="21:43">
      <c r="U109" t="s">
        <v>270</v>
      </c>
      <c r="AQ109" s="25" t="s">
        <v>427</v>
      </c>
    </row>
    <row r="110" spans="21:43">
      <c r="U110" t="s">
        <v>271</v>
      </c>
      <c r="AQ110" s="25" t="s">
        <v>428</v>
      </c>
    </row>
    <row r="111" spans="21:43">
      <c r="U111" t="s">
        <v>272</v>
      </c>
      <c r="AQ111" s="25" t="s">
        <v>429</v>
      </c>
    </row>
    <row r="112" spans="21:43">
      <c r="U112" t="s">
        <v>273</v>
      </c>
      <c r="AQ112" s="25" t="s">
        <v>430</v>
      </c>
    </row>
    <row r="113" spans="21:43">
      <c r="U113" t="s">
        <v>274</v>
      </c>
      <c r="AQ113" s="25" t="s">
        <v>431</v>
      </c>
    </row>
    <row r="114" spans="21:43">
      <c r="U114" t="s">
        <v>275</v>
      </c>
      <c r="AQ114" s="25" t="s">
        <v>432</v>
      </c>
    </row>
    <row r="115" spans="21:43">
      <c r="U115" t="s">
        <v>276</v>
      </c>
      <c r="AQ115" s="25" t="s">
        <v>433</v>
      </c>
    </row>
    <row r="116" spans="21:43">
      <c r="U116" t="s">
        <v>277</v>
      </c>
      <c r="AQ116" s="25" t="s">
        <v>434</v>
      </c>
    </row>
    <row r="117" spans="21:43">
      <c r="U117" t="s">
        <v>278</v>
      </c>
      <c r="AQ117" s="25" t="s">
        <v>435</v>
      </c>
    </row>
    <row r="118" spans="21:43">
      <c r="U118" t="s">
        <v>279</v>
      </c>
      <c r="AQ118" s="25" t="s">
        <v>436</v>
      </c>
    </row>
    <row r="119" spans="21:43">
      <c r="U119" t="s">
        <v>280</v>
      </c>
      <c r="AQ119" s="25" t="s">
        <v>437</v>
      </c>
    </row>
    <row r="120" spans="21:43">
      <c r="U120" t="s">
        <v>281</v>
      </c>
      <c r="AQ120" s="25" t="s">
        <v>438</v>
      </c>
    </row>
    <row r="121" spans="21:43">
      <c r="U121" t="s">
        <v>282</v>
      </c>
      <c r="AQ121" s="25" t="s">
        <v>439</v>
      </c>
    </row>
    <row r="122" spans="21:43">
      <c r="U122" t="s">
        <v>283</v>
      </c>
      <c r="AQ122" s="25" t="s">
        <v>440</v>
      </c>
    </row>
    <row r="123" spans="21:43">
      <c r="U123" t="s">
        <v>284</v>
      </c>
      <c r="AQ123" s="25" t="s">
        <v>441</v>
      </c>
    </row>
    <row r="124" spans="21:43">
      <c r="U124" t="s">
        <v>285</v>
      </c>
      <c r="AQ124" s="25" t="s">
        <v>442</v>
      </c>
    </row>
    <row r="125" spans="21:43">
      <c r="U125" t="s">
        <v>286</v>
      </c>
      <c r="AQ125" s="25" t="s">
        <v>443</v>
      </c>
    </row>
    <row r="126" spans="21:43">
      <c r="U126" t="s">
        <v>287</v>
      </c>
      <c r="AQ126" s="25" t="s">
        <v>444</v>
      </c>
    </row>
    <row r="127" spans="21:43">
      <c r="U127" t="s">
        <v>288</v>
      </c>
      <c r="AQ127" s="25" t="s">
        <v>445</v>
      </c>
    </row>
    <row r="128" spans="21:43">
      <c r="U128" t="s">
        <v>289</v>
      </c>
      <c r="AQ128" s="25" t="s">
        <v>446</v>
      </c>
    </row>
    <row r="129" spans="21:43">
      <c r="U129" t="s">
        <v>290</v>
      </c>
      <c r="AQ129" s="25" t="s">
        <v>447</v>
      </c>
    </row>
    <row r="130" spans="21:43">
      <c r="U130" t="s">
        <v>291</v>
      </c>
      <c r="AQ130" s="25" t="s">
        <v>448</v>
      </c>
    </row>
    <row r="131" spans="21:43">
      <c r="U131" t="s">
        <v>292</v>
      </c>
      <c r="AQ131" s="25" t="s">
        <v>449</v>
      </c>
    </row>
    <row r="132" spans="21:43">
      <c r="U132" t="s">
        <v>293</v>
      </c>
      <c r="AQ132" s="25" t="s">
        <v>450</v>
      </c>
    </row>
    <row r="133" spans="21:43">
      <c r="U133" t="s">
        <v>294</v>
      </c>
      <c r="AQ133" s="25" t="s">
        <v>451</v>
      </c>
    </row>
    <row r="134" spans="21:43">
      <c r="U134" t="s">
        <v>295</v>
      </c>
      <c r="AQ134" s="25" t="s">
        <v>452</v>
      </c>
    </row>
    <row r="135" spans="21:43">
      <c r="U135" t="s">
        <v>296</v>
      </c>
      <c r="AQ135" s="25" t="s">
        <v>453</v>
      </c>
    </row>
    <row r="136" spans="21:43">
      <c r="U136" t="s">
        <v>297</v>
      </c>
      <c r="AQ136" s="25" t="s">
        <v>454</v>
      </c>
    </row>
    <row r="137" spans="21:43">
      <c r="U137" t="s">
        <v>298</v>
      </c>
      <c r="AQ137" s="25" t="s">
        <v>455</v>
      </c>
    </row>
    <row r="138" spans="21:43">
      <c r="U138" t="s">
        <v>299</v>
      </c>
      <c r="AQ138" s="25" t="s">
        <v>456</v>
      </c>
    </row>
    <row r="139" spans="21:43">
      <c r="U139" t="s">
        <v>300</v>
      </c>
      <c r="AQ139" s="25" t="s">
        <v>457</v>
      </c>
    </row>
    <row r="140" spans="21:43">
      <c r="U140" t="s">
        <v>301</v>
      </c>
      <c r="AQ140" s="25" t="s">
        <v>458</v>
      </c>
    </row>
    <row r="141" spans="21:43">
      <c r="U141" t="s">
        <v>302</v>
      </c>
      <c r="AQ141" s="25" t="s">
        <v>459</v>
      </c>
    </row>
    <row r="142" spans="21:43">
      <c r="U142" t="s">
        <v>303</v>
      </c>
      <c r="AQ142" s="25" t="s">
        <v>460</v>
      </c>
    </row>
    <row r="143" spans="21:43">
      <c r="U143" t="s">
        <v>304</v>
      </c>
      <c r="AQ143" s="25" t="s">
        <v>461</v>
      </c>
    </row>
    <row r="144" spans="21:43">
      <c r="U144" t="s">
        <v>305</v>
      </c>
      <c r="AQ144" s="25" t="s">
        <v>462</v>
      </c>
    </row>
    <row r="145" spans="21:43">
      <c r="U145" t="s">
        <v>306</v>
      </c>
      <c r="AQ145" s="25" t="s">
        <v>463</v>
      </c>
    </row>
    <row r="146" spans="21:43">
      <c r="U146" t="s">
        <v>307</v>
      </c>
      <c r="AQ146" s="25" t="s">
        <v>464</v>
      </c>
    </row>
    <row r="147" spans="21:43">
      <c r="U147" t="s">
        <v>308</v>
      </c>
      <c r="AQ147" s="25" t="s">
        <v>100</v>
      </c>
    </row>
    <row r="148" spans="21:43">
      <c r="U148" t="s">
        <v>309</v>
      </c>
      <c r="AQ148" s="25" t="s">
        <v>465</v>
      </c>
    </row>
    <row r="149" spans="21:43">
      <c r="U149" t="s">
        <v>310</v>
      </c>
      <c r="AQ149" s="25" t="s">
        <v>466</v>
      </c>
    </row>
    <row r="150" spans="21:43">
      <c r="U150" t="s">
        <v>311</v>
      </c>
      <c r="AQ150" s="25" t="s">
        <v>467</v>
      </c>
    </row>
    <row r="151" spans="21:43">
      <c r="U151" t="s">
        <v>312</v>
      </c>
      <c r="AQ151" s="25" t="s">
        <v>468</v>
      </c>
    </row>
    <row r="152" spans="21:43">
      <c r="U152" t="s">
        <v>313</v>
      </c>
      <c r="AQ152" s="25" t="s">
        <v>469</v>
      </c>
    </row>
    <row r="153" spans="21:43">
      <c r="U153" t="s">
        <v>314</v>
      </c>
      <c r="AQ153" s="25" t="s">
        <v>470</v>
      </c>
    </row>
    <row r="154" spans="21:43">
      <c r="U154" t="s">
        <v>315</v>
      </c>
      <c r="AQ154" s="25" t="s">
        <v>471</v>
      </c>
    </row>
    <row r="155" spans="21:43">
      <c r="U155" t="s">
        <v>316</v>
      </c>
      <c r="AQ155" s="25" t="s">
        <v>472</v>
      </c>
    </row>
    <row r="156" spans="21:43">
      <c r="U156" t="s">
        <v>317</v>
      </c>
      <c r="AQ156" s="25" t="s">
        <v>473</v>
      </c>
    </row>
    <row r="157" spans="21:43">
      <c r="U157" t="s">
        <v>318</v>
      </c>
      <c r="AQ157" s="25" t="s">
        <v>474</v>
      </c>
    </row>
    <row r="158" spans="21:43">
      <c r="U158" t="s">
        <v>319</v>
      </c>
      <c r="AQ158" s="25" t="s">
        <v>475</v>
      </c>
    </row>
    <row r="159" spans="21:43">
      <c r="U159" t="s">
        <v>320</v>
      </c>
      <c r="AQ159" s="25" t="s">
        <v>476</v>
      </c>
    </row>
    <row r="160" spans="21:43">
      <c r="U160" t="s">
        <v>321</v>
      </c>
      <c r="AQ160" s="25" t="s">
        <v>477</v>
      </c>
    </row>
    <row r="161" spans="21:43">
      <c r="U161" t="s">
        <v>322</v>
      </c>
      <c r="AQ161" s="25" t="s">
        <v>478</v>
      </c>
    </row>
    <row r="162" spans="21:43">
      <c r="U162" t="s">
        <v>323</v>
      </c>
      <c r="AQ162" s="25" t="s">
        <v>479</v>
      </c>
    </row>
    <row r="163" spans="21:43">
      <c r="U163" t="s">
        <v>324</v>
      </c>
      <c r="AQ163" s="25" t="s">
        <v>480</v>
      </c>
    </row>
    <row r="164" spans="21:43">
      <c r="U164" t="s">
        <v>325</v>
      </c>
      <c r="AQ164" s="25" t="s">
        <v>481</v>
      </c>
    </row>
    <row r="165" spans="21:43">
      <c r="U165" t="s">
        <v>326</v>
      </c>
    </row>
    <row r="166" spans="21:43">
      <c r="U166" t="s">
        <v>327</v>
      </c>
    </row>
    <row r="167" spans="21:43">
      <c r="U167" t="s">
        <v>328</v>
      </c>
    </row>
    <row r="168" spans="21:43">
      <c r="U168" t="s">
        <v>329</v>
      </c>
    </row>
    <row r="169" spans="21:43">
      <c r="U169" t="s">
        <v>330</v>
      </c>
    </row>
    <row r="170" spans="21:43">
      <c r="U170" t="s">
        <v>331</v>
      </c>
    </row>
    <row r="171" spans="21:43">
      <c r="U171" t="s">
        <v>332</v>
      </c>
    </row>
    <row r="172" spans="21:43">
      <c r="U172" t="s">
        <v>333</v>
      </c>
    </row>
    <row r="173" spans="21:43">
      <c r="U173" t="s">
        <v>334</v>
      </c>
    </row>
    <row r="174" spans="21:43">
      <c r="U174" t="s">
        <v>335</v>
      </c>
    </row>
    <row r="175" spans="21:43">
      <c r="U175" t="s">
        <v>336</v>
      </c>
    </row>
    <row r="176" spans="21:43">
      <c r="U176" t="s">
        <v>337</v>
      </c>
    </row>
    <row r="177" spans="21:21">
      <c r="U177" t="s">
        <v>338</v>
      </c>
    </row>
    <row r="178" spans="21:21">
      <c r="U178" t="s">
        <v>339</v>
      </c>
    </row>
    <row r="179" spans="21:21">
      <c r="U179" t="s">
        <v>340</v>
      </c>
    </row>
    <row r="180" spans="21:21">
      <c r="U180" t="s">
        <v>341</v>
      </c>
    </row>
    <row r="181" spans="21:21">
      <c r="U181" t="s">
        <v>342</v>
      </c>
    </row>
    <row r="182" spans="21:21">
      <c r="U182" t="s">
        <v>343</v>
      </c>
    </row>
    <row r="183" spans="21:21">
      <c r="U183" t="s">
        <v>344</v>
      </c>
    </row>
    <row r="184" spans="21:21">
      <c r="U184" t="s">
        <v>345</v>
      </c>
    </row>
    <row r="185" spans="21:21">
      <c r="U185" t="s">
        <v>346</v>
      </c>
    </row>
    <row r="186" spans="21:21">
      <c r="U186" t="s">
        <v>347</v>
      </c>
    </row>
    <row r="187" spans="21:21">
      <c r="U187" t="s">
        <v>348</v>
      </c>
    </row>
    <row r="188" spans="21:21">
      <c r="U188" t="s">
        <v>349</v>
      </c>
    </row>
    <row r="189" spans="21:21">
      <c r="U189" t="s">
        <v>350</v>
      </c>
    </row>
    <row r="190" spans="21:21">
      <c r="U190" t="s">
        <v>351</v>
      </c>
    </row>
    <row r="191" spans="21:21">
      <c r="U191" t="s">
        <v>352</v>
      </c>
    </row>
    <row r="192" spans="21:21">
      <c r="U192" t="s">
        <v>353</v>
      </c>
    </row>
    <row r="193" spans="21:21">
      <c r="U193" t="s">
        <v>354</v>
      </c>
    </row>
    <row r="194" spans="21:21">
      <c r="U194" t="s">
        <v>355</v>
      </c>
    </row>
    <row r="195" spans="21:21">
      <c r="U195" t="s">
        <v>356</v>
      </c>
    </row>
    <row r="196" spans="21:21">
      <c r="U196" t="s">
        <v>357</v>
      </c>
    </row>
    <row r="197" spans="21:21">
      <c r="U197" t="s">
        <v>358</v>
      </c>
    </row>
    <row r="198" spans="21:21">
      <c r="U198" t="s">
        <v>359</v>
      </c>
    </row>
    <row r="199" spans="21:21">
      <c r="U199" t="s">
        <v>360</v>
      </c>
    </row>
    <row r="200" spans="21:21">
      <c r="U200" t="s">
        <v>361</v>
      </c>
    </row>
    <row r="201" spans="21:21">
      <c r="U201" t="s">
        <v>362</v>
      </c>
    </row>
    <row r="202" spans="21:21">
      <c r="U202" t="s">
        <v>363</v>
      </c>
    </row>
    <row r="203" spans="21:21">
      <c r="U203" t="s">
        <v>364</v>
      </c>
    </row>
  </sheetData>
  <sortState ref="BQ9:BQ16">
    <sortCondition ref="BQ8:BQ15"/>
  </sortState>
  <pageMargins left="0.7" right="0.7" top="0.75" bottom="0.75" header="0.3" footer="0.3"/>
  <customProperties>
    <customPr name="EpmWorksheetKeyString_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A528A1E40E42418FAAE022B7AB3E71" ma:contentTypeVersion="4" ma:contentTypeDescription="Create a new document." ma:contentTypeScope="" ma:versionID="927ed45a0b9c725dfe067c12d14cbbd7">
  <xsd:schema xmlns:xsd="http://www.w3.org/2001/XMLSchema" xmlns:xs="http://www.w3.org/2001/XMLSchema" xmlns:p="http://schemas.microsoft.com/office/2006/metadata/properties" xmlns:ns2="3acd4f1c-4099-4c19-8484-dbddf3aa20f3" xmlns:ns3="f7d57080-3a8c-4076-883a-1302c141284b" targetNamespace="http://schemas.microsoft.com/office/2006/metadata/properties" ma:root="true" ma:fieldsID="93ff72edaa367e5db8e607ecc768d198" ns2:_="" ns3:_="">
    <xsd:import namespace="3acd4f1c-4099-4c19-8484-dbddf3aa20f3"/>
    <xsd:import namespace="f7d57080-3a8c-4076-883a-1302c14128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cd4f1c-4099-4c19-8484-dbddf3aa20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d57080-3a8c-4076-883a-1302c14128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5E8789-3641-40DD-A12A-31F77FC5BC57}">
  <ds:schemaRefs>
    <ds:schemaRef ds:uri="http://schemas.microsoft.com/sharepoint/v3/contenttype/forms"/>
  </ds:schemaRefs>
</ds:datastoreItem>
</file>

<file path=customXml/itemProps2.xml><?xml version="1.0" encoding="utf-8"?>
<ds:datastoreItem xmlns:ds="http://schemas.openxmlformats.org/officeDocument/2006/customXml" ds:itemID="{BD8BF9AB-23E9-434A-8CA7-CC97DC5DEC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cd4f1c-4099-4c19-8484-dbddf3aa20f3"/>
    <ds:schemaRef ds:uri="f7d57080-3a8c-4076-883a-1302c14128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58BF01-901A-4CCF-A406-8601344CEEAA}">
  <ds:schemaRefs>
    <ds:schemaRef ds:uri="http://schemas.microsoft.com/office/2006/metadata/properties"/>
    <ds:schemaRef ds:uri="f7d57080-3a8c-4076-883a-1302c141284b"/>
    <ds:schemaRef ds:uri="http://schemas.microsoft.com/office/2006/documentManagement/types"/>
    <ds:schemaRef ds:uri="http://schemas.microsoft.com/office/infopath/2007/PartnerControls"/>
    <ds:schemaRef ds:uri="http://www.w3.org/XML/1998/namespace"/>
    <ds:schemaRef ds:uri="3acd4f1c-4099-4c19-8484-dbddf3aa20f3"/>
    <ds:schemaRef ds:uri="http://purl.org/dc/elements/1.1/"/>
    <ds:schemaRef ds:uri="http://purl.org/dc/dcmityp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36</vt:i4>
      </vt:variant>
    </vt:vector>
  </HeadingPairs>
  <TitlesOfParts>
    <vt:vector size="40" baseType="lpstr">
      <vt:lpstr>Start</vt:lpstr>
      <vt:lpstr>B.Product Details</vt:lpstr>
      <vt:lpstr>Colt Internal </vt:lpstr>
      <vt:lpstr>Range</vt:lpstr>
      <vt:lpstr>access_type</vt:lpstr>
      <vt:lpstr>Amazon_Web_Services</vt:lpstr>
      <vt:lpstr>CoS</vt:lpstr>
      <vt:lpstr>Eth_Interface</vt:lpstr>
      <vt:lpstr>feature</vt:lpstr>
      <vt:lpstr>FiberDist</vt:lpstr>
      <vt:lpstr>IIA_BW</vt:lpstr>
      <vt:lpstr>IIA_CPE</vt:lpstr>
      <vt:lpstr>Int_access</vt:lpstr>
      <vt:lpstr>IP_VPN_ACCESS</vt:lpstr>
      <vt:lpstr>IP_VPN_PLUS</vt:lpstr>
      <vt:lpstr>IP_VPN_Wholesale</vt:lpstr>
      <vt:lpstr>IPSEC</vt:lpstr>
      <vt:lpstr>Layer_3_Routing</vt:lpstr>
      <vt:lpstr>Microsoft_Azure</vt:lpstr>
      <vt:lpstr>MVF</vt:lpstr>
      <vt:lpstr>NA</vt:lpstr>
      <vt:lpstr>Network_Topology</vt:lpstr>
      <vt:lpstr>NNI_Partner</vt:lpstr>
      <vt:lpstr>olo_interconnect</vt:lpstr>
      <vt:lpstr>Please_select</vt:lpstr>
      <vt:lpstr>'B.Product Details'!Print_Area</vt:lpstr>
      <vt:lpstr>'Colt Internal'!Print_Area</vt:lpstr>
      <vt:lpstr>'Colt Internal '!Print_Area</vt:lpstr>
      <vt:lpstr>rg_diversity</vt:lpstr>
      <vt:lpstr>rg_DSCP</vt:lpstr>
      <vt:lpstr>rg_ip_add</vt:lpstr>
      <vt:lpstr>router_options</vt:lpstr>
      <vt:lpstr>Router_type</vt:lpstr>
      <vt:lpstr>SD_WAN_BW</vt:lpstr>
      <vt:lpstr>sd_wan_types</vt:lpstr>
      <vt:lpstr>Service_bandwidth</vt:lpstr>
      <vt:lpstr>ServiceType</vt:lpstr>
      <vt:lpstr>sm</vt:lpstr>
      <vt:lpstr>Unmanaged_CPE</vt:lpstr>
      <vt:lpstr>Y_N</vt:lpstr>
    </vt:vector>
  </TitlesOfParts>
  <Company>COLT TELECOM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coppens</dc:creator>
  <cp:lastModifiedBy>Gaurav Jain</cp:lastModifiedBy>
  <cp:lastPrinted>2019-01-24T10:31:11Z</cp:lastPrinted>
  <dcterms:created xsi:type="dcterms:W3CDTF">2006-06-21T06:35:11Z</dcterms:created>
  <dcterms:modified xsi:type="dcterms:W3CDTF">2019-03-02T11:48:28Z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0x010100F8A528A1E40E42418FAAE022B7AB3E71</vt:lpwstr>
  </property>
  <property fmtid="{D5CDD505-2E9C-101B-9397-08002B2CF9AE}" pid="3" name="AuthorIds_UIVersion_1536">
    <vt:lpwstr>442</vt:lpwstr>
  </property>
</Properties>
</file>