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sh\Downloads\"/>
    </mc:Choice>
  </mc:AlternateContent>
  <xr:revisionPtr revIDLastSave="0" documentId="13_ncr:1_{3CF754C3-CB55-44F3-9A62-C4FFEAEC5EB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aw Data" sheetId="1" r:id="rId1"/>
    <sheet name="Summary" sheetId="2" r:id="rId2"/>
    <sheet name="Category Expense" sheetId="3" r:id="rId3"/>
    <sheet name="Account Summary" sheetId="4" r:id="rId4"/>
    <sheet name="Budget vs Actu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 s="1"/>
</calcChain>
</file>

<file path=xl/sharedStrings.xml><?xml version="1.0" encoding="utf-8"?>
<sst xmlns="http://schemas.openxmlformats.org/spreadsheetml/2006/main" count="682" uniqueCount="93">
  <si>
    <t>Date</t>
  </si>
  <si>
    <t>Account</t>
  </si>
  <si>
    <t>Category</t>
  </si>
  <si>
    <t>Subcategory</t>
  </si>
  <si>
    <t>Description</t>
  </si>
  <si>
    <t>Amount</t>
  </si>
  <si>
    <t>Type</t>
  </si>
  <si>
    <t>Payment Mode</t>
  </si>
  <si>
    <t>Notes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</si>
  <si>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</si>
  <si>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</si>
  <si>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</si>
  <si>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</si>
  <si>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</si>
  <si>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</si>
  <si>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</si>
  <si>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</si>
  <si>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</si>
  <si>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</si>
  <si>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</si>
  <si>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</si>
  <si>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</si>
  <si>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</si>
  <si>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</si>
  <si>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</si>
  <si>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</si>
  <si>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</si>
  <si>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</si>
  <si>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</si>
  <si>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</si>
  <si>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</si>
  <si>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</si>
  <si>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</si>
  <si>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</si>
  <si>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</si>
  <si>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</si>
  <si>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</si>
  <si>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</si>
  <si>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</si>
  <si>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Checking</t>
  </si>
  <si>
    <t>Savings</t>
  </si>
  <si>
    <t>Credit Card</t>
  </si>
  <si>
    <t>Health</t>
  </si>
  <si>
    <t>Utilities</t>
  </si>
  <si>
    <t>Income</t>
  </si>
  <si>
    <t>Entertainment</t>
  </si>
  <si>
    <t>Transport</t>
  </si>
  <si>
    <t>Food</t>
  </si>
  <si>
    <t>Doctor Visit</t>
  </si>
  <si>
    <t>Internet</t>
  </si>
  <si>
    <t>Salary</t>
  </si>
  <si>
    <t>Netflix</t>
  </si>
  <si>
    <t>Freelance</t>
  </si>
  <si>
    <t>Uber</t>
  </si>
  <si>
    <t>Water Bill</t>
  </si>
  <si>
    <t>Dining Out</t>
  </si>
  <si>
    <t>Public Transit</t>
  </si>
  <si>
    <t>Movies</t>
  </si>
  <si>
    <t>Electricity Bill</t>
  </si>
  <si>
    <t>Groceries</t>
  </si>
  <si>
    <t>Fuel</t>
  </si>
  <si>
    <t>Pharmacy</t>
  </si>
  <si>
    <t>Concerts</t>
  </si>
  <si>
    <t>Doctor Visit - Auto-generated</t>
  </si>
  <si>
    <t>Internet - Auto-generated</t>
  </si>
  <si>
    <t>Salary - Auto-generated</t>
  </si>
  <si>
    <t>Netflix - Auto-generated</t>
  </si>
  <si>
    <t>Freelance - Auto-generated</t>
  </si>
  <si>
    <t>Uber - Auto-generated</t>
  </si>
  <si>
    <t>Water Bill - Auto-generated</t>
  </si>
  <si>
    <t>Dining Out - Auto-generated</t>
  </si>
  <si>
    <t>Public Transit - Auto-generated</t>
  </si>
  <si>
    <t>Movies - Auto-generated</t>
  </si>
  <si>
    <t>Electricity Bill - Auto-generated</t>
  </si>
  <si>
    <t>Groceries - Auto-generated</t>
  </si>
  <si>
    <t>Fuel - Auto-generated</t>
  </si>
  <si>
    <t>Pharmacy - Auto-generated</t>
  </si>
  <si>
    <t>Concerts - Auto-generated</t>
  </si>
  <si>
    <t>Expense</t>
  </si>
  <si>
    <t>Direct Deposit</t>
  </si>
  <si>
    <t>Debit Card</t>
  </si>
  <si>
    <t>Cash</t>
  </si>
  <si>
    <t>Auto note</t>
  </si>
  <si>
    <t>Metric</t>
  </si>
  <si>
    <t>Value</t>
  </si>
  <si>
    <t>Total Income</t>
  </si>
  <si>
    <t>Total Expense</t>
  </si>
  <si>
    <t>Net Savings</t>
  </si>
  <si>
    <t>Net Balance</t>
  </si>
  <si>
    <t>Budget</t>
  </si>
  <si>
    <t>Actual</t>
  </si>
  <si>
    <t>Difference</t>
  </si>
  <si>
    <t>%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</si>
</sst>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vs Expense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v>Income vs Expense</c:v>
          </c:tx>
          <c:cat>
            <c:strRef>
              <c:f>Summary!$A$2:$A$3</c:f>
              <c:strCache>
                <c:ptCount val="2"/>
                <c:pt idx="0">
                  <c:v>Total Income</c:v>
                </c:pt>
                <c:pt idx="1">
                  <c:v>Total Expense</c:v>
                </c:pt>
              </c:strCache>
            </c:strRef>
          </c:cat>
          <c:val>
            <c:numRef>
              <c:f>Summary!$B$2:$B$3</c:f>
              <c:numCache>
                <c:formatCode>General</c:formatCode>
                <c:ptCount val="2"/>
                <c:pt idx="0">
                  <c:v>31420.080000000002</c:v>
                </c:pt>
                <c:pt idx="1">
                  <c:v>6039.6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1-4367-B4B4-23B2173E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 by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Expenses by Category</c:v>
          </c:tx>
          <c:cat>
            <c:strRef>
              <c:f>'Category Expense'!$A$2:$A$6</c:f>
              <c:strCache>
                <c:ptCount val="5"/>
                <c:pt idx="0">
                  <c:v>Entertainment</c:v>
                </c:pt>
                <c:pt idx="1">
                  <c:v>Food</c:v>
                </c:pt>
                <c:pt idx="2">
                  <c:v>Health</c:v>
                </c:pt>
                <c:pt idx="3">
                  <c:v>Transport</c:v>
                </c:pt>
                <c:pt idx="4">
                  <c:v>Utilities</c:v>
                </c:pt>
              </c:strCache>
            </c:strRef>
          </c:cat>
          <c:val>
            <c:numRef>
              <c:f>'Category Expense'!$B$2:$B$6</c:f>
              <c:numCache>
                <c:formatCode>General</c:formatCode>
                <c:ptCount val="5"/>
                <c:pt idx="0">
                  <c:v>868.66</c:v>
                </c:pt>
                <c:pt idx="1">
                  <c:v>1042.69</c:v>
                </c:pt>
                <c:pt idx="2">
                  <c:v>649.16999999999996</c:v>
                </c:pt>
                <c:pt idx="3">
                  <c:v>1577.94</c:v>
                </c:pt>
                <c:pt idx="4">
                  <c:v>1901.14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3CB-B209-ABB177DE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'Account Summary'!$C$1</c:f>
              <c:strCache>
                <c:ptCount val="1"/>
                <c:pt idx="0">
                  <c:v>Expense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'Account Summary'!$A$2:$A$4</c:f>
              <c:strCache>
                <c:ptCount val="3"/>
                <c:pt idx="0">
                  <c:v>Checking</c:v>
                </c:pt>
                <c:pt idx="1">
                  <c:v>Credit Card</c:v>
                </c:pt>
                <c:pt idx="2">
                  <c:v>Savings</c:v>
                </c:pt>
              </c:strCache>
            </c:strRef>
          </c:cat>
          <c:val>
            <c:numRef>
              <c:f>'Account Summary'!$C$2:$C$4</c:f>
              <c:numCache>
                <c:formatCode>General</c:formatCode>
                <c:ptCount val="3"/>
                <c:pt idx="0">
                  <c:v>2570.79</c:v>
                </c:pt>
                <c:pt idx="1">
                  <c:v>1888.98</c:v>
                </c:pt>
                <c:pt idx="2">
                  <c:v>1579.83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8-4A6B-A5D0-B67CA1AB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Expenses (Pie)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Actual Spending by Category</c:v>
          </c:tx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D0-4967-9AD4-7337E41A532D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D0-4967-9AD4-7337E41A532D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D0-4967-9AD4-7337E41A532D}"/>
                </c:ext>
              </c:extLst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D0-4967-9AD4-7337E41A532D}"/>
                </c:ext>
              </c:extLst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D0-4967-9AD4-7337E41A53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'Budget vs Actual'!$A$2:$A$6</c:f>
              <c:strCache>
                <c:ptCount val="5"/>
                <c:pt idx="0">
                  <c:v>Food</c:v>
                </c:pt>
                <c:pt idx="1">
                  <c:v>Transport</c:v>
                </c:pt>
                <c:pt idx="2">
                  <c:v>Utilities</c:v>
                </c:pt>
                <c:pt idx="3">
                  <c:v>Entertainment</c:v>
                </c:pt>
                <c:pt idx="4">
                  <c:v>Health</c:v>
                </c:pt>
              </c:strCache>
            </c:strRef>
          </c:cat>
          <c:val>
            <c:numRef>
              <c:f>'Budget vs Actual'!$C$2:$C$6</c:f>
              <c:numCache>
                <c:formatCode>General</c:formatCode>
                <c:ptCount val="5"/>
                <c:pt idx="0">
                  <c:v>1042.69</c:v>
                </c:pt>
                <c:pt idx="1">
                  <c:v>1577.94</c:v>
                </c:pt>
                <c:pt idx="2">
                  <c:v>1901.14</c:v>
                </c:pt>
                <c:pt idx="3">
                  <c:v>868.66</c:v>
                </c:pt>
                <c:pt idx="4">
                  <c:v>649.16999999999996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0-4967-9AD4-7337E41A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11</xdr:col>
      <xdr:colOff>146050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5A94D-EA4D-2845-7E12-312E1988B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workbookViewId="0">
      <selection activeCell="J5" sqref="J5"/>
    </sheetView>
  </sheetViews>
  <sheetFormatPr defaultRowHeight="14.5" x14ac:dyDescent="0.35"/>
  <cols>
    <col min="1" max="1" width="10.08984375" bestFit="1" customWidth="1"/>
    <col min="2" max="2" width="10.1796875" bestFit="1" customWidth="1"/>
    <col min="3" max="3" width="12.90625" bestFit="1" customWidth="1"/>
    <col min="4" max="4" width="11.90625" bestFit="1" customWidth="1"/>
    <col min="5" max="5" width="26.90625" bestFit="1" customWidth="1"/>
    <col min="7" max="7" width="7.7265625" bestFit="1" customWidth="1"/>
    <col min="8" max="8" width="13.7265625" bestFit="1" customWidth="1"/>
    <col min="9" max="9" width="9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39</v>
      </c>
      <c r="C2" t="s">
        <v>42</v>
      </c>
      <c r="D2" t="s">
        <v>48</v>
      </c>
      <c r="E2" t="s">
        <v>63</v>
      </c>
      <c r="F2" s="2">
        <v>146.94999999999999</v>
      </c>
      <c r="G2" t="s">
        <v>78</v>
      </c>
      <c r="H2" t="s">
        <v>41</v>
      </c>
    </row>
    <row r="3" spans="1:9" x14ac:dyDescent="0.35">
      <c r="A3" t="s">
        <v>9</v>
      </c>
      <c r="B3" t="s">
        <v>39</v>
      </c>
      <c r="C3" t="s">
        <v>43</v>
      </c>
      <c r="D3" t="s">
        <v>49</v>
      </c>
      <c r="E3" t="s">
        <v>64</v>
      </c>
      <c r="F3" s="2">
        <v>68.709999999999994</v>
      </c>
      <c r="G3" t="s">
        <v>78</v>
      </c>
      <c r="H3" t="s">
        <v>79</v>
      </c>
    </row>
    <row r="4" spans="1:9" x14ac:dyDescent="0.35">
      <c r="A4" t="s">
        <v>10</v>
      </c>
      <c r="B4" t="s">
        <v>40</v>
      </c>
      <c r="C4" t="s">
        <v>44</v>
      </c>
      <c r="D4" t="s">
        <v>50</v>
      </c>
      <c r="E4" t="s">
        <v>65</v>
      </c>
      <c r="F4" s="2">
        <v>1664.47</v>
      </c>
      <c r="G4" t="s">
        <v>44</v>
      </c>
      <c r="H4" t="s">
        <v>79</v>
      </c>
    </row>
    <row r="5" spans="1:9" x14ac:dyDescent="0.35">
      <c r="A5" t="s">
        <v>10</v>
      </c>
      <c r="B5" t="s">
        <v>40</v>
      </c>
      <c r="C5" t="s">
        <v>45</v>
      </c>
      <c r="D5" t="s">
        <v>51</v>
      </c>
      <c r="E5" t="s">
        <v>66</v>
      </c>
      <c r="F5" s="2">
        <v>39.869999999999997</v>
      </c>
      <c r="G5" t="s">
        <v>78</v>
      </c>
      <c r="H5" t="s">
        <v>80</v>
      </c>
      <c r="I5" t="s">
        <v>82</v>
      </c>
    </row>
    <row r="6" spans="1:9" x14ac:dyDescent="0.35">
      <c r="A6" t="s">
        <v>11</v>
      </c>
      <c r="B6" t="s">
        <v>39</v>
      </c>
      <c r="C6" t="s">
        <v>42</v>
      </c>
      <c r="D6" t="s">
        <v>48</v>
      </c>
      <c r="E6" t="s">
        <v>63</v>
      </c>
      <c r="F6" s="2">
        <v>143.02000000000001</v>
      </c>
      <c r="G6" t="s">
        <v>78</v>
      </c>
      <c r="H6" t="s">
        <v>41</v>
      </c>
    </row>
    <row r="7" spans="1:9" x14ac:dyDescent="0.35">
      <c r="A7" t="s">
        <v>11</v>
      </c>
      <c r="B7" t="s">
        <v>40</v>
      </c>
      <c r="C7" t="s">
        <v>44</v>
      </c>
      <c r="D7" t="s">
        <v>52</v>
      </c>
      <c r="E7" t="s">
        <v>67</v>
      </c>
      <c r="F7" s="2">
        <v>1787.42</v>
      </c>
      <c r="G7" t="s">
        <v>44</v>
      </c>
      <c r="H7" t="s">
        <v>79</v>
      </c>
    </row>
    <row r="8" spans="1:9" x14ac:dyDescent="0.35">
      <c r="A8" t="s">
        <v>11</v>
      </c>
      <c r="B8" t="s">
        <v>41</v>
      </c>
      <c r="C8" t="s">
        <v>46</v>
      </c>
      <c r="D8" t="s">
        <v>53</v>
      </c>
      <c r="E8" t="s">
        <v>68</v>
      </c>
      <c r="F8" s="2">
        <v>75.489999999999995</v>
      </c>
      <c r="G8" t="s">
        <v>78</v>
      </c>
      <c r="H8" t="s">
        <v>79</v>
      </c>
    </row>
    <row r="9" spans="1:9" x14ac:dyDescent="0.35">
      <c r="A9" t="s">
        <v>12</v>
      </c>
      <c r="B9" t="s">
        <v>40</v>
      </c>
      <c r="C9" t="s">
        <v>44</v>
      </c>
      <c r="D9" t="s">
        <v>52</v>
      </c>
      <c r="E9" t="s">
        <v>67</v>
      </c>
      <c r="F9" s="2">
        <v>1604.96</v>
      </c>
      <c r="G9" t="s">
        <v>44</v>
      </c>
      <c r="H9" t="s">
        <v>79</v>
      </c>
      <c r="I9" t="s">
        <v>82</v>
      </c>
    </row>
    <row r="10" spans="1:9" x14ac:dyDescent="0.35">
      <c r="A10" t="s">
        <v>12</v>
      </c>
      <c r="B10" t="s">
        <v>39</v>
      </c>
      <c r="C10" t="s">
        <v>42</v>
      </c>
      <c r="D10" t="s">
        <v>48</v>
      </c>
      <c r="E10" t="s">
        <v>63</v>
      </c>
      <c r="F10" s="2">
        <v>35.14</v>
      </c>
      <c r="G10" t="s">
        <v>78</v>
      </c>
      <c r="H10" t="s">
        <v>41</v>
      </c>
    </row>
    <row r="11" spans="1:9" x14ac:dyDescent="0.35">
      <c r="A11" t="s">
        <v>13</v>
      </c>
      <c r="B11" t="s">
        <v>39</v>
      </c>
      <c r="C11" t="s">
        <v>46</v>
      </c>
      <c r="D11" t="s">
        <v>53</v>
      </c>
      <c r="E11" t="s">
        <v>68</v>
      </c>
      <c r="F11" s="2">
        <v>61.85</v>
      </c>
      <c r="G11" t="s">
        <v>78</v>
      </c>
      <c r="H11" t="s">
        <v>79</v>
      </c>
      <c r="I11" t="s">
        <v>82</v>
      </c>
    </row>
    <row r="12" spans="1:9" x14ac:dyDescent="0.35">
      <c r="A12" t="s">
        <v>13</v>
      </c>
      <c r="B12" t="s">
        <v>40</v>
      </c>
      <c r="C12" t="s">
        <v>43</v>
      </c>
      <c r="D12" t="s">
        <v>54</v>
      </c>
      <c r="E12" t="s">
        <v>69</v>
      </c>
      <c r="F12" s="2">
        <v>121.1</v>
      </c>
      <c r="G12" t="s">
        <v>78</v>
      </c>
      <c r="H12" t="s">
        <v>79</v>
      </c>
    </row>
    <row r="13" spans="1:9" x14ac:dyDescent="0.35">
      <c r="A13" t="s">
        <v>13</v>
      </c>
      <c r="B13" t="s">
        <v>41</v>
      </c>
      <c r="C13" t="s">
        <v>43</v>
      </c>
      <c r="D13" t="s">
        <v>49</v>
      </c>
      <c r="E13" t="s">
        <v>64</v>
      </c>
      <c r="F13" s="2">
        <v>98.81</v>
      </c>
      <c r="G13" t="s">
        <v>78</v>
      </c>
      <c r="H13" t="s">
        <v>79</v>
      </c>
    </row>
    <row r="14" spans="1:9" x14ac:dyDescent="0.35">
      <c r="A14" t="s">
        <v>14</v>
      </c>
      <c r="B14" t="s">
        <v>41</v>
      </c>
      <c r="C14" t="s">
        <v>43</v>
      </c>
      <c r="D14" t="s">
        <v>54</v>
      </c>
      <c r="E14" t="s">
        <v>69</v>
      </c>
      <c r="F14" s="2">
        <v>83.41</v>
      </c>
      <c r="G14" t="s">
        <v>78</v>
      </c>
      <c r="H14" t="s">
        <v>81</v>
      </c>
      <c r="I14" t="s">
        <v>82</v>
      </c>
    </row>
    <row r="15" spans="1:9" x14ac:dyDescent="0.35">
      <c r="A15" t="s">
        <v>14</v>
      </c>
      <c r="B15" t="s">
        <v>39</v>
      </c>
      <c r="C15" t="s">
        <v>45</v>
      </c>
      <c r="D15" t="s">
        <v>51</v>
      </c>
      <c r="E15" t="s">
        <v>66</v>
      </c>
      <c r="F15" s="2">
        <v>92.96</v>
      </c>
      <c r="G15" t="s">
        <v>78</v>
      </c>
      <c r="H15" t="s">
        <v>81</v>
      </c>
      <c r="I15" t="s">
        <v>82</v>
      </c>
    </row>
    <row r="16" spans="1:9" x14ac:dyDescent="0.35">
      <c r="A16" t="s">
        <v>14</v>
      </c>
      <c r="B16" t="s">
        <v>40</v>
      </c>
      <c r="C16" t="s">
        <v>44</v>
      </c>
      <c r="D16" t="s">
        <v>52</v>
      </c>
      <c r="E16" t="s">
        <v>67</v>
      </c>
      <c r="F16" s="2">
        <v>2250.31</v>
      </c>
      <c r="G16" t="s">
        <v>44</v>
      </c>
      <c r="H16" t="s">
        <v>79</v>
      </c>
    </row>
    <row r="17" spans="1:9" x14ac:dyDescent="0.35">
      <c r="A17" t="s">
        <v>15</v>
      </c>
      <c r="B17" t="s">
        <v>41</v>
      </c>
      <c r="C17" t="s">
        <v>47</v>
      </c>
      <c r="D17" t="s">
        <v>55</v>
      </c>
      <c r="E17" t="s">
        <v>70</v>
      </c>
      <c r="F17" s="2">
        <v>15.55</v>
      </c>
      <c r="G17" t="s">
        <v>78</v>
      </c>
      <c r="H17" t="s">
        <v>81</v>
      </c>
      <c r="I17" t="s">
        <v>82</v>
      </c>
    </row>
    <row r="18" spans="1:9" x14ac:dyDescent="0.35">
      <c r="A18" t="s">
        <v>15</v>
      </c>
      <c r="B18" t="s">
        <v>40</v>
      </c>
      <c r="C18" t="s">
        <v>43</v>
      </c>
      <c r="D18" t="s">
        <v>54</v>
      </c>
      <c r="E18" t="s">
        <v>69</v>
      </c>
      <c r="F18" s="2">
        <v>55.42</v>
      </c>
      <c r="G18" t="s">
        <v>78</v>
      </c>
      <c r="H18" t="s">
        <v>80</v>
      </c>
    </row>
    <row r="19" spans="1:9" x14ac:dyDescent="0.35">
      <c r="A19" t="s">
        <v>15</v>
      </c>
      <c r="B19" t="s">
        <v>41</v>
      </c>
      <c r="C19" t="s">
        <v>43</v>
      </c>
      <c r="D19" t="s">
        <v>49</v>
      </c>
      <c r="E19" t="s">
        <v>64</v>
      </c>
      <c r="F19" s="2">
        <v>82.78</v>
      </c>
      <c r="G19" t="s">
        <v>78</v>
      </c>
      <c r="H19" t="s">
        <v>81</v>
      </c>
    </row>
    <row r="20" spans="1:9" x14ac:dyDescent="0.35">
      <c r="A20" t="s">
        <v>16</v>
      </c>
      <c r="B20" t="s">
        <v>40</v>
      </c>
      <c r="C20" t="s">
        <v>43</v>
      </c>
      <c r="D20" t="s">
        <v>49</v>
      </c>
      <c r="E20" t="s">
        <v>64</v>
      </c>
      <c r="F20" s="2">
        <v>134.22</v>
      </c>
      <c r="G20" t="s">
        <v>78</v>
      </c>
      <c r="H20" t="s">
        <v>41</v>
      </c>
      <c r="I20" t="s">
        <v>82</v>
      </c>
    </row>
    <row r="21" spans="1:9" x14ac:dyDescent="0.35">
      <c r="A21" t="s">
        <v>16</v>
      </c>
      <c r="B21" t="s">
        <v>40</v>
      </c>
      <c r="C21" t="s">
        <v>44</v>
      </c>
      <c r="D21" t="s">
        <v>52</v>
      </c>
      <c r="E21" t="s">
        <v>67</v>
      </c>
      <c r="F21" s="2">
        <v>1619.7</v>
      </c>
      <c r="G21" t="s">
        <v>44</v>
      </c>
      <c r="H21" t="s">
        <v>79</v>
      </c>
    </row>
    <row r="22" spans="1:9" x14ac:dyDescent="0.35">
      <c r="A22" t="s">
        <v>16</v>
      </c>
      <c r="B22" t="s">
        <v>40</v>
      </c>
      <c r="C22" t="s">
        <v>46</v>
      </c>
      <c r="D22" t="s">
        <v>56</v>
      </c>
      <c r="E22" t="s">
        <v>71</v>
      </c>
      <c r="F22" s="2">
        <v>121.55</v>
      </c>
      <c r="G22" t="s">
        <v>78</v>
      </c>
      <c r="H22" t="s">
        <v>79</v>
      </c>
    </row>
    <row r="23" spans="1:9" x14ac:dyDescent="0.35">
      <c r="A23" t="s">
        <v>16</v>
      </c>
      <c r="B23" t="s">
        <v>39</v>
      </c>
      <c r="C23" t="s">
        <v>45</v>
      </c>
      <c r="D23" t="s">
        <v>57</v>
      </c>
      <c r="E23" t="s">
        <v>72</v>
      </c>
      <c r="F23" s="2">
        <v>79.44</v>
      </c>
      <c r="G23" t="s">
        <v>78</v>
      </c>
      <c r="H23" t="s">
        <v>41</v>
      </c>
    </row>
    <row r="24" spans="1:9" x14ac:dyDescent="0.35">
      <c r="A24" t="s">
        <v>17</v>
      </c>
      <c r="B24" t="s">
        <v>40</v>
      </c>
      <c r="C24" t="s">
        <v>45</v>
      </c>
      <c r="D24" t="s">
        <v>51</v>
      </c>
      <c r="E24" t="s">
        <v>66</v>
      </c>
      <c r="F24" s="2">
        <v>15.82</v>
      </c>
      <c r="G24" t="s">
        <v>78</v>
      </c>
      <c r="H24" t="s">
        <v>80</v>
      </c>
    </row>
    <row r="25" spans="1:9" x14ac:dyDescent="0.35">
      <c r="A25" t="s">
        <v>17</v>
      </c>
      <c r="B25" t="s">
        <v>41</v>
      </c>
      <c r="C25" t="s">
        <v>43</v>
      </c>
      <c r="D25" t="s">
        <v>54</v>
      </c>
      <c r="E25" t="s">
        <v>69</v>
      </c>
      <c r="F25" s="2">
        <v>141.54</v>
      </c>
      <c r="G25" t="s">
        <v>78</v>
      </c>
      <c r="H25" t="s">
        <v>79</v>
      </c>
      <c r="I25" t="s">
        <v>82</v>
      </c>
    </row>
    <row r="26" spans="1:9" x14ac:dyDescent="0.35">
      <c r="A26" t="s">
        <v>17</v>
      </c>
      <c r="B26" t="s">
        <v>40</v>
      </c>
      <c r="C26" t="s">
        <v>43</v>
      </c>
      <c r="D26" t="s">
        <v>58</v>
      </c>
      <c r="E26" t="s">
        <v>73</v>
      </c>
      <c r="F26" s="2">
        <v>141.85</v>
      </c>
      <c r="G26" t="s">
        <v>78</v>
      </c>
      <c r="H26" t="s">
        <v>80</v>
      </c>
    </row>
    <row r="27" spans="1:9" x14ac:dyDescent="0.35">
      <c r="A27" t="s">
        <v>17</v>
      </c>
      <c r="B27" t="s">
        <v>41</v>
      </c>
      <c r="C27" t="s">
        <v>43</v>
      </c>
      <c r="D27" t="s">
        <v>54</v>
      </c>
      <c r="E27" t="s">
        <v>69</v>
      </c>
      <c r="F27" s="2">
        <v>41.37</v>
      </c>
      <c r="G27" t="s">
        <v>78</v>
      </c>
      <c r="H27" t="s">
        <v>41</v>
      </c>
    </row>
    <row r="28" spans="1:9" x14ac:dyDescent="0.35">
      <c r="A28" t="s">
        <v>18</v>
      </c>
      <c r="B28" t="s">
        <v>40</v>
      </c>
      <c r="C28" t="s">
        <v>44</v>
      </c>
      <c r="D28" t="s">
        <v>50</v>
      </c>
      <c r="E28" t="s">
        <v>65</v>
      </c>
      <c r="F28" s="2">
        <v>1285.28</v>
      </c>
      <c r="G28" t="s">
        <v>44</v>
      </c>
      <c r="H28" t="s">
        <v>79</v>
      </c>
    </row>
    <row r="29" spans="1:9" x14ac:dyDescent="0.35">
      <c r="A29" t="s">
        <v>18</v>
      </c>
      <c r="B29" t="s">
        <v>41</v>
      </c>
      <c r="C29" t="s">
        <v>43</v>
      </c>
      <c r="D29" t="s">
        <v>54</v>
      </c>
      <c r="E29" t="s">
        <v>69</v>
      </c>
      <c r="F29" s="2">
        <v>48.4</v>
      </c>
      <c r="G29" t="s">
        <v>78</v>
      </c>
      <c r="H29" t="s">
        <v>80</v>
      </c>
      <c r="I29" t="s">
        <v>82</v>
      </c>
    </row>
    <row r="30" spans="1:9" x14ac:dyDescent="0.35">
      <c r="A30" t="s">
        <v>19</v>
      </c>
      <c r="B30" t="s">
        <v>41</v>
      </c>
      <c r="C30" t="s">
        <v>47</v>
      </c>
      <c r="D30" t="s">
        <v>55</v>
      </c>
      <c r="E30" t="s">
        <v>70</v>
      </c>
      <c r="F30" s="2">
        <v>137.4</v>
      </c>
      <c r="G30" t="s">
        <v>78</v>
      </c>
      <c r="H30" t="s">
        <v>80</v>
      </c>
    </row>
    <row r="31" spans="1:9" x14ac:dyDescent="0.35">
      <c r="A31" t="s">
        <v>19</v>
      </c>
      <c r="B31" t="s">
        <v>39</v>
      </c>
      <c r="C31" t="s">
        <v>47</v>
      </c>
      <c r="D31" t="s">
        <v>59</v>
      </c>
      <c r="E31" t="s">
        <v>74</v>
      </c>
      <c r="F31" s="2">
        <v>123.1</v>
      </c>
      <c r="G31" t="s">
        <v>78</v>
      </c>
      <c r="H31" t="s">
        <v>80</v>
      </c>
    </row>
    <row r="32" spans="1:9" x14ac:dyDescent="0.35">
      <c r="A32" t="s">
        <v>19</v>
      </c>
      <c r="B32" t="s">
        <v>41</v>
      </c>
      <c r="C32" t="s">
        <v>47</v>
      </c>
      <c r="D32" t="s">
        <v>59</v>
      </c>
      <c r="E32" t="s">
        <v>74</v>
      </c>
      <c r="F32" s="2">
        <v>64.150000000000006</v>
      </c>
      <c r="G32" t="s">
        <v>78</v>
      </c>
      <c r="H32" t="s">
        <v>81</v>
      </c>
      <c r="I32" t="s">
        <v>82</v>
      </c>
    </row>
    <row r="33" spans="1:9" x14ac:dyDescent="0.35">
      <c r="A33" t="s">
        <v>20</v>
      </c>
      <c r="B33" t="s">
        <v>39</v>
      </c>
      <c r="C33" t="s">
        <v>46</v>
      </c>
      <c r="D33" t="s">
        <v>56</v>
      </c>
      <c r="E33" t="s">
        <v>71</v>
      </c>
      <c r="F33" s="2">
        <v>99.13</v>
      </c>
      <c r="G33" t="s">
        <v>78</v>
      </c>
      <c r="H33" t="s">
        <v>80</v>
      </c>
    </row>
    <row r="34" spans="1:9" x14ac:dyDescent="0.35">
      <c r="A34" t="s">
        <v>20</v>
      </c>
      <c r="B34" t="s">
        <v>40</v>
      </c>
      <c r="C34" t="s">
        <v>46</v>
      </c>
      <c r="D34" t="s">
        <v>56</v>
      </c>
      <c r="E34" t="s">
        <v>71</v>
      </c>
      <c r="F34" s="2">
        <v>69.790000000000006</v>
      </c>
      <c r="G34" t="s">
        <v>78</v>
      </c>
      <c r="H34" t="s">
        <v>41</v>
      </c>
    </row>
    <row r="35" spans="1:9" x14ac:dyDescent="0.35">
      <c r="A35" t="s">
        <v>20</v>
      </c>
      <c r="B35" t="s">
        <v>40</v>
      </c>
      <c r="C35" t="s">
        <v>46</v>
      </c>
      <c r="D35" t="s">
        <v>60</v>
      </c>
      <c r="E35" t="s">
        <v>75</v>
      </c>
      <c r="F35" s="2">
        <v>148.96</v>
      </c>
      <c r="G35" t="s">
        <v>78</v>
      </c>
      <c r="H35" t="s">
        <v>80</v>
      </c>
    </row>
    <row r="36" spans="1:9" x14ac:dyDescent="0.35">
      <c r="A36" t="s">
        <v>21</v>
      </c>
      <c r="B36" t="s">
        <v>39</v>
      </c>
      <c r="C36" t="s">
        <v>46</v>
      </c>
      <c r="D36" t="s">
        <v>56</v>
      </c>
      <c r="E36" t="s">
        <v>71</v>
      </c>
      <c r="F36" s="2">
        <v>74.2</v>
      </c>
      <c r="G36" t="s">
        <v>78</v>
      </c>
      <c r="H36" t="s">
        <v>79</v>
      </c>
    </row>
    <row r="37" spans="1:9" x14ac:dyDescent="0.35">
      <c r="A37" t="s">
        <v>21</v>
      </c>
      <c r="B37" t="s">
        <v>40</v>
      </c>
      <c r="C37" t="s">
        <v>44</v>
      </c>
      <c r="D37" t="s">
        <v>52</v>
      </c>
      <c r="E37" t="s">
        <v>67</v>
      </c>
      <c r="F37" s="2">
        <v>2694.53</v>
      </c>
      <c r="G37" t="s">
        <v>44</v>
      </c>
      <c r="H37" t="s">
        <v>79</v>
      </c>
    </row>
    <row r="38" spans="1:9" x14ac:dyDescent="0.35">
      <c r="A38" t="s">
        <v>21</v>
      </c>
      <c r="B38" t="s">
        <v>40</v>
      </c>
      <c r="C38" t="s">
        <v>43</v>
      </c>
      <c r="D38" t="s">
        <v>58</v>
      </c>
      <c r="E38" t="s">
        <v>73</v>
      </c>
      <c r="F38" s="2">
        <v>137.5</v>
      </c>
      <c r="G38" t="s">
        <v>78</v>
      </c>
      <c r="H38" t="s">
        <v>81</v>
      </c>
    </row>
    <row r="39" spans="1:9" x14ac:dyDescent="0.35">
      <c r="A39" t="s">
        <v>22</v>
      </c>
      <c r="B39" t="s">
        <v>40</v>
      </c>
      <c r="C39" t="s">
        <v>47</v>
      </c>
      <c r="D39" t="s">
        <v>55</v>
      </c>
      <c r="E39" t="s">
        <v>70</v>
      </c>
      <c r="F39" s="2">
        <v>35.4</v>
      </c>
      <c r="G39" t="s">
        <v>78</v>
      </c>
      <c r="H39" t="s">
        <v>81</v>
      </c>
    </row>
    <row r="40" spans="1:9" x14ac:dyDescent="0.35">
      <c r="A40" t="s">
        <v>22</v>
      </c>
      <c r="B40" t="s">
        <v>41</v>
      </c>
      <c r="C40" t="s">
        <v>46</v>
      </c>
      <c r="D40" t="s">
        <v>60</v>
      </c>
      <c r="E40" t="s">
        <v>75</v>
      </c>
      <c r="F40" s="2">
        <v>106.47</v>
      </c>
      <c r="G40" t="s">
        <v>78</v>
      </c>
      <c r="H40" t="s">
        <v>80</v>
      </c>
      <c r="I40" t="s">
        <v>82</v>
      </c>
    </row>
    <row r="41" spans="1:9" x14ac:dyDescent="0.35">
      <c r="A41" t="s">
        <v>23</v>
      </c>
      <c r="B41" t="s">
        <v>41</v>
      </c>
      <c r="C41" t="s">
        <v>46</v>
      </c>
      <c r="D41" t="s">
        <v>56</v>
      </c>
      <c r="E41" t="s">
        <v>71</v>
      </c>
      <c r="F41" s="2">
        <v>146.93</v>
      </c>
      <c r="G41" t="s">
        <v>78</v>
      </c>
      <c r="H41" t="s">
        <v>80</v>
      </c>
    </row>
    <row r="42" spans="1:9" x14ac:dyDescent="0.35">
      <c r="A42" t="s">
        <v>23</v>
      </c>
      <c r="B42" t="s">
        <v>40</v>
      </c>
      <c r="C42" t="s">
        <v>42</v>
      </c>
      <c r="D42" t="s">
        <v>61</v>
      </c>
      <c r="E42" t="s">
        <v>76</v>
      </c>
      <c r="F42" s="2">
        <v>42.57</v>
      </c>
      <c r="G42" t="s">
        <v>78</v>
      </c>
      <c r="H42" t="s">
        <v>81</v>
      </c>
      <c r="I42" t="s">
        <v>82</v>
      </c>
    </row>
    <row r="43" spans="1:9" x14ac:dyDescent="0.35">
      <c r="A43" t="s">
        <v>23</v>
      </c>
      <c r="B43" t="s">
        <v>40</v>
      </c>
      <c r="C43" t="s">
        <v>44</v>
      </c>
      <c r="D43" t="s">
        <v>50</v>
      </c>
      <c r="E43" t="s">
        <v>65</v>
      </c>
      <c r="F43" s="2">
        <v>1641.52</v>
      </c>
      <c r="G43" t="s">
        <v>44</v>
      </c>
      <c r="H43" t="s">
        <v>79</v>
      </c>
    </row>
    <row r="44" spans="1:9" x14ac:dyDescent="0.35">
      <c r="A44" t="s">
        <v>24</v>
      </c>
      <c r="B44" t="s">
        <v>41</v>
      </c>
      <c r="C44" t="s">
        <v>43</v>
      </c>
      <c r="D44" t="s">
        <v>54</v>
      </c>
      <c r="E44" t="s">
        <v>69</v>
      </c>
      <c r="F44" s="2">
        <v>81.650000000000006</v>
      </c>
      <c r="G44" t="s">
        <v>78</v>
      </c>
      <c r="H44" t="s">
        <v>81</v>
      </c>
    </row>
    <row r="45" spans="1:9" x14ac:dyDescent="0.35">
      <c r="A45" t="s">
        <v>24</v>
      </c>
      <c r="B45" t="s">
        <v>39</v>
      </c>
      <c r="C45" t="s">
        <v>42</v>
      </c>
      <c r="D45" t="s">
        <v>61</v>
      </c>
      <c r="E45" t="s">
        <v>76</v>
      </c>
      <c r="F45" s="2">
        <v>104.13</v>
      </c>
      <c r="G45" t="s">
        <v>78</v>
      </c>
      <c r="H45" t="s">
        <v>41</v>
      </c>
    </row>
    <row r="46" spans="1:9" x14ac:dyDescent="0.35">
      <c r="A46" t="s">
        <v>24</v>
      </c>
      <c r="B46" t="s">
        <v>39</v>
      </c>
      <c r="C46" t="s">
        <v>47</v>
      </c>
      <c r="D46" t="s">
        <v>59</v>
      </c>
      <c r="E46" t="s">
        <v>74</v>
      </c>
      <c r="F46" s="2">
        <v>15.13</v>
      </c>
      <c r="G46" t="s">
        <v>78</v>
      </c>
      <c r="H46" t="s">
        <v>41</v>
      </c>
    </row>
    <row r="47" spans="1:9" x14ac:dyDescent="0.35">
      <c r="A47" t="s">
        <v>25</v>
      </c>
      <c r="B47" t="s">
        <v>40</v>
      </c>
      <c r="C47" t="s">
        <v>44</v>
      </c>
      <c r="D47" t="s">
        <v>50</v>
      </c>
      <c r="E47" t="s">
        <v>65</v>
      </c>
      <c r="F47" s="2">
        <v>2386.81</v>
      </c>
      <c r="G47" t="s">
        <v>44</v>
      </c>
      <c r="H47" t="s">
        <v>79</v>
      </c>
    </row>
    <row r="48" spans="1:9" x14ac:dyDescent="0.35">
      <c r="A48" t="s">
        <v>25</v>
      </c>
      <c r="B48" t="s">
        <v>40</v>
      </c>
      <c r="C48" t="s">
        <v>47</v>
      </c>
      <c r="D48" t="s">
        <v>55</v>
      </c>
      <c r="E48" t="s">
        <v>70</v>
      </c>
      <c r="F48" s="2">
        <v>53.07</v>
      </c>
      <c r="G48" t="s">
        <v>78</v>
      </c>
      <c r="H48" t="s">
        <v>81</v>
      </c>
    </row>
    <row r="49" spans="1:9" x14ac:dyDescent="0.35">
      <c r="A49" t="s">
        <v>25</v>
      </c>
      <c r="B49" t="s">
        <v>39</v>
      </c>
      <c r="C49" t="s">
        <v>43</v>
      </c>
      <c r="D49" t="s">
        <v>54</v>
      </c>
      <c r="E49" t="s">
        <v>69</v>
      </c>
      <c r="F49" s="2">
        <v>74.72</v>
      </c>
      <c r="G49" t="s">
        <v>78</v>
      </c>
      <c r="H49" t="s">
        <v>80</v>
      </c>
    </row>
    <row r="50" spans="1:9" x14ac:dyDescent="0.35">
      <c r="A50" t="s">
        <v>25</v>
      </c>
      <c r="B50" t="s">
        <v>40</v>
      </c>
      <c r="C50" t="s">
        <v>44</v>
      </c>
      <c r="D50" t="s">
        <v>52</v>
      </c>
      <c r="E50" t="s">
        <v>67</v>
      </c>
      <c r="F50" s="2">
        <v>2286.5100000000002</v>
      </c>
      <c r="G50" t="s">
        <v>44</v>
      </c>
      <c r="H50" t="s">
        <v>79</v>
      </c>
    </row>
    <row r="51" spans="1:9" x14ac:dyDescent="0.35">
      <c r="A51" t="s">
        <v>26</v>
      </c>
      <c r="B51" t="s">
        <v>39</v>
      </c>
      <c r="C51" t="s">
        <v>45</v>
      </c>
      <c r="D51" t="s">
        <v>62</v>
      </c>
      <c r="E51" t="s">
        <v>77</v>
      </c>
      <c r="F51" s="2">
        <v>77.33</v>
      </c>
      <c r="G51" t="s">
        <v>78</v>
      </c>
      <c r="H51" t="s">
        <v>80</v>
      </c>
    </row>
    <row r="52" spans="1:9" x14ac:dyDescent="0.35">
      <c r="A52" t="s">
        <v>26</v>
      </c>
      <c r="B52" t="s">
        <v>39</v>
      </c>
      <c r="C52" t="s">
        <v>45</v>
      </c>
      <c r="D52" t="s">
        <v>57</v>
      </c>
      <c r="E52" t="s">
        <v>72</v>
      </c>
      <c r="F52" s="2">
        <v>62.25</v>
      </c>
      <c r="G52" t="s">
        <v>78</v>
      </c>
      <c r="H52" t="s">
        <v>80</v>
      </c>
    </row>
    <row r="53" spans="1:9" x14ac:dyDescent="0.35">
      <c r="A53" t="s">
        <v>26</v>
      </c>
      <c r="B53" t="s">
        <v>39</v>
      </c>
      <c r="C53" t="s">
        <v>47</v>
      </c>
      <c r="D53" t="s">
        <v>59</v>
      </c>
      <c r="E53" t="s">
        <v>74</v>
      </c>
      <c r="F53" s="2">
        <v>100.48</v>
      </c>
      <c r="G53" t="s">
        <v>78</v>
      </c>
      <c r="H53" t="s">
        <v>81</v>
      </c>
      <c r="I53" t="s">
        <v>82</v>
      </c>
    </row>
    <row r="54" spans="1:9" x14ac:dyDescent="0.35">
      <c r="A54" t="s">
        <v>26</v>
      </c>
      <c r="B54" t="s">
        <v>40</v>
      </c>
      <c r="C54" t="s">
        <v>43</v>
      </c>
      <c r="D54" t="s">
        <v>54</v>
      </c>
      <c r="E54" t="s">
        <v>69</v>
      </c>
      <c r="F54" s="2">
        <v>50.76</v>
      </c>
      <c r="G54" t="s">
        <v>78</v>
      </c>
      <c r="H54" t="s">
        <v>79</v>
      </c>
      <c r="I54" t="s">
        <v>82</v>
      </c>
    </row>
    <row r="55" spans="1:9" x14ac:dyDescent="0.35">
      <c r="A55" t="s">
        <v>27</v>
      </c>
      <c r="B55" t="s">
        <v>39</v>
      </c>
      <c r="C55" t="s">
        <v>46</v>
      </c>
      <c r="D55" t="s">
        <v>60</v>
      </c>
      <c r="E55" t="s">
        <v>75</v>
      </c>
      <c r="F55" s="2">
        <v>115.49</v>
      </c>
      <c r="G55" t="s">
        <v>78</v>
      </c>
      <c r="H55" t="s">
        <v>41</v>
      </c>
      <c r="I55" t="s">
        <v>82</v>
      </c>
    </row>
    <row r="56" spans="1:9" x14ac:dyDescent="0.35">
      <c r="A56" t="s">
        <v>27</v>
      </c>
      <c r="B56" t="s">
        <v>41</v>
      </c>
      <c r="C56" t="s">
        <v>45</v>
      </c>
      <c r="D56" t="s">
        <v>62</v>
      </c>
      <c r="E56" t="s">
        <v>77</v>
      </c>
      <c r="F56" s="2">
        <v>44.05</v>
      </c>
      <c r="G56" t="s">
        <v>78</v>
      </c>
      <c r="H56" t="s">
        <v>81</v>
      </c>
      <c r="I56" t="s">
        <v>82</v>
      </c>
    </row>
    <row r="57" spans="1:9" x14ac:dyDescent="0.35">
      <c r="A57" t="s">
        <v>27</v>
      </c>
      <c r="B57" t="s">
        <v>40</v>
      </c>
      <c r="C57" t="s">
        <v>46</v>
      </c>
      <c r="D57" t="s">
        <v>53</v>
      </c>
      <c r="E57" t="s">
        <v>68</v>
      </c>
      <c r="F57" s="2">
        <v>61.92</v>
      </c>
      <c r="G57" t="s">
        <v>78</v>
      </c>
      <c r="H57" t="s">
        <v>81</v>
      </c>
      <c r="I57" t="s">
        <v>82</v>
      </c>
    </row>
    <row r="58" spans="1:9" x14ac:dyDescent="0.35">
      <c r="A58" t="s">
        <v>27</v>
      </c>
      <c r="B58" t="s">
        <v>39</v>
      </c>
      <c r="C58" t="s">
        <v>46</v>
      </c>
      <c r="D58" t="s">
        <v>60</v>
      </c>
      <c r="E58" t="s">
        <v>75</v>
      </c>
      <c r="F58" s="2">
        <v>106.84</v>
      </c>
      <c r="G58" t="s">
        <v>78</v>
      </c>
      <c r="H58" t="s">
        <v>81</v>
      </c>
    </row>
    <row r="59" spans="1:9" x14ac:dyDescent="0.35">
      <c r="A59" t="s">
        <v>28</v>
      </c>
      <c r="B59" t="s">
        <v>40</v>
      </c>
      <c r="C59" t="s">
        <v>44</v>
      </c>
      <c r="D59" t="s">
        <v>50</v>
      </c>
      <c r="E59" t="s">
        <v>65</v>
      </c>
      <c r="F59" s="2">
        <v>2789.07</v>
      </c>
      <c r="G59" t="s">
        <v>44</v>
      </c>
      <c r="H59" t="s">
        <v>79</v>
      </c>
    </row>
    <row r="60" spans="1:9" x14ac:dyDescent="0.35">
      <c r="A60" t="s">
        <v>28</v>
      </c>
      <c r="B60" t="s">
        <v>40</v>
      </c>
      <c r="C60" t="s">
        <v>46</v>
      </c>
      <c r="D60" t="s">
        <v>53</v>
      </c>
      <c r="E60" t="s">
        <v>68</v>
      </c>
      <c r="F60" s="2">
        <v>33.1</v>
      </c>
      <c r="G60" t="s">
        <v>78</v>
      </c>
      <c r="H60" t="s">
        <v>80</v>
      </c>
    </row>
    <row r="61" spans="1:9" x14ac:dyDescent="0.35">
      <c r="A61" t="s">
        <v>28</v>
      </c>
      <c r="B61" t="s">
        <v>40</v>
      </c>
      <c r="C61" t="s">
        <v>44</v>
      </c>
      <c r="D61" t="s">
        <v>50</v>
      </c>
      <c r="E61" t="s">
        <v>65</v>
      </c>
      <c r="F61" s="2">
        <v>1448.06</v>
      </c>
      <c r="G61" t="s">
        <v>44</v>
      </c>
      <c r="H61" t="s">
        <v>79</v>
      </c>
    </row>
    <row r="62" spans="1:9" x14ac:dyDescent="0.35">
      <c r="A62" t="s">
        <v>29</v>
      </c>
      <c r="B62" t="s">
        <v>41</v>
      </c>
      <c r="C62" t="s">
        <v>46</v>
      </c>
      <c r="D62" t="s">
        <v>60</v>
      </c>
      <c r="E62" t="s">
        <v>75</v>
      </c>
      <c r="F62" s="2">
        <v>83.32</v>
      </c>
      <c r="G62" t="s">
        <v>78</v>
      </c>
      <c r="H62" t="s">
        <v>81</v>
      </c>
    </row>
    <row r="63" spans="1:9" x14ac:dyDescent="0.35">
      <c r="A63" t="s">
        <v>29</v>
      </c>
      <c r="B63" t="s">
        <v>39</v>
      </c>
      <c r="C63" t="s">
        <v>47</v>
      </c>
      <c r="D63" t="s">
        <v>59</v>
      </c>
      <c r="E63" t="s">
        <v>74</v>
      </c>
      <c r="F63" s="2">
        <v>148.69</v>
      </c>
      <c r="G63" t="s">
        <v>78</v>
      </c>
      <c r="H63" t="s">
        <v>80</v>
      </c>
    </row>
    <row r="64" spans="1:9" x14ac:dyDescent="0.35">
      <c r="A64" t="s">
        <v>29</v>
      </c>
      <c r="B64" t="s">
        <v>39</v>
      </c>
      <c r="C64" t="s">
        <v>47</v>
      </c>
      <c r="D64" t="s">
        <v>59</v>
      </c>
      <c r="E64" t="s">
        <v>74</v>
      </c>
      <c r="F64" s="2">
        <v>81.17</v>
      </c>
      <c r="G64" t="s">
        <v>78</v>
      </c>
      <c r="H64" t="s">
        <v>41</v>
      </c>
    </row>
    <row r="65" spans="1:9" x14ac:dyDescent="0.35">
      <c r="A65" t="s">
        <v>29</v>
      </c>
      <c r="B65" t="s">
        <v>40</v>
      </c>
      <c r="C65" t="s">
        <v>44</v>
      </c>
      <c r="D65" t="s">
        <v>50</v>
      </c>
      <c r="E65" t="s">
        <v>65</v>
      </c>
      <c r="F65" s="2">
        <v>1833.37</v>
      </c>
      <c r="G65" t="s">
        <v>44</v>
      </c>
      <c r="H65" t="s">
        <v>79</v>
      </c>
    </row>
    <row r="66" spans="1:9" x14ac:dyDescent="0.35">
      <c r="A66" t="s">
        <v>30</v>
      </c>
      <c r="B66" t="s">
        <v>41</v>
      </c>
      <c r="C66" t="s">
        <v>47</v>
      </c>
      <c r="D66" t="s">
        <v>59</v>
      </c>
      <c r="E66" t="s">
        <v>74</v>
      </c>
      <c r="F66" s="2">
        <v>64.52</v>
      </c>
      <c r="G66" t="s">
        <v>78</v>
      </c>
      <c r="H66" t="s">
        <v>80</v>
      </c>
      <c r="I66" t="s">
        <v>82</v>
      </c>
    </row>
    <row r="67" spans="1:9" x14ac:dyDescent="0.35">
      <c r="A67" t="s">
        <v>30</v>
      </c>
      <c r="B67" t="s">
        <v>41</v>
      </c>
      <c r="C67" t="s">
        <v>45</v>
      </c>
      <c r="D67" t="s">
        <v>57</v>
      </c>
      <c r="E67" t="s">
        <v>72</v>
      </c>
      <c r="F67" s="2">
        <v>131.85</v>
      </c>
      <c r="G67" t="s">
        <v>78</v>
      </c>
      <c r="H67" t="s">
        <v>79</v>
      </c>
    </row>
    <row r="68" spans="1:9" x14ac:dyDescent="0.35">
      <c r="A68" t="s">
        <v>31</v>
      </c>
      <c r="B68" t="s">
        <v>40</v>
      </c>
      <c r="C68" t="s">
        <v>44</v>
      </c>
      <c r="D68" t="s">
        <v>50</v>
      </c>
      <c r="E68" t="s">
        <v>65</v>
      </c>
      <c r="F68" s="2">
        <v>1456.87</v>
      </c>
      <c r="G68" t="s">
        <v>44</v>
      </c>
      <c r="H68" t="s">
        <v>79</v>
      </c>
    </row>
    <row r="69" spans="1:9" x14ac:dyDescent="0.35">
      <c r="A69" t="s">
        <v>31</v>
      </c>
      <c r="B69" t="s">
        <v>39</v>
      </c>
      <c r="C69" t="s">
        <v>43</v>
      </c>
      <c r="D69" t="s">
        <v>49</v>
      </c>
      <c r="E69" t="s">
        <v>64</v>
      </c>
      <c r="F69" s="2">
        <v>33.69</v>
      </c>
      <c r="G69" t="s">
        <v>78</v>
      </c>
      <c r="H69" t="s">
        <v>81</v>
      </c>
    </row>
    <row r="70" spans="1:9" x14ac:dyDescent="0.35">
      <c r="A70" t="s">
        <v>32</v>
      </c>
      <c r="B70" t="s">
        <v>41</v>
      </c>
      <c r="C70" t="s">
        <v>42</v>
      </c>
      <c r="D70" t="s">
        <v>61</v>
      </c>
      <c r="E70" t="s">
        <v>76</v>
      </c>
      <c r="F70" s="2">
        <v>105.53</v>
      </c>
      <c r="G70" t="s">
        <v>78</v>
      </c>
      <c r="H70" t="s">
        <v>81</v>
      </c>
    </row>
    <row r="71" spans="1:9" x14ac:dyDescent="0.35">
      <c r="A71" t="s">
        <v>32</v>
      </c>
      <c r="B71" t="s">
        <v>39</v>
      </c>
      <c r="C71" t="s">
        <v>43</v>
      </c>
      <c r="D71" t="s">
        <v>58</v>
      </c>
      <c r="E71" t="s">
        <v>73</v>
      </c>
      <c r="F71" s="2">
        <v>54.25</v>
      </c>
      <c r="G71" t="s">
        <v>78</v>
      </c>
      <c r="H71" t="s">
        <v>80</v>
      </c>
    </row>
    <row r="72" spans="1:9" x14ac:dyDescent="0.35">
      <c r="A72" t="s">
        <v>33</v>
      </c>
      <c r="B72" t="s">
        <v>39</v>
      </c>
      <c r="C72" t="s">
        <v>47</v>
      </c>
      <c r="D72" t="s">
        <v>55</v>
      </c>
      <c r="E72" t="s">
        <v>70</v>
      </c>
      <c r="F72" s="2">
        <v>88.58</v>
      </c>
      <c r="G72" t="s">
        <v>78</v>
      </c>
      <c r="H72" t="s">
        <v>41</v>
      </c>
      <c r="I72" t="s">
        <v>82</v>
      </c>
    </row>
    <row r="73" spans="1:9" x14ac:dyDescent="0.35">
      <c r="A73" t="s">
        <v>33</v>
      </c>
      <c r="B73" t="s">
        <v>40</v>
      </c>
      <c r="C73" t="s">
        <v>43</v>
      </c>
      <c r="D73" t="s">
        <v>54</v>
      </c>
      <c r="E73" t="s">
        <v>69</v>
      </c>
      <c r="F73" s="2">
        <v>143.38999999999999</v>
      </c>
      <c r="G73" t="s">
        <v>78</v>
      </c>
      <c r="H73" t="s">
        <v>81</v>
      </c>
    </row>
    <row r="74" spans="1:9" x14ac:dyDescent="0.35">
      <c r="A74" t="s">
        <v>34</v>
      </c>
      <c r="B74" t="s">
        <v>39</v>
      </c>
      <c r="C74" t="s">
        <v>45</v>
      </c>
      <c r="D74" t="s">
        <v>51</v>
      </c>
      <c r="E74" t="s">
        <v>66</v>
      </c>
      <c r="F74" s="2">
        <v>127.43</v>
      </c>
      <c r="G74" t="s">
        <v>78</v>
      </c>
      <c r="H74" t="s">
        <v>79</v>
      </c>
    </row>
    <row r="75" spans="1:9" x14ac:dyDescent="0.35">
      <c r="A75" t="s">
        <v>34</v>
      </c>
      <c r="B75" t="s">
        <v>39</v>
      </c>
      <c r="C75" t="s">
        <v>43</v>
      </c>
      <c r="D75" t="s">
        <v>54</v>
      </c>
      <c r="E75" t="s">
        <v>69</v>
      </c>
      <c r="F75" s="2">
        <v>113.69</v>
      </c>
      <c r="G75" t="s">
        <v>78</v>
      </c>
      <c r="H75" t="s">
        <v>80</v>
      </c>
    </row>
    <row r="76" spans="1:9" x14ac:dyDescent="0.35">
      <c r="A76" t="s">
        <v>34</v>
      </c>
      <c r="B76" t="s">
        <v>41</v>
      </c>
      <c r="C76" t="s">
        <v>42</v>
      </c>
      <c r="D76" t="s">
        <v>48</v>
      </c>
      <c r="E76" t="s">
        <v>63</v>
      </c>
      <c r="F76" s="2">
        <v>71.83</v>
      </c>
      <c r="G76" t="s">
        <v>78</v>
      </c>
      <c r="H76" t="s">
        <v>81</v>
      </c>
      <c r="I76" t="s">
        <v>82</v>
      </c>
    </row>
    <row r="77" spans="1:9" x14ac:dyDescent="0.35">
      <c r="A77" t="s">
        <v>35</v>
      </c>
      <c r="B77" t="s">
        <v>41</v>
      </c>
      <c r="C77" t="s">
        <v>45</v>
      </c>
      <c r="D77" t="s">
        <v>57</v>
      </c>
      <c r="E77" t="s">
        <v>72</v>
      </c>
      <c r="F77" s="2">
        <v>32.520000000000003</v>
      </c>
      <c r="G77" t="s">
        <v>78</v>
      </c>
      <c r="H77" t="s">
        <v>80</v>
      </c>
      <c r="I77" t="s">
        <v>82</v>
      </c>
    </row>
    <row r="78" spans="1:9" x14ac:dyDescent="0.35">
      <c r="A78" t="s">
        <v>35</v>
      </c>
      <c r="B78" t="s">
        <v>40</v>
      </c>
      <c r="C78" t="s">
        <v>45</v>
      </c>
      <c r="D78" t="s">
        <v>57</v>
      </c>
      <c r="E78" t="s">
        <v>72</v>
      </c>
      <c r="F78" s="2">
        <v>45.86</v>
      </c>
      <c r="G78" t="s">
        <v>78</v>
      </c>
      <c r="H78" t="s">
        <v>80</v>
      </c>
    </row>
    <row r="79" spans="1:9" x14ac:dyDescent="0.35">
      <c r="A79" t="s">
        <v>36</v>
      </c>
      <c r="B79" t="s">
        <v>39</v>
      </c>
      <c r="C79" t="s">
        <v>46</v>
      </c>
      <c r="D79" t="s">
        <v>56</v>
      </c>
      <c r="E79" t="s">
        <v>71</v>
      </c>
      <c r="F79" s="2">
        <v>74.44</v>
      </c>
      <c r="G79" t="s">
        <v>78</v>
      </c>
      <c r="H79" t="s">
        <v>80</v>
      </c>
    </row>
    <row r="80" spans="1:9" x14ac:dyDescent="0.35">
      <c r="A80" t="s">
        <v>36</v>
      </c>
      <c r="B80" t="s">
        <v>40</v>
      </c>
      <c r="C80" t="s">
        <v>43</v>
      </c>
      <c r="D80" t="s">
        <v>49</v>
      </c>
      <c r="E80" t="s">
        <v>64</v>
      </c>
      <c r="F80" s="2">
        <v>21.51</v>
      </c>
      <c r="G80" t="s">
        <v>78</v>
      </c>
      <c r="H80" t="s">
        <v>41</v>
      </c>
    </row>
    <row r="81" spans="1:9" x14ac:dyDescent="0.35">
      <c r="A81" t="s">
        <v>36</v>
      </c>
      <c r="B81" t="s">
        <v>40</v>
      </c>
      <c r="C81" t="s">
        <v>43</v>
      </c>
      <c r="D81" t="s">
        <v>49</v>
      </c>
      <c r="E81" t="s">
        <v>64</v>
      </c>
      <c r="F81" s="2">
        <v>49.38</v>
      </c>
      <c r="G81" t="s">
        <v>78</v>
      </c>
      <c r="H81" t="s">
        <v>81</v>
      </c>
      <c r="I81" t="s">
        <v>82</v>
      </c>
    </row>
    <row r="82" spans="1:9" x14ac:dyDescent="0.35">
      <c r="A82" t="s">
        <v>36</v>
      </c>
      <c r="B82" t="s">
        <v>41</v>
      </c>
      <c r="C82" t="s">
        <v>46</v>
      </c>
      <c r="D82" t="s">
        <v>60</v>
      </c>
      <c r="E82" t="s">
        <v>75</v>
      </c>
      <c r="F82" s="2">
        <v>141.66999999999999</v>
      </c>
      <c r="G82" t="s">
        <v>78</v>
      </c>
      <c r="H82" t="s">
        <v>79</v>
      </c>
      <c r="I82" t="s">
        <v>82</v>
      </c>
    </row>
    <row r="83" spans="1:9" x14ac:dyDescent="0.35">
      <c r="A83" t="s">
        <v>37</v>
      </c>
      <c r="B83" t="s">
        <v>39</v>
      </c>
      <c r="C83" t="s">
        <v>45</v>
      </c>
      <c r="D83" t="s">
        <v>57</v>
      </c>
      <c r="E83" t="s">
        <v>72</v>
      </c>
      <c r="F83" s="2">
        <v>119.28</v>
      </c>
      <c r="G83" t="s">
        <v>78</v>
      </c>
      <c r="H83" t="s">
        <v>41</v>
      </c>
      <c r="I83" t="s">
        <v>82</v>
      </c>
    </row>
    <row r="84" spans="1:9" x14ac:dyDescent="0.35">
      <c r="A84" t="s">
        <v>37</v>
      </c>
      <c r="B84" t="s">
        <v>40</v>
      </c>
      <c r="C84" t="s">
        <v>46</v>
      </c>
      <c r="D84" t="s">
        <v>56</v>
      </c>
      <c r="E84" t="s">
        <v>71</v>
      </c>
      <c r="F84" s="2">
        <v>56.79</v>
      </c>
      <c r="G84" t="s">
        <v>78</v>
      </c>
      <c r="H84" t="s">
        <v>41</v>
      </c>
    </row>
    <row r="85" spans="1:9" x14ac:dyDescent="0.35">
      <c r="A85" t="s">
        <v>37</v>
      </c>
      <c r="B85" t="s">
        <v>39</v>
      </c>
      <c r="C85" t="s">
        <v>43</v>
      </c>
      <c r="D85" t="s">
        <v>49</v>
      </c>
      <c r="E85" t="s">
        <v>64</v>
      </c>
      <c r="F85" s="2">
        <v>122.99</v>
      </c>
      <c r="G85" t="s">
        <v>78</v>
      </c>
      <c r="H85" t="s">
        <v>41</v>
      </c>
      <c r="I85" t="s">
        <v>82</v>
      </c>
    </row>
    <row r="86" spans="1:9" x14ac:dyDescent="0.35">
      <c r="A86" t="s">
        <v>37</v>
      </c>
      <c r="B86" t="s">
        <v>39</v>
      </c>
      <c r="C86" t="s">
        <v>47</v>
      </c>
      <c r="D86" t="s">
        <v>59</v>
      </c>
      <c r="E86" t="s">
        <v>74</v>
      </c>
      <c r="F86" s="2">
        <v>25.71</v>
      </c>
      <c r="G86" t="s">
        <v>78</v>
      </c>
      <c r="H86" t="s">
        <v>81</v>
      </c>
      <c r="I86" t="s">
        <v>82</v>
      </c>
    </row>
    <row r="87" spans="1:9" x14ac:dyDescent="0.35">
      <c r="A87" t="s">
        <v>38</v>
      </c>
      <c r="B87" t="s">
        <v>41</v>
      </c>
      <c r="C87" t="s">
        <v>47</v>
      </c>
      <c r="D87" t="s">
        <v>59</v>
      </c>
      <c r="E87" t="s">
        <v>74</v>
      </c>
      <c r="F87" s="2">
        <v>89.74</v>
      </c>
      <c r="G87" t="s">
        <v>78</v>
      </c>
      <c r="H87" t="s">
        <v>79</v>
      </c>
      <c r="I87" t="s">
        <v>82</v>
      </c>
    </row>
    <row r="88" spans="1:9" x14ac:dyDescent="0.35">
      <c r="A88" t="s">
        <v>38</v>
      </c>
      <c r="B88" t="s">
        <v>40</v>
      </c>
      <c r="C88" t="s">
        <v>44</v>
      </c>
      <c r="D88" t="s">
        <v>50</v>
      </c>
      <c r="E88" t="s">
        <v>65</v>
      </c>
      <c r="F88" s="2">
        <v>2426.4499999999998</v>
      </c>
      <c r="G88" t="s">
        <v>44</v>
      </c>
      <c r="H88" t="s">
        <v>79</v>
      </c>
      <c r="I88" t="s">
        <v>82</v>
      </c>
    </row>
    <row r="89" spans="1:9" x14ac:dyDescent="0.35">
      <c r="A89" t="s">
        <v>38</v>
      </c>
      <c r="B89" t="s">
        <v>40</v>
      </c>
      <c r="C89" t="s">
        <v>44</v>
      </c>
      <c r="D89" t="s">
        <v>50</v>
      </c>
      <c r="E89" t="s">
        <v>65</v>
      </c>
      <c r="F89" s="2">
        <v>2244.75</v>
      </c>
      <c r="G89" t="s">
        <v>44</v>
      </c>
      <c r="H89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A4"/>
    </sheetView>
  </sheetViews>
  <sheetFormatPr defaultRowHeight="14.5" x14ac:dyDescent="0.35"/>
  <cols>
    <col min="1" max="1" width="12.36328125" bestFit="1" customWidth="1"/>
  </cols>
  <sheetData>
    <row r="1" spans="1:2" x14ac:dyDescent="0.35">
      <c r="A1" s="3" t="s">
        <v>83</v>
      </c>
      <c r="B1" s="3" t="s">
        <v>84</v>
      </c>
    </row>
    <row r="2" spans="1:2" x14ac:dyDescent="0.35">
      <c r="A2" s="3" t="s">
        <v>85</v>
      </c>
      <c r="B2">
        <f>SUMIFS('Raw Data'!F:F, 'Raw Data'!G:G, "Income")</f>
        <v>31420.080000000002</v>
      </c>
    </row>
    <row r="3" spans="1:2" x14ac:dyDescent="0.35">
      <c r="A3" s="3" t="s">
        <v>86</v>
      </c>
      <c r="B3">
        <f>SUMIFS('Raw Data'!F:F, 'Raw Data'!G:G, "Expense")</f>
        <v>6039.6</v>
      </c>
    </row>
    <row r="4" spans="1:2" x14ac:dyDescent="0.35">
      <c r="A4" s="3" t="s">
        <v>87</v>
      </c>
      <c r="B4">
        <f>B2 - B3</f>
        <v>25380.480000000003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cols>
    <col min="1" max="1" width="12.90625" bestFit="1" customWidth="1"/>
  </cols>
  <sheetData>
    <row r="1" spans="1:2" x14ac:dyDescent="0.35">
      <c r="A1" s="1" t="s">
        <v>2</v>
      </c>
      <c r="B1" s="1" t="s">
        <v>5</v>
      </c>
    </row>
    <row r="2" spans="1:2" x14ac:dyDescent="0.35">
      <c r="A2" t="s">
        <v>45</v>
      </c>
      <c r="B2">
        <v>868.66</v>
      </c>
    </row>
    <row r="3" spans="1:2" x14ac:dyDescent="0.35">
      <c r="A3" t="s">
        <v>47</v>
      </c>
      <c r="B3">
        <v>1042.69</v>
      </c>
    </row>
    <row r="4" spans="1:2" x14ac:dyDescent="0.35">
      <c r="A4" t="s">
        <v>42</v>
      </c>
      <c r="B4">
        <v>649.16999999999996</v>
      </c>
    </row>
    <row r="5" spans="1:2" x14ac:dyDescent="0.35">
      <c r="A5" t="s">
        <v>46</v>
      </c>
      <c r="B5">
        <v>1577.94</v>
      </c>
    </row>
    <row r="6" spans="1:2" x14ac:dyDescent="0.35">
      <c r="A6" t="s">
        <v>43</v>
      </c>
      <c r="B6">
        <v>1901.14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activeCell="M14" sqref="M14"/>
    </sheetView>
  </sheetViews>
  <sheetFormatPr defaultRowHeight="14.5" x14ac:dyDescent="0.35"/>
  <sheetData>
    <row r="1" spans="1:4" x14ac:dyDescent="0.35">
      <c r="A1" s="1" t="s">
        <v>1</v>
      </c>
      <c r="B1" s="1" t="s">
        <v>44</v>
      </c>
      <c r="C1" s="1" t="s">
        <v>78</v>
      </c>
      <c r="D1" s="1" t="s">
        <v>88</v>
      </c>
    </row>
    <row r="2" spans="1:4" x14ac:dyDescent="0.35">
      <c r="A2" s="1" t="s">
        <v>39</v>
      </c>
      <c r="B2">
        <v>0</v>
      </c>
      <c r="C2">
        <v>2570.79</v>
      </c>
      <c r="D2">
        <v>-2570.79</v>
      </c>
    </row>
    <row r="3" spans="1:4" x14ac:dyDescent="0.35">
      <c r="A3" s="1" t="s">
        <v>41</v>
      </c>
      <c r="B3">
        <v>0</v>
      </c>
      <c r="C3">
        <v>1888.98</v>
      </c>
      <c r="D3">
        <v>-1888.98</v>
      </c>
    </row>
    <row r="4" spans="1:4" x14ac:dyDescent="0.35">
      <c r="A4" s="1" t="s">
        <v>40</v>
      </c>
      <c r="B4">
        <v>31420.080000000002</v>
      </c>
      <c r="C4">
        <v>1579.83</v>
      </c>
      <c r="D4">
        <v>29840.25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L18" sqref="L18"/>
    </sheetView>
  </sheetViews>
  <sheetFormatPr defaultRowHeight="14.5" x14ac:dyDescent="0.35"/>
  <sheetData>
    <row r="1" spans="1:5" x14ac:dyDescent="0.35">
      <c r="A1" s="1" t="s">
        <v>2</v>
      </c>
      <c r="B1" s="1" t="s">
        <v>89</v>
      </c>
      <c r="C1" s="1" t="s">
        <v>90</v>
      </c>
      <c r="D1" s="1" t="s">
        <v>91</v>
      </c>
      <c r="E1" s="1" t="s">
        <v>92</v>
      </c>
    </row>
    <row r="2" spans="1:5" x14ac:dyDescent="0.35">
      <c r="A2" t="s">
        <v>47</v>
      </c>
      <c r="B2">
        <v>400</v>
      </c>
      <c r="C2">
        <v>1042.69</v>
      </c>
      <c r="D2">
        <v>-642.69000000000005</v>
      </c>
      <c r="E2">
        <v>260.67</v>
      </c>
    </row>
    <row r="3" spans="1:5" x14ac:dyDescent="0.35">
      <c r="A3" t="s">
        <v>46</v>
      </c>
      <c r="B3">
        <v>250</v>
      </c>
      <c r="C3">
        <v>1577.94</v>
      </c>
      <c r="D3">
        <v>-1327.94</v>
      </c>
      <c r="E3">
        <v>631.17999999999995</v>
      </c>
    </row>
    <row r="4" spans="1:5" x14ac:dyDescent="0.35">
      <c r="A4" t="s">
        <v>43</v>
      </c>
      <c r="B4">
        <v>200</v>
      </c>
      <c r="C4">
        <v>1901.14</v>
      </c>
      <c r="D4">
        <v>-1701.14</v>
      </c>
      <c r="E4">
        <v>950.57</v>
      </c>
    </row>
    <row r="5" spans="1:5" x14ac:dyDescent="0.35">
      <c r="A5" t="s">
        <v>45</v>
      </c>
      <c r="B5">
        <v>300</v>
      </c>
      <c r="C5">
        <v>868.66</v>
      </c>
      <c r="D5">
        <v>-568.66</v>
      </c>
      <c r="E5">
        <v>289.55</v>
      </c>
    </row>
    <row r="6" spans="1:5" x14ac:dyDescent="0.35">
      <c r="A6" t="s">
        <v>42</v>
      </c>
      <c r="B6">
        <v>150</v>
      </c>
      <c r="C6">
        <v>649.16999999999996</v>
      </c>
      <c r="D6">
        <v>-499.17</v>
      </c>
      <c r="E6">
        <v>432.78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Summary</vt:lpstr>
      <vt:lpstr>Category Expense</vt:lpstr>
      <vt:lpstr>Account Summary</vt:lpstr>
      <vt:lpstr>Budget vs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Shashidher Reddy Singireddy</cp:lastModifiedBy>
  <dcterms:created xsi:type="dcterms:W3CDTF">2025-06-16T08:48:32Z</dcterms:created>
  <dcterms:modified xsi:type="dcterms:W3CDTF">2025-06-16T08:56:21Z</dcterms:modified>
</cp:coreProperties>
</file>