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sringeri\Downloads\"/>
    </mc:Choice>
  </mc:AlternateContent>
  <xr:revisionPtr revIDLastSave="0" documentId="8_{C0065FFD-DA52-48CD-9E89-5DB688B7DDEB}" xr6:coauthVersionLast="47" xr6:coauthVersionMax="47" xr10:uidLastSave="{00000000-0000-0000-0000-000000000000}"/>
  <bookViews>
    <workbookView xWindow="-120" yWindow="-120" windowWidth="24240" windowHeight="13140" activeTab="2" xr2:uid="{E0A9AC8B-3040-4FBF-A40F-4EC223254167}"/>
  </bookViews>
  <sheets>
    <sheet name=" Project" sheetId="3" r:id="rId1"/>
    <sheet name=" Vendor Code" sheetId="2" r:id="rId2"/>
    <sheet name="Part Number( Stock)" sheetId="1" r:id="rId3"/>
  </sheets>
  <definedNames>
    <definedName name="_xlnm._FilterDatabase" localSheetId="2" hidden="1">'Part Number( Stock)'!$A$2:$Y$101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9" i="3" l="1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E207" i="2"/>
  <c r="E206" i="2"/>
  <c r="E205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</calcChain>
</file>

<file path=xl/sharedStrings.xml><?xml version="1.0" encoding="utf-8"?>
<sst xmlns="http://schemas.openxmlformats.org/spreadsheetml/2006/main" count="1813" uniqueCount="1167">
  <si>
    <t>yyyy-projcode-vendorcode-invno</t>
  </si>
  <si>
    <t xml:space="preserve"> </t>
  </si>
  <si>
    <t>Part Numer</t>
  </si>
  <si>
    <t>Part Name</t>
  </si>
  <si>
    <t>Vendor Name</t>
  </si>
  <si>
    <t>Project Name</t>
  </si>
  <si>
    <t>Description</t>
  </si>
  <si>
    <t xml:space="preserve">HSN </t>
  </si>
  <si>
    <t>Invoice number</t>
  </si>
  <si>
    <t>GST Rate(%)</t>
  </si>
  <si>
    <t>Date of invoice</t>
  </si>
  <si>
    <t xml:space="preserve"> UQC</t>
  </si>
  <si>
    <t>Invoice value</t>
  </si>
  <si>
    <t>Qty</t>
  </si>
  <si>
    <t>Cost pu</t>
  </si>
  <si>
    <t>Total Invoice</t>
  </si>
  <si>
    <t>Payment status</t>
  </si>
  <si>
    <t>Paid Date</t>
  </si>
  <si>
    <t>Paid By</t>
  </si>
  <si>
    <t>Type</t>
  </si>
  <si>
    <t>GSTR2B</t>
  </si>
  <si>
    <t>Remarks</t>
  </si>
  <si>
    <t>Ledger</t>
  </si>
  <si>
    <t>2425-15_1-90-5224</t>
  </si>
  <si>
    <t>2425-151-90-5224</t>
  </si>
  <si>
    <t>Radiant Electronics</t>
  </si>
  <si>
    <t>Radiant Kas</t>
  </si>
  <si>
    <t>1.5,1.5,2.5mm Wires</t>
  </si>
  <si>
    <t>NOS</t>
  </si>
  <si>
    <t>Paid</t>
  </si>
  <si>
    <t>Company</t>
  </si>
  <si>
    <t>Local</t>
  </si>
  <si>
    <t>Stock</t>
  </si>
  <si>
    <t>2425-9_1-181-2034</t>
  </si>
  <si>
    <t>2425-91-181-2034</t>
  </si>
  <si>
    <t>Chandan Electro Zone</t>
  </si>
  <si>
    <t>RF Reader</t>
  </si>
  <si>
    <t>1.0 Sq mm 2 Core Pvc  Insulated Industrial Cable, 100 mm Cable Tie, 150 mm Cable Tie, Tie Encloser, Switches, Connecter</t>
  </si>
  <si>
    <t>2425-9_1-8-AEI/24-2/381</t>
  </si>
  <si>
    <t>2425-91-8-AEI/24-2/381</t>
  </si>
  <si>
    <t>Amruth Electric India</t>
  </si>
  <si>
    <t>5a 3Pin Plug top</t>
  </si>
  <si>
    <t>AEI/24-2/381</t>
  </si>
  <si>
    <t>Jagatheesh sir</t>
  </si>
  <si>
    <t>2425-9_1-63-INV2425/25916</t>
  </si>
  <si>
    <t>2425-91-63-INV2425/25916</t>
  </si>
  <si>
    <t>MACFO LIMITED</t>
  </si>
  <si>
    <t xml:space="preserve"> LM2577DC-DC Stepu-Up-Power Converter Module,  LM2596S DC- DC buck  Converter Power Suplly Module, Blue Dart Air</t>
  </si>
  <si>
    <t>INV2425/25916</t>
  </si>
  <si>
    <t>Inter State</t>
  </si>
  <si>
    <t>2425-9_1-137-VSW2425IN103</t>
  </si>
  <si>
    <t>2425-91-137-VSW2425IN103</t>
  </si>
  <si>
    <t>VINSURWAVE</t>
  </si>
  <si>
    <t>RF An Antenna_ GSM 900 Mhz, RF AN: WIFI Antenna with 4 Meter CBL</t>
  </si>
  <si>
    <t>VSW2425IN103</t>
  </si>
  <si>
    <t>2425-9_1-130-042/24-25</t>
  </si>
  <si>
    <t>2425-91-130-042/24-25</t>
  </si>
  <si>
    <t>Uniq Power solution</t>
  </si>
  <si>
    <t>Lithium 3.7v 2600Mah cells</t>
  </si>
  <si>
    <t>042/24-25</t>
  </si>
  <si>
    <t>2425-9_1-130-057/24-25</t>
  </si>
  <si>
    <t>2425-91-130-057/24-25</t>
  </si>
  <si>
    <t>Li-lon 3.7v 2600Mah cells,Li-lon 18650 3.7v 2600Mah cells,</t>
  </si>
  <si>
    <t>057/24-25</t>
  </si>
  <si>
    <t>2425-23_1-156-PSI-2425-04033</t>
  </si>
  <si>
    <t>2425-231-156-PSI-2425-04033</t>
  </si>
  <si>
    <t>RS Components' &amp; Controls india limited</t>
  </si>
  <si>
    <t xml:space="preserve">PDU </t>
  </si>
  <si>
    <t>RS PRO-T Tap Splince Connecter Yellow insulated</t>
  </si>
  <si>
    <t>PSI-2425-04033</t>
  </si>
  <si>
    <t>2425-9_1-8-AEI/24-25/545</t>
  </si>
  <si>
    <t>2425-91-8-AEI/24-25/545</t>
  </si>
  <si>
    <t>Amruth Electric India ltd</t>
  </si>
  <si>
    <t>AEI/24-25/545</t>
  </si>
  <si>
    <t>Company( Cash)</t>
  </si>
  <si>
    <t>2425-23_1-193-2024-25/211</t>
  </si>
  <si>
    <t>2425-231-193-2024-25/211</t>
  </si>
  <si>
    <t>Amba Aluminium Pvt Ltd</t>
  </si>
  <si>
    <t>Aluminium Extrusion</t>
  </si>
  <si>
    <t>2024-25/211</t>
  </si>
  <si>
    <t>local</t>
  </si>
  <si>
    <t>2425-15_1-90-5239</t>
  </si>
  <si>
    <t>2425-151-90-5239</t>
  </si>
  <si>
    <t>2.5,2.5core,4.0, 4,1.5 mm wire</t>
  </si>
  <si>
    <t>2425-9_1-143-SE24250816</t>
  </si>
  <si>
    <t>2425-91-143-SE24250816</t>
  </si>
  <si>
    <t>SUGI Electronics</t>
  </si>
  <si>
    <t>BUS Reader</t>
  </si>
  <si>
    <t>Poly Corobonate Box 6081921-180*180*100 (ABS)</t>
  </si>
  <si>
    <t>SE24250816</t>
  </si>
  <si>
    <t>Not Paid</t>
  </si>
  <si>
    <t>2425-25_1-28-24-25/281193</t>
  </si>
  <si>
    <t>2425-251-28-24-25/281193</t>
  </si>
  <si>
    <t>Circuit System India Private Ltd</t>
  </si>
  <si>
    <t>Inverter Controller</t>
  </si>
  <si>
    <t>pcb_tracko_0147_gerb</t>
  </si>
  <si>
    <t>24-25/281193</t>
  </si>
  <si>
    <t>Advance</t>
  </si>
  <si>
    <t>2425-4_3-28-24-25/281369</t>
  </si>
  <si>
    <t>2425-43-28-24-25/281369</t>
  </si>
  <si>
    <t>Single Phase Energy Meter</t>
  </si>
  <si>
    <t>pcb_tracko_0149_gerb</t>
  </si>
  <si>
    <t>24-25/281369</t>
  </si>
  <si>
    <t>2425-4_3-28-24-25/281379</t>
  </si>
  <si>
    <t>2425-43-28-24-25/281379</t>
  </si>
  <si>
    <t>pcb_tracko_0145_gerb</t>
  </si>
  <si>
    <t>24-25/281379</t>
  </si>
  <si>
    <t>2425-11_1-105-SDF-24-25-0121</t>
  </si>
  <si>
    <t>2425-111-105-SDF-24-25-0121</t>
  </si>
  <si>
    <t>Shree Devi Fabrication</t>
  </si>
  <si>
    <t>Inverter</t>
  </si>
  <si>
    <t>SDF-24-25-0121</t>
  </si>
  <si>
    <t>2425-9_1-184- 069256-2023</t>
  </si>
  <si>
    <t>2425-91-184- 069256-2023</t>
  </si>
  <si>
    <t>Robotics DNA .in</t>
  </si>
  <si>
    <t xml:space="preserve"> RF reader</t>
  </si>
  <si>
    <t>XL 6009 LM2596S Auto DC DC Step Up Down Automatic Boost Buck Voltage Power Converter Soler Panel Module</t>
  </si>
  <si>
    <t>069256-2023</t>
  </si>
  <si>
    <t>2425-4_3-28-24-25/284544</t>
  </si>
  <si>
    <t>2425-43-28-24-25/284544</t>
  </si>
  <si>
    <t>pcb_tracko_0151_gerb</t>
  </si>
  <si>
    <t>24-25/284544</t>
  </si>
  <si>
    <t>2425-4_3-28-24-25/284532</t>
  </si>
  <si>
    <t>2425-43-28-24-25/284532</t>
  </si>
  <si>
    <t>pcb_tracko_0154_gerb</t>
  </si>
  <si>
    <t>24-25/284532</t>
  </si>
  <si>
    <t>2425-4_3-28-24-25/284513</t>
  </si>
  <si>
    <t>2425-43-28-24-25/284513</t>
  </si>
  <si>
    <t>pcb_tracko_0150_gerb</t>
  </si>
  <si>
    <t>24-25/284513</t>
  </si>
  <si>
    <t>2425-9_1-90-5247</t>
  </si>
  <si>
    <t>2425-91-90-5247</t>
  </si>
  <si>
    <t>Componets ( STS321045B502, ESDA6V1-5W6,MURS320T3G,SBMJ33CA, ect)</t>
  </si>
  <si>
    <t>2425-9_1-90-5248</t>
  </si>
  <si>
    <t>2425-91-90-5248</t>
  </si>
  <si>
    <t>Componets( 3.9 nH 0402,8.2n .H 0402,2.7nH0402,1.5pF0402 NPO0.1pF 50V)</t>
  </si>
  <si>
    <t>8532/8504</t>
  </si>
  <si>
    <t>2425-15_1-90-5246</t>
  </si>
  <si>
    <t>2425-151-90-5246</t>
  </si>
  <si>
    <t>Radiant KAS</t>
  </si>
  <si>
    <t>1.5 Sq Mm Wire, 2.5 sq mm Wire, 1.00 Sqmm Wire, 1.5 sqmm Wires, 2.5 sq mm Wire,</t>
  </si>
  <si>
    <t>2425-9_1-130-176/24-25</t>
  </si>
  <si>
    <t>2425-91-130-176/24-25</t>
  </si>
  <si>
    <t>Li-lon 3.7v 2600 Mah Cells, Model: 3.7v 2600 Mah, SL No-U:062416259</t>
  </si>
  <si>
    <t>176/24-25</t>
  </si>
  <si>
    <t>company</t>
  </si>
  <si>
    <t>2425-5_7-178-0195</t>
  </si>
  <si>
    <t>2425-57-178-0195</t>
  </si>
  <si>
    <t>Banashankari  Enterprises</t>
  </si>
  <si>
    <t>ECIL- Deep Sea Contoller</t>
  </si>
  <si>
    <t>Schneider 125A SP MCB, Schneider-80A SP AC MCB,Schneider-63A SP ACMCB</t>
  </si>
  <si>
    <t>stock</t>
  </si>
  <si>
    <t>2425- 186-IES-365-2024-25</t>
  </si>
  <si>
    <t xml:space="preserve">IRO Energy Solutions </t>
  </si>
  <si>
    <t>Electrode  14.2 mm -1 Mtrs,  Earthing  Chemical 8 Kg GEC</t>
  </si>
  <si>
    <t>IES-365-2024-25</t>
  </si>
  <si>
    <t>2425-4_3-13-AT/24-25/160</t>
  </si>
  <si>
    <t>2425-43-13-AT/24-25/160</t>
  </si>
  <si>
    <t>Athav Tech Device &amp; Display Pvt ltd</t>
  </si>
  <si>
    <t>Part No AT11017A-SSP( HSA26785-DYTSP-01) Smart Meter LCD with Backlight Green  Color Reverse</t>
  </si>
  <si>
    <t>AT/24-25/160</t>
  </si>
  <si>
    <t>Comapany</t>
  </si>
  <si>
    <t>2425-25_1-200-I240703</t>
  </si>
  <si>
    <t>2425-251-200-I240703</t>
  </si>
  <si>
    <t>Simlife Electric Private limited</t>
  </si>
  <si>
    <t xml:space="preserve"> Transformer 600 VA AL Winding 230 V/7V, Transformer 1000 VA AL Winding 230 V/14V</t>
  </si>
  <si>
    <t>I240703</t>
  </si>
  <si>
    <t>2425-4_3-28-24-25-/290115</t>
  </si>
  <si>
    <t>2425-43-28-24-25-/290115</t>
  </si>
  <si>
    <t>PCB_TRACKO_0159_gerb</t>
  </si>
  <si>
    <t>24-25/290115</t>
  </si>
  <si>
    <t>2425-4_3-28-24-25-/289677</t>
  </si>
  <si>
    <t>2425-43-28-24-25-/289677</t>
  </si>
  <si>
    <t>PCB_TRACKO_0154_gerb,PCB_TRACKO_0151_gerb,</t>
  </si>
  <si>
    <t>24-25/289677</t>
  </si>
  <si>
    <t>2425-4_3-28-24-25-/290459</t>
  </si>
  <si>
    <t>2425-43-28-24-25-/290459</t>
  </si>
  <si>
    <t>24-25/290459</t>
  </si>
  <si>
    <t>2425-9_1-143-SE24251929</t>
  </si>
  <si>
    <t>2425-91-143-SE24251929</t>
  </si>
  <si>
    <t xml:space="preserve"> BUS Reader</t>
  </si>
  <si>
    <t xml:space="preserve"> Poly Corbonate Box  6081921-180*180*100 (ABS)</t>
  </si>
  <si>
    <t>SE24251929</t>
  </si>
  <si>
    <t xml:space="preserve"> Not Paid</t>
  </si>
  <si>
    <t>2425-4_3-12-2794/2024-25</t>
  </si>
  <si>
    <t>2425-43-12-2794/2024-25</t>
  </si>
  <si>
    <t xml:space="preserve"> Asahitec  Stencils Pvt ltd</t>
  </si>
  <si>
    <t xml:space="preserve"> Laser Cut Stencil with F2 Polish Modeal  :663696 -  top, Laser Cut Stencil with F2 Polish Modeal ( Model:663696)</t>
  </si>
  <si>
    <t>2794/2024-25</t>
  </si>
  <si>
    <t>2425-4_3-20-G2406</t>
  </si>
  <si>
    <t>2425-43-20-G2406</t>
  </si>
  <si>
    <t>Bethel Electronics</t>
  </si>
  <si>
    <t xml:space="preserve"> Transformaer EE20, Common Mode Choke U10.5 15mh, Inductor 10/12 ..3uh</t>
  </si>
  <si>
    <t>850443100/85045090</t>
  </si>
  <si>
    <t>G-2406</t>
  </si>
  <si>
    <t>Compnay</t>
  </si>
  <si>
    <t>2425-23_1-06-GCSI-2425-01805</t>
  </si>
  <si>
    <t>2425-231-06-GCSI-2425-01805</t>
  </si>
  <si>
    <t xml:space="preserve"> Amar Radio Corporation</t>
  </si>
  <si>
    <t xml:space="preserve"> PDU</t>
  </si>
  <si>
    <t xml:space="preserve"> Emo-16 ELCOM, EMO-16 ELCOM</t>
  </si>
  <si>
    <t>GCSI-2425-01805</t>
  </si>
  <si>
    <t xml:space="preserve"> PCS</t>
  </si>
  <si>
    <t>2425-4_3-114-13625</t>
  </si>
  <si>
    <t>2425-43-114-13625</t>
  </si>
  <si>
    <t>Sudarshan Electronics</t>
  </si>
  <si>
    <t>0805 Rm, 1NF10805</t>
  </si>
  <si>
    <t>2425-4_3-90-13626</t>
  </si>
  <si>
    <t>2425-43-90-13626</t>
  </si>
  <si>
    <t>RUUSH1120</t>
  </si>
  <si>
    <t>2425-4_3-90-5278</t>
  </si>
  <si>
    <t>2425-43-90-5278</t>
  </si>
  <si>
    <t>Single Phase Smart Meter</t>
  </si>
  <si>
    <t>VLS6045EX-150M, L5973D, VIPER267KDTR</t>
  </si>
  <si>
    <t>8541/8542</t>
  </si>
  <si>
    <t>2425-9_3-153-3401</t>
  </si>
  <si>
    <t>2425-93-153-3401</t>
  </si>
  <si>
    <t>Chandan Radio Electronics</t>
  </si>
  <si>
    <t>Gate Reader Rework Purpouse</t>
  </si>
  <si>
    <t>12V 5A SMPS</t>
  </si>
  <si>
    <t>2425-4_3-137-VSW2425IN418</t>
  </si>
  <si>
    <t>2425-43-137-VSW2425IN418</t>
  </si>
  <si>
    <t>EPC Antenna with (10cm) Cable</t>
  </si>
  <si>
    <t>VSW2425IN418</t>
  </si>
  <si>
    <t>2425-4_1-28-24-25/296899</t>
  </si>
  <si>
    <t>2425-41-28-24-25/296899</t>
  </si>
  <si>
    <t xml:space="preserve"> AMI </t>
  </si>
  <si>
    <t>pcb_tracko_0164 grbr</t>
  </si>
  <si>
    <t>24-25/296899</t>
  </si>
  <si>
    <t>2425-15_1-90-5257</t>
  </si>
  <si>
    <t>2425-151-90-5257</t>
  </si>
  <si>
    <t>1.5 sqmm Wire, 4 sqmm Superior Wire, 2.5 mm orbit wire,1.5 mm orbit wire,4mm orbit wire, 4,00 sqmm wire  finolex</t>
  </si>
  <si>
    <t>2425-15_1-90-5265</t>
  </si>
  <si>
    <t>2425-151-90-5265</t>
  </si>
  <si>
    <t>2425-4_10-152-VE242530</t>
  </si>
  <si>
    <t xml:space="preserve"> 2425-410-152-VE242530</t>
  </si>
  <si>
    <t xml:space="preserve"> Vishwakarma Electronics</t>
  </si>
  <si>
    <t xml:space="preserve"> AMI New Project</t>
  </si>
  <si>
    <t xml:space="preserve"> MD -157 ( Modulbox 157mm Wide Complete Without Poles</t>
  </si>
  <si>
    <t>VE242530</t>
  </si>
  <si>
    <t>2425-5_5-129-UT/24-25/290</t>
  </si>
  <si>
    <t>2425-55-129-UT/24-25/290</t>
  </si>
  <si>
    <t>Unimax Traders</t>
  </si>
  <si>
    <t>DCDB-ECIL</t>
  </si>
  <si>
    <t xml:space="preserve"> MCB SP 80AMP, S201-C80, ABB</t>
  </si>
  <si>
    <t>UT/24-25/296</t>
  </si>
  <si>
    <t>2425-4_10-28-24-25/297047</t>
  </si>
  <si>
    <t>2425-410-28-24-25/297047</t>
  </si>
  <si>
    <t>pcb_tracko_0163 _ gerb</t>
  </si>
  <si>
    <t xml:space="preserve"> 24-24/297047</t>
  </si>
  <si>
    <t>2425-4_10-28-24-25/297107</t>
  </si>
  <si>
    <t>2425-410-28-24-25/297107</t>
  </si>
  <si>
    <t>24-25/297107</t>
  </si>
  <si>
    <t>2425-7_1-28-24-25/297255</t>
  </si>
  <si>
    <t>2425-71-28-24-25/297255</t>
  </si>
  <si>
    <t>Alaram Unit</t>
  </si>
  <si>
    <t xml:space="preserve">pcb_tracko_0069_ </t>
  </si>
  <si>
    <t>24-25/297255</t>
  </si>
  <si>
    <t>2425-4_10-114-13364</t>
  </si>
  <si>
    <t>2425-410-114-13364</t>
  </si>
  <si>
    <t>SM712,10 Vail12010,MBRS340</t>
  </si>
  <si>
    <t>2425-4_10-114-13365</t>
  </si>
  <si>
    <t>2425-410-114-13365</t>
  </si>
  <si>
    <t>SM712,10 Vail12010,MBRS340,10 NIL069,</t>
  </si>
  <si>
    <t>2425-4_10-114-13363</t>
  </si>
  <si>
    <t>2425-410-114-13363</t>
  </si>
  <si>
    <t xml:space="preserve">39007MUU, PC817SMD, 0805 Resister, 8M2R Battary,222 SMD Connecter </t>
  </si>
  <si>
    <t>2425-4_10-179-0361</t>
  </si>
  <si>
    <t>2425-410-179-0361</t>
  </si>
  <si>
    <t xml:space="preserve"> Banashankari Enterprises</t>
  </si>
  <si>
    <t xml:space="preserve"> Glad -PG 21, C&amp;S -250A Fuse Base( CSDFB1), C&amp;S -250A Fuse Base Link Size-1, 6*30 Fiber Glass Insulator, ABB 63 ,32 ,80,16 SP MCB, 25*3 Copper ,50mm Dia *1 Mtr GI pipes, transport Chrges</t>
  </si>
  <si>
    <t>2425-23_1-193-696</t>
  </si>
  <si>
    <t>2425-231-193-696</t>
  </si>
  <si>
    <t xml:space="preserve"> Amba Aluminium Pvt Ltd</t>
  </si>
  <si>
    <t xml:space="preserve"> Aluminium Extrusion Section : 9615</t>
  </si>
  <si>
    <t>2024-25/696</t>
  </si>
  <si>
    <t>KG</t>
  </si>
  <si>
    <t>12-09-2024 &amp;19-09-2024</t>
  </si>
  <si>
    <t>2425-5_5-173-1337</t>
  </si>
  <si>
    <t>2425-55-173-1337</t>
  </si>
  <si>
    <t xml:space="preserve"> Kraft Packs</t>
  </si>
  <si>
    <t xml:space="preserve"> DCDB- ECIL</t>
  </si>
  <si>
    <t xml:space="preserve"> Trackoworld-20*18*31 Inches Boxes</t>
  </si>
  <si>
    <t>KP/24-25/1337</t>
  </si>
  <si>
    <t>17-09-2024 &amp; 24-09-2024</t>
  </si>
  <si>
    <t>2425-5_5-105-SDF/24-25-0767</t>
  </si>
  <si>
    <t>2425-55-105-SDF/24-25-0767</t>
  </si>
  <si>
    <t xml:space="preserve"> Shree Devi Fabrication</t>
  </si>
  <si>
    <t xml:space="preserve"> Copper Bus Bar-12%, Copper Bus Bar-12%</t>
  </si>
  <si>
    <t xml:space="preserve"> SDF/24-25-0767</t>
  </si>
  <si>
    <t>2425-4_3-20-G2441</t>
  </si>
  <si>
    <t>2425-43-20-G2441</t>
  </si>
  <si>
    <t xml:space="preserve"> Bethel Electronics</t>
  </si>
  <si>
    <t xml:space="preserve"> Single Phase Energy meter</t>
  </si>
  <si>
    <t xml:space="preserve"> Transformer EE20 2.45 Mh. Common Mode Choke  U10.5 10 Mhz, Inductor 3.3 uh 10/12</t>
  </si>
  <si>
    <t xml:space="preserve"> G-2441</t>
  </si>
  <si>
    <t xml:space="preserve">Company </t>
  </si>
  <si>
    <t xml:space="preserve"> local</t>
  </si>
  <si>
    <t>2425-4_10-90-5295</t>
  </si>
  <si>
    <t>2425-410-90-5295</t>
  </si>
  <si>
    <t>IHL P404 DZER5R6MU1, SRU1038-5RoY. WSL2512R01000FEA, AO4407A, STM32 F412RGT6-LQFP64</t>
  </si>
  <si>
    <t>850400000/85160000/8541/8542</t>
  </si>
  <si>
    <t>2425-34_1-90-5293</t>
  </si>
  <si>
    <t>2425-341-90-5293</t>
  </si>
  <si>
    <t xml:space="preserve"> Rittal Rack Moniter, Smart Moniter</t>
  </si>
  <si>
    <t xml:space="preserve"> NFE31P222, LQM21PN4R7MGRD, ADM2483BRWZ CDSOT23- SM712 </t>
  </si>
  <si>
    <t>8533/8504/8504/8541/8533/8516</t>
  </si>
  <si>
    <t>2425-5_5-105-SDF/24-25-0776</t>
  </si>
  <si>
    <t>2425-55-105-SDF/24-25-0776</t>
  </si>
  <si>
    <t xml:space="preserve"> Shree  Devi Fabrication</t>
  </si>
  <si>
    <t xml:space="preserve"> Pipe ( Gi pipe)</t>
  </si>
  <si>
    <t xml:space="preserve"> SDF/24-25-0776</t>
  </si>
  <si>
    <t>2425-4_2-28-24-25/299310</t>
  </si>
  <si>
    <t>2425-42-28-24-25/299310</t>
  </si>
  <si>
    <t xml:space="preserve"> AMI Modeam </t>
  </si>
  <si>
    <t xml:space="preserve"> pcb_ tracko_0088_ pane </t>
  </si>
  <si>
    <t>24-25/299310</t>
  </si>
  <si>
    <t xml:space="preserve"> Paid</t>
  </si>
  <si>
    <t xml:space="preserve">  Bangalore Hardware  &amp; Industrial Suppliers</t>
  </si>
  <si>
    <t xml:space="preserve"> 6MM ISI  Bolt &amp; 6MM NUT</t>
  </si>
  <si>
    <t xml:space="preserve">NOS </t>
  </si>
  <si>
    <t xml:space="preserve">Loacl  </t>
  </si>
  <si>
    <t>2425-4_10-125-24251348</t>
  </si>
  <si>
    <t>2425-410-125-24251348</t>
  </si>
  <si>
    <t xml:space="preserve"> THINKSEMI  INFOTECH PVT LTD </t>
  </si>
  <si>
    <t>EC200UCNAC- N05-SNNSA</t>
  </si>
  <si>
    <t>2425-5_5-203- MP/24-25/0590</t>
  </si>
  <si>
    <t>2425-55-203- MP/24-25/0590</t>
  </si>
  <si>
    <t xml:space="preserve"> Mastro Polypack </t>
  </si>
  <si>
    <t xml:space="preserve"> EPE BUFFER SET</t>
  </si>
  <si>
    <t xml:space="preserve"> MP/24-25/0590</t>
  </si>
  <si>
    <t>2425-  4_6 -12- 4040/2024-25</t>
  </si>
  <si>
    <t>2425-  46 -12- 4040/2024-25</t>
  </si>
  <si>
    <t>UGV Project</t>
  </si>
  <si>
    <t xml:space="preserve">   Laser Cut Stencil With F2 Polish ,Model-  Pcb_ Tracko_0166_ Top</t>
  </si>
  <si>
    <t xml:space="preserve"> 4040/2024-25</t>
  </si>
  <si>
    <t>2425-   -28-24-25/299310</t>
  </si>
  <si>
    <t>AMI MAIN CARD</t>
  </si>
  <si>
    <t>pcb_tracko_0096_grbr</t>
  </si>
  <si>
    <t>24-25/300073</t>
  </si>
  <si>
    <t>2425-4_6-114-13707</t>
  </si>
  <si>
    <t>2425-46-114-13707</t>
  </si>
  <si>
    <t>UGV</t>
  </si>
  <si>
    <t xml:space="preserve">10Pin FR MDST,8Mhz Cristal, 3 Pin RMC Male White, String Switch </t>
  </si>
  <si>
    <t>2425-4_6-114-13709</t>
  </si>
  <si>
    <t>2425-46-114-13709</t>
  </si>
  <si>
    <t>10 Pin RMC Resister, UCN 2003, 0805 RGB LED Lights, Jack Swith</t>
  </si>
  <si>
    <t>2425-4_10-114-13706</t>
  </si>
  <si>
    <t>2425-410-114-13706</t>
  </si>
  <si>
    <t>AMI New Project</t>
  </si>
  <si>
    <t xml:space="preserve">100 Pil 0603,220 V 1206,SMBJ12, O6O3 resisters </t>
  </si>
  <si>
    <t>2425-4_10-114-13708</t>
  </si>
  <si>
    <t>2425-410-114-13708</t>
  </si>
  <si>
    <t>0603 Resister , 0203 Capacitor,RW HSH Relay Board</t>
  </si>
  <si>
    <t>2425-7_1-114-13696</t>
  </si>
  <si>
    <t>2425-71-114-13696</t>
  </si>
  <si>
    <t xml:space="preserve"> Alarm Unit( Hathway)</t>
  </si>
  <si>
    <t>2425-7_1-114-13697</t>
  </si>
  <si>
    <t>2425-71-114-13697</t>
  </si>
  <si>
    <t>2425-7_1-114-13698</t>
  </si>
  <si>
    <t>2425-71-114-13698</t>
  </si>
  <si>
    <t>2425-23_1-114-13699</t>
  </si>
  <si>
    <t>2425-231-114-13699</t>
  </si>
  <si>
    <t xml:space="preserve">Rittal PDU Controller </t>
  </si>
  <si>
    <t>2425-4_6-114-13700</t>
  </si>
  <si>
    <t>2425-46-114-13700</t>
  </si>
  <si>
    <t>2425-4_10-114-13702</t>
  </si>
  <si>
    <t>2425-410-114-13702</t>
  </si>
  <si>
    <t>2425-4_6-114-13703</t>
  </si>
  <si>
    <t>2425-46-114-13703</t>
  </si>
  <si>
    <t>3 PIn Male White, 0603 Resisster,8MHz Capaciter,</t>
  </si>
  <si>
    <t>2425-4_10-114-13704</t>
  </si>
  <si>
    <t>2425-410-114-13704</t>
  </si>
  <si>
    <t xml:space="preserve">AMI New Project </t>
  </si>
  <si>
    <t>6 pin Connecter, 0603 capaciter,22 nf resister</t>
  </si>
  <si>
    <t>2425-4_6-114-13705</t>
  </si>
  <si>
    <t>2425-46-114-13705</t>
  </si>
  <si>
    <t>10 Pin Female Connecter,6 pin RMC White Connecter,DZ  Doide</t>
  </si>
  <si>
    <t>2425-4_10-70-ME/24-25/1877</t>
  </si>
  <si>
    <t>2425-410-70-ME/24-25/1877</t>
  </si>
  <si>
    <t>Mataji Electronics</t>
  </si>
  <si>
    <t>AMI PRoject New ( MAIN Card)</t>
  </si>
  <si>
    <t>128-2Pin 3.81, PRR 2Round Red, 10Pin RMC  M/F/W , 6 PIN RMC M/F/W, DC Jack, Meni Feet</t>
  </si>
  <si>
    <t>85369090/85414020</t>
  </si>
  <si>
    <t>ME/24-25/1877</t>
  </si>
  <si>
    <t>2425-4_10-12- 4109/2024-25</t>
  </si>
  <si>
    <t>2425-410-12- 4109/2024-25</t>
  </si>
  <si>
    <t>AMI PRoject New ( MAIN Card), R45 Converter</t>
  </si>
  <si>
    <t>LASER  Cut Stancils with F2 Polish ( Model pcb_Tracko_0164_0672152 pcb _Tracko_0163)</t>
  </si>
  <si>
    <t>4109/2024-25</t>
  </si>
  <si>
    <t>2425-4_10-114-13711</t>
  </si>
  <si>
    <t>2425-410-114-13711</t>
  </si>
  <si>
    <t xml:space="preserve">Sudarshan Electronics </t>
  </si>
  <si>
    <t>AMAJ 12 CA, SmBJ 15CA, 1NF  0603, 5534 SMD, 180nf 0805 resissiter</t>
  </si>
  <si>
    <t>2425-4_10-146-5293</t>
  </si>
  <si>
    <t>2425-410-146-5293</t>
  </si>
  <si>
    <t xml:space="preserve">Cable Crafts </t>
  </si>
  <si>
    <t>AMI Project New &amp; Old</t>
  </si>
  <si>
    <t xml:space="preserve">5.0 MM Heat Shrink Sleeve black </t>
  </si>
  <si>
    <t>Meter</t>
  </si>
  <si>
    <t>2425-4_10-70-ME/24-25/1917</t>
  </si>
  <si>
    <t>2425-410-70-ME/24-25/1917</t>
  </si>
  <si>
    <t xml:space="preserve">Mataji  Electronic </t>
  </si>
  <si>
    <t>AMI New Projects  ( New)</t>
  </si>
  <si>
    <t>10 Pin RMC M/F/W</t>
  </si>
  <si>
    <t>ME/24-25/1917</t>
  </si>
  <si>
    <t>2425-4_10-90-5299</t>
  </si>
  <si>
    <t>2425-410-90-5299</t>
  </si>
  <si>
    <t xml:space="preserve">Radiant  Electronic </t>
  </si>
  <si>
    <t>AMI NeW Project</t>
  </si>
  <si>
    <t>HT666F0021- KAS</t>
  </si>
  <si>
    <t>2425-4_3-90-5303</t>
  </si>
  <si>
    <t>2425-43-90-5303</t>
  </si>
  <si>
    <t>22E 1206, 1.2 K 1206, 22E 0805, 8.2K 0603, 3.9K 0603, 3.3K 0603, VIPER26K,TLV493DA1B6HTSA</t>
  </si>
  <si>
    <t>2425-4_3-90-5302</t>
  </si>
  <si>
    <t>2425-43-90-5302</t>
  </si>
  <si>
    <t>470k1206,620K1206,510K 0603, 220 E0402,1.5K0603,10K 0603</t>
  </si>
  <si>
    <t>2425-4_3-90-5301</t>
  </si>
  <si>
    <t>2425-43-90-5301</t>
  </si>
  <si>
    <t>1000pf 0603,1uf0603,BAT54C,us1m,STPSH100U,PMV90ENER</t>
  </si>
  <si>
    <t>2425-4_3-90-5305</t>
  </si>
  <si>
    <t>2425-43-90-5305</t>
  </si>
  <si>
    <t>VLS6045EX--150M,MMBT222A,OE0603,4.7K 0603,47K 0603, 060310K</t>
  </si>
  <si>
    <t>2425-4_3-90-5300</t>
  </si>
  <si>
    <t>2425-43-90-5300</t>
  </si>
  <si>
    <t>ER14250,0.1uf0402,10000pf0603,0.047uf0402,100/25elec cap</t>
  </si>
  <si>
    <t>2425-4_3-90-5304</t>
  </si>
  <si>
    <t>2425-43-90-5304</t>
  </si>
  <si>
    <t>ULF Connecter, 100uf 10 V 1206, 0.1uf 0603,33Pf0603, 2.2uf0603</t>
  </si>
  <si>
    <t>2425-4_10-152-VE242536</t>
  </si>
  <si>
    <t>2425-410-152-VE242536</t>
  </si>
  <si>
    <t>AMI  New &amp; OLD</t>
  </si>
  <si>
    <t>MD-157,  Module Box157mm wide complete without poles</t>
  </si>
  <si>
    <t>VE242536</t>
  </si>
  <si>
    <t>2425-4_10-90-G-2450</t>
  </si>
  <si>
    <t>2425-410-90-G-2450</t>
  </si>
  <si>
    <t xml:space="preserve">Bethel Electronics </t>
  </si>
  <si>
    <t>Inducter 15uh 3A</t>
  </si>
  <si>
    <t>G-2450</t>
  </si>
  <si>
    <t>2425-23_2-204-5293</t>
  </si>
  <si>
    <t>2425-232-204-5293</t>
  </si>
  <si>
    <t>Siltech corporation inc</t>
  </si>
  <si>
    <t>Rittal rack monitor</t>
  </si>
  <si>
    <t>membrane Switches</t>
  </si>
  <si>
    <t>GST-492/24-25</t>
  </si>
  <si>
    <t>2425-4_10-28-24-25/300131</t>
  </si>
  <si>
    <t>2425-410-28-24-25/300131</t>
  </si>
  <si>
    <t>24-25/300131</t>
  </si>
  <si>
    <t>2425-4_2-28-24-25/299504</t>
  </si>
  <si>
    <t xml:space="preserve">AMI Modem </t>
  </si>
  <si>
    <t>pcb_tracko_0088_pane</t>
  </si>
  <si>
    <t>24-25/299504</t>
  </si>
  <si>
    <t>2425-4_6-28-24-25/299684</t>
  </si>
  <si>
    <t>2425-46-28-24-25/299684</t>
  </si>
  <si>
    <t>pcb_tracko_0166_grbr</t>
  </si>
  <si>
    <t>24-25/299684</t>
  </si>
  <si>
    <t>2425-4_6-76-MT24-1999</t>
  </si>
  <si>
    <t>2425-46-76-MT24-1999</t>
  </si>
  <si>
    <t>Micro Technology</t>
  </si>
  <si>
    <t>UGV Modem Card</t>
  </si>
  <si>
    <t>20v /SMB BI-DIR (tvs diode) ,115k/1206/F-res, 22.1K/1206/1%(chip resitor).</t>
  </si>
  <si>
    <t>MT24-1999</t>
  </si>
  <si>
    <t>2425-4_2-114-13711</t>
  </si>
  <si>
    <t>2425-42-114-13711</t>
  </si>
  <si>
    <t xml:space="preserve"> Sudarshan Electronics</t>
  </si>
  <si>
    <t xml:space="preserve"> SMJA 12 CA, SMJA 15 CA, 1 NF 0603, 5534 SMD,100 nf 0805,0805 Resister,0603 Resister</t>
  </si>
  <si>
    <t>2425-4_2-28-24-25/300073</t>
  </si>
  <si>
    <t>2425-42-28-24-25/300073</t>
  </si>
  <si>
    <t xml:space="preserve"> Circuit System</t>
  </si>
  <si>
    <t xml:space="preserve"> AMI MAIN CARD</t>
  </si>
  <si>
    <t xml:space="preserve"> pcb_ tracko_0096_ pane </t>
  </si>
  <si>
    <t>Vendor Code</t>
  </si>
  <si>
    <t>GSTIN</t>
  </si>
  <si>
    <t>Address</t>
  </si>
  <si>
    <t>Pan Details</t>
  </si>
  <si>
    <t>Tally Ledger Creation</t>
  </si>
  <si>
    <t>AARTHI ELECTRONICS</t>
  </si>
  <si>
    <t>29AIAPK4769N1ZL</t>
  </si>
  <si>
    <t>No.139/6VT Complex. SP Road Bengaluru- 560002</t>
  </si>
  <si>
    <t>ADITHYA PACKS</t>
  </si>
  <si>
    <t>29AMKPM1253H1ZX</t>
  </si>
  <si>
    <t>No.46/1 Shamanna Reddy Layout, Gravebhavipalya, 11th Km Hosur Main Road, Banglore - 560068</t>
  </si>
  <si>
    <t>Aditya Infotech Ltd</t>
  </si>
  <si>
    <t>29AABCA1601R1ZL</t>
  </si>
  <si>
    <t>Srihari old No .121/A New No-08, 1st Floor Patalamma Road. Opp RR Gold Palace, 3rd Block, Jaya Nagara. Bengaluru- 560011</t>
  </si>
  <si>
    <t>AIC STPINEXT INITIATIVES</t>
  </si>
  <si>
    <t>29AARCA6801H1ZE</t>
  </si>
  <si>
    <t>6th Floor, Cyber Park No. 76,77, Electronic City, Bangalore, Bengaluru Urban, Karnataka, 560100</t>
  </si>
  <si>
    <t>AlexVyan Brothers Private Limited</t>
  </si>
  <si>
    <t>09AATCA7226J1Z4</t>
  </si>
  <si>
    <t>B 97, Sector 65, Noida, Gautambuddha Nagar, Uttar Pradesh, 201301</t>
  </si>
  <si>
    <t>AMAR RADIO CORPORATION</t>
  </si>
  <si>
    <t>29AADFA3109M2ZF</t>
  </si>
  <si>
    <t>134-138, KK Building, SP Road, Town Hall, Bengaluru Urban, Karnataka, 560002</t>
  </si>
  <si>
    <t>Amazon Internet Services Pvt Ltd</t>
  </si>
  <si>
    <t>07AAJCA9880A1ZL</t>
  </si>
  <si>
    <t>Block E, 14th floor, Unit Nos1401 to1421 International Trade tower, Nehru Place, NewDelhi -  110019</t>
  </si>
  <si>
    <t>29ADLPR6639J1ZP</t>
  </si>
  <si>
    <t>Ground Floor, NO 2475, A Block, AECS Layout Near Kalaniketan School, Kudlu Main Road, Banglore, Bengaluru Urban, Karnataka, 560068</t>
  </si>
  <si>
    <t>Anmol Electronics</t>
  </si>
  <si>
    <t>NO.69/1, S.P Road Banglore - 560002</t>
  </si>
  <si>
    <t>AN WIRELESS SOLUTIONS</t>
  </si>
  <si>
    <t>29ABFFA2058N1Z4</t>
  </si>
  <si>
    <t>Iv Floor, No.6, G.K.Arcade, Near Net Public School, Bull Temple Road, Bengaluru, Bengaluru Urban, Karnataka, 560004</t>
  </si>
  <si>
    <t>Arham World</t>
  </si>
  <si>
    <t>27AAFPZ1774R1ZN</t>
  </si>
  <si>
    <t>2nd Floor, 366/13 B, Ahmed Mansion, Lamington Road, Chunam Lane, Mumbai, Maharashtra, 400007</t>
  </si>
  <si>
    <t>Asahitec Stencils Pvt Ltd</t>
  </si>
  <si>
    <t>33AAGCA3538G1ZY</t>
  </si>
  <si>
    <t>Double Dragon Industrial Park, Kottaiyur,Kannur (POST) Thiruvallur (D). Tamil Nadu - 602108</t>
  </si>
  <si>
    <t>Atharv Tech Device &amp; Display Pvt.Ltd</t>
  </si>
  <si>
    <t>07AADCH7987H1Z2</t>
  </si>
  <si>
    <t>C-359/A, G/F, KH 1113/15, Gali No-42, Mahaveer Enclave -3, New Delhi - 110059</t>
  </si>
  <si>
    <t>ATLANT GLOBAL</t>
  </si>
  <si>
    <t>29AELPS6876H1ZK</t>
  </si>
  <si>
    <t>No.136, 29th Main, BTM 2 nd Stage, Bengaluru- 560076</t>
  </si>
  <si>
    <t>Badri Trading Company</t>
  </si>
  <si>
    <t>29ADPPD9037N1ZT</t>
  </si>
  <si>
    <t>12/4, H.K.K lane S.P Road cross, Bengaluru, Bengaluru Urban, Karnataka, 560002</t>
  </si>
  <si>
    <t>Balaji Electronics</t>
  </si>
  <si>
    <t>29AAZPL1767E1Z3</t>
  </si>
  <si>
    <t>No .5, Mandi Veerappa lane, SJP Road Cross , Bengaluru-560002</t>
  </si>
  <si>
    <t>Bengaluru Hardware &amp; Industrial Suppliers</t>
  </si>
  <si>
    <t>29AIZPA7436M1ZE</t>
  </si>
  <si>
    <t>#70/90 Near sarvana Bhavan Hotel, Gravebhavi palya, Hosur Main Road, Bengaluru-560068</t>
  </si>
  <si>
    <t>BANSAL TRADERS</t>
  </si>
  <si>
    <t>07APEPB0336F1ZK</t>
  </si>
  <si>
    <t>Ground Floor, 601, Gram Sabha, Pooth Kalan EXTN., North Delhi, Delhi, 110086</t>
  </si>
  <si>
    <t>Beijing Jing Shun DA Corp. Ltd</t>
  </si>
  <si>
    <t>*</t>
  </si>
  <si>
    <t>5Jiugong  Chengshousi  Rd  Beijing</t>
  </si>
  <si>
    <t>29ABUPV4450A1ZA</t>
  </si>
  <si>
    <t>9/7, Chikkathogoor Gate,  2nd Cross, Muniyappa Layout, Electronic City Post, Hosur Road, Bangalore-560100</t>
  </si>
  <si>
    <t>BHANDARI ELECTRONICS</t>
  </si>
  <si>
    <t>29AAAFB8099G1Z4</t>
  </si>
  <si>
    <t>1, Ground Floor, No 68, Shop No, Sadar Patrappa Road, Bangalore, Bengaluru Urban, Karnataka, 560002</t>
  </si>
  <si>
    <t>BURAAQ ENTERPRISES</t>
  </si>
  <si>
    <t>29AHZPR0138G2ZR</t>
  </si>
  <si>
    <t>#11, Ground Floor, Rk Mansion, VRL lane . S.P Cross Bengaluru -560002</t>
  </si>
  <si>
    <t>BURHANI TOOLS &amp; HARDWARE</t>
  </si>
  <si>
    <t>27ASHPB3594M1ZC</t>
  </si>
  <si>
    <t>Dulya Maruti Chowk, 339, Ganesh Peth, Pune, Maharashtra, 411002</t>
  </si>
  <si>
    <t>C.A. Electronics</t>
  </si>
  <si>
    <t>29ADUPD6837B1ZB</t>
  </si>
  <si>
    <t>#27, S.P road Bengaluru-560002</t>
  </si>
  <si>
    <t>Campus Components Pvt Ltd</t>
  </si>
  <si>
    <t>27AAECC2567M1ZB</t>
  </si>
  <si>
    <t>3rd Floor, Akruti chamber, Office No, 308 Swargate Near Laxmi Narayana Theater, Pune Maharashtra - 411037</t>
  </si>
  <si>
    <t>CHIPMALL COM LIMITED</t>
  </si>
  <si>
    <t>Rm 4301, Century Place Duhuixuan. No.3018 Shennan Middle Road, Futain Dist, Shenzhen, China 518031</t>
  </si>
  <si>
    <t>Chipmall Electro</t>
  </si>
  <si>
    <t>Rm 1711, Building 11, Phase 2, Tianan Yungu Industrial Park, Bantian Street, Longgang Dist, Shenzhen, 518129</t>
  </si>
  <si>
    <t>Circuit Systems (India) Limited</t>
  </si>
  <si>
    <t>24AAACC7706J1ZS</t>
  </si>
  <si>
    <t>One42, South Wing1001&amp;1002, Bopal Ambli Road, Ashok Vatika, Ahmedabad - 382044</t>
  </si>
  <si>
    <t>Citizen Bolts and Nuts</t>
  </si>
  <si>
    <t>29ACCPN8412H1ZI</t>
  </si>
  <si>
    <t>Ground Floor, 5/1, HKK Lane, S P Road Cross, Hardware Godown, Nagartapete, Bengaluru, Bengaluru Urban, Karnataka, 560002</t>
  </si>
  <si>
    <t>CLOUDTAIL INDIA PRIVATE LIMITED</t>
  </si>
  <si>
    <t>19AAQCS4259Q1Z7</t>
  </si>
  <si>
    <t>C/o Tax Connect, 1, Old Court House Corner, Tobacco House, 1st Floor, Room No.13 N, Kolkata, Kolkata, West Bengal, 700001</t>
  </si>
  <si>
    <t>Darshan Electronics</t>
  </si>
  <si>
    <t>29ABFPP9682B1Z9</t>
  </si>
  <si>
    <t>NO 141, S P Road, Bengaluru, Bengaluru Urban, Karnataka, 560002</t>
  </si>
  <si>
    <t>DHL Express (India) Pvt.Ltd.</t>
  </si>
  <si>
    <t>29AABCD3611Q1ZE</t>
  </si>
  <si>
    <t>Sy. No. 32/5 Katha No. 215, Roopena Agrahara, Hosur Main Road, Begur Hobli, Bengaluru Urban, Karnataka, 560068</t>
  </si>
  <si>
    <t>Digi Key Corporation</t>
  </si>
  <si>
    <t>701 Brook Ave South, Po Box 677 Thief River Falls, MN 56701-0677 USA</t>
  </si>
  <si>
    <t>Dun and Brad Street Services India Pvt Ltd</t>
  </si>
  <si>
    <t>27AAACD3958P1Z3</t>
  </si>
  <si>
    <t>7th Floor, Block G, Godrej Avenue, Bkc Road, Mumbai, Mumbai Suburban, Maharashtra, 400051</t>
  </si>
  <si>
    <t>Durga Trading Company</t>
  </si>
  <si>
    <t>29ABEPA1877A1Z2</t>
  </si>
  <si>
    <t>63.SP Road Bengaluru -560002</t>
  </si>
  <si>
    <t>Electroface Connectronics</t>
  </si>
  <si>
    <t>29AACFE1601K1ZO</t>
  </si>
  <si>
    <t>1st Floor, 11/4, Shiraj Complex, T P Lane, S P Road Cross, Bengaluru, Bengaluru Urban, Karnataka, 560002</t>
  </si>
  <si>
    <t>ELECTROHMS PVT LTD</t>
  </si>
  <si>
    <t>29AAACE3972C1ZR</t>
  </si>
  <si>
    <t>No.473, D/2, 13th Cross, 4th Phase Peenya Industrial Area, Bengaluru-  560022</t>
  </si>
  <si>
    <t>Elektronika Sales Pvt Ltd</t>
  </si>
  <si>
    <t>33AABCE9778P1ZU</t>
  </si>
  <si>
    <t>No.31-A Amith Park Road. Ambattur Industrial Estate Ambattur Chennai. Tamil Nadu - 600058</t>
  </si>
  <si>
    <t>FEDEX EXPRESS TRANSPORTATION AND SUPPLY CHAIN SERVICES (I) PRIVATE LIMITED</t>
  </si>
  <si>
    <t>29AABCF6516A1ZZ</t>
  </si>
  <si>
    <t>NO. 4, Pracent No, 4-1, Dasanpura Hobli, Behind Himalaya Drugs, Adakamaranhalli Village, Tumukur Road, Bengaluru-560300</t>
  </si>
  <si>
    <t>Fine Punch Fab Pvt Ltd</t>
  </si>
  <si>
    <t>29AACCF2924M1ZD</t>
  </si>
  <si>
    <t>Sy No. 16/3 Shed No. B Doddanagamangala Road, Next Road Fideliy Electronic city 2nd phase Bangalore-560100</t>
  </si>
  <si>
    <t>Flip Chip Electronics Pvt.Ltd</t>
  </si>
  <si>
    <t>29AABCF8533H1ZG</t>
  </si>
  <si>
    <t>No.19/2D, Jc Industrial Estate, Bikasipura Main road behind metro cash and carry Kanakapura, Bangalore-560062</t>
  </si>
  <si>
    <t>G3 Computer</t>
  </si>
  <si>
    <t>29ACDPU4102G1ZP</t>
  </si>
  <si>
    <t>11\9. Rajlaxmi Complex SP Road Cross, Bangaluru-560002</t>
  </si>
  <si>
    <t>Gaurang Electronic Industries</t>
  </si>
  <si>
    <t>27AAAPB9964C1ZV</t>
  </si>
  <si>
    <t>44. Bombay Talkies Compound, Malad (west), Mumbai 400064</t>
  </si>
  <si>
    <t>GoDaddy India Domains and Hosting Services Pvt Ltd</t>
  </si>
  <si>
    <t>27AAECG4365R1ZX</t>
  </si>
  <si>
    <t>Lighthall, D Wing, Mumbai DC 6, Hiranandani Business Park, Saki Vihar Road, Chandivali, Mumbai Suburban, Maharashtra, 400072</t>
  </si>
  <si>
    <t>GOLDEN LUBRICANTS</t>
  </si>
  <si>
    <t>29ABXPW0969N1Z7</t>
  </si>
  <si>
    <t>#76/87, N . H.A. K Road Kalasipalyam Bangalore-560002</t>
  </si>
  <si>
    <t>Goodwill Enterprises</t>
  </si>
  <si>
    <t>29AABFG1736C1ZS</t>
  </si>
  <si>
    <t>#46 Royal Orched, Kembthalli Main Road. Goottgere (P) Bengaluru-560083</t>
  </si>
  <si>
    <t>Google India Private Limited</t>
  </si>
  <si>
    <t>06AACCG0527D1Z8</t>
  </si>
  <si>
    <t>Tower B, Unitech signature Tower 2, sector 15, Part1. Village Silokhera, Guragram, Haryana-122022</t>
  </si>
  <si>
    <t>HIGHCO ELECTRICALS</t>
  </si>
  <si>
    <t>29AAGPC8718H1ZK</t>
  </si>
  <si>
    <t>Ground, First, Second And Third, 23, V S Lane, Chcikpet Cross, Bengaluru Urban, Karnataka, 560053</t>
  </si>
  <si>
    <t>ID TECH SOLUTIONS PVT.LTD</t>
  </si>
  <si>
    <t>06AACCI5313D1Z4</t>
  </si>
  <si>
    <t>610.Udyog Vihar, Phase V Gurgaon Haryana- 122016</t>
  </si>
  <si>
    <t>Indiamart</t>
  </si>
  <si>
    <t>29AAACI5853L2Z3</t>
  </si>
  <si>
    <t>2488 14th Main Road, AECS Road Layout A Block Singasandra, Bengaluru -560068</t>
  </si>
  <si>
    <t>Industrial Bolt Center</t>
  </si>
  <si>
    <t>29AFOPK5610F1ZD</t>
  </si>
  <si>
    <t>#108, 3rd Cross Vidhyanagar. Bommasandra. Banglore-560099</t>
  </si>
  <si>
    <t>INFINITI RETAIL LIMITED (Croma)</t>
  </si>
  <si>
    <t>29AACCV1726H1ZA</t>
  </si>
  <si>
    <t>0 and 1, 45 1 117th Main 5th Cross 2nd Phase, Woodys, Marehalli Road, J P Nagar, Bengaluru Urban, Karnataka, 560078</t>
  </si>
  <si>
    <t>JAYSAM ELECTRONICS</t>
  </si>
  <si>
    <t>29AALFJ6963C1Z0</t>
  </si>
  <si>
    <t>GR Homes, No.34, Raysandra Doddamara Road, Huskur Post, Sarjapura Hobli, Anekal Taluk, Bengaluru Urban, Karnataka, 560099</t>
  </si>
  <si>
    <t>JH Enterprise</t>
  </si>
  <si>
    <t>24BMMPV5795C1ZI</t>
  </si>
  <si>
    <t>1st Floor, SY NO.124/1/2, PLOT NO.275, Santoshikrupa Society, B/H Kanteshwara Mahadev, Katargam, SURAT, Surat, Gujarat, 395004</t>
  </si>
  <si>
    <t>JVS Lighting Products</t>
  </si>
  <si>
    <t>33ANWPP0518M1ZI</t>
  </si>
  <si>
    <t>C-34/7, Na, T.N.H.B. Colony, Bagalur Road Hosur, Krishnagiri, Tamil Nadu, 635109</t>
  </si>
  <si>
    <t>Karnataka Hardware &amp; Industrial Suppliers</t>
  </si>
  <si>
    <t>29ADCPJ3901G1ZU</t>
  </si>
  <si>
    <t>No.48/17/6, KH Avenue building, Before post Office, Mangamanapalya Main Road, Bengaluru-5600068</t>
  </si>
  <si>
    <t>KAY KAY OVERSEAS CORPORATION</t>
  </si>
  <si>
    <t>29AACFK0693D1ZF</t>
  </si>
  <si>
    <t>Survey No 182/P2, Epip Industrial Area Whitefiled, Sonnenahalli Village, Bengaluru Urban, Karnataka, 560048</t>
  </si>
  <si>
    <t>K.C.ENTERPRISES</t>
  </si>
  <si>
    <t>29CWJPA2665N1Z1</t>
  </si>
  <si>
    <t>No.339 A, BD A Quarters 4th A Main, 2nd Stage, 3rd Phase, Domlur, Bangalore-5600071</t>
  </si>
  <si>
    <t>KOTHARI ELECTRONIC</t>
  </si>
  <si>
    <t>29ABDPK9064C2ZL</t>
  </si>
  <si>
    <t>#75, Sadar patrappa Road, Bangalore-560002</t>
  </si>
  <si>
    <t>Krishna Electricals</t>
  </si>
  <si>
    <t>29BYWPS4457C1ZO</t>
  </si>
  <si>
    <t>No 11, Main Road, B V K Iyengar Road, Bengaluru Urban, Karnataka, 560053</t>
  </si>
  <si>
    <t>Lambdoid Wireless Communications</t>
  </si>
  <si>
    <t>29BEZPS2102F1Z6</t>
  </si>
  <si>
    <t>2nd Floor, 647, 11th Main, 5th Block Jayanagar, Bengaluru Urban, Karnataka, 560041</t>
  </si>
  <si>
    <t>Logify Cargo Services Private Limited</t>
  </si>
  <si>
    <t>29AADCL8551F1ZA</t>
  </si>
  <si>
    <t>No.F6, 1st Floor, B Block, Golden Maaddows, opp to Axis Bank, Hennur Cross, Kalyana Nagar Post, Bengluru-560043</t>
  </si>
  <si>
    <t>Macfos Pvt Ltd</t>
  </si>
  <si>
    <t>27AALCM3536H1ZA</t>
  </si>
  <si>
    <t>Sumant Building , Dynamic Logistics Trade Park , Survey No 78/1 Dighi, Bhosari alaani Road Pune 411015.</t>
  </si>
  <si>
    <t>Maestro Polypack</t>
  </si>
  <si>
    <t>29BINPS6606J1ZJ</t>
  </si>
  <si>
    <t>#8/20/21, First Floor , Chunchaghatta Main Road, Ganapathipura Parallel To Kanakpuara Road, Bangalore-560062</t>
  </si>
  <si>
    <t>Mahadev Metals and Electricals</t>
  </si>
  <si>
    <t>29ALUPC4225E1Z3</t>
  </si>
  <si>
    <t>Ground Floor, No 8, First Cross, Mallikarjuna Temple Street, Bengaluru, Bengaluru Urban, Karnataka, 560053</t>
  </si>
  <si>
    <t>MAHALAKSHMI TRADERS</t>
  </si>
  <si>
    <t>29DYWPS0280K1ZG</t>
  </si>
  <si>
    <t>Door No.7-4/C, Lakshan Shopping Center, Near Church Road, Belthangady Taluk, Dakshina Kannada, Karnataka, 574214</t>
  </si>
  <si>
    <t>Mangaldeep Eneterprises</t>
  </si>
  <si>
    <t>29AGRPK7781R1ZZ</t>
  </si>
  <si>
    <t>No 67, Sadar Puttapa Road, No 11 Karthik Plaza Bengaluru Urban, Karnataka - 560002</t>
  </si>
  <si>
    <t>Manik Enterprises</t>
  </si>
  <si>
    <t>29AAFFM0681A1ZK</t>
  </si>
  <si>
    <t>4.41/43, S D V Khodey Complex, A M Lane, BVK Iyengar Road, Bangalore, Bengaluru Urban, Karnataka, 560053</t>
  </si>
  <si>
    <t>Maruti Computech</t>
  </si>
  <si>
    <t>29BJMPP0114L1ZY</t>
  </si>
  <si>
    <t>Z-71, MV Building, SP Road Bangalore-560002</t>
  </si>
  <si>
    <t>29ATLPS8080L1ZO</t>
  </si>
  <si>
    <t>2Nd Floor, No 2/1-3, Subhan Sab Lane, Sjp Road Cross Bengaluru, Bengaluru Urban, Karnataka, 560002</t>
  </si>
  <si>
    <t>Mataji SMD Components</t>
  </si>
  <si>
    <t>29APOPD8994D1ZA</t>
  </si>
  <si>
    <t>#2/1, 2nd Floor, Suban lane, SJP Road Cross, Bengaluru-56002</t>
  </si>
  <si>
    <t>MAX GLOBAL AGENCY</t>
  </si>
  <si>
    <t>29AAMFM1835B1ZD</t>
  </si>
  <si>
    <t>#46. SJP  Road, Bangalore-560002</t>
  </si>
  <si>
    <t>Metal Sales Corporation 22-23</t>
  </si>
  <si>
    <t>29ABDPJ1460H1ZT</t>
  </si>
  <si>
    <t>#151/1. SP Road, Bengaluru -560002</t>
  </si>
  <si>
    <t>Metaphor</t>
  </si>
  <si>
    <t>29AGKPR7517D1Z2</t>
  </si>
  <si>
    <t>No.107/1 MKCS Building 2 Main Road, Mount Joy Extention, Hanumanthanagara Bengaluru -560019</t>
  </si>
  <si>
    <t>Micro Components</t>
  </si>
  <si>
    <t>29ADKPK6250H1ZB</t>
  </si>
  <si>
    <t>#152/153, 2nd Floor, S .P Road Bangalore-560002</t>
  </si>
  <si>
    <t>MICRO TECHNOLOGY</t>
  </si>
  <si>
    <t>29ABOPV2759A1Z8</t>
  </si>
  <si>
    <t>Fourth Floor, 675, Sri Krishna Prowess, 14Th Cross 8Th Main, 2Nd Phase Jp Nagar Bengaluru, Bengaluru Urban, Karnataka, 560078</t>
  </si>
  <si>
    <t>MK Manufacturing</t>
  </si>
  <si>
    <t>03AASPM3476E1ZL</t>
  </si>
  <si>
    <t>214, M.K.Manufacturing Co., Dada Colony Sodal Road, Dada Colony Sodal Road, Jalandhar, Punjab, 144001</t>
  </si>
  <si>
    <t>M K S CAR RENTAL</t>
  </si>
  <si>
    <t>29DOVPS9878N2Z0</t>
  </si>
  <si>
    <t>Nil, 33, Nil, 15Th Cross, 17Th Main, Sarakkiagrahara, J P Nagar 2 Phase, Bengaluru Urban, Karnataka, 560078</t>
  </si>
  <si>
    <t>MONSTER.COM INDIA PRIVATE LTD</t>
  </si>
  <si>
    <t>09AACCM3695G1Z7</t>
  </si>
  <si>
    <t>World Trade Tower, plot no -1, Delhi Noida Direct Flyway Central Auto Market, Blook C, Blook B Sector -16 Noida UP - 201303</t>
  </si>
  <si>
    <t>Mouser Electronics</t>
  </si>
  <si>
    <t>1000 North Main Street, Mansfields, TX 76063</t>
  </si>
  <si>
    <t>MYZEK TECHNOLOGIES</t>
  </si>
  <si>
    <t>24AAOCM7827N1ZQ</t>
  </si>
  <si>
    <t>318, Matrix Plaza Jashoda Hathijan Road Vinzol Vatav GIDC, Ahmedabad -3882440</t>
  </si>
  <si>
    <t>NETWORK INC</t>
  </si>
  <si>
    <t>27AAEFN4659A1ZE</t>
  </si>
  <si>
    <t>Ground Floor, Unit No. 007,008,005, Antophill Warehousing Complex, Vidhyalankar College, Barkat Ali Naka, Wadala, Mumbai, Maharashtra, 400037</t>
  </si>
  <si>
    <t>NSK Electronics</t>
  </si>
  <si>
    <t>29AAEFN5219L1ZX</t>
  </si>
  <si>
    <t>No.6 D.M lane, SP Road, Opp to Dharsan Electronics Bengaluru-560004</t>
  </si>
  <si>
    <t>NXM India Private Limited</t>
  </si>
  <si>
    <t>29AAFCN8231J1Z4</t>
  </si>
  <si>
    <t>973, 13th Cross, Banashnakari IInd stage, Bengaluru Urban, Karnataka, 560070</t>
  </si>
  <si>
    <t>Om Vinayaka Industrial Supplies</t>
  </si>
  <si>
    <t>29AGXPM4544L1ZG</t>
  </si>
  <si>
    <t>30/1A, Munishamappa Layout, Chunchaghatta Road, Bengaluru Urban, Karnataka, 560078</t>
  </si>
  <si>
    <t>ONYX COMPONENTS &amp; SYSTEMS (P) LTD</t>
  </si>
  <si>
    <t>36AAACO3678H1Z9</t>
  </si>
  <si>
    <t>6-1-85/4, Opp Telephone Bhavan, Saifabad, Hyderabad, Telangana, 500004</t>
  </si>
  <si>
    <t>PAWAN SMART SHOP</t>
  </si>
  <si>
    <t>03BIDPS1584B1ZL</t>
  </si>
  <si>
    <t>Gali No2, E4/716, Partap Bazar, Jawahar Nagar, Chheharta, Amritsar, Punjab, 143005</t>
  </si>
  <si>
    <t>P.C. Process Private Limited</t>
  </si>
  <si>
    <t>29AAACP8864C1Z7</t>
  </si>
  <si>
    <t>V-3 C, P C Process Private Limited, 14Th Cross, Kssidc Industrial Estate, Peenya 2Nd Stage, Bengaluru Urban, Karnataka, 560058</t>
  </si>
  <si>
    <t>Platinex Enterprises</t>
  </si>
  <si>
    <t>29AABFP0090Q1ZT</t>
  </si>
  <si>
    <t>20A, Sree Market Coplex, TP lane SJP road Bengaluru-560002</t>
  </si>
  <si>
    <t>29AEJPC7945M1ZV</t>
  </si>
  <si>
    <t>No 24, 1st D Main Road, Shivanagar, Rajajinagar, Bengaluru Urban, Karnataka, 560010</t>
  </si>
  <si>
    <t>Raj Electro Control</t>
  </si>
  <si>
    <t>29ADQPC3008H1ZN</t>
  </si>
  <si>
    <t>1st Floor, 65 Shop No.6, Dkv Complex, Laxman Rao Road, Laxman Rao Road, Bengaluru Urban, Karnataka, 560053</t>
  </si>
  <si>
    <t>Raj Engineering Industries</t>
  </si>
  <si>
    <t>29ABNPS0788F1Z1</t>
  </si>
  <si>
    <t>#46/1, Sundar Industrial Estate, New Timber Yard Layout, Mysuru Road Bangaluru-560026</t>
  </si>
  <si>
    <t>Rajguru Electronics I Pvt Ltd</t>
  </si>
  <si>
    <t>29AIVPP0151C1Z6</t>
  </si>
  <si>
    <t>#2488, 14th Main, AECS Layout A Block, Singasandra. Bangalore, 560068</t>
  </si>
  <si>
    <t>Ramdev Enterprises</t>
  </si>
  <si>
    <t>29AHNPM2898J1ZF</t>
  </si>
  <si>
    <t>Ground Floor, No. 6, Venkateshwara Layout, Near Kalanikethan High School, Aecs Layout A Block, Kudlu Village, Bengaluru Urban, Karnataka, 560068</t>
  </si>
  <si>
    <t>Ramya Reprographic Pvt Ltd</t>
  </si>
  <si>
    <t>29AABCR4217Q1ZW</t>
  </si>
  <si>
    <t>NO.16/2B, Singasandra Village, AECS layout Enterace, Behind Dakshin Honda Showroom, Hosur Rood, Kudlu Bengalore - 560068</t>
  </si>
  <si>
    <t>Ratan Stationery</t>
  </si>
  <si>
    <t>29DMEPR9645P1ZU</t>
  </si>
  <si>
    <t>No.437, Avenue Road, Beside Daraga. Bangalore-560002</t>
  </si>
  <si>
    <t>RN Controls</t>
  </si>
  <si>
    <t>33ACLPN5800C1Z0</t>
  </si>
  <si>
    <t>No.88, U Block MG Road, Kovai podur, coimbatore -641042 Tamil Nadu</t>
  </si>
  <si>
    <t>Robotics Embedded Education Services Pvt Ltd</t>
  </si>
  <si>
    <t>07AAGCR7293D1Z6</t>
  </si>
  <si>
    <t>G-9 Om Vihar Phase 5 Uttam Nagar Delhi-110059</t>
  </si>
  <si>
    <t>Sai Components</t>
  </si>
  <si>
    <t>29AJCPD5003B1Z0</t>
  </si>
  <si>
    <t>107, 1st Main Road Chamarajpet, Bengaluru Urban, Karnataka, 560018</t>
  </si>
  <si>
    <t>Sapthadri Ceramics</t>
  </si>
  <si>
    <t>29ANYPK3191R1ZP</t>
  </si>
  <si>
    <t>No.100, Parappana Agrahara, Near Ksrp Quarters, Begur Hobli, Bengaluru Rural, Karnataka, 560100</t>
  </si>
  <si>
    <t>Schofic</t>
  </si>
  <si>
    <t>07APUPJ4217R1Z3</t>
  </si>
  <si>
    <t>2nd, 1159, GH5 &amp; 7, Residents Voice, Meera Bagh, New Delhi, West Delhi, Delhi, 110087</t>
  </si>
  <si>
    <t>SG Electro Components</t>
  </si>
  <si>
    <t>36ADGFS8625N1ZD</t>
  </si>
  <si>
    <t>4-3-258/B/19, Shri Electronic House, Giriraj Lane, Bank Street, Koti, Hyderabad, Telangana, 500095</t>
  </si>
  <si>
    <t>Shahani [India] Company</t>
  </si>
  <si>
    <t>29AALFS3167P1ZA</t>
  </si>
  <si>
    <t>No. 2, 4th Main Road Opp Jain Temple, Gandhinagar, Bengaluru-560009</t>
  </si>
  <si>
    <t>SHARVI TECHNOLOGIES (OPC) PVT LTD</t>
  </si>
  <si>
    <t>29ABDCS0716N1Z1</t>
  </si>
  <si>
    <t>1653.A Block. AECS layout, 60 Main Road Singasandra, Bangalore-560068</t>
  </si>
  <si>
    <t>29AAOPO8377Q1ZA</t>
  </si>
  <si>
    <t>NO. B -32 10 main, 2nd Stage, Peenya Industrial Area, Banglore-5600058</t>
  </si>
  <si>
    <t>SHREE KRISHNA ELECTRONICS</t>
  </si>
  <si>
    <t>29ACZPA1162C1ZP</t>
  </si>
  <si>
    <t>No.66/3, Shabari Complex, Sp Road Bengaluru-560002</t>
  </si>
  <si>
    <t>Sian Tek Solutions</t>
  </si>
  <si>
    <t>29ADPFS4061D1ZU</t>
  </si>
  <si>
    <t>No156 Basement 3rd Cross Priyadarshni Layout Nagarbhavi Main Road Bengaluru-5600072</t>
  </si>
  <si>
    <t>Simply Fasteners</t>
  </si>
  <si>
    <t>29AUMPV1203C1ZQ</t>
  </si>
  <si>
    <t>#1/2-1, Subhan saheb Lane, Bengaluru-560002</t>
  </si>
  <si>
    <t>SLV CNC TECH</t>
  </si>
  <si>
    <t>29DZWPA0672Q1ZG</t>
  </si>
  <si>
    <t>No.16/2B, Singasandra Village. AECs Layout Enterce Behind dakshin Honda Show room Near Ranya Printers. Hosur Road Bengaluru-560068</t>
  </si>
  <si>
    <t>SM Electronic Technologies Pvt Ltd</t>
  </si>
  <si>
    <t>29AAICS0861J1Z0</t>
  </si>
  <si>
    <t>No. 2, 8th Block, Sm Electronic Technologies Pvt Ltd, 2Nd Stage, Nagarabhavi, Malagala, Bengaluru, Bengaluru Urban, Karnataka, 560072</t>
  </si>
  <si>
    <t>S.M. Engineering Enterprises</t>
  </si>
  <si>
    <t>29AJXPA8081B1ZY</t>
  </si>
  <si>
    <t>Basement # 46/2, VrN lane S.P road Cross, Near By JC Guptha Sons, Bangalore-02 - 560016</t>
  </si>
  <si>
    <t>Sri Lakshmi Electronics</t>
  </si>
  <si>
    <t>29ASZPS5277N1Z7</t>
  </si>
  <si>
    <t>No.66/4Ground Floor, Sabari Complex, SP Road Bengalore -  560002</t>
  </si>
  <si>
    <t>Sri Maruthi Printers and Binders</t>
  </si>
  <si>
    <t>29ADEPN5412G1ZM</t>
  </si>
  <si>
    <t>#21/ABC, Vasavi Complex, 1st Floor, 26 th Main, 39th Cross Jayanagar 9th Block, Bengaluru-560069</t>
  </si>
  <si>
    <t>29AAOPG1680Q1ZY</t>
  </si>
  <si>
    <t>H.O # 68-1-1, 1st Floor, Vanhi Tower. S.P Road, Bengalore-560002</t>
  </si>
  <si>
    <t>Sugi Systems and Controls</t>
  </si>
  <si>
    <t>29ADNFS7485B1ZI</t>
  </si>
  <si>
    <t>NO.35 Ground Floor, 28th Cross, 9th Main Industrial layout Banashankari 2nd Stage Bangalore -560070</t>
  </si>
  <si>
    <t>SUJORA SHIPPING PVT LTD</t>
  </si>
  <si>
    <t>27AADCS3736M1ZZ</t>
  </si>
  <si>
    <t>403, Saffire, Vatsala Niw Premises Chsl, 65-B TPS. 4th linking Road Santacruz (W), Mumbai - 400054</t>
  </si>
  <si>
    <t>Suman Electric Udyog (P) Ltd - 01</t>
  </si>
  <si>
    <t>29AALCS7281D1ZY</t>
  </si>
  <si>
    <t>No.13/1, 2nd crosss, SSI Area, 5th Block, Rajajinagar Bengaluru-560010</t>
  </si>
  <si>
    <t>Sunrise Electronics</t>
  </si>
  <si>
    <t>29AFPPM7200N1ZV</t>
  </si>
  <si>
    <t>No.67, Karthik Plaza, Sadarpatrappa Road, Bangalore, Bengaluru Urban, Karnataka, 560002</t>
  </si>
  <si>
    <t>Suryodaya Packing Industries</t>
  </si>
  <si>
    <t>29ACHFS5365B1ZZ</t>
  </si>
  <si>
    <t>No 74/75, Suryodaya Packaging, R K Town Road, Yarandahalli, Bengaluru Urban, Karnataka, 560099</t>
  </si>
  <si>
    <t>SVR Technologies</t>
  </si>
  <si>
    <t>29BBCPS7753N1ZR</t>
  </si>
  <si>
    <t>#170, 1st Main Pete Chennapa industrial Estate Kamakshipalya. Bengaluru-560079</t>
  </si>
  <si>
    <t>Swift Electrocomp Solutions Pvt Ltd</t>
  </si>
  <si>
    <t>29AAOCS9400P1ZH</t>
  </si>
  <si>
    <t>2nd Floor, No.151, Gayatri Complex, Mallathahalli Main Road, Jnanabharathi Ward, Bengaluru Urban, Karnataka, 560056</t>
  </si>
  <si>
    <t>Tally (India) Private Limited</t>
  </si>
  <si>
    <t>29AACCT3705E1ZJ</t>
  </si>
  <si>
    <t>331-336, Raheja Arcade, Koramangala, Koramangala, Bengaluru Urban, Karnataka, 560095</t>
  </si>
  <si>
    <t>Tapes World</t>
  </si>
  <si>
    <t>29AAGHD2731K1Z8</t>
  </si>
  <si>
    <t>146. Shop No 4. Ramaiza Complex S. P Road Bengaluru-560002</t>
  </si>
  <si>
    <t>Thangam Hardware Stores</t>
  </si>
  <si>
    <t>29ADUPA4111D1ZV</t>
  </si>
  <si>
    <t>1813, 18th Main Road, 4th T Block, Jayanagar, Bengaluru Urban, Karnataka, 560041</t>
  </si>
  <si>
    <t>Think Semi Infotech Pvt Ltd</t>
  </si>
  <si>
    <t>33AAFCT9697Q1Z7</t>
  </si>
  <si>
    <t>5/B9, Sipcot Industrial Park, 6th cross street, Siruseri, Navaloor, Pudupakkam, Chengalpattu, Tamil Nadu, 603103</t>
  </si>
  <si>
    <t>Tijarah Tools and Hardware</t>
  </si>
  <si>
    <t>29ACOPV6501D1ZC</t>
  </si>
  <si>
    <t>#1, S.S Lane SJP Road Cross, Banglore-560002</t>
  </si>
  <si>
    <t>Tulsi Enterprises</t>
  </si>
  <si>
    <t>09CYGPM1832C1ZM</t>
  </si>
  <si>
    <t>145, North Murain Tola, Fatehpur, Fatehpur, Uttar Pradesh, 212601</t>
  </si>
  <si>
    <t>TYRESNMORE ONLINE PVT LTD</t>
  </si>
  <si>
    <t>29AAFCT0178A1ZJ</t>
  </si>
  <si>
    <t>Ground floor No.22-26, GK Complex, Sivan Chetty Garden, Bharathinagar, Bengaluru, Bengaluru Urban, Karnataka, 560042</t>
  </si>
  <si>
    <t>UNIMAX TRADERS</t>
  </si>
  <si>
    <t>19ABIPV3987C1Z3</t>
  </si>
  <si>
    <t>49, Ezra Street, Gound Floor, Kolkata, West Bengal.  700001</t>
  </si>
  <si>
    <t>Uniq Power Solutions</t>
  </si>
  <si>
    <t>29AOVPS3712G1ZE</t>
  </si>
  <si>
    <t>#240, 8th Main Road Byrasandra Extn, 1Blook [East] Jayanagara, Banglore - 560011</t>
  </si>
  <si>
    <t>Unique Air Express</t>
  </si>
  <si>
    <t>29AABFU2668M1ZK</t>
  </si>
  <si>
    <t>2nd Main, Flat No 18/1. 12th Cross. SR Nagar Bengaluru-560027</t>
  </si>
  <si>
    <t>Unisem Electronics</t>
  </si>
  <si>
    <t>29AABCU1282E1ZF</t>
  </si>
  <si>
    <t>#193.18th A Main.  6th 4th Cross.Block Koramangala Bengaluru-560095</t>
  </si>
  <si>
    <t>UPS Express Private Limited</t>
  </si>
  <si>
    <t>29AAACU4322N1Z2</t>
  </si>
  <si>
    <t>Khata NO. 181/898/755, Bangalore-Bellary Road, Yelhanka Village Banglore Urban 560640</t>
  </si>
  <si>
    <t>UP TO DATE PRODUCTS</t>
  </si>
  <si>
    <t>27BNLPP2247M1ZF</t>
  </si>
  <si>
    <t>Chawl No 12, Zia Welfare Society, S.V. Road, Near Mtnl Madina Manzil, Vasari Hill, Goregaon West, Mumbai, Maharashtra, 400062</t>
  </si>
  <si>
    <t>V5 ELECTRONICS</t>
  </si>
  <si>
    <t>29AARFV3213D1Z3</t>
  </si>
  <si>
    <t>#15, 5th Cross, 4th Floor, ACS layout, B Block Hosur Road. Singasandra. Banglore-560068</t>
  </si>
  <si>
    <t>VAISHNAVI SRI</t>
  </si>
  <si>
    <t>29ABIPH0234J1ZR</t>
  </si>
  <si>
    <t>#8/20/21,3rd Floor Chunchanghatta Main Road Ganapathipura Bengaluru-5600062</t>
  </si>
  <si>
    <t>VINSURWAVES</t>
  </si>
  <si>
    <t>29AAMFV3967D1ZN</t>
  </si>
  <si>
    <t>C-211, First Block, KSSIDC complex, Near software Techonology Park of India, Electronic city Phase -1, Bengaluru - 560100</t>
  </si>
  <si>
    <t>Vishal Electronics</t>
  </si>
  <si>
    <t>29AEPPC8754E1Z5</t>
  </si>
  <si>
    <t>No.139/7. Sadar Patrappa Road, Bengaluru-  560002</t>
  </si>
  <si>
    <t>VRL LOGISTICS LIMITED</t>
  </si>
  <si>
    <t>27AABCV3609C1ZN</t>
  </si>
  <si>
    <t>NH04 Bengaluru Road Varur Hubbali-581207</t>
  </si>
  <si>
    <t>YITONG GLOBAL LOGISTICS AND MARKETING PRIVATE LIMITED</t>
  </si>
  <si>
    <t>07AABCY0781A1ZN</t>
  </si>
  <si>
    <t>K-2 G/F Mahipalpur Extn Near, Plot In Kh 835, Vasant Kunj Road Mhp-6128 Delhi, New Delhi, Delhi, 110037</t>
  </si>
  <si>
    <t>Zeblaze Solutions LLP</t>
  </si>
  <si>
    <t>06AABFZ8674N1ZB</t>
  </si>
  <si>
    <t>791/5, Udyog Vihar, Phase-V, Sector-19, Gurugram, Gurugram, Haryana, 122016</t>
  </si>
  <si>
    <t>Punith Electro Sales</t>
  </si>
  <si>
    <t>29AAZFP3545L1Z9</t>
  </si>
  <si>
    <t>No.9/1 Ground Floor, 7th Cross, Gubanna indl. Estate, 6th Block, Rajajinagr Bengaluru-560010</t>
  </si>
  <si>
    <t>Sugi Electronics LLP</t>
  </si>
  <si>
    <t>NO, 35.Ground Floor, 28th Cross, 9th Main Industrial layout Banashankari, 2nd Stage Bengaluru -560070</t>
  </si>
  <si>
    <t>QUEST EMS PRIVATE LIMITED</t>
  </si>
  <si>
    <t>29AAACQ4405C1ZT</t>
  </si>
  <si>
    <t>9/1 Kodi Basavanna Temple Road, 7th Cross Gubnna Industrial Estate Behind the ST. Anna School Rajajinagar 6th Block Banglore-560010</t>
  </si>
  <si>
    <t>Anand Technologies</t>
  </si>
  <si>
    <t>29AAUPM6975G1ZR</t>
  </si>
  <si>
    <t>NO.21, 6th Main Road Near Ashreya Hospital, Sunkadakattae Bangalore-560091</t>
  </si>
  <si>
    <t>Cable Crafts</t>
  </si>
  <si>
    <t>29AAAFC6424C1ZU</t>
  </si>
  <si>
    <t>66/1, S P Road, Bengaluru, Bengaluru Urban, Karnataka, 560002</t>
  </si>
  <si>
    <t>Lakshmi Computer World</t>
  </si>
  <si>
    <t>Shop No #130, Near by Amar Radio Corporation Bengaluru - 560068</t>
  </si>
  <si>
    <t>Niranthara Tech</t>
  </si>
  <si>
    <t>29AAKFN1355M1ZS</t>
  </si>
  <si>
    <t>26/3 2 nd floor A. M Lane Chikpet Bengaluru- 560053</t>
  </si>
  <si>
    <t>Wireform Components (India) Private Limited</t>
  </si>
  <si>
    <t>29AABCW1030C1ZV</t>
  </si>
  <si>
    <t>Plot No.16C &amp;16D, Attibele Industrial Area. Banglore - 562107</t>
  </si>
  <si>
    <t>Moxie Supply Pvt Ltd</t>
  </si>
  <si>
    <t>27AAJCM4223B1ZU</t>
  </si>
  <si>
    <t>8A, Goyal Industrial Complex, Gawali Matha Chowk, J-514, Telco Road, Bhosari Pune. Maharashtra -411026</t>
  </si>
  <si>
    <t>EVE TECHNO SOLUTIONS LLP</t>
  </si>
  <si>
    <t>07AAGFE0895B1ZN</t>
  </si>
  <si>
    <t>Second Floor, 2/18-A, Sarai Jullena, New Delhi, South Delhi, Delhi, 110025</t>
  </si>
  <si>
    <t>Vishwakarma Electronics</t>
  </si>
  <si>
    <t>27AATFV9429P1ZU</t>
  </si>
  <si>
    <t>Shop no.B-6, Velentine Bldg, B-5, Near Union Bank, Pimpraipada film city Road Malad(East) Mumbai-400097</t>
  </si>
  <si>
    <t>29ABOPD6865B1ZH</t>
  </si>
  <si>
    <t>64/9, S P Road, S P Road, Bengaluru Urban, Karnataka, 560002</t>
  </si>
  <si>
    <t>Vardham Bearings</t>
  </si>
  <si>
    <t>27AADFV1835D1ZD</t>
  </si>
  <si>
    <t xml:space="preserve"> A/9, Madhupark, Mathuradas Rd, Kandivali (W)-400067</t>
  </si>
  <si>
    <t>NYLOKING &amp; CO</t>
  </si>
  <si>
    <t>29AABFN2443F1ZH</t>
  </si>
  <si>
    <t>#161/1, Sp Road, Bengaluru-560002</t>
  </si>
  <si>
    <t>RS COMPONENTS &amp; CONTROLS (INDIA) LIMITED</t>
  </si>
  <si>
    <t>09AAACR0194D1ZM</t>
  </si>
  <si>
    <t>B-89, Sector67, Noida, 201301, UttarPradesh-201301</t>
  </si>
  <si>
    <t>Nandi Controls</t>
  </si>
  <si>
    <t>29GMFPS3454H1ZJ</t>
  </si>
  <si>
    <t>#16/18, Singasandra, Hosur Main Road, Bengaluru-560068</t>
  </si>
  <si>
    <t>Shree Krishna Tarpaulin &amp; Polymer 23-24</t>
  </si>
  <si>
    <t>29ANSPP2385C1ZJ</t>
  </si>
  <si>
    <t>#102&amp;103, JC Road, Opp Kannada Bhavana, Bangalore-560002</t>
  </si>
  <si>
    <t>Sri Ganeshaa Engineering works</t>
  </si>
  <si>
    <t>29DZWPK4209K1ZL</t>
  </si>
  <si>
    <t>#17. MEC Layout Main Road Rajagopalannagara, Laggrere, Near, Duggalamma temple Banglore - 560058</t>
  </si>
  <si>
    <t>Eusu Logistics India Pvt Ltd (HANJIN logistics india Pvt Ltd)</t>
  </si>
  <si>
    <t>29AADCH0470R1Z3</t>
  </si>
  <si>
    <t>Sri Sai Krupa Building #37/1 2nd 20th Main, G Block Sahakarngar, Bengaluru- 560092</t>
  </si>
  <si>
    <t>Menzies Aviation</t>
  </si>
  <si>
    <t>29AAICA4279L1Z2</t>
  </si>
  <si>
    <t>Administration Block. Kempegowda International Airport, Bengaluru - 560300</t>
  </si>
  <si>
    <t>Kale Logistics Solution pvt ltd</t>
  </si>
  <si>
    <t>29AADCK7753L1ZW</t>
  </si>
  <si>
    <t>1st Floor, No 677, Spacelance office solutions, 27th Main, 13th Cross, Sector1, HSR Layout, Bengaluru Urban, Karnataka-560102</t>
  </si>
  <si>
    <t>WFC Private Limited</t>
  </si>
  <si>
    <t>29AADCW3272A1ZH</t>
  </si>
  <si>
    <t>Plot No. C2, Cargo Avenue, Kempegowda International Airport, Devanahalli, Bengaluru, Bengaluru Rural, Karnataka, 560300</t>
  </si>
  <si>
    <t>Saisha Electricals</t>
  </si>
  <si>
    <t>27ACXPL7681F1ZU</t>
  </si>
  <si>
    <t>A. No 85 Shop. 2, Kamthe Vasti, Shivane, Pune - 411023, Maharashtra.</t>
  </si>
  <si>
    <t>Wimate Technology solution</t>
  </si>
  <si>
    <t>29AACCW0928L1ZY</t>
  </si>
  <si>
    <t>2nd floor, No.43/262, 5th main, Jayanagar 4th block, Bengaluru Urban, Karnataka, 560011</t>
  </si>
  <si>
    <t>Atel Devices &amp; System</t>
  </si>
  <si>
    <t>29AAFFA0717K1ZI</t>
  </si>
  <si>
    <t>Ground, 29, Ojas, Sir M Vishweshwariah Industrial Area, Alahalli, Anjanapura Post, Bengaluru, Bengaluru Urban, Karnataka, 560062</t>
  </si>
  <si>
    <t>Nihartronics</t>
  </si>
  <si>
    <t>29ACIPP7109D1ZI</t>
  </si>
  <si>
    <t>2nd Floor, No59, 59/1, SP Road Bengaluru, Bengaluru Urban , Karnataka-560078</t>
  </si>
  <si>
    <r>
      <rPr>
        <sz val="11"/>
        <color rgb="FF212121"/>
        <rFont val="Verdana"/>
        <family val="2"/>
      </rPr>
      <t xml:space="preserve">      </t>
    </r>
    <r>
      <rPr>
        <sz val="10"/>
        <color rgb="FF212121"/>
        <rFont val="Verdana"/>
        <family val="2"/>
      </rPr>
      <t>RENXSOL ECOTECH PVT LTD</t>
    </r>
  </si>
  <si>
    <t>29AAGCR1157G1ZB</t>
  </si>
  <si>
    <t>No.393, 1st Floor, 2nd Cross, Dollars Colony, J P Nagar 4th Phase, Bengaluru Urban, Karnataka, 560078</t>
  </si>
  <si>
    <t>Sri Manjunatha Industries</t>
  </si>
  <si>
    <t>29BDRPK0347R1ZO</t>
  </si>
  <si>
    <t>No.107/6-12, Peenya 1st Stage, 2nd Block Bengaluru, Bengaluru Urban, Karnataka, 560058</t>
  </si>
  <si>
    <t>Global Punch</t>
  </si>
  <si>
    <t>29AAFFG7448B1ZD</t>
  </si>
  <si>
    <t>26B, 2nd Main, 2nd Cross, J.C.Industrial Area, Kanakapura Road, Jayachamarajendra Industrial Estate, Bengaluru, Bengaluru Urban, Karnataka, 560062</t>
  </si>
  <si>
    <t>Shankar oil Stores</t>
  </si>
  <si>
    <t>29ACZPM8990L1Z4</t>
  </si>
  <si>
    <t>#77, Kalasipalyam main Road Bengaluru- 560022</t>
  </si>
  <si>
    <t>Podrain Electronics Private Limeted</t>
  </si>
  <si>
    <t>29AAJCP0461C3ZJ</t>
  </si>
  <si>
    <t>Ground Floor, 92, 2nd Cross, Hosur Main Road, Gravebhavipalya, Bangaluru Urban, Karnataka-560068</t>
  </si>
  <si>
    <t>KRAFT PACK</t>
  </si>
  <si>
    <t>29ADJPD9123D1ZP</t>
  </si>
  <si>
    <t>Sy No 47/2B, Kudlu Road, Kudlu Village Behind TVS Godown, Bengaluru Urban, Karnataka,560068</t>
  </si>
  <si>
    <t>SQC Certification Services  Pvt Ltd</t>
  </si>
  <si>
    <t>09ABCCS1721L1Z9</t>
  </si>
  <si>
    <t>HS-10, Block H, Commercial Centre Sector 12, Pratap Vihar, Ghaziabad, Uttar Pradesh, 201009</t>
  </si>
  <si>
    <t>Vinaayaka Computers</t>
  </si>
  <si>
    <t>29BAQPT1140P1ZX</t>
  </si>
  <si>
    <t>#36/2, 7th Cross, Pragathi Nagar, Chikka Thogur Gate, Hosur Main Road, Electronic City (P), Bengalore -100</t>
  </si>
  <si>
    <t>VST Mobiliy Soultions</t>
  </si>
  <si>
    <t>32AAFCV2429L1Z9</t>
  </si>
  <si>
    <t>Kerala Technology Innovation Zone, B2, Kinfra Hi Tech Park, HMT Colony, North Kalamassery, Ernakulam, Kerala, 683503</t>
  </si>
  <si>
    <t>TransCal</t>
  </si>
  <si>
    <t>29AACFT3663L1ZP</t>
  </si>
  <si>
    <t>Door No.100, W. Park Rd, Between Sampighe Road And Margosa Rd, 10th Crs, Malleswaram, Bangalore -560003</t>
  </si>
  <si>
    <t>Banashankari Enterprises</t>
  </si>
  <si>
    <t>29AOOPM8050Q1ZX</t>
  </si>
  <si>
    <t xml:space="preserve">#4/1, 1Cross, Annapurneshwari Temple, New Bank Colony, Ajanapura Road. Bangalore </t>
  </si>
  <si>
    <t>LabGuru Technologies Private Limited</t>
  </si>
  <si>
    <t>09AACCL1163G1ZP</t>
  </si>
  <si>
    <t>3rd Floor, 1B 2B, Gopal Tower, Kamta Ismailganj, Faizabad Road, Lucknow, Uttar Pradesh, 226010</t>
  </si>
  <si>
    <t>MOUNTAIN TRAIL FOODS PVT LTD</t>
  </si>
  <si>
    <t>29AAFCM5807R1ZP</t>
  </si>
  <si>
    <t>1550/A and 1550/B, 19th Main Road, Sector 1, HSR Layout, 3rd floor, Bangalore,Karnataka -560102</t>
  </si>
  <si>
    <t>THRIVENI SAINIK MINING PRIVATE LIMITED</t>
  </si>
  <si>
    <t>20AAFCT6119D2ZT</t>
  </si>
  <si>
    <t>0,At-Langatu,  Barkagon, Hazaribag, Jharkhand, 825311</t>
  </si>
  <si>
    <t>AKASH ELECTRICALS</t>
  </si>
  <si>
    <t>29AHGPJ9449P1ZC</t>
  </si>
  <si>
    <t>No 236,1st Main Road,7th Cross, M V Road , Chamrajpet, Bengaluru Urabn, Karnataka -560018</t>
  </si>
  <si>
    <t>G-Five Clean &amp; Care</t>
  </si>
  <si>
    <t>29AUAPG0874E3ZS</t>
  </si>
  <si>
    <t>2246, AECS Layout A Block, Key Hotel back side , Singasandra, Bengaluru-560068</t>
  </si>
  <si>
    <t>Robotics DNA.In</t>
  </si>
  <si>
    <t>27AWKPT6559P1ZA</t>
  </si>
  <si>
    <t>2nd Floor,Above warje Katraj Dairy, Near Wanjale Bridge,Warje , Pune Maharashtra-41105</t>
  </si>
  <si>
    <t>Bereau Veritas( India ) Private Limited</t>
  </si>
  <si>
    <t>27AABCB6767B1ZS</t>
  </si>
  <si>
    <t>72 Business Park , Plot No 72 Marol Indl Area  Midc  Cross Road C ,Opp Seepz  Gate  No 2, Andheri E Mumbai- 400093</t>
  </si>
  <si>
    <t>IRO Energy Solutions</t>
  </si>
  <si>
    <t>29AFMPC8775P1ZE</t>
  </si>
  <si>
    <t>Ground floor ,1491.Suda Nilaya,40th cross Road 4th Block , jayanagar, Bangluru -560041</t>
  </si>
  <si>
    <t>Capronics  Pvt Ltd</t>
  </si>
  <si>
    <t>29AAACC8331M1ZD</t>
  </si>
  <si>
    <t>91 Electronic City, Hosur Road Bangalore-560100</t>
  </si>
  <si>
    <t>MANAJIT RATH</t>
  </si>
  <si>
    <t>29AEEPR9272B1Z8</t>
  </si>
  <si>
    <t>Survey No 32, Flat No G-17, Rich Fields apartment , Chinnappana Halli, Bengaluru,-560037</t>
  </si>
  <si>
    <t>29AWMPJ7252R1ZI</t>
  </si>
  <si>
    <t>Ground Floor, Shop No2/1, Daffedar Muniyappa Galli S P Road cross Thigalarpet,Bangalore -560002</t>
  </si>
  <si>
    <t>Aital Bhat &amp; Associates</t>
  </si>
  <si>
    <t>29ABQFA0243A1ZT</t>
  </si>
  <si>
    <t>First Floor, Door No 07 New No. L-31, 8th Cross 3rd Main, Lakshminarayanapuram, Bengaluru, Bengaluru Urban, Karnataka, 560021</t>
  </si>
  <si>
    <t>CENTRAL WAREHOUSING CORPORATION</t>
  </si>
  <si>
    <t>29AAACC1206D2ZB</t>
  </si>
  <si>
    <t>LF10, Nandini layout,Bangalore, Bangalore-560096</t>
  </si>
  <si>
    <t>IB MONOTARO PRIVATE LIMITED</t>
  </si>
  <si>
    <t>06AAFCI7226L1ZC</t>
  </si>
  <si>
    <t>12 1 116 ,12 2 1 58 ,13 1 0170,20 80, Khasra No 26 1580 , 26 16 80 ,27 11 80, Village Fatehpur,, Tehsil Tauru, Distt. Nuh,, Nuh, Haryana, 122105</t>
  </si>
  <si>
    <t>Amba Aluminium Pvt ltd</t>
  </si>
  <si>
    <t>29AAJCA5174H1ZE</t>
  </si>
  <si>
    <t>Corp.Office: B-125,3rd Cross, 1st stage, Peenya Industrial Estate, Bengalore-560058, Work:IP No2&amp; 3 Kiab indl Area, Kudumalakunte ,Gowribidanur, Chickkaballapura Dist</t>
  </si>
  <si>
    <t>Millennium Semiconductors</t>
  </si>
  <si>
    <t>27AANCM6479K1ZL</t>
  </si>
  <si>
    <t>Plot No C-42 ,MIDC Chaken, Industrial Area Phase-1, Khed,Chakan Pin No -410501</t>
  </si>
  <si>
    <t>Voila Scientific Needs Pvt Ltd</t>
  </si>
  <si>
    <t>29AAFCV1517K1Z3</t>
  </si>
  <si>
    <t>#93,16th Cross ,2nd Main, N.N Farm, Geddalahalli, Sanjaynagar , Near RMV Hospital,Banglore-560094</t>
  </si>
  <si>
    <t>Hubtronics</t>
  </si>
  <si>
    <t>27CXIPS5926C1Z7</t>
  </si>
  <si>
    <t>1 Punyday Apartment  Survey No 26 CTS1352, Aundh Wakad Road, Pimpri Chinwad ,Pune 411027| UDYAM-MH-26-0314553</t>
  </si>
  <si>
    <t>Tentabs Tech Solutions Private Limited</t>
  </si>
  <si>
    <t>29AAGCT7817H1ZW</t>
  </si>
  <si>
    <t>1161 Shanti 1F,HSR Layout Sector 2, Bangalore-560102</t>
  </si>
  <si>
    <t>Bluemetric Marketing</t>
  </si>
  <si>
    <t xml:space="preserve">5 Banga Bhanga pally,7 post office Road,Post office:purba putiary,Kolkata,West Bengal,India-700093
</t>
  </si>
  <si>
    <t>REVIVERAYS HEALTHCARE TECHNOLOGIES PVT LTD</t>
  </si>
  <si>
    <t>29AAMCR7769J1ZC</t>
  </si>
  <si>
    <t>Building No./Flat No.: #29 A/E Sector 1,Name Of Premises/Building: Nasscom CoE IoT,Road/Street: 27th Main Road 7th Cross, Locality/Sub Locality: HSR Layout, Bangalore</t>
  </si>
  <si>
    <t>Simlife Electric Private Limited</t>
  </si>
  <si>
    <t>29AAXCS0887P1ZZ</t>
  </si>
  <si>
    <t>10/2 3rd  Floor Sarakki 9th Cross, JP Nagar 1st Phase,  Bangalore-560078</t>
  </si>
  <si>
    <t xml:space="preserve"> Melody Electronics</t>
  </si>
  <si>
    <t>29ABMPB6769N1ZT</t>
  </si>
  <si>
    <t xml:space="preserve"> No.11/4, Pailwan Krishnappa Road, SJP Road Cross , First Cross, Bangalore-560002</t>
  </si>
  <si>
    <t xml:space="preserve">Quectel </t>
  </si>
  <si>
    <t xml:space="preserve"> Sain Teck Solution</t>
  </si>
  <si>
    <t>No 156 Basement 3rd Cross Priyadarshini Layout Nagarbhavi Main Road Banglore 560072</t>
  </si>
  <si>
    <t>Mastro Polypack</t>
  </si>
  <si>
    <t>29AFDPA5541C1ZY</t>
  </si>
  <si>
    <t>#166, 5th Cross,1st Main, First Floor,South Avenue layout,Gottigare , B G Road  Bangalore-560083</t>
  </si>
  <si>
    <t>Company Name</t>
  </si>
  <si>
    <t>Company Code</t>
  </si>
  <si>
    <t>Project Name1</t>
  </si>
  <si>
    <t>ProjectCode1</t>
  </si>
  <si>
    <t>ProjCode- Partnumber</t>
  </si>
  <si>
    <t>ProjCode-Partname</t>
  </si>
  <si>
    <t>AnandTech</t>
  </si>
  <si>
    <t>Attenuator</t>
  </si>
  <si>
    <t>Sleep</t>
  </si>
  <si>
    <t>Artifox</t>
  </si>
  <si>
    <t>Push2Talk</t>
  </si>
  <si>
    <t>AstraMicro</t>
  </si>
  <si>
    <t>WagonUnit</t>
  </si>
  <si>
    <t>Devsys</t>
  </si>
  <si>
    <t>AMI</t>
  </si>
  <si>
    <t>AMIModem</t>
  </si>
  <si>
    <t>Enery Meter 1Ph</t>
  </si>
  <si>
    <t>Enery Meter 3 Ph</t>
  </si>
  <si>
    <t>GSM Modem</t>
  </si>
  <si>
    <t>UAV</t>
  </si>
  <si>
    <t>Boundry Meter</t>
  </si>
  <si>
    <t>RS232toRS485IsolatedCoverter</t>
  </si>
  <si>
    <t xml:space="preserve"> AMI New</t>
  </si>
  <si>
    <t>ECIL DRC</t>
  </si>
  <si>
    <t>FOT</t>
  </si>
  <si>
    <t>Connectors and Cables</t>
  </si>
  <si>
    <t>RMS</t>
  </si>
  <si>
    <t>Solar PV Panels</t>
  </si>
  <si>
    <t>ECIL DCDB</t>
  </si>
  <si>
    <t>DCDB</t>
  </si>
  <si>
    <t>MCB</t>
  </si>
  <si>
    <t>Deep Sea Controler</t>
  </si>
  <si>
    <t>Solar Kit (Goma)</t>
  </si>
  <si>
    <t>Solar Kit(Kinshasa )</t>
  </si>
  <si>
    <t>Solar Kit(Lubumbashi )</t>
  </si>
  <si>
    <t>Single Camera Solution</t>
  </si>
  <si>
    <t>ECIL- Mobile Stand</t>
  </si>
  <si>
    <t>Electrogenics</t>
  </si>
  <si>
    <t>CPAP</t>
  </si>
  <si>
    <t>Hathway</t>
  </si>
  <si>
    <t>Alarm Unit</t>
  </si>
  <si>
    <t xml:space="preserve">Hinren </t>
  </si>
  <si>
    <t>AC Distribution Box</t>
  </si>
  <si>
    <t>Battery MCB Box</t>
  </si>
  <si>
    <t>3 In 1 Out DC Combiner with DC Metering</t>
  </si>
  <si>
    <t>Jeevan Inc</t>
  </si>
  <si>
    <t>BUSReader</t>
  </si>
  <si>
    <t>RFID tag</t>
  </si>
  <si>
    <t>Gate Reader</t>
  </si>
  <si>
    <t>Maxbros</t>
  </si>
  <si>
    <t>SNMPGateway</t>
  </si>
  <si>
    <t>Nexcom</t>
  </si>
  <si>
    <t>Niranthara Technologies</t>
  </si>
  <si>
    <t>OLA Electric</t>
  </si>
  <si>
    <t>Ola Power Supply</t>
  </si>
  <si>
    <t>R S INFRAPROJECTS PRIVATE LIMITED</t>
  </si>
  <si>
    <t>Cables</t>
  </si>
  <si>
    <t>Radiant</t>
  </si>
  <si>
    <t>Kas</t>
  </si>
  <si>
    <t>Reprosci</t>
  </si>
  <si>
    <t>FertMechanism</t>
  </si>
  <si>
    <t>Semi Automation Device</t>
  </si>
  <si>
    <t>Sahapos</t>
  </si>
  <si>
    <t>Resham IOT1</t>
  </si>
  <si>
    <t xml:space="preserve">SALASAR TECHNO </t>
  </si>
  <si>
    <t>Resham IOT2</t>
  </si>
  <si>
    <t>Suraksha Ac</t>
  </si>
  <si>
    <t>PowerSpliter</t>
  </si>
  <si>
    <t>EV Hybrid Power Flow</t>
  </si>
  <si>
    <t>BMS</t>
  </si>
  <si>
    <t xml:space="preserve">EV </t>
  </si>
  <si>
    <t>Regenrative Braking</t>
  </si>
  <si>
    <t xml:space="preserve">SUGI </t>
  </si>
  <si>
    <t>VST Mobility</t>
  </si>
  <si>
    <t>VTS</t>
  </si>
  <si>
    <t>Vyli</t>
  </si>
  <si>
    <t>ECG</t>
  </si>
  <si>
    <t>Rittal India</t>
  </si>
  <si>
    <t>PDU</t>
  </si>
  <si>
    <t>Rittal Rack Moniter</t>
  </si>
  <si>
    <t>Avinya Tech</t>
  </si>
  <si>
    <t>EEG</t>
  </si>
  <si>
    <t>NXP</t>
  </si>
  <si>
    <t>Mountain Trail Foods Pvt Ltd (Chai Point)</t>
  </si>
  <si>
    <t>Chai Point</t>
  </si>
  <si>
    <t>Thriveni Sainik Mining Pvt Ltd</t>
  </si>
  <si>
    <t>Cloud  To future</t>
  </si>
  <si>
    <t>Revise Rays</t>
  </si>
  <si>
    <t>Defibrilator</t>
  </si>
  <si>
    <t>PW project</t>
  </si>
  <si>
    <t xml:space="preserve">PW </t>
  </si>
  <si>
    <t>Pragyan</t>
  </si>
  <si>
    <t xml:space="preserve"> E BOOK</t>
  </si>
  <si>
    <t xml:space="preserve"> Bluetooth Pen</t>
  </si>
  <si>
    <t>E- Tag</t>
  </si>
  <si>
    <t xml:space="preserve">Delta </t>
  </si>
  <si>
    <t>Rack Moniter</t>
  </si>
  <si>
    <t>yyyy-projname-vendorcode-invno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</si>
</sst>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3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242424"/>
      <name val="Aptos Narrow"/>
      <family val="2"/>
    </font>
    <font>
      <sz val="11"/>
      <color rgb="FFFF0000"/>
      <name val="Aptos Narrow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Aptos Narrow"/>
      <charset val="1"/>
    </font>
    <font>
      <b/>
      <sz val="14"/>
      <color theme="1"/>
      <name val="Calibri"/>
      <family val="2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9"/>
      <color rgb="FF212121"/>
      <name val="Verdana"/>
      <family val="2"/>
    </font>
    <font>
      <sz val="10"/>
      <color theme="1"/>
      <name val="Calibri"/>
      <family val="2"/>
    </font>
    <font>
      <sz val="10"/>
      <color rgb="FF212121"/>
      <name val="Verdana"/>
      <family val="2"/>
    </font>
    <font>
      <sz val="11"/>
      <color rgb="FF212121"/>
      <name val="Verdana"/>
      <family val="2"/>
    </font>
    <font>
      <sz val="10"/>
      <color rgb="FF212121"/>
      <name val="Arial"/>
      <family val="2"/>
    </font>
    <font>
      <sz val="10"/>
      <color rgb="FF000000"/>
      <name val="Arial"/>
      <family val="2"/>
    </font>
    <font>
      <sz val="8"/>
      <color rgb="FF222222"/>
      <name val="Arial"/>
      <family val="2"/>
    </font>
    <font>
      <b/>
      <sz val="10"/>
      <color rgb="FF333333"/>
      <name val="Calibri"/>
      <family val="2"/>
    </font>
    <font>
      <sz val="11"/>
      <color rgb="FF222222"/>
      <name val="Calibri"/>
      <family val="2"/>
    </font>
    <font>
      <sz val="11"/>
      <color rgb="FF0B1E59"/>
      <name val="Calibri"/>
      <family val="2"/>
    </font>
    <font>
      <sz val="11"/>
      <color rgb="FF222222"/>
      <name val="Arial"/>
      <family val="2"/>
    </font>
    <font>
      <sz val="9"/>
      <color rgb="FF0B1E59"/>
      <name val="Arial"/>
      <family val="2"/>
    </font>
    <font>
      <sz val="11"/>
      <color rgb="FF212121"/>
      <name val="Arial"/>
      <family val="2"/>
    </font>
    <font>
      <sz val="11"/>
      <color rgb="FF212121"/>
      <name val="Airl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6AA84F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48135"/>
        <bgColor rgb="FF548135"/>
      </patternFill>
    </fill>
    <fill>
      <patternFill patternType="solid">
        <fgColor rgb="FF548235"/>
        <bgColor rgb="FF548235"/>
      </patternFill>
    </fill>
    <fill>
      <patternFill patternType="solid">
        <fgColor rgb="FF38761D"/>
        <bgColor rgb="FF38761D"/>
      </patternFill>
    </fill>
    <fill>
      <patternFill patternType="solid">
        <fgColor rgb="FFA8D08D"/>
        <bgColor rgb="FFA8D08D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0" applyNumberFormat="1"/>
    <xf numFmtId="2" fontId="0" fillId="0" borderId="0" xfId="0" applyNumberFormat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/>
    </xf>
    <xf numFmtId="44" fontId="4" fillId="3" borderId="1" xfId="0" applyNumberFormat="1" applyFont="1" applyFill="1" applyBorder="1"/>
    <xf numFmtId="2" fontId="4" fillId="3" borderId="1" xfId="0" applyNumberFormat="1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0" xfId="0" applyFont="1" applyFill="1"/>
    <xf numFmtId="0" fontId="3" fillId="2" borderId="0" xfId="0" applyFont="1" applyFill="1"/>
    <xf numFmtId="0" fontId="5" fillId="2" borderId="0" xfId="0" applyFont="1" applyFill="1"/>
    <xf numFmtId="0" fontId="0" fillId="4" borderId="4" xfId="0" applyFill="1" applyBorder="1"/>
    <xf numFmtId="14" fontId="0" fillId="4" borderId="4" xfId="0" applyNumberFormat="1" applyFill="1" applyBorder="1"/>
    <xf numFmtId="14" fontId="0" fillId="4" borderId="4" xfId="0" applyNumberFormat="1" applyFill="1" applyBorder="1" applyAlignment="1">
      <alignment horizontal="center"/>
    </xf>
    <xf numFmtId="44" fontId="0" fillId="4" borderId="4" xfId="0" applyNumberFormat="1" applyFill="1" applyBorder="1"/>
    <xf numFmtId="2" fontId="0" fillId="4" borderId="4" xfId="0" applyNumberFormat="1" applyFill="1" applyBorder="1"/>
    <xf numFmtId="0" fontId="0" fillId="4" borderId="4" xfId="0" applyFill="1" applyBorder="1" applyAlignment="1">
      <alignment wrapText="1"/>
    </xf>
    <xf numFmtId="0" fontId="0" fillId="4" borderId="3" xfId="0" applyFill="1" applyBorder="1"/>
    <xf numFmtId="14" fontId="0" fillId="4" borderId="3" xfId="0" applyNumberFormat="1" applyFill="1" applyBorder="1"/>
    <xf numFmtId="44" fontId="0" fillId="4" borderId="3" xfId="0" applyNumberFormat="1" applyFill="1" applyBorder="1"/>
    <xf numFmtId="2" fontId="0" fillId="4" borderId="3" xfId="0" applyNumberFormat="1" applyFill="1" applyBorder="1"/>
    <xf numFmtId="0" fontId="0" fillId="0" borderId="4" xfId="0" applyBorder="1"/>
    <xf numFmtId="14" fontId="0" fillId="0" borderId="4" xfId="0" applyNumberFormat="1" applyBorder="1"/>
    <xf numFmtId="44" fontId="0" fillId="0" borderId="4" xfId="0" applyNumberFormat="1" applyBorder="1"/>
    <xf numFmtId="2" fontId="0" fillId="0" borderId="4" xfId="0" applyNumberFormat="1" applyBorder="1"/>
    <xf numFmtId="4" fontId="0" fillId="0" borderId="4" xfId="0" applyNumberFormat="1" applyBorder="1"/>
    <xf numFmtId="14" fontId="0" fillId="0" borderId="4" xfId="0" applyNumberFormat="1" applyBorder="1" applyAlignment="1">
      <alignment horizontal="center"/>
    </xf>
    <xf numFmtId="0" fontId="0" fillId="4" borderId="4" xfId="0" applyFill="1" applyBorder="1" applyAlignment="1">
      <alignment horizontal="right"/>
    </xf>
    <xf numFmtId="0" fontId="6" fillId="4" borderId="5" xfId="0" applyFont="1" applyFill="1" applyBorder="1" applyAlignment="1">
      <alignment horizontal="left" wrapText="1"/>
    </xf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6" xfId="0" applyFill="1" applyBorder="1" applyAlignment="1">
      <alignment horizontal="right"/>
    </xf>
    <xf numFmtId="14" fontId="0" fillId="4" borderId="0" xfId="0" applyNumberFormat="1" applyFill="1"/>
    <xf numFmtId="44" fontId="0" fillId="4" borderId="0" xfId="0" applyNumberFormat="1" applyFill="1"/>
    <xf numFmtId="2" fontId="0" fillId="4" borderId="0" xfId="0" applyNumberFormat="1" applyFill="1"/>
    <xf numFmtId="0" fontId="0" fillId="4" borderId="0" xfId="0" applyFill="1"/>
    <xf numFmtId="0" fontId="7" fillId="4" borderId="4" xfId="0" applyFont="1" applyFill="1" applyBorder="1"/>
    <xf numFmtId="0" fontId="0" fillId="4" borderId="4" xfId="0" applyFill="1" applyBorder="1" applyAlignment="1">
      <alignment horizontal="center"/>
    </xf>
    <xf numFmtId="0" fontId="1" fillId="5" borderId="4" xfId="0" applyFont="1" applyFill="1" applyBorder="1"/>
    <xf numFmtId="0" fontId="8" fillId="5" borderId="4" xfId="0" applyFont="1" applyFill="1" applyBorder="1"/>
    <xf numFmtId="0" fontId="9" fillId="5" borderId="4" xfId="0" applyFont="1" applyFill="1" applyBorder="1"/>
    <xf numFmtId="14" fontId="1" fillId="5" borderId="4" xfId="0" applyNumberFormat="1" applyFont="1" applyFill="1" applyBorder="1"/>
    <xf numFmtId="14" fontId="1" fillId="5" borderId="4" xfId="0" applyNumberFormat="1" applyFont="1" applyFill="1" applyBorder="1" applyAlignment="1">
      <alignment horizontal="center"/>
    </xf>
    <xf numFmtId="44" fontId="1" fillId="5" borderId="4" xfId="0" applyNumberFormat="1" applyFont="1" applyFill="1" applyBorder="1"/>
    <xf numFmtId="2" fontId="1" fillId="5" borderId="4" xfId="0" applyNumberFormat="1" applyFont="1" applyFill="1" applyBorder="1"/>
    <xf numFmtId="0" fontId="7" fillId="0" borderId="4" xfId="0" applyFont="1" applyBorder="1"/>
    <xf numFmtId="0" fontId="7" fillId="0" borderId="4" xfId="0" applyFont="1" applyBorder="1" applyAlignment="1">
      <alignment horizontal="left"/>
    </xf>
    <xf numFmtId="0" fontId="10" fillId="4" borderId="4" xfId="0" applyFont="1" applyFill="1" applyBorder="1"/>
    <xf numFmtId="0" fontId="8" fillId="0" borderId="4" xfId="0" applyFont="1" applyBorder="1"/>
    <xf numFmtId="0" fontId="0" fillId="4" borderId="4" xfId="0" applyFill="1" applyBorder="1" applyAlignment="1">
      <alignment vertical="center"/>
    </xf>
    <xf numFmtId="0" fontId="11" fillId="0" borderId="4" xfId="0" applyFont="1" applyBorder="1"/>
    <xf numFmtId="0" fontId="11" fillId="4" borderId="4" xfId="0" applyFont="1" applyFill="1" applyBorder="1"/>
    <xf numFmtId="0" fontId="7" fillId="4" borderId="6" xfId="0" applyFont="1" applyFill="1" applyBorder="1"/>
    <xf numFmtId="0" fontId="11" fillId="4" borderId="6" xfId="0" applyFont="1" applyFill="1" applyBorder="1"/>
    <xf numFmtId="14" fontId="0" fillId="4" borderId="6" xfId="0" applyNumberFormat="1" applyFill="1" applyBorder="1" applyAlignment="1">
      <alignment horizontal="center"/>
    </xf>
    <xf numFmtId="0" fontId="12" fillId="6" borderId="5" xfId="0" applyFont="1" applyFill="1" applyBorder="1" applyAlignment="1">
      <alignment horizont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wrapText="1"/>
    </xf>
    <xf numFmtId="0" fontId="13" fillId="7" borderId="5" xfId="0" applyFont="1" applyFill="1" applyBorder="1"/>
    <xf numFmtId="0" fontId="14" fillId="8" borderId="5" xfId="0" applyFont="1" applyFill="1" applyBorder="1" applyAlignment="1">
      <alignment wrapText="1"/>
    </xf>
    <xf numFmtId="0" fontId="15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center"/>
    </xf>
    <xf numFmtId="0" fontId="16" fillId="0" borderId="5" xfId="0" applyFont="1" applyBorder="1"/>
    <xf numFmtId="0" fontId="17" fillId="0" borderId="5" xfId="0" applyFont="1" applyBorder="1" applyAlignment="1">
      <alignment wrapText="1"/>
    </xf>
    <xf numFmtId="0" fontId="6" fillId="0" borderId="5" xfId="0" applyFont="1" applyBorder="1" applyAlignment="1">
      <alignment horizontal="center"/>
    </xf>
    <xf numFmtId="0" fontId="18" fillId="0" borderId="5" xfId="0" applyFont="1" applyBorder="1"/>
    <xf numFmtId="0" fontId="18" fillId="0" borderId="5" xfId="0" applyFont="1" applyBorder="1" applyAlignment="1">
      <alignment vertical="center"/>
    </xf>
    <xf numFmtId="0" fontId="19" fillId="0" borderId="5" xfId="0" applyFont="1" applyBorder="1" applyAlignment="1">
      <alignment wrapText="1"/>
    </xf>
    <xf numFmtId="0" fontId="20" fillId="0" borderId="5" xfId="0" applyFont="1" applyBorder="1"/>
    <xf numFmtId="0" fontId="19" fillId="0" borderId="5" xfId="0" applyFont="1" applyBorder="1" applyAlignment="1">
      <alignment vertical="center"/>
    </xf>
    <xf numFmtId="0" fontId="6" fillId="0" borderId="5" xfId="0" applyFont="1" applyBorder="1" applyAlignment="1">
      <alignment wrapText="1"/>
    </xf>
    <xf numFmtId="0" fontId="2" fillId="0" borderId="5" xfId="0" applyFont="1" applyBorder="1" applyAlignment="1">
      <alignment horizontal="center"/>
    </xf>
    <xf numFmtId="0" fontId="6" fillId="0" borderId="5" xfId="0" applyFont="1" applyBorder="1"/>
    <xf numFmtId="0" fontId="17" fillId="0" borderId="5" xfId="0" applyFont="1" applyBorder="1" applyAlignment="1">
      <alignment horizontal="center" wrapText="1"/>
    </xf>
    <xf numFmtId="0" fontId="17" fillId="0" borderId="5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left" wrapText="1"/>
    </xf>
    <xf numFmtId="0" fontId="6" fillId="0" borderId="5" xfId="0" applyFont="1" applyBorder="1" applyAlignment="1">
      <alignment horizontal="center" vertical="center"/>
    </xf>
    <xf numFmtId="0" fontId="22" fillId="0" borderId="5" xfId="0" applyFont="1" applyBorder="1"/>
    <xf numFmtId="0" fontId="23" fillId="0" borderId="5" xfId="0" applyFont="1" applyBorder="1"/>
    <xf numFmtId="0" fontId="24" fillId="0" borderId="5" xfId="0" applyFont="1" applyBorder="1" applyAlignment="1">
      <alignment horizontal="center"/>
    </xf>
    <xf numFmtId="0" fontId="25" fillId="0" borderId="5" xfId="0" applyFont="1" applyBorder="1"/>
    <xf numFmtId="0" fontId="26" fillId="0" borderId="5" xfId="0" applyFont="1" applyBorder="1" applyAlignment="1">
      <alignment wrapText="1"/>
    </xf>
    <xf numFmtId="0" fontId="18" fillId="0" borderId="5" xfId="0" applyFont="1" applyBorder="1" applyAlignment="1">
      <alignment horizontal="center"/>
    </xf>
    <xf numFmtId="0" fontId="27" fillId="0" borderId="5" xfId="0" applyFont="1" applyBorder="1"/>
    <xf numFmtId="0" fontId="28" fillId="0" borderId="5" xfId="0" applyFont="1" applyBorder="1"/>
    <xf numFmtId="0" fontId="21" fillId="0" borderId="5" xfId="0" applyFont="1" applyBorder="1"/>
    <xf numFmtId="0" fontId="29" fillId="0" borderId="5" xfId="0" applyFont="1" applyBorder="1"/>
    <xf numFmtId="0" fontId="16" fillId="0" borderId="9" xfId="0" applyFont="1" applyBorder="1"/>
    <xf numFmtId="0" fontId="23" fillId="0" borderId="5" xfId="0" applyFont="1" applyBorder="1" applyAlignment="1">
      <alignment horizontal="left"/>
    </xf>
    <xf numFmtId="0" fontId="17" fillId="0" borderId="10" xfId="0" applyFont="1" applyBorder="1" applyAlignment="1">
      <alignment horizont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0" xfId="0" applyFont="1" applyBorder="1" applyAlignment="1">
      <alignment wrapText="1"/>
    </xf>
    <xf numFmtId="0" fontId="16" fillId="0" borderId="2" xfId="0" applyFont="1" applyBorder="1"/>
    <xf numFmtId="0" fontId="17" fillId="0" borderId="1" xfId="0" applyFont="1" applyBorder="1" applyAlignment="1">
      <alignment horizont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0" fontId="16" fillId="0" borderId="1" xfId="0" applyFont="1" applyBorder="1"/>
    <xf numFmtId="0" fontId="21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wrapText="1"/>
    </xf>
    <xf numFmtId="0" fontId="30" fillId="0" borderId="4" xfId="0" applyFont="1" applyBorder="1"/>
    <xf numFmtId="0" fontId="16" fillId="0" borderId="4" xfId="0" applyFont="1" applyBorder="1"/>
    <xf numFmtId="0" fontId="17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left"/>
    </xf>
    <xf numFmtId="0" fontId="31" fillId="0" borderId="4" xfId="0" applyFont="1" applyBorder="1"/>
    <xf numFmtId="0" fontId="17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wrapText="1"/>
    </xf>
    <xf numFmtId="0" fontId="17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0" fontId="6" fillId="0" borderId="9" xfId="0" applyFont="1" applyBorder="1"/>
    <xf numFmtId="0" fontId="6" fillId="10" borderId="5" xfId="0" applyFont="1" applyFill="1" applyBorder="1" applyAlignment="1">
      <alignment horizontal="left"/>
    </xf>
    <xf numFmtId="0" fontId="6" fillId="10" borderId="5" xfId="0" applyFont="1" applyFill="1" applyBorder="1" applyAlignment="1">
      <alignment horizontal="center" vertical="center"/>
    </xf>
    <xf numFmtId="0" fontId="6" fillId="10" borderId="5" xfId="0" applyFont="1" applyFill="1" applyBorder="1"/>
    <xf numFmtId="0" fontId="6" fillId="11" borderId="5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left"/>
    </xf>
    <xf numFmtId="0" fontId="6" fillId="10" borderId="5" xfId="0" applyFont="1" applyFill="1" applyBorder="1" applyAlignment="1">
      <alignment horizontal="right"/>
    </xf>
    <xf numFmtId="0" fontId="6" fillId="10" borderId="0" xfId="0" applyFont="1" applyFill="1"/>
    <xf numFmtId="0" fontId="6" fillId="5" borderId="5" xfId="0" applyFont="1" applyFill="1" applyBorder="1"/>
    <xf numFmtId="0" fontId="6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8EEB-E1F3-4ACF-9286-7FF00BAD61F1}">
  <dimension ref="A2:F69"/>
  <sheetViews>
    <sheetView workbookViewId="0">
      <selection activeCell="J27" sqref="J27"/>
    </sheetView>
  </sheetViews>
  <sheetFormatPr defaultRowHeight="15"/>
  <cols>
    <col min="1" max="1" width="37.7109375" bestFit="1" customWidth="1"/>
    <col min="2" max="2" width="18.28515625" bestFit="1" customWidth="1"/>
    <col min="3" max="3" width="38.140625" bestFit="1" customWidth="1"/>
    <col min="4" max="4" width="16.7109375" bestFit="1" customWidth="1"/>
    <col min="5" max="5" width="27.140625" bestFit="1" customWidth="1"/>
    <col min="6" max="6" width="23.85546875" bestFit="1" customWidth="1"/>
  </cols>
  <sheetData>
    <row r="2" spans="1:6" ht="18.75">
      <c r="A2" s="124" t="s">
        <v>1069</v>
      </c>
      <c r="B2" s="125" t="s">
        <v>1070</v>
      </c>
      <c r="C2" s="124" t="s">
        <v>1071</v>
      </c>
      <c r="D2" s="124" t="s">
        <v>1072</v>
      </c>
      <c r="E2" s="124" t="s">
        <v>1073</v>
      </c>
      <c r="F2" s="124" t="s">
        <v>1074</v>
      </c>
    </row>
    <row r="3" spans="1:6">
      <c r="A3" s="126" t="s">
        <v>1075</v>
      </c>
      <c r="B3" s="87">
        <v>1</v>
      </c>
      <c r="C3" s="126" t="s">
        <v>1076</v>
      </c>
      <c r="D3" s="81">
        <v>1</v>
      </c>
      <c r="E3" s="81" t="str">
        <f t="shared" ref="E3:E69" si="0">CONCATENATE(B3,"_",D3)</f>
        <v>1_1</v>
      </c>
      <c r="F3" s="81" t="str">
        <f t="shared" ref="F3:F69" si="1">CONCATENATE(B3,D3)</f>
        <v>11</v>
      </c>
    </row>
    <row r="4" spans="1:6">
      <c r="A4" s="126" t="s">
        <v>1075</v>
      </c>
      <c r="B4" s="87">
        <v>1</v>
      </c>
      <c r="C4" s="126" t="s">
        <v>1077</v>
      </c>
      <c r="D4" s="81">
        <v>2</v>
      </c>
      <c r="E4" s="81" t="str">
        <f t="shared" si="0"/>
        <v>1_2</v>
      </c>
      <c r="F4" s="127" t="str">
        <f t="shared" si="1"/>
        <v>12</v>
      </c>
    </row>
    <row r="5" spans="1:6">
      <c r="A5" s="126" t="s">
        <v>1078</v>
      </c>
      <c r="B5" s="87">
        <v>2</v>
      </c>
      <c r="C5" s="126" t="s">
        <v>1079</v>
      </c>
      <c r="D5" s="81">
        <v>1</v>
      </c>
      <c r="E5" s="81" t="str">
        <f t="shared" si="0"/>
        <v>2_1</v>
      </c>
      <c r="F5" s="127" t="str">
        <f t="shared" si="1"/>
        <v>21</v>
      </c>
    </row>
    <row r="6" spans="1:6">
      <c r="A6" s="128" t="s">
        <v>1080</v>
      </c>
      <c r="B6" s="129">
        <v>3</v>
      </c>
      <c r="C6" s="128" t="s">
        <v>1081</v>
      </c>
      <c r="D6" s="130">
        <v>1</v>
      </c>
      <c r="E6" s="130" t="str">
        <f t="shared" si="0"/>
        <v>3_1</v>
      </c>
      <c r="F6" s="130" t="str">
        <f t="shared" si="1"/>
        <v>31</v>
      </c>
    </row>
    <row r="7" spans="1:6">
      <c r="A7" s="126" t="s">
        <v>1082</v>
      </c>
      <c r="B7" s="131">
        <v>4</v>
      </c>
      <c r="C7" s="132" t="s">
        <v>1083</v>
      </c>
      <c r="D7" s="81">
        <v>1</v>
      </c>
      <c r="E7" s="81" t="str">
        <f t="shared" si="0"/>
        <v>4_1</v>
      </c>
      <c r="F7" s="81" t="str">
        <f t="shared" si="1"/>
        <v>41</v>
      </c>
    </row>
    <row r="8" spans="1:6">
      <c r="A8" s="126" t="s">
        <v>1082</v>
      </c>
      <c r="B8" s="131">
        <v>4</v>
      </c>
      <c r="C8" s="126" t="s">
        <v>1084</v>
      </c>
      <c r="D8" s="81">
        <v>2</v>
      </c>
      <c r="E8" s="81" t="str">
        <f t="shared" si="0"/>
        <v>4_2</v>
      </c>
      <c r="F8" s="81" t="str">
        <f t="shared" si="1"/>
        <v>42</v>
      </c>
    </row>
    <row r="9" spans="1:6">
      <c r="A9" s="126" t="s">
        <v>1082</v>
      </c>
      <c r="B9" s="131">
        <v>4</v>
      </c>
      <c r="C9" s="126" t="s">
        <v>1085</v>
      </c>
      <c r="D9" s="81">
        <v>3</v>
      </c>
      <c r="E9" s="81" t="str">
        <f t="shared" si="0"/>
        <v>4_3</v>
      </c>
      <c r="F9" s="81" t="str">
        <f t="shared" si="1"/>
        <v>43</v>
      </c>
    </row>
    <row r="10" spans="1:6">
      <c r="A10" s="126" t="s">
        <v>1082</v>
      </c>
      <c r="B10" s="131">
        <v>4</v>
      </c>
      <c r="C10" s="126" t="s">
        <v>1086</v>
      </c>
      <c r="D10" s="81">
        <v>4</v>
      </c>
      <c r="E10" s="81" t="str">
        <f t="shared" si="0"/>
        <v>4_4</v>
      </c>
      <c r="F10" s="81" t="str">
        <f t="shared" si="1"/>
        <v>44</v>
      </c>
    </row>
    <row r="11" spans="1:6">
      <c r="A11" s="126" t="s">
        <v>1082</v>
      </c>
      <c r="B11" s="131">
        <v>4</v>
      </c>
      <c r="C11" s="126" t="s">
        <v>1087</v>
      </c>
      <c r="D11" s="81">
        <v>5</v>
      </c>
      <c r="E11" s="81" t="str">
        <f t="shared" si="0"/>
        <v>4_5</v>
      </c>
      <c r="F11" s="81" t="str">
        <f t="shared" si="1"/>
        <v>45</v>
      </c>
    </row>
    <row r="12" spans="1:6">
      <c r="A12" s="128" t="s">
        <v>1082</v>
      </c>
      <c r="B12" s="129">
        <v>4</v>
      </c>
      <c r="C12" s="128" t="s">
        <v>1088</v>
      </c>
      <c r="D12" s="130">
        <v>6</v>
      </c>
      <c r="E12" s="130" t="str">
        <f t="shared" si="0"/>
        <v>4_6</v>
      </c>
      <c r="F12" s="130" t="str">
        <f t="shared" si="1"/>
        <v>46</v>
      </c>
    </row>
    <row r="13" spans="1:6">
      <c r="A13" s="128" t="s">
        <v>1082</v>
      </c>
      <c r="B13" s="129">
        <v>4</v>
      </c>
      <c r="C13" s="128" t="s">
        <v>1089</v>
      </c>
      <c r="D13" s="130">
        <v>7</v>
      </c>
      <c r="E13" s="130" t="str">
        <f t="shared" si="0"/>
        <v>4_7</v>
      </c>
      <c r="F13" s="130" t="str">
        <f t="shared" si="1"/>
        <v>47</v>
      </c>
    </row>
    <row r="14" spans="1:6">
      <c r="A14" s="128" t="s">
        <v>1082</v>
      </c>
      <c r="B14" s="129">
        <v>4</v>
      </c>
      <c r="C14" s="128" t="s">
        <v>1090</v>
      </c>
      <c r="D14" s="130">
        <v>8</v>
      </c>
      <c r="E14" s="130" t="str">
        <f t="shared" si="0"/>
        <v>4_8</v>
      </c>
      <c r="F14" s="130" t="str">
        <f t="shared" si="1"/>
        <v>48</v>
      </c>
    </row>
    <row r="15" spans="1:6">
      <c r="A15" s="128" t="s">
        <v>1082</v>
      </c>
      <c r="B15" s="129">
        <v>4</v>
      </c>
      <c r="C15" s="128" t="s">
        <v>100</v>
      </c>
      <c r="D15" s="130">
        <v>9</v>
      </c>
      <c r="E15" s="130" t="str">
        <f t="shared" si="0"/>
        <v>4_9</v>
      </c>
      <c r="F15" s="130" t="str">
        <f t="shared" si="1"/>
        <v>49</v>
      </c>
    </row>
    <row r="16" spans="1:6">
      <c r="A16" s="128" t="s">
        <v>1082</v>
      </c>
      <c r="B16" s="129">
        <v>4</v>
      </c>
      <c r="C16" s="128" t="s">
        <v>1091</v>
      </c>
      <c r="D16" s="130">
        <v>10</v>
      </c>
      <c r="E16" s="130" t="str">
        <f t="shared" si="0"/>
        <v>4_10</v>
      </c>
      <c r="F16" s="130" t="str">
        <f t="shared" si="1"/>
        <v>410</v>
      </c>
    </row>
    <row r="17" spans="1:6">
      <c r="A17" s="126" t="s">
        <v>1092</v>
      </c>
      <c r="B17" s="87">
        <v>5</v>
      </c>
      <c r="C17" s="126" t="s">
        <v>1093</v>
      </c>
      <c r="D17" s="81">
        <v>1</v>
      </c>
      <c r="E17" s="81" t="str">
        <f t="shared" si="0"/>
        <v>5_1</v>
      </c>
      <c r="F17" s="81" t="str">
        <f t="shared" si="1"/>
        <v>51</v>
      </c>
    </row>
    <row r="18" spans="1:6">
      <c r="A18" s="126" t="s">
        <v>1092</v>
      </c>
      <c r="B18" s="87">
        <v>5</v>
      </c>
      <c r="C18" s="126" t="s">
        <v>1094</v>
      </c>
      <c r="D18" s="81">
        <v>2</v>
      </c>
      <c r="E18" s="81" t="str">
        <f t="shared" si="0"/>
        <v>5_2</v>
      </c>
      <c r="F18" s="81" t="str">
        <f t="shared" si="1"/>
        <v>52</v>
      </c>
    </row>
    <row r="19" spans="1:6">
      <c r="A19" s="128" t="s">
        <v>1092</v>
      </c>
      <c r="B19" s="129">
        <v>5</v>
      </c>
      <c r="C19" s="128" t="s">
        <v>1095</v>
      </c>
      <c r="D19" s="130">
        <v>3</v>
      </c>
      <c r="E19" s="130" t="str">
        <f t="shared" si="0"/>
        <v>5_3</v>
      </c>
      <c r="F19" s="130" t="str">
        <f t="shared" si="1"/>
        <v>53</v>
      </c>
    </row>
    <row r="20" spans="1:6">
      <c r="A20" s="128" t="s">
        <v>1092</v>
      </c>
      <c r="B20" s="129">
        <v>5</v>
      </c>
      <c r="C20" s="128" t="s">
        <v>1096</v>
      </c>
      <c r="D20" s="130">
        <v>4</v>
      </c>
      <c r="E20" s="130" t="str">
        <f t="shared" si="0"/>
        <v>5_4</v>
      </c>
      <c r="F20" s="130" t="str">
        <f t="shared" si="1"/>
        <v>54</v>
      </c>
    </row>
    <row r="21" spans="1:6">
      <c r="A21" s="128" t="s">
        <v>1097</v>
      </c>
      <c r="B21" s="129">
        <v>5</v>
      </c>
      <c r="C21" s="128" t="s">
        <v>1098</v>
      </c>
      <c r="D21" s="130">
        <v>5</v>
      </c>
      <c r="E21" s="130" t="str">
        <f t="shared" si="0"/>
        <v>5_5</v>
      </c>
      <c r="F21" s="130" t="str">
        <f t="shared" si="1"/>
        <v>55</v>
      </c>
    </row>
    <row r="22" spans="1:6">
      <c r="A22" s="128" t="s">
        <v>1092</v>
      </c>
      <c r="B22" s="129">
        <v>5</v>
      </c>
      <c r="C22" s="128" t="s">
        <v>1099</v>
      </c>
      <c r="D22" s="133">
        <v>6</v>
      </c>
      <c r="E22" s="128" t="str">
        <f t="shared" si="0"/>
        <v>5_6</v>
      </c>
      <c r="F22" s="128" t="str">
        <f t="shared" si="1"/>
        <v>56</v>
      </c>
    </row>
    <row r="23" spans="1:6">
      <c r="A23" s="128" t="s">
        <v>1092</v>
      </c>
      <c r="B23" s="129">
        <v>5</v>
      </c>
      <c r="C23" s="128" t="s">
        <v>1100</v>
      </c>
      <c r="D23" s="130">
        <v>7</v>
      </c>
      <c r="E23" s="128" t="str">
        <f t="shared" si="0"/>
        <v>5_7</v>
      </c>
      <c r="F23" s="128" t="str">
        <f t="shared" si="1"/>
        <v>57</v>
      </c>
    </row>
    <row r="24" spans="1:6">
      <c r="A24" s="128" t="s">
        <v>1092</v>
      </c>
      <c r="B24" s="129">
        <v>5</v>
      </c>
      <c r="C24" s="128" t="s">
        <v>1101</v>
      </c>
      <c r="D24" s="130">
        <v>8</v>
      </c>
      <c r="E24" s="128" t="str">
        <f t="shared" si="0"/>
        <v>5_8</v>
      </c>
      <c r="F24" s="128" t="str">
        <f t="shared" si="1"/>
        <v>58</v>
      </c>
    </row>
    <row r="25" spans="1:6">
      <c r="A25" s="128" t="s">
        <v>1092</v>
      </c>
      <c r="B25" s="129">
        <v>5</v>
      </c>
      <c r="C25" s="128" t="s">
        <v>1102</v>
      </c>
      <c r="D25" s="130">
        <v>9</v>
      </c>
      <c r="E25" s="128" t="str">
        <f t="shared" si="0"/>
        <v>5_9</v>
      </c>
      <c r="F25" s="128" t="str">
        <f t="shared" si="1"/>
        <v>59</v>
      </c>
    </row>
    <row r="26" spans="1:6">
      <c r="A26" s="128" t="s">
        <v>1092</v>
      </c>
      <c r="B26" s="129">
        <v>5</v>
      </c>
      <c r="C26" s="128" t="s">
        <v>1103</v>
      </c>
      <c r="D26" s="130">
        <v>10</v>
      </c>
      <c r="E26" s="128" t="str">
        <f t="shared" si="0"/>
        <v>5_10</v>
      </c>
      <c r="F26" s="128" t="str">
        <f t="shared" si="1"/>
        <v>510</v>
      </c>
    </row>
    <row r="27" spans="1:6">
      <c r="A27" s="128" t="s">
        <v>1092</v>
      </c>
      <c r="B27" s="129">
        <v>5</v>
      </c>
      <c r="C27" s="128" t="s">
        <v>1104</v>
      </c>
      <c r="D27" s="130">
        <v>11</v>
      </c>
      <c r="E27" s="128" t="str">
        <f t="shared" si="0"/>
        <v>5_11</v>
      </c>
      <c r="F27" s="128" t="str">
        <f t="shared" si="1"/>
        <v>511</v>
      </c>
    </row>
    <row r="28" spans="1:6">
      <c r="A28" s="128" t="s">
        <v>1092</v>
      </c>
      <c r="B28" s="129">
        <v>5</v>
      </c>
      <c r="C28" s="128" t="s">
        <v>1105</v>
      </c>
      <c r="D28" s="130">
        <v>12</v>
      </c>
      <c r="E28" s="128" t="str">
        <f t="shared" si="0"/>
        <v>5_12</v>
      </c>
      <c r="F28" s="128" t="str">
        <f t="shared" si="1"/>
        <v>512</v>
      </c>
    </row>
    <row r="29" spans="1:6">
      <c r="A29" s="126" t="s">
        <v>1106</v>
      </c>
      <c r="B29" s="87">
        <v>6</v>
      </c>
      <c r="C29" s="126" t="s">
        <v>1107</v>
      </c>
      <c r="D29" s="81">
        <v>1</v>
      </c>
      <c r="E29" s="81" t="str">
        <f t="shared" si="0"/>
        <v>6_1</v>
      </c>
      <c r="F29" s="81" t="str">
        <f t="shared" si="1"/>
        <v>61</v>
      </c>
    </row>
    <row r="30" spans="1:6">
      <c r="A30" s="126" t="s">
        <v>1108</v>
      </c>
      <c r="B30" s="87">
        <v>7</v>
      </c>
      <c r="C30" s="126" t="s">
        <v>1109</v>
      </c>
      <c r="D30" s="81">
        <v>1</v>
      </c>
      <c r="E30" s="81" t="str">
        <f t="shared" si="0"/>
        <v>7_1</v>
      </c>
      <c r="F30" s="81" t="str">
        <f t="shared" si="1"/>
        <v>71</v>
      </c>
    </row>
    <row r="31" spans="1:6">
      <c r="A31" s="126" t="s">
        <v>1110</v>
      </c>
      <c r="B31" s="131">
        <v>8</v>
      </c>
      <c r="C31" s="132" t="s">
        <v>1098</v>
      </c>
      <c r="D31" s="81">
        <v>1</v>
      </c>
      <c r="E31" s="81" t="str">
        <f t="shared" si="0"/>
        <v>8_1</v>
      </c>
      <c r="F31" s="81" t="str">
        <f t="shared" si="1"/>
        <v>81</v>
      </c>
    </row>
    <row r="32" spans="1:6">
      <c r="A32" s="126" t="s">
        <v>1110</v>
      </c>
      <c r="B32" s="131">
        <v>8</v>
      </c>
      <c r="C32" s="126" t="s">
        <v>1111</v>
      </c>
      <c r="D32" s="81">
        <v>2</v>
      </c>
      <c r="E32" s="81" t="str">
        <f t="shared" si="0"/>
        <v>8_2</v>
      </c>
      <c r="F32" s="81" t="str">
        <f t="shared" si="1"/>
        <v>82</v>
      </c>
    </row>
    <row r="33" spans="1:6">
      <c r="A33" s="126" t="s">
        <v>1110</v>
      </c>
      <c r="B33" s="131">
        <v>8</v>
      </c>
      <c r="C33" s="126" t="s">
        <v>1112</v>
      </c>
      <c r="D33" s="81">
        <v>3</v>
      </c>
      <c r="E33" s="81" t="str">
        <f t="shared" si="0"/>
        <v>8_3</v>
      </c>
      <c r="F33" s="81" t="str">
        <f t="shared" si="1"/>
        <v>83</v>
      </c>
    </row>
    <row r="34" spans="1:6">
      <c r="A34" s="126" t="s">
        <v>1110</v>
      </c>
      <c r="B34" s="131">
        <v>8</v>
      </c>
      <c r="C34" s="126" t="s">
        <v>1113</v>
      </c>
      <c r="D34" s="81">
        <v>4</v>
      </c>
      <c r="E34" s="81" t="str">
        <f t="shared" si="0"/>
        <v>8_4</v>
      </c>
      <c r="F34" s="81" t="str">
        <f t="shared" si="1"/>
        <v>84</v>
      </c>
    </row>
    <row r="35" spans="1:6">
      <c r="A35" s="126" t="s">
        <v>1114</v>
      </c>
      <c r="B35" s="87">
        <v>9</v>
      </c>
      <c r="C35" s="126" t="s">
        <v>1115</v>
      </c>
      <c r="D35" s="81">
        <v>1</v>
      </c>
      <c r="E35" s="81" t="str">
        <f t="shared" si="0"/>
        <v>9_1</v>
      </c>
      <c r="F35" s="81" t="str">
        <f t="shared" si="1"/>
        <v>91</v>
      </c>
    </row>
    <row r="36" spans="1:6">
      <c r="A36" s="126" t="s">
        <v>1114</v>
      </c>
      <c r="B36" s="87">
        <v>9</v>
      </c>
      <c r="C36" s="126" t="s">
        <v>1116</v>
      </c>
      <c r="D36" s="81">
        <v>2</v>
      </c>
      <c r="E36" s="81" t="str">
        <f t="shared" si="0"/>
        <v>9_2</v>
      </c>
      <c r="F36" s="81" t="str">
        <f t="shared" si="1"/>
        <v>92</v>
      </c>
    </row>
    <row r="37" spans="1:6">
      <c r="A37" s="126" t="s">
        <v>1114</v>
      </c>
      <c r="B37" s="87">
        <v>9</v>
      </c>
      <c r="C37" s="126" t="s">
        <v>1117</v>
      </c>
      <c r="D37" s="81">
        <v>3</v>
      </c>
      <c r="E37" s="81" t="str">
        <f t="shared" si="0"/>
        <v>9_3</v>
      </c>
      <c r="F37" s="81" t="str">
        <f t="shared" si="1"/>
        <v>93</v>
      </c>
    </row>
    <row r="38" spans="1:6">
      <c r="A38" s="126" t="s">
        <v>1118</v>
      </c>
      <c r="B38" s="87">
        <v>10</v>
      </c>
      <c r="C38" s="126" t="s">
        <v>1119</v>
      </c>
      <c r="D38" s="81">
        <v>1</v>
      </c>
      <c r="E38" s="81" t="str">
        <f t="shared" si="0"/>
        <v>10_1</v>
      </c>
      <c r="F38" s="81" t="str">
        <f t="shared" si="1"/>
        <v>101</v>
      </c>
    </row>
    <row r="39" spans="1:6">
      <c r="A39" s="126" t="s">
        <v>1120</v>
      </c>
      <c r="B39" s="87">
        <v>11</v>
      </c>
      <c r="C39" s="126" t="s">
        <v>110</v>
      </c>
      <c r="D39" s="81">
        <v>1</v>
      </c>
      <c r="E39" s="81" t="str">
        <f t="shared" si="0"/>
        <v>11_1</v>
      </c>
      <c r="F39" s="81" t="str">
        <f t="shared" si="1"/>
        <v>111</v>
      </c>
    </row>
    <row r="40" spans="1:6">
      <c r="A40" s="126" t="s">
        <v>1121</v>
      </c>
      <c r="B40" s="87">
        <v>12</v>
      </c>
      <c r="C40" s="126" t="s">
        <v>529</v>
      </c>
      <c r="D40" s="81">
        <v>1</v>
      </c>
      <c r="E40" s="81" t="str">
        <f t="shared" si="0"/>
        <v>12_1</v>
      </c>
      <c r="F40" s="81" t="str">
        <f t="shared" si="1"/>
        <v>121</v>
      </c>
    </row>
    <row r="41" spans="1:6">
      <c r="A41" s="126" t="s">
        <v>1122</v>
      </c>
      <c r="B41" s="87">
        <v>13</v>
      </c>
      <c r="C41" s="126" t="s">
        <v>1123</v>
      </c>
      <c r="D41" s="81">
        <v>1</v>
      </c>
      <c r="E41" s="81" t="str">
        <f t="shared" si="0"/>
        <v>13_1</v>
      </c>
      <c r="F41" s="81" t="str">
        <f t="shared" si="1"/>
        <v>131</v>
      </c>
    </row>
    <row r="42" spans="1:6">
      <c r="A42" s="126" t="s">
        <v>1124</v>
      </c>
      <c r="B42" s="87">
        <v>14</v>
      </c>
      <c r="C42" s="126" t="s">
        <v>1125</v>
      </c>
      <c r="D42" s="81">
        <v>1</v>
      </c>
      <c r="E42" s="81" t="str">
        <f t="shared" si="0"/>
        <v>14_1</v>
      </c>
      <c r="F42" s="81" t="str">
        <f t="shared" si="1"/>
        <v>141</v>
      </c>
    </row>
    <row r="43" spans="1:6">
      <c r="A43" s="126" t="s">
        <v>1126</v>
      </c>
      <c r="B43" s="87">
        <v>15</v>
      </c>
      <c r="C43" s="126" t="s">
        <v>1127</v>
      </c>
      <c r="D43" s="81">
        <v>1</v>
      </c>
      <c r="E43" s="81" t="str">
        <f t="shared" si="0"/>
        <v>15_1</v>
      </c>
      <c r="F43" s="81" t="str">
        <f t="shared" si="1"/>
        <v>151</v>
      </c>
    </row>
    <row r="44" spans="1:6">
      <c r="A44" s="126" t="s">
        <v>1128</v>
      </c>
      <c r="B44" s="87">
        <v>16</v>
      </c>
      <c r="C44" s="126" t="s">
        <v>1129</v>
      </c>
      <c r="D44" s="81">
        <v>1</v>
      </c>
      <c r="E44" s="81" t="str">
        <f t="shared" si="0"/>
        <v>16_1</v>
      </c>
      <c r="F44" s="81" t="str">
        <f t="shared" si="1"/>
        <v>161</v>
      </c>
    </row>
    <row r="45" spans="1:6">
      <c r="A45" s="128" t="s">
        <v>1128</v>
      </c>
      <c r="B45" s="129">
        <v>16</v>
      </c>
      <c r="C45" s="128" t="s">
        <v>1130</v>
      </c>
      <c r="D45" s="130">
        <v>2</v>
      </c>
      <c r="E45" s="130" t="str">
        <f t="shared" si="0"/>
        <v>16_2</v>
      </c>
      <c r="F45" s="130" t="str">
        <f t="shared" si="1"/>
        <v>162</v>
      </c>
    </row>
    <row r="46" spans="1:6">
      <c r="A46" s="126" t="s">
        <v>1131</v>
      </c>
      <c r="B46" s="87">
        <v>17</v>
      </c>
      <c r="C46" s="126" t="s">
        <v>1132</v>
      </c>
      <c r="D46" s="81">
        <v>1</v>
      </c>
      <c r="E46" s="81" t="str">
        <f t="shared" si="0"/>
        <v>17_1</v>
      </c>
      <c r="F46" s="81" t="str">
        <f t="shared" si="1"/>
        <v>171</v>
      </c>
    </row>
    <row r="47" spans="1:6">
      <c r="A47" s="126" t="s">
        <v>1133</v>
      </c>
      <c r="B47" s="87">
        <v>18</v>
      </c>
      <c r="C47" s="126" t="s">
        <v>1125</v>
      </c>
      <c r="D47" s="81">
        <v>1</v>
      </c>
      <c r="E47" s="81" t="str">
        <f t="shared" si="0"/>
        <v>18_1</v>
      </c>
      <c r="F47" s="81" t="str">
        <f t="shared" si="1"/>
        <v>181</v>
      </c>
    </row>
    <row r="48" spans="1:6">
      <c r="A48" s="126" t="s">
        <v>1131</v>
      </c>
      <c r="B48" s="87">
        <v>17</v>
      </c>
      <c r="C48" s="126" t="s">
        <v>1134</v>
      </c>
      <c r="D48" s="81">
        <v>2</v>
      </c>
      <c r="E48" s="81" t="str">
        <f t="shared" si="0"/>
        <v>17_2</v>
      </c>
      <c r="F48" s="81" t="str">
        <f t="shared" si="1"/>
        <v>172</v>
      </c>
    </row>
    <row r="49" spans="1:6">
      <c r="A49" s="126" t="s">
        <v>1135</v>
      </c>
      <c r="B49" s="87">
        <v>19</v>
      </c>
      <c r="C49" s="126" t="s">
        <v>1136</v>
      </c>
      <c r="D49" s="81">
        <v>1</v>
      </c>
      <c r="E49" s="81" t="str">
        <f t="shared" si="0"/>
        <v>19_1</v>
      </c>
      <c r="F49" s="81" t="str">
        <f t="shared" si="1"/>
        <v>191</v>
      </c>
    </row>
    <row r="50" spans="1:6">
      <c r="A50" s="126" t="s">
        <v>1135</v>
      </c>
      <c r="B50" s="87">
        <v>19</v>
      </c>
      <c r="C50" s="126" t="s">
        <v>1137</v>
      </c>
      <c r="D50" s="81">
        <v>2</v>
      </c>
      <c r="E50" s="81" t="str">
        <f t="shared" si="0"/>
        <v>19_2</v>
      </c>
      <c r="F50" s="81" t="str">
        <f t="shared" si="1"/>
        <v>192</v>
      </c>
    </row>
    <row r="51" spans="1:6">
      <c r="A51" s="126" t="s">
        <v>1135</v>
      </c>
      <c r="B51" s="87">
        <v>19</v>
      </c>
      <c r="C51" s="126" t="s">
        <v>1138</v>
      </c>
      <c r="D51" s="81">
        <v>3</v>
      </c>
      <c r="E51" s="81" t="str">
        <f t="shared" si="0"/>
        <v>19_3</v>
      </c>
      <c r="F51" s="81" t="str">
        <f t="shared" si="1"/>
        <v>193</v>
      </c>
    </row>
    <row r="52" spans="1:6">
      <c r="A52" s="126" t="s">
        <v>1135</v>
      </c>
      <c r="B52" s="87">
        <v>19</v>
      </c>
      <c r="C52" s="126" t="s">
        <v>1139</v>
      </c>
      <c r="D52" s="81">
        <v>4</v>
      </c>
      <c r="E52" s="81" t="str">
        <f t="shared" si="0"/>
        <v>19_4</v>
      </c>
      <c r="F52" s="81" t="str">
        <f t="shared" si="1"/>
        <v>194</v>
      </c>
    </row>
    <row r="53" spans="1:6">
      <c r="A53" s="126" t="s">
        <v>1135</v>
      </c>
      <c r="B53" s="87">
        <v>19</v>
      </c>
      <c r="C53" s="126" t="s">
        <v>1140</v>
      </c>
      <c r="D53" s="81">
        <v>5</v>
      </c>
      <c r="E53" s="81" t="str">
        <f t="shared" si="0"/>
        <v>19_5</v>
      </c>
      <c r="F53" s="81" t="str">
        <f t="shared" si="1"/>
        <v>195</v>
      </c>
    </row>
    <row r="54" spans="1:6">
      <c r="A54" s="126" t="s">
        <v>1141</v>
      </c>
      <c r="B54" s="87">
        <v>20</v>
      </c>
      <c r="D54" s="81">
        <v>1</v>
      </c>
      <c r="E54" s="81" t="str">
        <f t="shared" si="0"/>
        <v>20_1</v>
      </c>
      <c r="F54" s="81" t="str">
        <f t="shared" si="1"/>
        <v>201</v>
      </c>
    </row>
    <row r="55" spans="1:6">
      <c r="A55" s="126" t="s">
        <v>1142</v>
      </c>
      <c r="B55" s="87">
        <v>21</v>
      </c>
      <c r="C55" s="126" t="s">
        <v>1143</v>
      </c>
      <c r="D55" s="81">
        <v>1</v>
      </c>
      <c r="E55" s="81" t="str">
        <f t="shared" si="0"/>
        <v>21_1</v>
      </c>
      <c r="F55" s="81" t="str">
        <f t="shared" si="1"/>
        <v>211</v>
      </c>
    </row>
    <row r="56" spans="1:6">
      <c r="A56" s="128" t="s">
        <v>1144</v>
      </c>
      <c r="B56" s="129">
        <v>22</v>
      </c>
      <c r="C56" s="128" t="s">
        <v>1145</v>
      </c>
      <c r="D56" s="130">
        <v>1</v>
      </c>
      <c r="E56" s="130" t="str">
        <f t="shared" si="0"/>
        <v>22_1</v>
      </c>
      <c r="F56" s="130" t="str">
        <f t="shared" si="1"/>
        <v>221</v>
      </c>
    </row>
    <row r="57" spans="1:6">
      <c r="A57" s="128" t="s">
        <v>1146</v>
      </c>
      <c r="B57" s="129">
        <v>23</v>
      </c>
      <c r="C57" s="128" t="s">
        <v>1147</v>
      </c>
      <c r="D57" s="130">
        <v>1</v>
      </c>
      <c r="E57" s="130" t="str">
        <f t="shared" si="0"/>
        <v>23_1</v>
      </c>
      <c r="F57" s="130" t="str">
        <f t="shared" si="1"/>
        <v>231</v>
      </c>
    </row>
    <row r="58" spans="1:6">
      <c r="A58" s="128" t="s">
        <v>1146</v>
      </c>
      <c r="B58" s="129">
        <v>23</v>
      </c>
      <c r="C58" s="128" t="s">
        <v>1148</v>
      </c>
      <c r="D58" s="130">
        <v>2</v>
      </c>
      <c r="E58" s="130" t="str">
        <f t="shared" si="0"/>
        <v>23_2</v>
      </c>
      <c r="F58" s="130" t="str">
        <f t="shared" si="1"/>
        <v>232</v>
      </c>
    </row>
    <row r="59" spans="1:6">
      <c r="A59" s="128" t="s">
        <v>1149</v>
      </c>
      <c r="B59" s="129">
        <v>24</v>
      </c>
      <c r="C59" s="128" t="s">
        <v>1150</v>
      </c>
      <c r="D59" s="130">
        <v>1</v>
      </c>
      <c r="E59" s="130" t="str">
        <f t="shared" si="0"/>
        <v>24_1</v>
      </c>
      <c r="F59" s="130" t="str">
        <f t="shared" si="1"/>
        <v>241</v>
      </c>
    </row>
    <row r="60" spans="1:6">
      <c r="A60" s="128" t="s">
        <v>1151</v>
      </c>
      <c r="B60" s="129">
        <v>25</v>
      </c>
      <c r="C60" s="128" t="s">
        <v>110</v>
      </c>
      <c r="D60" s="130">
        <v>1</v>
      </c>
      <c r="E60" s="130" t="str">
        <f t="shared" si="0"/>
        <v>25_1</v>
      </c>
      <c r="F60" s="130" t="str">
        <f t="shared" si="1"/>
        <v>251</v>
      </c>
    </row>
    <row r="61" spans="1:6">
      <c r="A61" s="128" t="s">
        <v>1152</v>
      </c>
      <c r="B61" s="129">
        <v>26</v>
      </c>
      <c r="C61" s="128" t="s">
        <v>1153</v>
      </c>
      <c r="D61" s="130">
        <v>1</v>
      </c>
      <c r="E61" s="130" t="str">
        <f t="shared" si="0"/>
        <v>26_1</v>
      </c>
      <c r="F61" s="130" t="str">
        <f t="shared" si="1"/>
        <v>261</v>
      </c>
    </row>
    <row r="62" spans="1:6">
      <c r="A62" s="134" t="s">
        <v>1154</v>
      </c>
      <c r="B62" s="129">
        <v>27</v>
      </c>
      <c r="C62" s="130" t="s">
        <v>1155</v>
      </c>
      <c r="D62" s="130">
        <v>1</v>
      </c>
      <c r="E62" s="130" t="str">
        <f t="shared" si="0"/>
        <v>27_1</v>
      </c>
      <c r="F62" s="130" t="str">
        <f t="shared" si="1"/>
        <v>271</v>
      </c>
    </row>
    <row r="63" spans="1:6">
      <c r="A63" s="130" t="s">
        <v>1156</v>
      </c>
      <c r="B63" s="129">
        <v>28</v>
      </c>
      <c r="C63" s="130" t="s">
        <v>1157</v>
      </c>
      <c r="D63" s="130">
        <v>1</v>
      </c>
      <c r="E63" s="130" t="str">
        <f t="shared" si="0"/>
        <v>28_1</v>
      </c>
      <c r="F63" s="130" t="str">
        <f t="shared" si="1"/>
        <v>281</v>
      </c>
    </row>
    <row r="64" spans="1:6">
      <c r="A64" s="81" t="s">
        <v>1158</v>
      </c>
      <c r="B64" s="87">
        <v>29</v>
      </c>
      <c r="C64" s="81" t="s">
        <v>1159</v>
      </c>
      <c r="D64" s="81">
        <v>1</v>
      </c>
      <c r="E64" s="81" t="str">
        <f t="shared" si="0"/>
        <v>29_1</v>
      </c>
      <c r="F64" s="81" t="str">
        <f t="shared" si="1"/>
        <v>291</v>
      </c>
    </row>
    <row r="65" spans="1:6">
      <c r="A65" s="81" t="s">
        <v>1023</v>
      </c>
      <c r="B65" s="87">
        <v>30</v>
      </c>
      <c r="C65" s="81" t="s">
        <v>1023</v>
      </c>
      <c r="D65" s="81">
        <v>1</v>
      </c>
      <c r="E65" s="81" t="str">
        <f t="shared" si="0"/>
        <v>30_1</v>
      </c>
      <c r="F65" s="81" t="str">
        <f t="shared" si="1"/>
        <v>301</v>
      </c>
    </row>
    <row r="66" spans="1:6">
      <c r="A66" s="135" t="s">
        <v>1160</v>
      </c>
      <c r="B66" s="136">
        <v>31</v>
      </c>
      <c r="C66" s="135" t="s">
        <v>1160</v>
      </c>
      <c r="D66" s="135">
        <v>1</v>
      </c>
      <c r="E66" s="135" t="str">
        <f t="shared" si="0"/>
        <v>31_1</v>
      </c>
      <c r="F66" s="135" t="str">
        <f t="shared" si="1"/>
        <v>311</v>
      </c>
    </row>
    <row r="67" spans="1:6">
      <c r="A67" s="135" t="s">
        <v>1161</v>
      </c>
      <c r="B67" s="136">
        <v>32</v>
      </c>
      <c r="C67" s="135" t="s">
        <v>1162</v>
      </c>
      <c r="D67" s="135">
        <v>1</v>
      </c>
      <c r="E67" s="135" t="str">
        <f t="shared" si="0"/>
        <v>32_1</v>
      </c>
      <c r="F67" s="135" t="str">
        <f t="shared" si="1"/>
        <v>321</v>
      </c>
    </row>
    <row r="68" spans="1:6">
      <c r="A68" s="135" t="s">
        <v>1163</v>
      </c>
      <c r="B68" s="136">
        <v>33</v>
      </c>
      <c r="C68" s="135" t="s">
        <v>1163</v>
      </c>
      <c r="D68" s="135">
        <v>1</v>
      </c>
      <c r="E68" s="135" t="str">
        <f t="shared" si="0"/>
        <v>33_1</v>
      </c>
      <c r="F68" s="135" t="str">
        <f t="shared" si="1"/>
        <v>331</v>
      </c>
    </row>
    <row r="69" spans="1:6">
      <c r="A69" s="81" t="s">
        <v>1164</v>
      </c>
      <c r="B69" s="87">
        <v>34</v>
      </c>
      <c r="C69" s="81" t="s">
        <v>1165</v>
      </c>
      <c r="D69" s="81">
        <v>1</v>
      </c>
      <c r="E69" s="81" t="str">
        <f t="shared" si="0"/>
        <v>34_1</v>
      </c>
      <c r="F69" s="81" t="str">
        <f t="shared" si="1"/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7B1F1-EF19-4BDF-B513-F35ADF5EFC3F}">
  <dimension ref="A2:F207"/>
  <sheetViews>
    <sheetView workbookViewId="0">
      <selection activeCell="C27" sqref="C27"/>
    </sheetView>
  </sheetViews>
  <sheetFormatPr defaultRowHeight="15"/>
  <cols>
    <col min="1" max="1" width="75.42578125" customWidth="1"/>
    <col min="2" max="2" width="16" customWidth="1"/>
    <col min="3" max="3" width="19.7109375" customWidth="1"/>
    <col min="4" max="4" width="147" customWidth="1"/>
    <col min="5" max="5" width="23" customWidth="1"/>
    <col min="6" max="6" width="21.5703125" customWidth="1"/>
  </cols>
  <sheetData>
    <row r="2" spans="1:6" ht="18.75">
      <c r="A2" s="62" t="s">
        <v>4</v>
      </c>
      <c r="B2" s="63" t="s">
        <v>471</v>
      </c>
      <c r="C2" s="62" t="s">
        <v>472</v>
      </c>
      <c r="D2" s="64" t="s">
        <v>473</v>
      </c>
      <c r="E2" s="65" t="s">
        <v>474</v>
      </c>
      <c r="F2" s="66" t="s">
        <v>475</v>
      </c>
    </row>
    <row r="3" spans="1:6">
      <c r="A3" s="67" t="s">
        <v>476</v>
      </c>
      <c r="B3" s="68">
        <v>1</v>
      </c>
      <c r="C3" s="69" t="s">
        <v>477</v>
      </c>
      <c r="D3" s="70" t="s">
        <v>478</v>
      </c>
      <c r="E3" s="71" t="str">
        <f t="shared" ref="E3:E196" si="0">MID(C3,3,10)</f>
        <v>AIAPK4769N</v>
      </c>
      <c r="F3" s="72" t="b">
        <v>1</v>
      </c>
    </row>
    <row r="4" spans="1:6">
      <c r="A4" s="67" t="s">
        <v>479</v>
      </c>
      <c r="B4" s="68">
        <v>2</v>
      </c>
      <c r="C4" s="69" t="s">
        <v>480</v>
      </c>
      <c r="D4" s="70" t="s">
        <v>481</v>
      </c>
      <c r="E4" s="71" t="str">
        <f t="shared" si="0"/>
        <v>AMKPM1253H</v>
      </c>
      <c r="F4" s="72" t="b">
        <v>1</v>
      </c>
    </row>
    <row r="5" spans="1:6">
      <c r="A5" s="67" t="s">
        <v>482</v>
      </c>
      <c r="B5" s="68">
        <v>3</v>
      </c>
      <c r="C5" s="69" t="s">
        <v>483</v>
      </c>
      <c r="D5" s="70" t="s">
        <v>484</v>
      </c>
      <c r="E5" s="71" t="str">
        <f t="shared" si="0"/>
        <v>AABCA1601R</v>
      </c>
      <c r="F5" s="72" t="b">
        <v>1</v>
      </c>
    </row>
    <row r="6" spans="1:6">
      <c r="A6" s="67" t="s">
        <v>485</v>
      </c>
      <c r="B6" s="68">
        <v>4</v>
      </c>
      <c r="C6" s="69" t="s">
        <v>486</v>
      </c>
      <c r="D6" s="70" t="s">
        <v>487</v>
      </c>
      <c r="E6" s="71" t="str">
        <f t="shared" si="0"/>
        <v>AARCA6801H</v>
      </c>
      <c r="F6" s="72" t="b">
        <v>1</v>
      </c>
    </row>
    <row r="7" spans="1:6">
      <c r="A7" s="67" t="s">
        <v>488</v>
      </c>
      <c r="B7" s="68">
        <v>5</v>
      </c>
      <c r="C7" s="69" t="s">
        <v>489</v>
      </c>
      <c r="D7" s="70" t="s">
        <v>490</v>
      </c>
      <c r="E7" s="71" t="str">
        <f t="shared" si="0"/>
        <v>AATCA7226J</v>
      </c>
      <c r="F7" s="72" t="b">
        <v>1</v>
      </c>
    </row>
    <row r="8" spans="1:6">
      <c r="A8" s="67" t="s">
        <v>491</v>
      </c>
      <c r="B8" s="68">
        <v>6</v>
      </c>
      <c r="C8" s="69" t="s">
        <v>492</v>
      </c>
      <c r="D8" s="70" t="s">
        <v>493</v>
      </c>
      <c r="E8" s="71" t="str">
        <f t="shared" si="0"/>
        <v>AADFA3109M</v>
      </c>
      <c r="F8" s="72" t="b">
        <v>1</v>
      </c>
    </row>
    <row r="9" spans="1:6">
      <c r="A9" s="67" t="s">
        <v>494</v>
      </c>
      <c r="B9" s="68">
        <v>7</v>
      </c>
      <c r="C9" s="73" t="s">
        <v>495</v>
      </c>
      <c r="D9" s="70" t="s">
        <v>496</v>
      </c>
      <c r="E9" s="71" t="str">
        <f t="shared" si="0"/>
        <v>AAJCA9880A</v>
      </c>
      <c r="F9" s="72" t="b">
        <v>1</v>
      </c>
    </row>
    <row r="10" spans="1:6">
      <c r="A10" s="67" t="s">
        <v>40</v>
      </c>
      <c r="B10" s="68">
        <v>8</v>
      </c>
      <c r="C10" s="69" t="s">
        <v>497</v>
      </c>
      <c r="D10" s="74" t="s">
        <v>498</v>
      </c>
      <c r="E10" s="71" t="str">
        <f t="shared" si="0"/>
        <v>ADLPR6639J</v>
      </c>
      <c r="F10" s="72" t="b">
        <v>1</v>
      </c>
    </row>
    <row r="11" spans="1:6">
      <c r="A11" s="67" t="s">
        <v>499</v>
      </c>
      <c r="B11" s="68">
        <v>9</v>
      </c>
      <c r="C11" s="69"/>
      <c r="D11" s="70" t="s">
        <v>500</v>
      </c>
      <c r="E11" s="71" t="str">
        <f t="shared" si="0"/>
        <v/>
      </c>
      <c r="F11" s="72" t="b">
        <v>1</v>
      </c>
    </row>
    <row r="12" spans="1:6">
      <c r="A12" s="67" t="s">
        <v>501</v>
      </c>
      <c r="B12" s="68">
        <v>10</v>
      </c>
      <c r="C12" s="69" t="s">
        <v>502</v>
      </c>
      <c r="D12" s="70" t="s">
        <v>503</v>
      </c>
      <c r="E12" s="71" t="str">
        <f t="shared" si="0"/>
        <v>ABFFA2058N</v>
      </c>
      <c r="F12" s="72" t="b">
        <v>1</v>
      </c>
    </row>
    <row r="13" spans="1:6">
      <c r="A13" s="67" t="s">
        <v>504</v>
      </c>
      <c r="B13" s="68">
        <v>11</v>
      </c>
      <c r="C13" s="69" t="s">
        <v>505</v>
      </c>
      <c r="D13" s="70" t="s">
        <v>506</v>
      </c>
      <c r="E13" s="71" t="str">
        <f t="shared" si="0"/>
        <v>AAFPZ1774R</v>
      </c>
      <c r="F13" s="72" t="b">
        <v>1</v>
      </c>
    </row>
    <row r="14" spans="1:6">
      <c r="A14" s="67" t="s">
        <v>507</v>
      </c>
      <c r="B14" s="68">
        <v>12</v>
      </c>
      <c r="C14" s="69" t="s">
        <v>508</v>
      </c>
      <c r="D14" s="70" t="s">
        <v>509</v>
      </c>
      <c r="E14" s="71" t="str">
        <f t="shared" si="0"/>
        <v>AAGCA3538G</v>
      </c>
      <c r="F14" s="72" t="b">
        <v>1</v>
      </c>
    </row>
    <row r="15" spans="1:6">
      <c r="A15" s="67" t="s">
        <v>510</v>
      </c>
      <c r="B15" s="68">
        <v>13</v>
      </c>
      <c r="C15" s="69" t="s">
        <v>511</v>
      </c>
      <c r="D15" s="70" t="s">
        <v>512</v>
      </c>
      <c r="E15" s="71" t="str">
        <f t="shared" si="0"/>
        <v>AADCH7987H</v>
      </c>
      <c r="F15" s="72" t="b">
        <v>1</v>
      </c>
    </row>
    <row r="16" spans="1:6">
      <c r="A16" s="67" t="s">
        <v>513</v>
      </c>
      <c r="B16" s="68">
        <v>14</v>
      </c>
      <c r="C16" s="69" t="s">
        <v>514</v>
      </c>
      <c r="D16" s="70" t="s">
        <v>515</v>
      </c>
      <c r="E16" s="71" t="str">
        <f t="shared" si="0"/>
        <v>AELPS6876H</v>
      </c>
      <c r="F16" s="72" t="b">
        <v>1</v>
      </c>
    </row>
    <row r="17" spans="1:6">
      <c r="A17" s="67" t="s">
        <v>516</v>
      </c>
      <c r="B17" s="68">
        <v>15</v>
      </c>
      <c r="C17" s="69" t="s">
        <v>517</v>
      </c>
      <c r="D17" s="70" t="s">
        <v>518</v>
      </c>
      <c r="E17" s="71" t="str">
        <f t="shared" si="0"/>
        <v>ADPPD9037N</v>
      </c>
      <c r="F17" s="72" t="b">
        <v>1</v>
      </c>
    </row>
    <row r="18" spans="1:6">
      <c r="A18" s="67" t="s">
        <v>519</v>
      </c>
      <c r="B18" s="68">
        <v>16</v>
      </c>
      <c r="C18" s="69" t="s">
        <v>520</v>
      </c>
      <c r="D18" s="70" t="s">
        <v>521</v>
      </c>
      <c r="E18" s="71" t="str">
        <f t="shared" si="0"/>
        <v>AAZPL1767E</v>
      </c>
      <c r="F18" s="72" t="b">
        <v>1</v>
      </c>
    </row>
    <row r="19" spans="1:6">
      <c r="A19" s="67" t="s">
        <v>522</v>
      </c>
      <c r="B19" s="68">
        <v>17</v>
      </c>
      <c r="C19" s="69" t="s">
        <v>523</v>
      </c>
      <c r="D19" s="70" t="s">
        <v>524</v>
      </c>
      <c r="E19" s="71" t="str">
        <f t="shared" si="0"/>
        <v>AIZPA7436M</v>
      </c>
      <c r="F19" s="72" t="b">
        <v>1</v>
      </c>
    </row>
    <row r="20" spans="1:6">
      <c r="A20" s="67" t="s">
        <v>525</v>
      </c>
      <c r="B20" s="68">
        <v>18</v>
      </c>
      <c r="C20" s="69" t="s">
        <v>526</v>
      </c>
      <c r="D20" s="70" t="s">
        <v>527</v>
      </c>
      <c r="E20" s="71" t="str">
        <f t="shared" si="0"/>
        <v>APEPB0336F</v>
      </c>
      <c r="F20" s="72" t="b">
        <v>1</v>
      </c>
    </row>
    <row r="21" spans="1:6">
      <c r="A21" s="67" t="s">
        <v>528</v>
      </c>
      <c r="B21" s="68">
        <v>19</v>
      </c>
      <c r="C21" s="69" t="s">
        <v>529</v>
      </c>
      <c r="D21" s="70" t="s">
        <v>530</v>
      </c>
      <c r="E21" s="71" t="str">
        <f t="shared" si="0"/>
        <v/>
      </c>
      <c r="F21" s="72" t="b">
        <v>1</v>
      </c>
    </row>
    <row r="22" spans="1:6">
      <c r="A22" s="67" t="s">
        <v>191</v>
      </c>
      <c r="B22" s="68">
        <v>20</v>
      </c>
      <c r="C22" s="69" t="s">
        <v>531</v>
      </c>
      <c r="D22" s="70" t="s">
        <v>532</v>
      </c>
      <c r="E22" s="71" t="str">
        <f t="shared" si="0"/>
        <v>ABUPV4450A</v>
      </c>
      <c r="F22" s="72" t="b">
        <v>1</v>
      </c>
    </row>
    <row r="23" spans="1:6">
      <c r="A23" s="67" t="s">
        <v>533</v>
      </c>
      <c r="B23" s="68">
        <v>21</v>
      </c>
      <c r="C23" s="69" t="s">
        <v>534</v>
      </c>
      <c r="D23" s="70" t="s">
        <v>535</v>
      </c>
      <c r="E23" s="71" t="str">
        <f t="shared" si="0"/>
        <v>AAAFB8099G</v>
      </c>
      <c r="F23" s="72" t="b">
        <v>1</v>
      </c>
    </row>
    <row r="24" spans="1:6">
      <c r="A24" s="67" t="s">
        <v>536</v>
      </c>
      <c r="B24" s="68">
        <v>22</v>
      </c>
      <c r="C24" s="69" t="s">
        <v>537</v>
      </c>
      <c r="D24" s="70" t="s">
        <v>538</v>
      </c>
      <c r="E24" s="71" t="str">
        <f t="shared" si="0"/>
        <v>AHZPR0138G</v>
      </c>
      <c r="F24" s="72" t="b">
        <v>1</v>
      </c>
    </row>
    <row r="25" spans="1:6">
      <c r="A25" s="67" t="s">
        <v>539</v>
      </c>
      <c r="B25" s="68">
        <v>23</v>
      </c>
      <c r="C25" s="69" t="s">
        <v>540</v>
      </c>
      <c r="D25" s="70" t="s">
        <v>541</v>
      </c>
      <c r="E25" s="71" t="str">
        <f t="shared" si="0"/>
        <v>ASHPB3594M</v>
      </c>
      <c r="F25" s="72" t="b">
        <v>1</v>
      </c>
    </row>
    <row r="26" spans="1:6">
      <c r="A26" s="67" t="s">
        <v>542</v>
      </c>
      <c r="B26" s="68">
        <v>24</v>
      </c>
      <c r="C26" s="69" t="s">
        <v>543</v>
      </c>
      <c r="D26" s="70" t="s">
        <v>544</v>
      </c>
      <c r="E26" s="71" t="str">
        <f t="shared" si="0"/>
        <v>ADUPD6837B</v>
      </c>
      <c r="F26" s="72" t="b">
        <v>1</v>
      </c>
    </row>
    <row r="27" spans="1:6">
      <c r="A27" s="67" t="s">
        <v>545</v>
      </c>
      <c r="B27" s="68">
        <v>25</v>
      </c>
      <c r="C27" s="69" t="s">
        <v>546</v>
      </c>
      <c r="D27" s="70" t="s">
        <v>547</v>
      </c>
      <c r="E27" s="71" t="str">
        <f t="shared" si="0"/>
        <v>AAECC2567M</v>
      </c>
      <c r="F27" s="72" t="b">
        <v>1</v>
      </c>
    </row>
    <row r="28" spans="1:6">
      <c r="A28" s="67" t="s">
        <v>548</v>
      </c>
      <c r="B28" s="68">
        <v>26</v>
      </c>
      <c r="C28" s="69" t="s">
        <v>529</v>
      </c>
      <c r="D28" s="70" t="s">
        <v>549</v>
      </c>
      <c r="E28" s="71" t="str">
        <f t="shared" si="0"/>
        <v/>
      </c>
      <c r="F28" s="72" t="b">
        <v>1</v>
      </c>
    </row>
    <row r="29" spans="1:6">
      <c r="A29" s="67" t="s">
        <v>550</v>
      </c>
      <c r="B29" s="68">
        <v>27</v>
      </c>
      <c r="C29" s="69" t="s">
        <v>529</v>
      </c>
      <c r="D29" s="70" t="s">
        <v>551</v>
      </c>
      <c r="E29" s="71" t="str">
        <f t="shared" si="0"/>
        <v/>
      </c>
      <c r="F29" s="72" t="b">
        <v>1</v>
      </c>
    </row>
    <row r="30" spans="1:6">
      <c r="A30" s="67" t="s">
        <v>552</v>
      </c>
      <c r="B30" s="68">
        <v>28</v>
      </c>
      <c r="C30" s="69" t="s">
        <v>553</v>
      </c>
      <c r="D30" s="70" t="s">
        <v>554</v>
      </c>
      <c r="E30" s="71" t="str">
        <f t="shared" si="0"/>
        <v>AAACC7706J</v>
      </c>
      <c r="F30" s="72" t="b">
        <v>1</v>
      </c>
    </row>
    <row r="31" spans="1:6">
      <c r="A31" s="67" t="s">
        <v>555</v>
      </c>
      <c r="B31" s="68">
        <v>29</v>
      </c>
      <c r="C31" s="69" t="s">
        <v>556</v>
      </c>
      <c r="D31" s="70" t="s">
        <v>557</v>
      </c>
      <c r="E31" s="71" t="str">
        <f t="shared" si="0"/>
        <v>ACCPN8412H</v>
      </c>
      <c r="F31" s="72" t="b">
        <v>1</v>
      </c>
    </row>
    <row r="32" spans="1:6">
      <c r="A32" s="67" t="s">
        <v>558</v>
      </c>
      <c r="B32" s="68">
        <v>30</v>
      </c>
      <c r="C32" s="69" t="s">
        <v>559</v>
      </c>
      <c r="D32" s="70" t="s">
        <v>560</v>
      </c>
      <c r="E32" s="71" t="str">
        <f t="shared" si="0"/>
        <v>AAQCS4259Q</v>
      </c>
      <c r="F32" s="72" t="b">
        <v>1</v>
      </c>
    </row>
    <row r="33" spans="1:6">
      <c r="A33" s="67" t="s">
        <v>561</v>
      </c>
      <c r="B33" s="68">
        <v>31</v>
      </c>
      <c r="C33" s="69" t="s">
        <v>562</v>
      </c>
      <c r="D33" s="70" t="s">
        <v>563</v>
      </c>
      <c r="E33" s="71" t="str">
        <f t="shared" si="0"/>
        <v>ABFPP9682B</v>
      </c>
      <c r="F33" s="72" t="b">
        <v>1</v>
      </c>
    </row>
    <row r="34" spans="1:6">
      <c r="A34" s="67" t="s">
        <v>564</v>
      </c>
      <c r="B34" s="68">
        <v>32</v>
      </c>
      <c r="C34" s="69" t="s">
        <v>565</v>
      </c>
      <c r="D34" s="70" t="s">
        <v>566</v>
      </c>
      <c r="E34" s="71" t="str">
        <f t="shared" si="0"/>
        <v>AABCD3611Q</v>
      </c>
      <c r="F34" s="72" t="b">
        <v>1</v>
      </c>
    </row>
    <row r="35" spans="1:6">
      <c r="A35" s="67" t="s">
        <v>567</v>
      </c>
      <c r="B35" s="68">
        <v>33</v>
      </c>
      <c r="C35" s="69" t="s">
        <v>529</v>
      </c>
      <c r="D35" s="70" t="s">
        <v>568</v>
      </c>
      <c r="E35" s="71" t="str">
        <f t="shared" si="0"/>
        <v/>
      </c>
      <c r="F35" s="72" t="b">
        <v>1</v>
      </c>
    </row>
    <row r="36" spans="1:6">
      <c r="A36" s="67" t="s">
        <v>569</v>
      </c>
      <c r="B36" s="68">
        <v>34</v>
      </c>
      <c r="C36" s="69" t="s">
        <v>570</v>
      </c>
      <c r="D36" s="70" t="s">
        <v>571</v>
      </c>
      <c r="E36" s="71" t="str">
        <f t="shared" si="0"/>
        <v>AAACD3958P</v>
      </c>
      <c r="F36" s="72" t="b">
        <v>1</v>
      </c>
    </row>
    <row r="37" spans="1:6">
      <c r="A37" s="67" t="s">
        <v>572</v>
      </c>
      <c r="B37" s="68">
        <v>35</v>
      </c>
      <c r="C37" s="69" t="s">
        <v>573</v>
      </c>
      <c r="D37" s="70" t="s">
        <v>574</v>
      </c>
      <c r="E37" s="71" t="str">
        <f t="shared" si="0"/>
        <v>ABEPA1877A</v>
      </c>
      <c r="F37" s="72" t="b">
        <v>1</v>
      </c>
    </row>
    <row r="38" spans="1:6">
      <c r="A38" s="67" t="s">
        <v>575</v>
      </c>
      <c r="B38" s="68">
        <v>36</v>
      </c>
      <c r="C38" s="69" t="s">
        <v>576</v>
      </c>
      <c r="D38" s="70" t="s">
        <v>577</v>
      </c>
      <c r="E38" s="71" t="str">
        <f t="shared" si="0"/>
        <v>AACFE1601K</v>
      </c>
      <c r="F38" s="72" t="b">
        <v>1</v>
      </c>
    </row>
    <row r="39" spans="1:6">
      <c r="A39" s="67" t="s">
        <v>578</v>
      </c>
      <c r="B39" s="68">
        <v>37</v>
      </c>
      <c r="C39" s="69" t="s">
        <v>579</v>
      </c>
      <c r="D39" s="70" t="s">
        <v>580</v>
      </c>
      <c r="E39" s="71" t="str">
        <f t="shared" si="0"/>
        <v>AAACE3972C</v>
      </c>
      <c r="F39" s="72" t="b">
        <v>1</v>
      </c>
    </row>
    <row r="40" spans="1:6">
      <c r="A40" s="67" t="s">
        <v>581</v>
      </c>
      <c r="B40" s="68">
        <v>38</v>
      </c>
      <c r="C40" s="69" t="s">
        <v>582</v>
      </c>
      <c r="D40" s="70" t="s">
        <v>583</v>
      </c>
      <c r="E40" s="71" t="str">
        <f t="shared" si="0"/>
        <v>AABCE9778P</v>
      </c>
      <c r="F40" s="72" t="b">
        <v>1</v>
      </c>
    </row>
    <row r="41" spans="1:6">
      <c r="A41" s="67" t="s">
        <v>584</v>
      </c>
      <c r="B41" s="68">
        <v>39</v>
      </c>
      <c r="C41" s="69" t="s">
        <v>585</v>
      </c>
      <c r="D41" s="70" t="s">
        <v>586</v>
      </c>
      <c r="E41" s="71" t="str">
        <f t="shared" si="0"/>
        <v>AABCF6516A</v>
      </c>
      <c r="F41" s="72" t="b">
        <v>1</v>
      </c>
    </row>
    <row r="42" spans="1:6">
      <c r="A42" s="67" t="s">
        <v>587</v>
      </c>
      <c r="B42" s="68">
        <v>40</v>
      </c>
      <c r="C42" s="69" t="s">
        <v>588</v>
      </c>
      <c r="D42" s="70" t="s">
        <v>589</v>
      </c>
      <c r="E42" s="71" t="str">
        <f t="shared" si="0"/>
        <v>AACCF2924M</v>
      </c>
      <c r="F42" s="72" t="b">
        <v>1</v>
      </c>
    </row>
    <row r="43" spans="1:6">
      <c r="A43" s="67" t="s">
        <v>590</v>
      </c>
      <c r="B43" s="68">
        <v>41</v>
      </c>
      <c r="C43" s="69" t="s">
        <v>591</v>
      </c>
      <c r="D43" s="70" t="s">
        <v>592</v>
      </c>
      <c r="E43" s="71" t="str">
        <f t="shared" si="0"/>
        <v>AABCF8533H</v>
      </c>
      <c r="F43" s="72" t="b">
        <v>1</v>
      </c>
    </row>
    <row r="44" spans="1:6">
      <c r="A44" s="67" t="s">
        <v>593</v>
      </c>
      <c r="B44" s="68">
        <v>42</v>
      </c>
      <c r="C44" s="69" t="s">
        <v>594</v>
      </c>
      <c r="D44" s="70" t="s">
        <v>595</v>
      </c>
      <c r="E44" s="71" t="str">
        <f t="shared" si="0"/>
        <v>ACDPU4102G</v>
      </c>
      <c r="F44" s="72" t="b">
        <v>1</v>
      </c>
    </row>
    <row r="45" spans="1:6">
      <c r="A45" s="67" t="s">
        <v>596</v>
      </c>
      <c r="B45" s="68">
        <v>43</v>
      </c>
      <c r="C45" s="69" t="s">
        <v>597</v>
      </c>
      <c r="D45" s="70" t="s">
        <v>598</v>
      </c>
      <c r="E45" s="71" t="str">
        <f t="shared" si="0"/>
        <v>AAAPB9964C</v>
      </c>
      <c r="F45" s="72" t="b">
        <v>1</v>
      </c>
    </row>
    <row r="46" spans="1:6">
      <c r="A46" s="67" t="s">
        <v>599</v>
      </c>
      <c r="B46" s="68">
        <v>44</v>
      </c>
      <c r="C46" s="69" t="s">
        <v>600</v>
      </c>
      <c r="D46" s="75" t="s">
        <v>601</v>
      </c>
      <c r="E46" s="71" t="str">
        <f t="shared" si="0"/>
        <v>AAECG4365R</v>
      </c>
      <c r="F46" s="72" t="b">
        <v>1</v>
      </c>
    </row>
    <row r="47" spans="1:6">
      <c r="A47" s="67" t="s">
        <v>602</v>
      </c>
      <c r="B47" s="68">
        <v>45</v>
      </c>
      <c r="C47" s="69" t="s">
        <v>603</v>
      </c>
      <c r="D47" s="70" t="s">
        <v>604</v>
      </c>
      <c r="E47" s="71" t="str">
        <f t="shared" si="0"/>
        <v>ABXPW0969N</v>
      </c>
      <c r="F47" s="72" t="b">
        <v>1</v>
      </c>
    </row>
    <row r="48" spans="1:6">
      <c r="A48" s="67" t="s">
        <v>605</v>
      </c>
      <c r="B48" s="68">
        <v>46</v>
      </c>
      <c r="C48" s="69" t="s">
        <v>606</v>
      </c>
      <c r="D48" s="70" t="s">
        <v>607</v>
      </c>
      <c r="E48" s="71" t="str">
        <f t="shared" si="0"/>
        <v>AABFG1736C</v>
      </c>
      <c r="F48" s="72" t="b">
        <v>1</v>
      </c>
    </row>
    <row r="49" spans="1:6">
      <c r="A49" s="67" t="s">
        <v>608</v>
      </c>
      <c r="B49" s="68">
        <v>47</v>
      </c>
      <c r="C49" s="69" t="s">
        <v>609</v>
      </c>
      <c r="D49" s="70" t="s">
        <v>610</v>
      </c>
      <c r="E49" s="71" t="str">
        <f t="shared" si="0"/>
        <v>AACCG0527D</v>
      </c>
      <c r="F49" s="72" t="b">
        <v>1</v>
      </c>
    </row>
    <row r="50" spans="1:6">
      <c r="A50" s="67" t="s">
        <v>611</v>
      </c>
      <c r="B50" s="68">
        <v>48</v>
      </c>
      <c r="C50" s="69" t="s">
        <v>612</v>
      </c>
      <c r="D50" s="70" t="s">
        <v>613</v>
      </c>
      <c r="E50" s="71" t="str">
        <f t="shared" si="0"/>
        <v>AAGPC8718H</v>
      </c>
      <c r="F50" s="72" t="b">
        <v>1</v>
      </c>
    </row>
    <row r="51" spans="1:6">
      <c r="A51" s="67" t="s">
        <v>614</v>
      </c>
      <c r="B51" s="68">
        <v>49</v>
      </c>
      <c r="C51" s="69" t="s">
        <v>615</v>
      </c>
      <c r="D51" s="70" t="s">
        <v>616</v>
      </c>
      <c r="E51" s="71" t="str">
        <f t="shared" si="0"/>
        <v>AACCI5313D</v>
      </c>
      <c r="F51" s="72" t="b">
        <v>1</v>
      </c>
    </row>
    <row r="52" spans="1:6">
      <c r="A52" s="67" t="s">
        <v>617</v>
      </c>
      <c r="B52" s="68">
        <v>50</v>
      </c>
      <c r="C52" s="69" t="s">
        <v>618</v>
      </c>
      <c r="D52" s="70" t="s">
        <v>619</v>
      </c>
      <c r="E52" s="71" t="str">
        <f t="shared" si="0"/>
        <v>AAACI5853L</v>
      </c>
      <c r="F52" s="72" t="b">
        <v>1</v>
      </c>
    </row>
    <row r="53" spans="1:6">
      <c r="A53" s="67" t="s">
        <v>620</v>
      </c>
      <c r="B53" s="68">
        <v>51</v>
      </c>
      <c r="C53" s="69" t="s">
        <v>621</v>
      </c>
      <c r="D53" s="70" t="s">
        <v>622</v>
      </c>
      <c r="E53" s="71" t="str">
        <f t="shared" si="0"/>
        <v>AFOPK5610F</v>
      </c>
      <c r="F53" s="72" t="b">
        <v>1</v>
      </c>
    </row>
    <row r="54" spans="1:6">
      <c r="A54" s="67" t="s">
        <v>623</v>
      </c>
      <c r="B54" s="68">
        <v>52</v>
      </c>
      <c r="C54" s="69" t="s">
        <v>624</v>
      </c>
      <c r="D54" s="70" t="s">
        <v>625</v>
      </c>
      <c r="E54" s="71" t="str">
        <f t="shared" si="0"/>
        <v>AACCV1726H</v>
      </c>
      <c r="F54" s="72" t="b">
        <v>1</v>
      </c>
    </row>
    <row r="55" spans="1:6">
      <c r="A55" s="67" t="s">
        <v>626</v>
      </c>
      <c r="B55" s="68">
        <v>53</v>
      </c>
      <c r="C55" s="69" t="s">
        <v>627</v>
      </c>
      <c r="D55" s="70" t="s">
        <v>628</v>
      </c>
      <c r="E55" s="71" t="str">
        <f t="shared" si="0"/>
        <v>AALFJ6963C</v>
      </c>
      <c r="F55" s="72" t="b">
        <v>1</v>
      </c>
    </row>
    <row r="56" spans="1:6">
      <c r="A56" s="67" t="s">
        <v>629</v>
      </c>
      <c r="B56" s="68">
        <v>54</v>
      </c>
      <c r="C56" s="69" t="s">
        <v>630</v>
      </c>
      <c r="D56" s="76" t="s">
        <v>631</v>
      </c>
      <c r="E56" s="71" t="str">
        <f t="shared" si="0"/>
        <v>BMMPV5795C</v>
      </c>
      <c r="F56" s="72" t="b">
        <v>1</v>
      </c>
    </row>
    <row r="57" spans="1:6">
      <c r="A57" s="67" t="s">
        <v>632</v>
      </c>
      <c r="B57" s="68">
        <v>55</v>
      </c>
      <c r="C57" s="69" t="s">
        <v>633</v>
      </c>
      <c r="D57" s="70" t="s">
        <v>634</v>
      </c>
      <c r="E57" s="71" t="str">
        <f t="shared" si="0"/>
        <v>ANWPP0518M</v>
      </c>
      <c r="F57" s="72" t="b">
        <v>1</v>
      </c>
    </row>
    <row r="58" spans="1:6">
      <c r="A58" s="67" t="s">
        <v>635</v>
      </c>
      <c r="B58" s="68">
        <v>56</v>
      </c>
      <c r="C58" s="69" t="s">
        <v>636</v>
      </c>
      <c r="D58" s="70" t="s">
        <v>637</v>
      </c>
      <c r="E58" s="71" t="str">
        <f t="shared" si="0"/>
        <v>ADCPJ3901G</v>
      </c>
      <c r="F58" s="72" t="b">
        <v>1</v>
      </c>
    </row>
    <row r="59" spans="1:6">
      <c r="A59" s="67" t="s">
        <v>638</v>
      </c>
      <c r="B59" s="68">
        <v>57</v>
      </c>
      <c r="C59" s="69" t="s">
        <v>639</v>
      </c>
      <c r="D59" s="70" t="s">
        <v>640</v>
      </c>
      <c r="E59" s="71" t="str">
        <f t="shared" si="0"/>
        <v>AACFK0693D</v>
      </c>
      <c r="F59" s="72" t="b">
        <v>1</v>
      </c>
    </row>
    <row r="60" spans="1:6">
      <c r="A60" s="67" t="s">
        <v>641</v>
      </c>
      <c r="B60" s="68">
        <v>58</v>
      </c>
      <c r="C60" s="69" t="s">
        <v>642</v>
      </c>
      <c r="D60" s="70" t="s">
        <v>643</v>
      </c>
      <c r="E60" s="71" t="str">
        <f t="shared" si="0"/>
        <v>CWJPA2665N</v>
      </c>
      <c r="F60" s="72" t="b">
        <v>1</v>
      </c>
    </row>
    <row r="61" spans="1:6">
      <c r="A61" s="67" t="s">
        <v>644</v>
      </c>
      <c r="B61" s="68">
        <v>59</v>
      </c>
      <c r="C61" s="69" t="s">
        <v>645</v>
      </c>
      <c r="D61" s="70" t="s">
        <v>646</v>
      </c>
      <c r="E61" s="71" t="str">
        <f t="shared" si="0"/>
        <v>ABDPK9064C</v>
      </c>
      <c r="F61" s="72" t="b">
        <v>1</v>
      </c>
    </row>
    <row r="62" spans="1:6">
      <c r="A62" s="67" t="s">
        <v>647</v>
      </c>
      <c r="B62" s="68">
        <v>60</v>
      </c>
      <c r="C62" s="69" t="s">
        <v>648</v>
      </c>
      <c r="D62" s="70" t="s">
        <v>649</v>
      </c>
      <c r="E62" s="71" t="str">
        <f t="shared" si="0"/>
        <v>BYWPS4457C</v>
      </c>
      <c r="F62" s="72" t="b">
        <v>1</v>
      </c>
    </row>
    <row r="63" spans="1:6">
      <c r="A63" s="67" t="s">
        <v>650</v>
      </c>
      <c r="B63" s="68">
        <v>61</v>
      </c>
      <c r="C63" s="69" t="s">
        <v>651</v>
      </c>
      <c r="D63" s="70" t="s">
        <v>652</v>
      </c>
      <c r="E63" s="71" t="str">
        <f t="shared" si="0"/>
        <v>BEZPS2102F</v>
      </c>
      <c r="F63" s="72" t="b">
        <v>1</v>
      </c>
    </row>
    <row r="64" spans="1:6">
      <c r="A64" s="67" t="s">
        <v>653</v>
      </c>
      <c r="B64" s="68">
        <v>62</v>
      </c>
      <c r="C64" s="69" t="s">
        <v>654</v>
      </c>
      <c r="D64" s="70" t="s">
        <v>655</v>
      </c>
      <c r="E64" s="71" t="str">
        <f t="shared" si="0"/>
        <v>AADCL8551F</v>
      </c>
      <c r="F64" s="72" t="b">
        <v>1</v>
      </c>
    </row>
    <row r="65" spans="1:6">
      <c r="A65" s="67" t="s">
        <v>656</v>
      </c>
      <c r="B65" s="68">
        <v>63</v>
      </c>
      <c r="C65" s="69" t="s">
        <v>657</v>
      </c>
      <c r="D65" s="70" t="s">
        <v>658</v>
      </c>
      <c r="E65" s="71" t="str">
        <f t="shared" si="0"/>
        <v>AALCM3536H</v>
      </c>
      <c r="F65" s="72" t="b">
        <v>1</v>
      </c>
    </row>
    <row r="66" spans="1:6">
      <c r="A66" s="67" t="s">
        <v>659</v>
      </c>
      <c r="B66" s="68">
        <v>64</v>
      </c>
      <c r="C66" s="69" t="s">
        <v>660</v>
      </c>
      <c r="D66" s="70" t="s">
        <v>661</v>
      </c>
      <c r="E66" s="71" t="str">
        <f t="shared" si="0"/>
        <v>BINPS6606J</v>
      </c>
      <c r="F66" s="72" t="b">
        <v>1</v>
      </c>
    </row>
    <row r="67" spans="1:6">
      <c r="A67" s="67" t="s">
        <v>662</v>
      </c>
      <c r="B67" s="68">
        <v>65</v>
      </c>
      <c r="C67" s="69" t="s">
        <v>663</v>
      </c>
      <c r="D67" s="70" t="s">
        <v>664</v>
      </c>
      <c r="E67" s="71" t="str">
        <f t="shared" si="0"/>
        <v>ALUPC4225E</v>
      </c>
      <c r="F67" s="72" t="b">
        <v>1</v>
      </c>
    </row>
    <row r="68" spans="1:6">
      <c r="A68" s="67" t="s">
        <v>665</v>
      </c>
      <c r="B68" s="68">
        <v>66</v>
      </c>
      <c r="C68" s="69" t="s">
        <v>666</v>
      </c>
      <c r="D68" s="70" t="s">
        <v>667</v>
      </c>
      <c r="E68" s="71" t="str">
        <f t="shared" si="0"/>
        <v>DYWPS0280K</v>
      </c>
      <c r="F68" s="72" t="b">
        <v>1</v>
      </c>
    </row>
    <row r="69" spans="1:6">
      <c r="A69" s="67" t="s">
        <v>668</v>
      </c>
      <c r="B69" s="68">
        <v>67</v>
      </c>
      <c r="C69" s="69" t="s">
        <v>669</v>
      </c>
      <c r="D69" s="70" t="s">
        <v>670</v>
      </c>
      <c r="E69" s="71" t="str">
        <f t="shared" si="0"/>
        <v>AGRPK7781R</v>
      </c>
      <c r="F69" s="72" t="b">
        <v>1</v>
      </c>
    </row>
    <row r="70" spans="1:6">
      <c r="A70" s="67" t="s">
        <v>671</v>
      </c>
      <c r="B70" s="68">
        <v>68</v>
      </c>
      <c r="C70" s="69" t="s">
        <v>672</v>
      </c>
      <c r="D70" s="70" t="s">
        <v>673</v>
      </c>
      <c r="E70" s="71" t="str">
        <f t="shared" si="0"/>
        <v>AAFFM0681A</v>
      </c>
      <c r="F70" s="72" t="b">
        <v>1</v>
      </c>
    </row>
    <row r="71" spans="1:6">
      <c r="A71" s="67" t="s">
        <v>674</v>
      </c>
      <c r="B71" s="68">
        <v>69</v>
      </c>
      <c r="C71" s="69" t="s">
        <v>675</v>
      </c>
      <c r="D71" s="70" t="s">
        <v>676</v>
      </c>
      <c r="E71" s="71" t="str">
        <f t="shared" si="0"/>
        <v>BJMPP0114L</v>
      </c>
      <c r="F71" s="72" t="b">
        <v>1</v>
      </c>
    </row>
    <row r="72" spans="1:6">
      <c r="A72" s="67" t="s">
        <v>380</v>
      </c>
      <c r="B72" s="68">
        <v>70</v>
      </c>
      <c r="C72" s="69" t="s">
        <v>677</v>
      </c>
      <c r="D72" s="77" t="s">
        <v>678</v>
      </c>
      <c r="E72" s="71" t="str">
        <f t="shared" si="0"/>
        <v>ATLPS8080L</v>
      </c>
      <c r="F72" s="72" t="b">
        <v>1</v>
      </c>
    </row>
    <row r="73" spans="1:6">
      <c r="A73" s="67" t="s">
        <v>679</v>
      </c>
      <c r="B73" s="68">
        <v>71</v>
      </c>
      <c r="C73" s="69" t="s">
        <v>680</v>
      </c>
      <c r="D73" s="70" t="s">
        <v>681</v>
      </c>
      <c r="E73" s="71" t="str">
        <f t="shared" si="0"/>
        <v>APOPD8994D</v>
      </c>
      <c r="F73" s="72" t="b">
        <v>1</v>
      </c>
    </row>
    <row r="74" spans="1:6">
      <c r="A74" s="67" t="s">
        <v>682</v>
      </c>
      <c r="B74" s="68">
        <v>72</v>
      </c>
      <c r="C74" s="69" t="s">
        <v>683</v>
      </c>
      <c r="D74" s="70" t="s">
        <v>684</v>
      </c>
      <c r="E74" s="71" t="str">
        <f t="shared" si="0"/>
        <v>AAMFM1835B</v>
      </c>
      <c r="F74" s="72" t="b">
        <v>1</v>
      </c>
    </row>
    <row r="75" spans="1:6">
      <c r="A75" s="67" t="s">
        <v>685</v>
      </c>
      <c r="B75" s="68">
        <v>73</v>
      </c>
      <c r="C75" s="69" t="s">
        <v>686</v>
      </c>
      <c r="D75" s="70" t="s">
        <v>687</v>
      </c>
      <c r="E75" s="71" t="str">
        <f t="shared" si="0"/>
        <v>ABDPJ1460H</v>
      </c>
      <c r="F75" s="72" t="b">
        <v>1</v>
      </c>
    </row>
    <row r="76" spans="1:6">
      <c r="A76" s="67" t="s">
        <v>688</v>
      </c>
      <c r="B76" s="68">
        <v>74</v>
      </c>
      <c r="C76" s="69" t="s">
        <v>689</v>
      </c>
      <c r="D76" s="70" t="s">
        <v>690</v>
      </c>
      <c r="E76" s="71" t="str">
        <f t="shared" si="0"/>
        <v>AGKPR7517D</v>
      </c>
      <c r="F76" s="72" t="b">
        <v>1</v>
      </c>
    </row>
    <row r="77" spans="1:6">
      <c r="A77" s="67" t="s">
        <v>691</v>
      </c>
      <c r="B77" s="68">
        <v>75</v>
      </c>
      <c r="C77" s="69" t="s">
        <v>692</v>
      </c>
      <c r="D77" s="70" t="s">
        <v>693</v>
      </c>
      <c r="E77" s="71" t="str">
        <f t="shared" si="0"/>
        <v>ADKPK6250H</v>
      </c>
      <c r="F77" s="72" t="b">
        <v>1</v>
      </c>
    </row>
    <row r="78" spans="1:6">
      <c r="A78" s="67" t="s">
        <v>694</v>
      </c>
      <c r="B78" s="68">
        <v>76</v>
      </c>
      <c r="C78" s="69" t="s">
        <v>695</v>
      </c>
      <c r="D78" s="78" t="s">
        <v>696</v>
      </c>
      <c r="E78" s="71" t="str">
        <f t="shared" si="0"/>
        <v>ABOPV2759A</v>
      </c>
      <c r="F78" s="72" t="b">
        <v>1</v>
      </c>
    </row>
    <row r="79" spans="1:6">
      <c r="A79" s="67" t="s">
        <v>697</v>
      </c>
      <c r="B79" s="68">
        <v>77</v>
      </c>
      <c r="C79" s="69" t="s">
        <v>698</v>
      </c>
      <c r="D79" s="70" t="s">
        <v>699</v>
      </c>
      <c r="E79" s="71" t="str">
        <f t="shared" si="0"/>
        <v>AASPM3476E</v>
      </c>
      <c r="F79" s="72" t="b">
        <v>1</v>
      </c>
    </row>
    <row r="80" spans="1:6">
      <c r="A80" s="67" t="s">
        <v>700</v>
      </c>
      <c r="B80" s="68">
        <v>78</v>
      </c>
      <c r="C80" s="69" t="s">
        <v>701</v>
      </c>
      <c r="D80" s="70" t="s">
        <v>702</v>
      </c>
      <c r="E80" s="71" t="str">
        <f t="shared" si="0"/>
        <v>DOVPS9878N</v>
      </c>
      <c r="F80" s="72" t="b">
        <v>1</v>
      </c>
    </row>
    <row r="81" spans="1:6">
      <c r="A81" s="67" t="s">
        <v>703</v>
      </c>
      <c r="B81" s="68">
        <v>79</v>
      </c>
      <c r="C81" s="69" t="s">
        <v>704</v>
      </c>
      <c r="D81" s="70" t="s">
        <v>705</v>
      </c>
      <c r="E81" s="71" t="str">
        <f t="shared" si="0"/>
        <v>AACCM3695G</v>
      </c>
      <c r="F81" s="72" t="b">
        <v>1</v>
      </c>
    </row>
    <row r="82" spans="1:6">
      <c r="A82" s="67" t="s">
        <v>706</v>
      </c>
      <c r="B82" s="68">
        <v>80</v>
      </c>
      <c r="C82" s="69" t="s">
        <v>529</v>
      </c>
      <c r="D82" s="70" t="s">
        <v>707</v>
      </c>
      <c r="E82" s="71" t="str">
        <f t="shared" si="0"/>
        <v/>
      </c>
      <c r="F82" s="72" t="b">
        <v>1</v>
      </c>
    </row>
    <row r="83" spans="1:6">
      <c r="A83" s="67" t="s">
        <v>708</v>
      </c>
      <c r="B83" s="68">
        <v>81</v>
      </c>
      <c r="C83" s="69" t="s">
        <v>709</v>
      </c>
      <c r="D83" s="70" t="s">
        <v>710</v>
      </c>
      <c r="E83" s="71" t="str">
        <f t="shared" si="0"/>
        <v>AAOCM7827N</v>
      </c>
      <c r="F83" s="72" t="b">
        <v>1</v>
      </c>
    </row>
    <row r="84" spans="1:6">
      <c r="A84" s="67" t="s">
        <v>711</v>
      </c>
      <c r="B84" s="68">
        <v>82</v>
      </c>
      <c r="C84" s="69" t="s">
        <v>712</v>
      </c>
      <c r="D84" s="74" t="s">
        <v>713</v>
      </c>
      <c r="E84" s="71" t="str">
        <f t="shared" si="0"/>
        <v>AAEFN4659A</v>
      </c>
      <c r="F84" s="72" t="b">
        <v>1</v>
      </c>
    </row>
    <row r="85" spans="1:6">
      <c r="A85" s="67" t="s">
        <v>714</v>
      </c>
      <c r="B85" s="68">
        <v>83</v>
      </c>
      <c r="C85" s="69" t="s">
        <v>715</v>
      </c>
      <c r="D85" s="70" t="s">
        <v>716</v>
      </c>
      <c r="E85" s="71" t="str">
        <f t="shared" si="0"/>
        <v>AAEFN5219L</v>
      </c>
      <c r="F85" s="72" t="b">
        <v>1</v>
      </c>
    </row>
    <row r="86" spans="1:6">
      <c r="A86" s="67" t="s">
        <v>717</v>
      </c>
      <c r="B86" s="68">
        <v>84</v>
      </c>
      <c r="C86" s="69" t="s">
        <v>718</v>
      </c>
      <c r="D86" s="77" t="s">
        <v>719</v>
      </c>
      <c r="E86" s="71" t="str">
        <f t="shared" si="0"/>
        <v>AAFCN8231J</v>
      </c>
      <c r="F86" s="72" t="b">
        <v>1</v>
      </c>
    </row>
    <row r="87" spans="1:6">
      <c r="A87" s="67" t="s">
        <v>720</v>
      </c>
      <c r="B87" s="68">
        <v>85</v>
      </c>
      <c r="C87" s="69" t="s">
        <v>721</v>
      </c>
      <c r="D87" s="77" t="s">
        <v>722</v>
      </c>
      <c r="E87" s="71" t="str">
        <f t="shared" si="0"/>
        <v>AGXPM4544L</v>
      </c>
      <c r="F87" s="72" t="b">
        <v>1</v>
      </c>
    </row>
    <row r="88" spans="1:6">
      <c r="A88" s="67" t="s">
        <v>723</v>
      </c>
      <c r="B88" s="68">
        <v>86</v>
      </c>
      <c r="C88" s="69" t="s">
        <v>724</v>
      </c>
      <c r="D88" s="70" t="s">
        <v>725</v>
      </c>
      <c r="E88" s="71" t="str">
        <f t="shared" si="0"/>
        <v>AAACO3678H</v>
      </c>
      <c r="F88" s="72" t="b">
        <v>1</v>
      </c>
    </row>
    <row r="89" spans="1:6">
      <c r="A89" s="67" t="s">
        <v>726</v>
      </c>
      <c r="B89" s="68">
        <v>87</v>
      </c>
      <c r="C89" s="69" t="s">
        <v>727</v>
      </c>
      <c r="D89" s="70" t="s">
        <v>728</v>
      </c>
      <c r="E89" s="71" t="str">
        <f t="shared" si="0"/>
        <v>BIDPS1584B</v>
      </c>
      <c r="F89" s="72" t="b">
        <v>1</v>
      </c>
    </row>
    <row r="90" spans="1:6">
      <c r="A90" s="67" t="s">
        <v>729</v>
      </c>
      <c r="B90" s="68">
        <v>88</v>
      </c>
      <c r="C90" s="69" t="s">
        <v>730</v>
      </c>
      <c r="D90" s="70" t="s">
        <v>731</v>
      </c>
      <c r="E90" s="71" t="str">
        <f t="shared" si="0"/>
        <v>AAACP8864C</v>
      </c>
      <c r="F90" s="72" t="b">
        <v>1</v>
      </c>
    </row>
    <row r="91" spans="1:6">
      <c r="A91" s="67" t="s">
        <v>732</v>
      </c>
      <c r="B91" s="68">
        <v>89</v>
      </c>
      <c r="C91" s="69" t="s">
        <v>733</v>
      </c>
      <c r="D91" s="70" t="s">
        <v>734</v>
      </c>
      <c r="E91" s="71" t="str">
        <f t="shared" si="0"/>
        <v>AABFP0090Q</v>
      </c>
      <c r="F91" s="72" t="b">
        <v>1</v>
      </c>
    </row>
    <row r="92" spans="1:6">
      <c r="A92" s="67" t="s">
        <v>25</v>
      </c>
      <c r="B92" s="68">
        <v>90</v>
      </c>
      <c r="C92" s="69" t="s">
        <v>735</v>
      </c>
      <c r="D92" s="74" t="s">
        <v>736</v>
      </c>
      <c r="E92" s="71" t="str">
        <f t="shared" si="0"/>
        <v>AEJPC7945M</v>
      </c>
      <c r="F92" s="72" t="b">
        <v>1</v>
      </c>
    </row>
    <row r="93" spans="1:6">
      <c r="A93" s="67" t="s">
        <v>737</v>
      </c>
      <c r="B93" s="68">
        <v>91</v>
      </c>
      <c r="C93" s="69" t="s">
        <v>738</v>
      </c>
      <c r="D93" s="70" t="s">
        <v>739</v>
      </c>
      <c r="E93" s="71" t="str">
        <f t="shared" si="0"/>
        <v>ADQPC3008H</v>
      </c>
      <c r="F93" s="72" t="b">
        <v>1</v>
      </c>
    </row>
    <row r="94" spans="1:6">
      <c r="A94" s="67" t="s">
        <v>740</v>
      </c>
      <c r="B94" s="68">
        <v>92</v>
      </c>
      <c r="C94" s="69" t="s">
        <v>741</v>
      </c>
      <c r="D94" s="70" t="s">
        <v>742</v>
      </c>
      <c r="E94" s="71" t="str">
        <f t="shared" si="0"/>
        <v>ABNPS0788F</v>
      </c>
      <c r="F94" s="72" t="b">
        <v>1</v>
      </c>
    </row>
    <row r="95" spans="1:6">
      <c r="A95" s="67" t="s">
        <v>743</v>
      </c>
      <c r="B95" s="68">
        <v>93</v>
      </c>
      <c r="C95" s="69" t="s">
        <v>744</v>
      </c>
      <c r="D95" s="70" t="s">
        <v>745</v>
      </c>
      <c r="E95" s="71" t="str">
        <f t="shared" si="0"/>
        <v>AIVPP0151C</v>
      </c>
      <c r="F95" s="72" t="b">
        <v>1</v>
      </c>
    </row>
    <row r="96" spans="1:6">
      <c r="A96" s="67" t="s">
        <v>746</v>
      </c>
      <c r="B96" s="68">
        <v>94</v>
      </c>
      <c r="C96" s="69" t="s">
        <v>747</v>
      </c>
      <c r="D96" s="77" t="s">
        <v>748</v>
      </c>
      <c r="E96" s="71" t="str">
        <f t="shared" si="0"/>
        <v>AHNPM2898J</v>
      </c>
      <c r="F96" s="72" t="b">
        <v>1</v>
      </c>
    </row>
    <row r="97" spans="1:6">
      <c r="A97" s="67" t="s">
        <v>749</v>
      </c>
      <c r="B97" s="68">
        <v>95</v>
      </c>
      <c r="C97" s="69" t="s">
        <v>750</v>
      </c>
      <c r="D97" s="70" t="s">
        <v>751</v>
      </c>
      <c r="E97" s="71" t="str">
        <f t="shared" si="0"/>
        <v>AABCR4217Q</v>
      </c>
      <c r="F97" s="72" t="b">
        <v>1</v>
      </c>
    </row>
    <row r="98" spans="1:6">
      <c r="A98" s="67" t="s">
        <v>752</v>
      </c>
      <c r="B98" s="68">
        <v>96</v>
      </c>
      <c r="C98" s="69" t="s">
        <v>753</v>
      </c>
      <c r="D98" s="70" t="s">
        <v>754</v>
      </c>
      <c r="E98" s="71" t="str">
        <f t="shared" si="0"/>
        <v>DMEPR9645P</v>
      </c>
      <c r="F98" s="72" t="b">
        <v>1</v>
      </c>
    </row>
    <row r="99" spans="1:6">
      <c r="A99" s="67" t="s">
        <v>755</v>
      </c>
      <c r="B99" s="68">
        <v>97</v>
      </c>
      <c r="C99" s="69" t="s">
        <v>756</v>
      </c>
      <c r="D99" s="70" t="s">
        <v>757</v>
      </c>
      <c r="E99" s="71" t="str">
        <f t="shared" si="0"/>
        <v>ACLPN5800C</v>
      </c>
      <c r="F99" s="72" t="b">
        <v>1</v>
      </c>
    </row>
    <row r="100" spans="1:6">
      <c r="A100" s="67" t="s">
        <v>758</v>
      </c>
      <c r="B100" s="68">
        <v>98</v>
      </c>
      <c r="C100" s="69" t="s">
        <v>759</v>
      </c>
      <c r="D100" s="70" t="s">
        <v>760</v>
      </c>
      <c r="E100" s="71" t="str">
        <f t="shared" si="0"/>
        <v>AAGCR7293D</v>
      </c>
      <c r="F100" s="72" t="b">
        <v>1</v>
      </c>
    </row>
    <row r="101" spans="1:6">
      <c r="A101" s="67" t="s">
        <v>761</v>
      </c>
      <c r="B101" s="68">
        <v>99</v>
      </c>
      <c r="C101" s="69" t="s">
        <v>762</v>
      </c>
      <c r="D101" s="70" t="s">
        <v>763</v>
      </c>
      <c r="E101" s="71" t="str">
        <f t="shared" si="0"/>
        <v>AJCPD5003B</v>
      </c>
      <c r="F101" s="72" t="b">
        <v>1</v>
      </c>
    </row>
    <row r="102" spans="1:6">
      <c r="A102" s="67" t="s">
        <v>764</v>
      </c>
      <c r="B102" s="68">
        <v>100</v>
      </c>
      <c r="C102" s="69" t="s">
        <v>765</v>
      </c>
      <c r="D102" s="70" t="s">
        <v>766</v>
      </c>
      <c r="E102" s="71" t="str">
        <f t="shared" si="0"/>
        <v>ANYPK3191R</v>
      </c>
      <c r="F102" s="72" t="b">
        <v>1</v>
      </c>
    </row>
    <row r="103" spans="1:6">
      <c r="A103" s="67" t="s">
        <v>767</v>
      </c>
      <c r="B103" s="68">
        <v>101</v>
      </c>
      <c r="C103" s="69" t="s">
        <v>768</v>
      </c>
      <c r="D103" s="70" t="s">
        <v>769</v>
      </c>
      <c r="E103" s="71" t="str">
        <f t="shared" si="0"/>
        <v>APUPJ4217R</v>
      </c>
      <c r="F103" s="72" t="b">
        <v>1</v>
      </c>
    </row>
    <row r="104" spans="1:6">
      <c r="A104" s="67" t="s">
        <v>770</v>
      </c>
      <c r="B104" s="68">
        <v>102</v>
      </c>
      <c r="C104" s="69" t="s">
        <v>771</v>
      </c>
      <c r="D104" s="70" t="s">
        <v>772</v>
      </c>
      <c r="E104" s="71" t="str">
        <f t="shared" si="0"/>
        <v>ADGFS8625N</v>
      </c>
      <c r="F104" s="72" t="b">
        <v>1</v>
      </c>
    </row>
    <row r="105" spans="1:6">
      <c r="A105" s="67" t="s">
        <v>773</v>
      </c>
      <c r="B105" s="68">
        <v>103</v>
      </c>
      <c r="C105" s="69" t="s">
        <v>774</v>
      </c>
      <c r="D105" s="70" t="s">
        <v>775</v>
      </c>
      <c r="E105" s="71" t="str">
        <f t="shared" si="0"/>
        <v>AALFS3167P</v>
      </c>
      <c r="F105" s="72" t="b">
        <v>1</v>
      </c>
    </row>
    <row r="106" spans="1:6">
      <c r="A106" s="67" t="s">
        <v>776</v>
      </c>
      <c r="B106" s="68">
        <v>104</v>
      </c>
      <c r="C106" s="69" t="s">
        <v>777</v>
      </c>
      <c r="D106" s="70" t="s">
        <v>778</v>
      </c>
      <c r="E106" s="71" t="str">
        <f t="shared" si="0"/>
        <v>ABDCS0716N</v>
      </c>
      <c r="F106" s="72" t="b">
        <v>1</v>
      </c>
    </row>
    <row r="107" spans="1:6">
      <c r="A107" s="67" t="s">
        <v>109</v>
      </c>
      <c r="B107" s="68">
        <v>105</v>
      </c>
      <c r="C107" s="69" t="s">
        <v>779</v>
      </c>
      <c r="D107" s="70" t="s">
        <v>780</v>
      </c>
      <c r="E107" s="71" t="str">
        <f t="shared" si="0"/>
        <v>AAOPO8377Q</v>
      </c>
      <c r="F107" s="72" t="b">
        <v>1</v>
      </c>
    </row>
    <row r="108" spans="1:6">
      <c r="A108" s="67" t="s">
        <v>781</v>
      </c>
      <c r="B108" s="68">
        <v>106</v>
      </c>
      <c r="C108" s="69" t="s">
        <v>782</v>
      </c>
      <c r="D108" s="70" t="s">
        <v>783</v>
      </c>
      <c r="E108" s="71" t="str">
        <f t="shared" si="0"/>
        <v>ACZPA1162C</v>
      </c>
      <c r="F108" s="72" t="b">
        <v>1</v>
      </c>
    </row>
    <row r="109" spans="1:6">
      <c r="A109" s="67" t="s">
        <v>784</v>
      </c>
      <c r="B109" s="68">
        <v>107</v>
      </c>
      <c r="C109" s="69" t="s">
        <v>785</v>
      </c>
      <c r="D109" s="70" t="s">
        <v>786</v>
      </c>
      <c r="E109" s="71" t="str">
        <f t="shared" si="0"/>
        <v>ADPFS4061D</v>
      </c>
      <c r="F109" s="72" t="b">
        <v>1</v>
      </c>
    </row>
    <row r="110" spans="1:6">
      <c r="A110" s="67" t="s">
        <v>787</v>
      </c>
      <c r="B110" s="68">
        <v>108</v>
      </c>
      <c r="C110" s="69" t="s">
        <v>788</v>
      </c>
      <c r="D110" s="70" t="s">
        <v>789</v>
      </c>
      <c r="E110" s="71" t="str">
        <f t="shared" si="0"/>
        <v>AUMPV1203C</v>
      </c>
      <c r="F110" s="72" t="b">
        <v>1</v>
      </c>
    </row>
    <row r="111" spans="1:6">
      <c r="A111" s="67" t="s">
        <v>790</v>
      </c>
      <c r="B111" s="68">
        <v>109</v>
      </c>
      <c r="C111" s="69" t="s">
        <v>791</v>
      </c>
      <c r="D111" s="70" t="s">
        <v>792</v>
      </c>
      <c r="E111" s="71" t="str">
        <f t="shared" si="0"/>
        <v>DZWPA0672Q</v>
      </c>
      <c r="F111" s="72" t="b">
        <v>1</v>
      </c>
    </row>
    <row r="112" spans="1:6">
      <c r="A112" s="67" t="s">
        <v>793</v>
      </c>
      <c r="B112" s="68">
        <v>110</v>
      </c>
      <c r="C112" s="69" t="s">
        <v>794</v>
      </c>
      <c r="D112" s="79" t="s">
        <v>795</v>
      </c>
      <c r="E112" s="71" t="str">
        <f t="shared" si="0"/>
        <v>AAICS0861J</v>
      </c>
      <c r="F112" s="72" t="b">
        <v>1</v>
      </c>
    </row>
    <row r="113" spans="1:6">
      <c r="A113" s="67" t="s">
        <v>796</v>
      </c>
      <c r="B113" s="68">
        <v>111</v>
      </c>
      <c r="C113" s="69" t="s">
        <v>797</v>
      </c>
      <c r="D113" s="70" t="s">
        <v>798</v>
      </c>
      <c r="E113" s="71" t="str">
        <f t="shared" si="0"/>
        <v>AJXPA8081B</v>
      </c>
      <c r="F113" s="72" t="b">
        <v>1</v>
      </c>
    </row>
    <row r="114" spans="1:6">
      <c r="A114" s="67" t="s">
        <v>799</v>
      </c>
      <c r="B114" s="68">
        <v>112</v>
      </c>
      <c r="C114" s="69" t="s">
        <v>800</v>
      </c>
      <c r="D114" s="70" t="s">
        <v>801</v>
      </c>
      <c r="E114" s="71" t="str">
        <f t="shared" si="0"/>
        <v>ASZPS5277N</v>
      </c>
      <c r="F114" s="72" t="b">
        <v>1</v>
      </c>
    </row>
    <row r="115" spans="1:6">
      <c r="A115" s="67" t="s">
        <v>802</v>
      </c>
      <c r="B115" s="68">
        <v>113</v>
      </c>
      <c r="C115" s="69" t="s">
        <v>803</v>
      </c>
      <c r="D115" s="70" t="s">
        <v>804</v>
      </c>
      <c r="E115" s="71" t="str">
        <f t="shared" si="0"/>
        <v>ADEPN5412G</v>
      </c>
      <c r="F115" s="72" t="b">
        <v>1</v>
      </c>
    </row>
    <row r="116" spans="1:6">
      <c r="A116" s="67" t="s">
        <v>802</v>
      </c>
      <c r="B116" s="68">
        <v>114</v>
      </c>
      <c r="C116" s="69" t="s">
        <v>805</v>
      </c>
      <c r="D116" s="70" t="s">
        <v>806</v>
      </c>
      <c r="E116" s="71" t="str">
        <f t="shared" si="0"/>
        <v>AAOPG1680Q</v>
      </c>
      <c r="F116" s="72" t="b">
        <v>1</v>
      </c>
    </row>
    <row r="117" spans="1:6">
      <c r="A117" s="67" t="s">
        <v>807</v>
      </c>
      <c r="B117" s="68">
        <v>115</v>
      </c>
      <c r="C117" s="69" t="s">
        <v>808</v>
      </c>
      <c r="D117" s="70" t="s">
        <v>809</v>
      </c>
      <c r="E117" s="71" t="str">
        <f t="shared" si="0"/>
        <v>ADNFS7485B</v>
      </c>
      <c r="F117" s="72" t="b">
        <v>1</v>
      </c>
    </row>
    <row r="118" spans="1:6">
      <c r="A118" s="67" t="s">
        <v>810</v>
      </c>
      <c r="B118" s="68">
        <v>116</v>
      </c>
      <c r="C118" s="69" t="s">
        <v>811</v>
      </c>
      <c r="D118" s="70" t="s">
        <v>812</v>
      </c>
      <c r="E118" s="71" t="str">
        <f t="shared" si="0"/>
        <v>AADCS3736M</v>
      </c>
      <c r="F118" s="72" t="b">
        <v>1</v>
      </c>
    </row>
    <row r="119" spans="1:6">
      <c r="A119" s="67" t="s">
        <v>813</v>
      </c>
      <c r="B119" s="68">
        <v>117</v>
      </c>
      <c r="C119" s="69" t="s">
        <v>814</v>
      </c>
      <c r="D119" s="70" t="s">
        <v>815</v>
      </c>
      <c r="E119" s="71" t="str">
        <f t="shared" si="0"/>
        <v>AALCS7281D</v>
      </c>
      <c r="F119" s="72" t="b">
        <v>1</v>
      </c>
    </row>
    <row r="120" spans="1:6">
      <c r="A120" s="67" t="s">
        <v>816</v>
      </c>
      <c r="B120" s="68">
        <v>118</v>
      </c>
      <c r="C120" s="69" t="s">
        <v>817</v>
      </c>
      <c r="D120" s="70" t="s">
        <v>818</v>
      </c>
      <c r="E120" s="71" t="str">
        <f t="shared" si="0"/>
        <v>AFPPM7200N</v>
      </c>
      <c r="F120" s="72" t="b">
        <v>1</v>
      </c>
    </row>
    <row r="121" spans="1:6">
      <c r="A121" s="67" t="s">
        <v>819</v>
      </c>
      <c r="B121" s="68">
        <v>119</v>
      </c>
      <c r="C121" s="69" t="s">
        <v>820</v>
      </c>
      <c r="D121" s="70" t="s">
        <v>821</v>
      </c>
      <c r="E121" s="71" t="str">
        <f t="shared" si="0"/>
        <v>ACHFS5365B</v>
      </c>
      <c r="F121" s="72" t="b">
        <v>1</v>
      </c>
    </row>
    <row r="122" spans="1:6">
      <c r="A122" s="67" t="s">
        <v>822</v>
      </c>
      <c r="B122" s="68">
        <v>120</v>
      </c>
      <c r="C122" s="69" t="s">
        <v>823</v>
      </c>
      <c r="D122" s="70" t="s">
        <v>824</v>
      </c>
      <c r="E122" s="71" t="str">
        <f t="shared" si="0"/>
        <v>BBCPS7753N</v>
      </c>
      <c r="F122" s="72" t="b">
        <v>1</v>
      </c>
    </row>
    <row r="123" spans="1:6">
      <c r="A123" s="67" t="s">
        <v>825</v>
      </c>
      <c r="B123" s="68">
        <v>121</v>
      </c>
      <c r="C123" s="69" t="s">
        <v>826</v>
      </c>
      <c r="D123" s="70" t="s">
        <v>827</v>
      </c>
      <c r="E123" s="71" t="str">
        <f t="shared" si="0"/>
        <v>AAOCS9400P</v>
      </c>
      <c r="F123" s="72" t="b">
        <v>1</v>
      </c>
    </row>
    <row r="124" spans="1:6">
      <c r="A124" s="67" t="s">
        <v>828</v>
      </c>
      <c r="B124" s="68">
        <v>122</v>
      </c>
      <c r="C124" s="69" t="s">
        <v>829</v>
      </c>
      <c r="D124" s="70" t="s">
        <v>830</v>
      </c>
      <c r="E124" s="71" t="str">
        <f t="shared" si="0"/>
        <v>AACCT3705E</v>
      </c>
      <c r="F124" s="72" t="b">
        <v>1</v>
      </c>
    </row>
    <row r="125" spans="1:6">
      <c r="A125" s="67" t="s">
        <v>831</v>
      </c>
      <c r="B125" s="68">
        <v>123</v>
      </c>
      <c r="C125" s="69" t="s">
        <v>832</v>
      </c>
      <c r="D125" s="70" t="s">
        <v>833</v>
      </c>
      <c r="E125" s="71" t="str">
        <f t="shared" si="0"/>
        <v>AAGHD2731K</v>
      </c>
      <c r="F125" s="72" t="b">
        <v>1</v>
      </c>
    </row>
    <row r="126" spans="1:6">
      <c r="A126" s="67" t="s">
        <v>834</v>
      </c>
      <c r="B126" s="68">
        <v>124</v>
      </c>
      <c r="C126" s="69" t="s">
        <v>835</v>
      </c>
      <c r="D126" s="70" t="s">
        <v>836</v>
      </c>
      <c r="E126" s="71" t="str">
        <f t="shared" si="0"/>
        <v>ADUPA4111D</v>
      </c>
      <c r="F126" s="72" t="b">
        <v>1</v>
      </c>
    </row>
    <row r="127" spans="1:6">
      <c r="A127" s="67" t="s">
        <v>837</v>
      </c>
      <c r="B127" s="68">
        <v>125</v>
      </c>
      <c r="C127" s="69" t="s">
        <v>838</v>
      </c>
      <c r="D127" s="79" t="s">
        <v>839</v>
      </c>
      <c r="E127" s="71" t="str">
        <f t="shared" si="0"/>
        <v>AAFCT9697Q</v>
      </c>
      <c r="F127" s="72" t="b">
        <v>1</v>
      </c>
    </row>
    <row r="128" spans="1:6">
      <c r="A128" s="67" t="s">
        <v>840</v>
      </c>
      <c r="B128" s="68">
        <v>126</v>
      </c>
      <c r="C128" s="69" t="s">
        <v>841</v>
      </c>
      <c r="D128" s="70" t="s">
        <v>842</v>
      </c>
      <c r="E128" s="71" t="str">
        <f t="shared" si="0"/>
        <v>ACOPV6501D</v>
      </c>
      <c r="F128" s="72" t="b">
        <v>1</v>
      </c>
    </row>
    <row r="129" spans="1:6">
      <c r="A129" s="67" t="s">
        <v>843</v>
      </c>
      <c r="B129" s="68">
        <v>127</v>
      </c>
      <c r="C129" s="69" t="s">
        <v>844</v>
      </c>
      <c r="D129" s="70" t="s">
        <v>845</v>
      </c>
      <c r="E129" s="71" t="str">
        <f t="shared" si="0"/>
        <v>CYGPM1832C</v>
      </c>
      <c r="F129" s="72" t="b">
        <v>1</v>
      </c>
    </row>
    <row r="130" spans="1:6">
      <c r="A130" s="67" t="s">
        <v>846</v>
      </c>
      <c r="B130" s="68">
        <v>128</v>
      </c>
      <c r="C130" s="69" t="s">
        <v>847</v>
      </c>
      <c r="D130" s="70" t="s">
        <v>848</v>
      </c>
      <c r="E130" s="71" t="str">
        <f t="shared" si="0"/>
        <v>AAFCT0178A</v>
      </c>
      <c r="F130" s="72" t="b">
        <v>1</v>
      </c>
    </row>
    <row r="131" spans="1:6">
      <c r="A131" s="67" t="s">
        <v>849</v>
      </c>
      <c r="B131" s="68">
        <v>129</v>
      </c>
      <c r="C131" s="69" t="s">
        <v>850</v>
      </c>
      <c r="D131" s="70" t="s">
        <v>851</v>
      </c>
      <c r="E131" s="71" t="str">
        <f t="shared" si="0"/>
        <v>ABIPV3987C</v>
      </c>
      <c r="F131" s="72" t="b">
        <v>1</v>
      </c>
    </row>
    <row r="132" spans="1:6">
      <c r="A132" s="67" t="s">
        <v>852</v>
      </c>
      <c r="B132" s="68">
        <v>130</v>
      </c>
      <c r="C132" s="69" t="s">
        <v>853</v>
      </c>
      <c r="D132" s="70" t="s">
        <v>854</v>
      </c>
      <c r="E132" s="71" t="str">
        <f t="shared" si="0"/>
        <v>AOVPS3712G</v>
      </c>
      <c r="F132" s="72" t="b">
        <v>1</v>
      </c>
    </row>
    <row r="133" spans="1:6">
      <c r="A133" s="67" t="s">
        <v>855</v>
      </c>
      <c r="B133" s="68">
        <v>131</v>
      </c>
      <c r="C133" s="69" t="s">
        <v>856</v>
      </c>
      <c r="D133" s="70" t="s">
        <v>857</v>
      </c>
      <c r="E133" s="71" t="str">
        <f t="shared" si="0"/>
        <v>AABFU2668M</v>
      </c>
      <c r="F133" s="72" t="b">
        <v>1</v>
      </c>
    </row>
    <row r="134" spans="1:6">
      <c r="A134" s="67" t="s">
        <v>858</v>
      </c>
      <c r="B134" s="68">
        <v>132</v>
      </c>
      <c r="C134" s="69" t="s">
        <v>859</v>
      </c>
      <c r="D134" s="70" t="s">
        <v>860</v>
      </c>
      <c r="E134" s="71" t="str">
        <f t="shared" si="0"/>
        <v>AABCU1282E</v>
      </c>
      <c r="F134" s="72" t="b">
        <v>1</v>
      </c>
    </row>
    <row r="135" spans="1:6">
      <c r="A135" s="67" t="s">
        <v>861</v>
      </c>
      <c r="B135" s="68">
        <v>133</v>
      </c>
      <c r="C135" s="69" t="s">
        <v>862</v>
      </c>
      <c r="D135" s="70" t="s">
        <v>863</v>
      </c>
      <c r="E135" s="71" t="str">
        <f t="shared" si="0"/>
        <v>AAACU4322N</v>
      </c>
      <c r="F135" s="72" t="b">
        <v>1</v>
      </c>
    </row>
    <row r="136" spans="1:6">
      <c r="A136" s="67" t="s">
        <v>864</v>
      </c>
      <c r="B136" s="68">
        <v>134</v>
      </c>
      <c r="C136" s="69" t="s">
        <v>865</v>
      </c>
      <c r="D136" s="76" t="s">
        <v>866</v>
      </c>
      <c r="E136" s="71" t="str">
        <f t="shared" si="0"/>
        <v>BNLPP2247M</v>
      </c>
      <c r="F136" s="72" t="b">
        <v>1</v>
      </c>
    </row>
    <row r="137" spans="1:6">
      <c r="A137" s="67" t="s">
        <v>867</v>
      </c>
      <c r="B137" s="68">
        <v>135</v>
      </c>
      <c r="C137" s="69" t="s">
        <v>868</v>
      </c>
      <c r="D137" s="70" t="s">
        <v>869</v>
      </c>
      <c r="E137" s="71" t="str">
        <f t="shared" si="0"/>
        <v>AARFV3213D</v>
      </c>
      <c r="F137" s="72" t="b">
        <v>1</v>
      </c>
    </row>
    <row r="138" spans="1:6">
      <c r="A138" s="67" t="s">
        <v>870</v>
      </c>
      <c r="B138" s="68">
        <v>136</v>
      </c>
      <c r="C138" s="69" t="s">
        <v>871</v>
      </c>
      <c r="D138" s="70" t="s">
        <v>872</v>
      </c>
      <c r="E138" s="71" t="str">
        <f t="shared" si="0"/>
        <v>ABIPH0234J</v>
      </c>
      <c r="F138" s="72" t="b">
        <v>1</v>
      </c>
    </row>
    <row r="139" spans="1:6">
      <c r="A139" s="67" t="s">
        <v>873</v>
      </c>
      <c r="B139" s="68">
        <v>137</v>
      </c>
      <c r="C139" s="69" t="s">
        <v>874</v>
      </c>
      <c r="D139" s="70" t="s">
        <v>875</v>
      </c>
      <c r="E139" s="71" t="str">
        <f t="shared" si="0"/>
        <v>AAMFV3967D</v>
      </c>
      <c r="F139" s="72" t="b">
        <v>1</v>
      </c>
    </row>
    <row r="140" spans="1:6">
      <c r="A140" s="67" t="s">
        <v>876</v>
      </c>
      <c r="B140" s="68">
        <v>138</v>
      </c>
      <c r="C140" s="69" t="s">
        <v>877</v>
      </c>
      <c r="D140" s="70" t="s">
        <v>878</v>
      </c>
      <c r="E140" s="71" t="str">
        <f t="shared" si="0"/>
        <v>AEPPC8754E</v>
      </c>
      <c r="F140" s="72" t="b">
        <v>1</v>
      </c>
    </row>
    <row r="141" spans="1:6">
      <c r="A141" s="67" t="s">
        <v>879</v>
      </c>
      <c r="B141" s="68">
        <v>139</v>
      </c>
      <c r="C141" s="69" t="s">
        <v>880</v>
      </c>
      <c r="D141" s="70" t="s">
        <v>881</v>
      </c>
      <c r="E141" s="71" t="str">
        <f t="shared" si="0"/>
        <v>AABCV3609C</v>
      </c>
      <c r="F141" s="72" t="b">
        <v>1</v>
      </c>
    </row>
    <row r="142" spans="1:6">
      <c r="A142" s="67" t="s">
        <v>882</v>
      </c>
      <c r="B142" s="68">
        <v>140</v>
      </c>
      <c r="C142" s="69" t="s">
        <v>883</v>
      </c>
      <c r="D142" s="70" t="s">
        <v>884</v>
      </c>
      <c r="E142" s="71" t="str">
        <f t="shared" si="0"/>
        <v>AABCY0781A</v>
      </c>
      <c r="F142" s="72" t="b">
        <v>1</v>
      </c>
    </row>
    <row r="143" spans="1:6">
      <c r="A143" s="67" t="s">
        <v>885</v>
      </c>
      <c r="B143" s="68">
        <v>141</v>
      </c>
      <c r="C143" s="69" t="s">
        <v>886</v>
      </c>
      <c r="D143" s="70" t="s">
        <v>887</v>
      </c>
      <c r="E143" s="71" t="str">
        <f t="shared" si="0"/>
        <v>AABFZ8674N</v>
      </c>
      <c r="F143" s="72" t="b">
        <v>1</v>
      </c>
    </row>
    <row r="144" spans="1:6">
      <c r="A144" s="67" t="s">
        <v>888</v>
      </c>
      <c r="B144" s="68">
        <v>142</v>
      </c>
      <c r="C144" s="69" t="s">
        <v>889</v>
      </c>
      <c r="D144" s="70" t="s">
        <v>890</v>
      </c>
      <c r="E144" s="71" t="str">
        <f t="shared" si="0"/>
        <v>AAZFP3545L</v>
      </c>
      <c r="F144" s="72" t="b">
        <v>1</v>
      </c>
    </row>
    <row r="145" spans="1:6">
      <c r="A145" s="67" t="s">
        <v>891</v>
      </c>
      <c r="B145" s="68">
        <v>143</v>
      </c>
      <c r="C145" s="69" t="s">
        <v>808</v>
      </c>
      <c r="D145" s="70" t="s">
        <v>892</v>
      </c>
      <c r="E145" s="71" t="str">
        <f t="shared" si="0"/>
        <v>ADNFS7485B</v>
      </c>
      <c r="F145" s="72" t="b">
        <v>1</v>
      </c>
    </row>
    <row r="146" spans="1:6">
      <c r="A146" s="69" t="s">
        <v>893</v>
      </c>
      <c r="B146" s="68">
        <v>144</v>
      </c>
      <c r="C146" s="69" t="s">
        <v>894</v>
      </c>
      <c r="D146" s="70" t="s">
        <v>895</v>
      </c>
      <c r="E146" s="71" t="str">
        <f t="shared" si="0"/>
        <v>AAACQ4405C</v>
      </c>
      <c r="F146" s="72" t="b">
        <v>1</v>
      </c>
    </row>
    <row r="147" spans="1:6">
      <c r="A147" s="69" t="s">
        <v>896</v>
      </c>
      <c r="B147" s="68">
        <v>145</v>
      </c>
      <c r="C147" s="69" t="s">
        <v>897</v>
      </c>
      <c r="D147" s="70" t="s">
        <v>898</v>
      </c>
      <c r="E147" s="71" t="str">
        <f t="shared" si="0"/>
        <v>AAUPM6975G</v>
      </c>
      <c r="F147" s="72" t="b">
        <v>1</v>
      </c>
    </row>
    <row r="148" spans="1:6">
      <c r="A148" s="69" t="s">
        <v>899</v>
      </c>
      <c r="B148" s="68">
        <v>146</v>
      </c>
      <c r="C148" s="69" t="s">
        <v>900</v>
      </c>
      <c r="D148" s="77" t="s">
        <v>901</v>
      </c>
      <c r="E148" s="71" t="str">
        <f t="shared" si="0"/>
        <v>AAAFC6424C</v>
      </c>
      <c r="F148" s="72" t="b">
        <v>1</v>
      </c>
    </row>
    <row r="149" spans="1:6">
      <c r="A149" s="69" t="s">
        <v>902</v>
      </c>
      <c r="B149" s="68">
        <v>147</v>
      </c>
      <c r="C149" s="69" t="s">
        <v>744</v>
      </c>
      <c r="D149" s="70" t="s">
        <v>903</v>
      </c>
      <c r="E149" s="71" t="str">
        <f t="shared" si="0"/>
        <v>AIVPP0151C</v>
      </c>
      <c r="F149" s="72" t="b">
        <v>1</v>
      </c>
    </row>
    <row r="150" spans="1:6">
      <c r="A150" s="69" t="s">
        <v>904</v>
      </c>
      <c r="B150" s="68">
        <v>148</v>
      </c>
      <c r="C150" s="69" t="s">
        <v>905</v>
      </c>
      <c r="D150" s="70" t="s">
        <v>906</v>
      </c>
      <c r="E150" s="71" t="str">
        <f t="shared" si="0"/>
        <v>AAKFN1355M</v>
      </c>
      <c r="F150" s="72" t="b">
        <v>1</v>
      </c>
    </row>
    <row r="151" spans="1:6">
      <c r="A151" s="69" t="s">
        <v>907</v>
      </c>
      <c r="B151" s="68">
        <v>149</v>
      </c>
      <c r="C151" s="69" t="s">
        <v>908</v>
      </c>
      <c r="D151" s="70" t="s">
        <v>909</v>
      </c>
      <c r="E151" s="71" t="str">
        <f t="shared" si="0"/>
        <v>AABCW1030C</v>
      </c>
      <c r="F151" s="72" t="b">
        <v>1</v>
      </c>
    </row>
    <row r="152" spans="1:6">
      <c r="A152" s="69" t="s">
        <v>910</v>
      </c>
      <c r="B152" s="68">
        <v>150</v>
      </c>
      <c r="C152" s="69" t="s">
        <v>911</v>
      </c>
      <c r="D152" s="70" t="s">
        <v>912</v>
      </c>
      <c r="E152" s="71" t="str">
        <f t="shared" si="0"/>
        <v>AAJCM4223B</v>
      </c>
      <c r="F152" s="72" t="b">
        <v>1</v>
      </c>
    </row>
    <row r="153" spans="1:6">
      <c r="A153" s="69" t="s">
        <v>913</v>
      </c>
      <c r="B153" s="68">
        <v>151</v>
      </c>
      <c r="C153" s="69" t="s">
        <v>914</v>
      </c>
      <c r="D153" s="70" t="s">
        <v>915</v>
      </c>
      <c r="E153" s="71" t="str">
        <f t="shared" si="0"/>
        <v>AAGFE0895B</v>
      </c>
      <c r="F153" s="72" t="b">
        <v>1</v>
      </c>
    </row>
    <row r="154" spans="1:6">
      <c r="A154" s="69" t="s">
        <v>916</v>
      </c>
      <c r="B154" s="68">
        <v>152</v>
      </c>
      <c r="C154" s="69" t="s">
        <v>917</v>
      </c>
      <c r="D154" s="70" t="s">
        <v>918</v>
      </c>
      <c r="E154" s="71" t="str">
        <f t="shared" si="0"/>
        <v>AATFV9429P</v>
      </c>
      <c r="F154" s="72" t="b">
        <v>1</v>
      </c>
    </row>
    <row r="155" spans="1:6">
      <c r="A155" s="69" t="s">
        <v>217</v>
      </c>
      <c r="B155" s="68">
        <v>153</v>
      </c>
      <c r="C155" s="69" t="s">
        <v>919</v>
      </c>
      <c r="D155" s="74" t="s">
        <v>920</v>
      </c>
      <c r="E155" s="71" t="str">
        <f t="shared" si="0"/>
        <v>ABOPD6865B</v>
      </c>
      <c r="F155" s="72" t="b">
        <v>1</v>
      </c>
    </row>
    <row r="156" spans="1:6">
      <c r="A156" s="80" t="s">
        <v>921</v>
      </c>
      <c r="B156" s="68">
        <v>154</v>
      </c>
      <c r="C156" s="69" t="s">
        <v>922</v>
      </c>
      <c r="D156" s="70" t="s">
        <v>923</v>
      </c>
      <c r="E156" s="71" t="str">
        <f t="shared" si="0"/>
        <v>AADFV1835D</v>
      </c>
      <c r="F156" s="72" t="b">
        <v>1</v>
      </c>
    </row>
    <row r="157" spans="1:6">
      <c r="A157" s="69" t="s">
        <v>924</v>
      </c>
      <c r="B157" s="68">
        <v>155</v>
      </c>
      <c r="C157" s="69" t="s">
        <v>925</v>
      </c>
      <c r="D157" s="70" t="s">
        <v>926</v>
      </c>
      <c r="E157" s="71" t="str">
        <f t="shared" si="0"/>
        <v>AABFN2443F</v>
      </c>
      <c r="F157" s="72" t="b">
        <v>1</v>
      </c>
    </row>
    <row r="158" spans="1:6">
      <c r="A158" s="69" t="s">
        <v>927</v>
      </c>
      <c r="B158" s="68">
        <v>156</v>
      </c>
      <c r="C158" s="69" t="s">
        <v>928</v>
      </c>
      <c r="D158" s="70" t="s">
        <v>929</v>
      </c>
      <c r="E158" s="71" t="str">
        <f t="shared" si="0"/>
        <v>AAACR0194D</v>
      </c>
      <c r="F158" s="72" t="b">
        <v>1</v>
      </c>
    </row>
    <row r="159" spans="1:6">
      <c r="A159" s="69" t="s">
        <v>930</v>
      </c>
      <c r="B159" s="68">
        <v>157</v>
      </c>
      <c r="C159" s="69" t="s">
        <v>931</v>
      </c>
      <c r="D159" s="70" t="s">
        <v>932</v>
      </c>
      <c r="E159" s="71" t="str">
        <f t="shared" si="0"/>
        <v>GMFPS3454H</v>
      </c>
      <c r="F159" s="72" t="b">
        <v>1</v>
      </c>
    </row>
    <row r="160" spans="1:6">
      <c r="A160" s="69" t="s">
        <v>933</v>
      </c>
      <c r="B160" s="68">
        <v>158</v>
      </c>
      <c r="C160" s="69" t="s">
        <v>934</v>
      </c>
      <c r="D160" s="70" t="s">
        <v>935</v>
      </c>
      <c r="E160" s="71" t="str">
        <f t="shared" si="0"/>
        <v>ANSPP2385C</v>
      </c>
      <c r="F160" s="72" t="b">
        <v>1</v>
      </c>
    </row>
    <row r="161" spans="1:6">
      <c r="A161" s="69" t="s">
        <v>936</v>
      </c>
      <c r="B161" s="68">
        <v>159</v>
      </c>
      <c r="C161" s="69" t="s">
        <v>937</v>
      </c>
      <c r="D161" s="70" t="s">
        <v>938</v>
      </c>
      <c r="E161" s="71" t="str">
        <f t="shared" si="0"/>
        <v>DZWPK4209K</v>
      </c>
      <c r="F161" s="72" t="b">
        <v>1</v>
      </c>
    </row>
    <row r="162" spans="1:6">
      <c r="A162" s="69" t="s">
        <v>939</v>
      </c>
      <c r="B162" s="68">
        <v>160</v>
      </c>
      <c r="C162" s="69" t="s">
        <v>940</v>
      </c>
      <c r="D162" s="70" t="s">
        <v>941</v>
      </c>
      <c r="E162" s="71" t="str">
        <f t="shared" si="0"/>
        <v>AADCH0470R</v>
      </c>
      <c r="F162" s="72" t="b">
        <v>1</v>
      </c>
    </row>
    <row r="163" spans="1:6">
      <c r="A163" s="69" t="s">
        <v>942</v>
      </c>
      <c r="B163" s="68">
        <v>161</v>
      </c>
      <c r="C163" s="69" t="s">
        <v>943</v>
      </c>
      <c r="D163" s="70" t="s">
        <v>944</v>
      </c>
      <c r="E163" s="71" t="str">
        <f t="shared" si="0"/>
        <v>AAICA4279L</v>
      </c>
      <c r="F163" s="72" t="b">
        <v>1</v>
      </c>
    </row>
    <row r="164" spans="1:6">
      <c r="A164" s="69" t="s">
        <v>945</v>
      </c>
      <c r="B164" s="68">
        <v>162</v>
      </c>
      <c r="C164" s="69" t="s">
        <v>946</v>
      </c>
      <c r="D164" s="81" t="s">
        <v>947</v>
      </c>
      <c r="E164" s="71" t="str">
        <f t="shared" si="0"/>
        <v>AADCK7753L</v>
      </c>
      <c r="F164" s="72" t="b">
        <v>1</v>
      </c>
    </row>
    <row r="165" spans="1:6">
      <c r="A165" s="69" t="s">
        <v>948</v>
      </c>
      <c r="B165" s="68">
        <v>163</v>
      </c>
      <c r="C165" s="69" t="s">
        <v>949</v>
      </c>
      <c r="D165" s="77" t="s">
        <v>950</v>
      </c>
      <c r="E165" s="71" t="str">
        <f t="shared" si="0"/>
        <v>AADCW3272A</v>
      </c>
      <c r="F165" s="72" t="b">
        <v>1</v>
      </c>
    </row>
    <row r="166" spans="1:6">
      <c r="A166" s="69" t="s">
        <v>951</v>
      </c>
      <c r="B166" s="68">
        <v>164</v>
      </c>
      <c r="C166" s="69" t="s">
        <v>952</v>
      </c>
      <c r="D166" s="70" t="s">
        <v>953</v>
      </c>
      <c r="E166" s="71" t="str">
        <f t="shared" si="0"/>
        <v>ACXPL7681F</v>
      </c>
      <c r="F166" s="72" t="b">
        <v>1</v>
      </c>
    </row>
    <row r="167" spans="1:6">
      <c r="A167" s="82" t="s">
        <v>954</v>
      </c>
      <c r="B167" s="83">
        <v>165</v>
      </c>
      <c r="C167" s="73" t="s">
        <v>955</v>
      </c>
      <c r="D167" s="81" t="s">
        <v>956</v>
      </c>
      <c r="E167" s="71" t="str">
        <f t="shared" si="0"/>
        <v>AACCW0928L</v>
      </c>
      <c r="F167" s="72" t="b">
        <v>1</v>
      </c>
    </row>
    <row r="168" spans="1:6">
      <c r="A168" s="73" t="s">
        <v>957</v>
      </c>
      <c r="B168" s="83">
        <v>166</v>
      </c>
      <c r="C168" s="73" t="s">
        <v>958</v>
      </c>
      <c r="D168" s="81" t="s">
        <v>959</v>
      </c>
      <c r="E168" s="71" t="str">
        <f t="shared" si="0"/>
        <v>AAFFA0717K</v>
      </c>
      <c r="F168" s="72" t="b">
        <v>1</v>
      </c>
    </row>
    <row r="169" spans="1:6">
      <c r="A169" s="82" t="s">
        <v>960</v>
      </c>
      <c r="B169" s="83">
        <v>167</v>
      </c>
      <c r="C169" s="82" t="s">
        <v>961</v>
      </c>
      <c r="D169" s="72" t="s">
        <v>962</v>
      </c>
      <c r="E169" s="71" t="str">
        <f t="shared" si="0"/>
        <v>ACIPP7109D</v>
      </c>
      <c r="F169" s="72" t="b">
        <v>1</v>
      </c>
    </row>
    <row r="170" spans="1:6">
      <c r="A170" s="84" t="s">
        <v>963</v>
      </c>
      <c r="B170" s="83">
        <v>168</v>
      </c>
      <c r="C170" s="85" t="s">
        <v>964</v>
      </c>
      <c r="D170" s="77" t="s">
        <v>965</v>
      </c>
      <c r="E170" s="71" t="str">
        <f t="shared" si="0"/>
        <v>AAGCR1157G</v>
      </c>
      <c r="F170" s="72" t="b">
        <v>1</v>
      </c>
    </row>
    <row r="171" spans="1:6">
      <c r="A171" s="82" t="s">
        <v>966</v>
      </c>
      <c r="B171" s="83">
        <v>169</v>
      </c>
      <c r="C171" s="82" t="s">
        <v>967</v>
      </c>
      <c r="D171" s="72" t="s">
        <v>968</v>
      </c>
      <c r="E171" s="71" t="str">
        <f t="shared" si="0"/>
        <v>BDRPK0347R</v>
      </c>
      <c r="F171" s="72" t="b">
        <v>1</v>
      </c>
    </row>
    <row r="172" spans="1:6">
      <c r="A172" s="82" t="s">
        <v>969</v>
      </c>
      <c r="B172" s="83">
        <v>170</v>
      </c>
      <c r="C172" s="82" t="s">
        <v>970</v>
      </c>
      <c r="D172" s="72" t="s">
        <v>971</v>
      </c>
      <c r="E172" s="71" t="str">
        <f t="shared" si="0"/>
        <v>AAFFG7448B</v>
      </c>
      <c r="F172" s="72" t="b">
        <v>1</v>
      </c>
    </row>
    <row r="173" spans="1:6">
      <c r="A173" s="82" t="s">
        <v>972</v>
      </c>
      <c r="B173" s="83">
        <v>171</v>
      </c>
      <c r="C173" s="86" t="s">
        <v>973</v>
      </c>
      <c r="D173" s="86" t="s">
        <v>974</v>
      </c>
      <c r="E173" s="71" t="str">
        <f t="shared" si="0"/>
        <v>ACZPM8990L</v>
      </c>
      <c r="F173" s="72" t="b">
        <v>1</v>
      </c>
    </row>
    <row r="174" spans="1:6">
      <c r="A174" s="82" t="s">
        <v>975</v>
      </c>
      <c r="B174" s="83">
        <v>172</v>
      </c>
      <c r="C174" s="86" t="s">
        <v>976</v>
      </c>
      <c r="D174" s="72" t="s">
        <v>977</v>
      </c>
      <c r="E174" s="71" t="str">
        <f t="shared" si="0"/>
        <v>AAJCP0461C</v>
      </c>
      <c r="F174" s="72" t="b">
        <v>1</v>
      </c>
    </row>
    <row r="175" spans="1:6">
      <c r="A175" s="82" t="s">
        <v>978</v>
      </c>
      <c r="B175" s="83">
        <v>173</v>
      </c>
      <c r="C175" s="72" t="s">
        <v>979</v>
      </c>
      <c r="D175" s="72" t="s">
        <v>980</v>
      </c>
      <c r="E175" s="71" t="str">
        <f t="shared" si="0"/>
        <v>ADJPD9123D</v>
      </c>
      <c r="F175" s="72" t="b">
        <v>1</v>
      </c>
    </row>
    <row r="176" spans="1:6">
      <c r="A176" s="82" t="s">
        <v>981</v>
      </c>
      <c r="B176" s="87">
        <v>174</v>
      </c>
      <c r="C176" s="72" t="s">
        <v>982</v>
      </c>
      <c r="D176" s="88" t="s">
        <v>983</v>
      </c>
      <c r="E176" s="71" t="str">
        <f t="shared" si="0"/>
        <v>ABCCS1721L</v>
      </c>
      <c r="F176" s="72" t="b">
        <v>1</v>
      </c>
    </row>
    <row r="177" spans="1:6">
      <c r="A177" s="82" t="s">
        <v>984</v>
      </c>
      <c r="B177" s="83">
        <v>175</v>
      </c>
      <c r="C177" s="86" t="s">
        <v>985</v>
      </c>
      <c r="D177" s="86" t="s">
        <v>986</v>
      </c>
      <c r="E177" s="71" t="str">
        <f t="shared" si="0"/>
        <v>BAQPT1140P</v>
      </c>
      <c r="F177" s="72" t="b">
        <v>1</v>
      </c>
    </row>
    <row r="178" spans="1:6">
      <c r="A178" s="82" t="s">
        <v>987</v>
      </c>
      <c r="B178" s="83">
        <v>176</v>
      </c>
      <c r="C178" s="72" t="s">
        <v>988</v>
      </c>
      <c r="D178" s="72" t="s">
        <v>989</v>
      </c>
      <c r="E178" s="71" t="str">
        <f t="shared" si="0"/>
        <v>AAFCV2429L</v>
      </c>
      <c r="F178" s="72" t="b">
        <v>1</v>
      </c>
    </row>
    <row r="179" spans="1:6">
      <c r="A179" s="82" t="s">
        <v>990</v>
      </c>
      <c r="B179" s="83">
        <v>177</v>
      </c>
      <c r="C179" s="72" t="s">
        <v>991</v>
      </c>
      <c r="D179" s="81" t="s">
        <v>992</v>
      </c>
      <c r="E179" s="71" t="str">
        <f t="shared" si="0"/>
        <v>AACFT3663L</v>
      </c>
      <c r="F179" s="72" t="b">
        <v>1</v>
      </c>
    </row>
    <row r="180" spans="1:6">
      <c r="A180" s="82" t="s">
        <v>993</v>
      </c>
      <c r="B180" s="83">
        <v>178</v>
      </c>
      <c r="C180" s="72" t="s">
        <v>994</v>
      </c>
      <c r="D180" s="81" t="s">
        <v>995</v>
      </c>
      <c r="E180" s="71" t="str">
        <f t="shared" si="0"/>
        <v>AOOPM8050Q</v>
      </c>
      <c r="F180" s="72" t="b">
        <v>1</v>
      </c>
    </row>
    <row r="181" spans="1:6">
      <c r="A181" s="73" t="s">
        <v>996</v>
      </c>
      <c r="B181" s="83">
        <v>179</v>
      </c>
      <c r="C181" s="89" t="s">
        <v>997</v>
      </c>
      <c r="D181" s="81" t="s">
        <v>998</v>
      </c>
      <c r="E181" s="71" t="str">
        <f t="shared" si="0"/>
        <v>AACCL1163G</v>
      </c>
      <c r="F181" s="72" t="b">
        <v>1</v>
      </c>
    </row>
    <row r="182" spans="1:6">
      <c r="A182" s="90" t="s">
        <v>999</v>
      </c>
      <c r="B182" s="83">
        <v>180</v>
      </c>
      <c r="C182" s="91" t="s">
        <v>1000</v>
      </c>
      <c r="D182" s="92" t="s">
        <v>1001</v>
      </c>
      <c r="E182" s="71" t="str">
        <f t="shared" si="0"/>
        <v>AAFCM5807R</v>
      </c>
      <c r="F182" s="72" t="b">
        <v>1</v>
      </c>
    </row>
    <row r="183" spans="1:6">
      <c r="A183" s="93" t="s">
        <v>1002</v>
      </c>
      <c r="B183" s="83">
        <v>181</v>
      </c>
      <c r="C183" s="94" t="s">
        <v>1003</v>
      </c>
      <c r="D183" s="95" t="s">
        <v>1004</v>
      </c>
      <c r="E183" s="71" t="str">
        <f t="shared" si="0"/>
        <v>AAFCT6119D</v>
      </c>
      <c r="F183" s="72" t="b">
        <v>1</v>
      </c>
    </row>
    <row r="184" spans="1:6">
      <c r="A184" s="84" t="s">
        <v>1005</v>
      </c>
      <c r="B184" s="83">
        <v>182</v>
      </c>
      <c r="C184" s="81" t="s">
        <v>1006</v>
      </c>
      <c r="D184" s="96" t="s">
        <v>1007</v>
      </c>
      <c r="E184" s="71" t="str">
        <f t="shared" si="0"/>
        <v>AHGPJ9449P</v>
      </c>
      <c r="F184" s="72" t="b">
        <v>1</v>
      </c>
    </row>
    <row r="185" spans="1:6">
      <c r="A185" s="82" t="s">
        <v>1008</v>
      </c>
      <c r="B185" s="83">
        <v>183</v>
      </c>
      <c r="C185" s="97" t="s">
        <v>1009</v>
      </c>
      <c r="D185" s="72" t="s">
        <v>1010</v>
      </c>
      <c r="E185" s="98" t="str">
        <f t="shared" si="0"/>
        <v>AUAPG0874E</v>
      </c>
      <c r="F185" s="72" t="b">
        <v>1</v>
      </c>
    </row>
    <row r="186" spans="1:6">
      <c r="A186" s="82" t="s">
        <v>1011</v>
      </c>
      <c r="B186" s="83">
        <v>184</v>
      </c>
      <c r="C186" s="99" t="s">
        <v>1012</v>
      </c>
      <c r="D186" s="81" t="s">
        <v>1013</v>
      </c>
      <c r="E186" s="98" t="str">
        <f t="shared" si="0"/>
        <v>AWKPT6559P</v>
      </c>
      <c r="F186" s="72" t="b">
        <v>1</v>
      </c>
    </row>
    <row r="187" spans="1:6">
      <c r="A187" s="82" t="s">
        <v>1014</v>
      </c>
      <c r="B187" s="83">
        <v>185</v>
      </c>
      <c r="C187" s="72" t="s">
        <v>1015</v>
      </c>
      <c r="D187" s="72" t="s">
        <v>1016</v>
      </c>
      <c r="E187" s="98" t="str">
        <f t="shared" si="0"/>
        <v>AABCB6767B</v>
      </c>
      <c r="F187" s="72" t="b">
        <v>1</v>
      </c>
    </row>
    <row r="188" spans="1:6">
      <c r="A188" s="82" t="s">
        <v>1017</v>
      </c>
      <c r="B188" s="83">
        <v>186</v>
      </c>
      <c r="C188" s="72" t="s">
        <v>1018</v>
      </c>
      <c r="D188" s="72" t="s">
        <v>1019</v>
      </c>
      <c r="E188" s="98" t="str">
        <f t="shared" si="0"/>
        <v>AFMPC8775P</v>
      </c>
      <c r="F188" s="72" t="b">
        <v>1</v>
      </c>
    </row>
    <row r="189" spans="1:6">
      <c r="A189" s="100" t="s">
        <v>1020</v>
      </c>
      <c r="B189" s="101">
        <v>187</v>
      </c>
      <c r="C189" s="102" t="s">
        <v>1021</v>
      </c>
      <c r="D189" s="102" t="s">
        <v>1022</v>
      </c>
      <c r="E189" s="103" t="str">
        <f t="shared" si="0"/>
        <v>AAACC8331M</v>
      </c>
      <c r="F189" s="72" t="b">
        <v>1</v>
      </c>
    </row>
    <row r="190" spans="1:6">
      <c r="A190" s="82" t="s">
        <v>1023</v>
      </c>
      <c r="B190" s="83">
        <v>188</v>
      </c>
      <c r="C190" s="72" t="s">
        <v>1024</v>
      </c>
      <c r="D190" s="72" t="s">
        <v>1025</v>
      </c>
      <c r="E190" s="71" t="str">
        <f t="shared" si="0"/>
        <v>AEEPR9272B</v>
      </c>
      <c r="F190" s="72" t="b">
        <v>1</v>
      </c>
    </row>
    <row r="191" spans="1:6">
      <c r="A191" s="104" t="s">
        <v>35</v>
      </c>
      <c r="B191" s="105">
        <v>189</v>
      </c>
      <c r="C191" s="106" t="s">
        <v>1026</v>
      </c>
      <c r="D191" s="106" t="s">
        <v>1027</v>
      </c>
      <c r="E191" s="107" t="str">
        <f t="shared" si="0"/>
        <v>AWMPJ7252R</v>
      </c>
      <c r="F191" s="106" t="b">
        <v>1</v>
      </c>
    </row>
    <row r="192" spans="1:6">
      <c r="A192" s="108" t="s">
        <v>1028</v>
      </c>
      <c r="B192" s="109">
        <v>190</v>
      </c>
      <c r="C192" s="110" t="s">
        <v>1029</v>
      </c>
      <c r="D192" s="111" t="s">
        <v>1030</v>
      </c>
      <c r="E192" s="112" t="str">
        <f t="shared" si="0"/>
        <v>ABQFA0243A</v>
      </c>
      <c r="F192" s="110" t="b">
        <v>1</v>
      </c>
    </row>
    <row r="193" spans="1:6">
      <c r="A193" s="113" t="s">
        <v>1031</v>
      </c>
      <c r="B193" s="109">
        <v>191</v>
      </c>
      <c r="C193" s="114" t="s">
        <v>1032</v>
      </c>
      <c r="D193" s="110" t="s">
        <v>1033</v>
      </c>
      <c r="E193" s="112" t="str">
        <f t="shared" si="0"/>
        <v>AAACC1206D</v>
      </c>
      <c r="F193" s="110" t="b">
        <v>1</v>
      </c>
    </row>
    <row r="194" spans="1:6">
      <c r="A194" s="113" t="s">
        <v>1034</v>
      </c>
      <c r="B194" s="109">
        <v>192</v>
      </c>
      <c r="C194" s="110" t="s">
        <v>1035</v>
      </c>
      <c r="D194" s="110" t="s">
        <v>1036</v>
      </c>
      <c r="E194" s="110" t="str">
        <f t="shared" si="0"/>
        <v>AAFCI7226L</v>
      </c>
      <c r="F194" s="110" t="b">
        <v>1</v>
      </c>
    </row>
    <row r="195" spans="1:6" ht="26.25">
      <c r="A195" s="113" t="s">
        <v>1037</v>
      </c>
      <c r="B195" s="109">
        <v>193</v>
      </c>
      <c r="C195" s="110" t="s">
        <v>1038</v>
      </c>
      <c r="D195" s="110" t="s">
        <v>1039</v>
      </c>
      <c r="E195" s="110" t="str">
        <f t="shared" si="0"/>
        <v>AAJCA5174H</v>
      </c>
      <c r="F195" s="110" t="b">
        <v>1</v>
      </c>
    </row>
    <row r="196" spans="1:6">
      <c r="A196" s="113" t="s">
        <v>1040</v>
      </c>
      <c r="B196" s="109">
        <v>194</v>
      </c>
      <c r="C196" s="110" t="s">
        <v>1041</v>
      </c>
      <c r="D196" s="110" t="s">
        <v>1042</v>
      </c>
      <c r="E196" s="110" t="str">
        <f t="shared" si="0"/>
        <v>AANCM6479K</v>
      </c>
      <c r="F196" s="110" t="b">
        <v>1</v>
      </c>
    </row>
    <row r="197" spans="1:6">
      <c r="A197" s="113" t="s">
        <v>1043</v>
      </c>
      <c r="B197" s="109">
        <v>195</v>
      </c>
      <c r="C197" s="110" t="s">
        <v>1044</v>
      </c>
      <c r="D197" s="115" t="s">
        <v>1045</v>
      </c>
      <c r="E197" s="110" t="str">
        <f>MID(C197,3,10)</f>
        <v>AAFCV1517K</v>
      </c>
      <c r="F197" s="110" t="b">
        <v>1</v>
      </c>
    </row>
    <row r="198" spans="1:6">
      <c r="A198" s="113" t="s">
        <v>1046</v>
      </c>
      <c r="B198" s="109">
        <v>196</v>
      </c>
      <c r="C198" s="110" t="s">
        <v>1047</v>
      </c>
      <c r="D198" s="110" t="s">
        <v>1048</v>
      </c>
      <c r="E198" s="110" t="str">
        <f>MID(C198,3,10)</f>
        <v>CXIPS5926C</v>
      </c>
      <c r="F198" s="110" t="b">
        <v>1</v>
      </c>
    </row>
    <row r="199" spans="1:6">
      <c r="A199" s="113" t="s">
        <v>1049</v>
      </c>
      <c r="B199" s="109">
        <v>197</v>
      </c>
      <c r="C199" s="110" t="s">
        <v>1050</v>
      </c>
      <c r="D199" s="110" t="s">
        <v>1051</v>
      </c>
      <c r="E199" s="110" t="str">
        <f>MID(C199,3,10)</f>
        <v>AAGCT7817H</v>
      </c>
      <c r="F199" s="110" t="b">
        <v>1</v>
      </c>
    </row>
    <row r="200" spans="1:6" ht="26.25">
      <c r="A200" s="113" t="s">
        <v>1052</v>
      </c>
      <c r="B200" s="109">
        <v>198</v>
      </c>
      <c r="C200" s="110"/>
      <c r="D200" s="110" t="s">
        <v>1053</v>
      </c>
      <c r="E200" s="110" t="str">
        <f t="shared" ref="E200:E206" si="1">MID(C200,3,10)</f>
        <v/>
      </c>
      <c r="F200" s="110" t="b">
        <v>1</v>
      </c>
    </row>
    <row r="201" spans="1:6" ht="27" thickBot="1">
      <c r="A201" s="116" t="s">
        <v>1054</v>
      </c>
      <c r="B201" s="117">
        <v>199</v>
      </c>
      <c r="C201" s="118" t="s">
        <v>1055</v>
      </c>
      <c r="D201" s="118" t="s">
        <v>1056</v>
      </c>
      <c r="E201" s="110" t="str">
        <f t="shared" si="1"/>
        <v>AAMCR7769J</v>
      </c>
      <c r="F201" s="110" t="b">
        <v>1</v>
      </c>
    </row>
    <row r="202" spans="1:6" ht="15.75" thickBot="1">
      <c r="A202" s="119" t="s">
        <v>1057</v>
      </c>
      <c r="B202" s="120">
        <v>200</v>
      </c>
      <c r="C202" s="121" t="s">
        <v>1058</v>
      </c>
      <c r="D202" s="121" t="s">
        <v>1059</v>
      </c>
      <c r="E202" s="121" t="str">
        <f t="shared" si="1"/>
        <v>AAXCS0887P</v>
      </c>
      <c r="F202" s="110" t="b">
        <v>1</v>
      </c>
    </row>
    <row r="203" spans="1:6" ht="15.75" thickBot="1">
      <c r="A203" s="119" t="s">
        <v>1060</v>
      </c>
      <c r="B203" s="120">
        <v>201</v>
      </c>
      <c r="C203" s="121" t="s">
        <v>1061</v>
      </c>
      <c r="D203" s="121" t="s">
        <v>1062</v>
      </c>
      <c r="E203" s="121" t="str">
        <f t="shared" si="1"/>
        <v>ABMPB6769N</v>
      </c>
      <c r="F203" s="110" t="b">
        <v>1</v>
      </c>
    </row>
    <row r="204" spans="1:6" ht="15.75" thickBot="1">
      <c r="A204" s="119" t="s">
        <v>1063</v>
      </c>
      <c r="B204" s="120">
        <v>202</v>
      </c>
      <c r="C204" s="121"/>
      <c r="D204" s="121"/>
      <c r="E204" s="121"/>
      <c r="F204" s="121"/>
    </row>
    <row r="205" spans="1:6" ht="15.75" thickBot="1">
      <c r="A205" s="119" t="s">
        <v>1064</v>
      </c>
      <c r="B205" s="120">
        <v>203</v>
      </c>
      <c r="C205" s="121" t="s">
        <v>785</v>
      </c>
      <c r="D205" s="121" t="s">
        <v>1065</v>
      </c>
      <c r="E205" s="121" t="str">
        <f t="shared" si="1"/>
        <v>ADPFS4061D</v>
      </c>
      <c r="F205" s="110" t="b">
        <v>1</v>
      </c>
    </row>
    <row r="206" spans="1:6" ht="15.75" thickBot="1">
      <c r="A206" s="122" t="s">
        <v>1066</v>
      </c>
      <c r="B206" s="120">
        <v>203</v>
      </c>
      <c r="C206" s="121"/>
      <c r="D206" s="121"/>
      <c r="E206" s="121" t="str">
        <f t="shared" si="1"/>
        <v/>
      </c>
      <c r="F206" s="121"/>
    </row>
    <row r="207" spans="1:6" ht="15.75" thickBot="1">
      <c r="A207" s="123" t="s">
        <v>441</v>
      </c>
      <c r="B207" s="120">
        <v>204</v>
      </c>
      <c r="C207" s="121" t="s">
        <v>1067</v>
      </c>
      <c r="D207" s="121" t="s">
        <v>1068</v>
      </c>
      <c r="E207" s="121" t="str">
        <f>MID(C207,3,10)</f>
        <v>AFDPA5541C</v>
      </c>
      <c r="F207" s="11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AB18-8AA7-4450-A5CC-81F1E19D9D70}">
  <dimension ref="A1:Y101"/>
  <sheetViews>
    <sheetView tabSelected="1" workbookViewId="0">
      <pane ySplit="1" topLeftCell="A2" activePane="bottomLeft" state="frozen"/>
      <selection activeCell="E1" sqref="E1"/>
      <selection pane="bottomLeft" activeCell="D1" sqref="D1"/>
    </sheetView>
  </sheetViews>
  <sheetFormatPr defaultRowHeight="15"/>
  <cols>
    <col min="1" max="1" width="8.140625" customWidth="1"/>
    <col min="2" max="2" width="27.42578125" customWidth="1"/>
    <col min="3" max="3" width="27.140625" customWidth="1"/>
    <col min="4" max="4" width="28.42578125" customWidth="1"/>
    <col min="5" max="5" width="28.42578125" bestFit="1" customWidth="1"/>
    <col min="6" max="6" width="82.42578125" bestFit="1" customWidth="1"/>
    <col min="7" max="7" width="18.140625" bestFit="1" customWidth="1"/>
    <col min="8" max="8" width="21.28515625" customWidth="1"/>
    <col min="9" max="9" width="12.85546875" bestFit="1" customWidth="1"/>
    <col min="10" max="11" width="17.5703125" customWidth="1"/>
    <col min="12" max="12" width="22.7109375" style="3" customWidth="1"/>
    <col min="13" max="13" width="9.28515625" style="4" customWidth="1"/>
    <col min="14" max="14" width="10.5703125" style="3" bestFit="1" customWidth="1"/>
    <col min="15" max="15" width="13.7109375" style="3" bestFit="1" customWidth="1"/>
    <col min="16" max="16" width="16.28515625" bestFit="1" customWidth="1"/>
    <col min="17" max="18" width="17.85546875" customWidth="1"/>
    <col min="19" max="19" width="15.5703125" customWidth="1"/>
    <col min="20" max="20" width="13.140625" customWidth="1"/>
    <col min="21" max="21" width="8.5703125" bestFit="1" customWidth="1"/>
    <col min="22" max="22" width="17.42578125" customWidth="1"/>
  </cols>
  <sheetData>
    <row r="1" spans="1:25" ht="31.5" customHeight="1">
      <c r="B1" s="1" t="s">
        <v>0</v>
      </c>
      <c r="C1" s="1" t="s">
        <v>1166</v>
      </c>
      <c r="D1" s="2"/>
      <c r="E1" s="2"/>
    </row>
    <row r="2" spans="1:25" s="16" customFormat="1" ht="15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7" t="s">
        <v>8</v>
      </c>
      <c r="I2" s="7" t="s">
        <v>9</v>
      </c>
      <c r="J2" s="8" t="s">
        <v>10</v>
      </c>
      <c r="K2" s="9" t="s">
        <v>11</v>
      </c>
      <c r="L2" s="10" t="s">
        <v>12</v>
      </c>
      <c r="M2" s="11" t="s">
        <v>13</v>
      </c>
      <c r="N2" s="10" t="s">
        <v>14</v>
      </c>
      <c r="O2" s="10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12" t="s">
        <v>21</v>
      </c>
      <c r="V2" s="13" t="s">
        <v>22</v>
      </c>
      <c r="W2" s="14"/>
      <c r="X2" s="15"/>
      <c r="Y2" s="15"/>
    </row>
    <row r="3" spans="1:25">
      <c r="A3" s="17">
        <v>1</v>
      </c>
      <c r="B3" s="17" t="s">
        <v>23</v>
      </c>
      <c r="C3" s="17" t="s">
        <v>24</v>
      </c>
      <c r="D3" s="17" t="s">
        <v>25</v>
      </c>
      <c r="E3" s="17" t="s">
        <v>26</v>
      </c>
      <c r="F3" s="17" t="s">
        <v>27</v>
      </c>
      <c r="G3" s="17">
        <v>8544</v>
      </c>
      <c r="H3" s="17">
        <v>5224</v>
      </c>
      <c r="I3" s="17">
        <v>18</v>
      </c>
      <c r="J3" s="18">
        <v>45390</v>
      </c>
      <c r="K3" s="19" t="s">
        <v>28</v>
      </c>
      <c r="L3" s="20">
        <v>220020</v>
      </c>
      <c r="M3" s="21">
        <v>75</v>
      </c>
      <c r="N3" s="20">
        <f t="shared" ref="N3:N66" si="0">L3/M3</f>
        <v>2933.6</v>
      </c>
      <c r="O3" s="20">
        <f t="shared" ref="O3:O55" si="1">ROUND(L3*1.18,0)</f>
        <v>259624</v>
      </c>
      <c r="P3" s="17" t="s">
        <v>29</v>
      </c>
      <c r="Q3" s="18">
        <v>45393</v>
      </c>
      <c r="R3" s="18" t="s">
        <v>30</v>
      </c>
      <c r="S3" s="17" t="s">
        <v>31</v>
      </c>
      <c r="T3" s="17"/>
      <c r="U3" s="17"/>
      <c r="V3" s="17" t="s">
        <v>32</v>
      </c>
    </row>
    <row r="4" spans="1:25" ht="30">
      <c r="A4" s="17">
        <v>2</v>
      </c>
      <c r="B4" s="17" t="s">
        <v>33</v>
      </c>
      <c r="C4" s="17" t="s">
        <v>34</v>
      </c>
      <c r="D4" s="17" t="s">
        <v>35</v>
      </c>
      <c r="E4" s="17" t="s">
        <v>36</v>
      </c>
      <c r="F4" s="22" t="s">
        <v>37</v>
      </c>
      <c r="G4" s="17">
        <v>8544</v>
      </c>
      <c r="H4" s="17">
        <v>2034</v>
      </c>
      <c r="I4" s="17">
        <v>18</v>
      </c>
      <c r="J4" s="18">
        <v>45412</v>
      </c>
      <c r="K4" s="19" t="s">
        <v>28</v>
      </c>
      <c r="L4" s="20">
        <v>14510</v>
      </c>
      <c r="M4" s="21">
        <v>40</v>
      </c>
      <c r="N4" s="20">
        <f t="shared" si="0"/>
        <v>362.75</v>
      </c>
      <c r="O4" s="20">
        <f t="shared" si="1"/>
        <v>17122</v>
      </c>
      <c r="P4" s="17" t="s">
        <v>29</v>
      </c>
      <c r="Q4" s="18">
        <v>45411</v>
      </c>
      <c r="R4" s="18" t="s">
        <v>30</v>
      </c>
      <c r="S4" s="17" t="s">
        <v>31</v>
      </c>
      <c r="T4" s="17"/>
      <c r="U4" s="17"/>
      <c r="V4" s="17" t="s">
        <v>32</v>
      </c>
    </row>
    <row r="5" spans="1:25">
      <c r="A5" s="17">
        <v>3</v>
      </c>
      <c r="B5" s="17" t="s">
        <v>38</v>
      </c>
      <c r="C5" s="17" t="s">
        <v>39</v>
      </c>
      <c r="D5" s="17" t="s">
        <v>40</v>
      </c>
      <c r="E5" s="17" t="s">
        <v>36</v>
      </c>
      <c r="F5" s="17" t="s">
        <v>41</v>
      </c>
      <c r="G5" s="17">
        <v>85366910</v>
      </c>
      <c r="H5" s="17" t="s">
        <v>42</v>
      </c>
      <c r="I5" s="17">
        <v>18</v>
      </c>
      <c r="J5" s="18">
        <v>45412</v>
      </c>
      <c r="K5" s="19" t="s">
        <v>28</v>
      </c>
      <c r="L5" s="20">
        <v>678</v>
      </c>
      <c r="M5" s="21">
        <v>20</v>
      </c>
      <c r="N5" s="20">
        <f t="shared" si="0"/>
        <v>33.9</v>
      </c>
      <c r="O5" s="20">
        <f t="shared" si="1"/>
        <v>800</v>
      </c>
      <c r="P5" s="17" t="s">
        <v>29</v>
      </c>
      <c r="Q5" s="18">
        <v>45412</v>
      </c>
      <c r="R5" s="18" t="s">
        <v>43</v>
      </c>
      <c r="S5" s="17" t="s">
        <v>31</v>
      </c>
      <c r="T5" s="17"/>
      <c r="U5" s="17"/>
      <c r="V5" s="17" t="s">
        <v>32</v>
      </c>
    </row>
    <row r="6" spans="1:25" ht="30">
      <c r="A6" s="17">
        <v>4</v>
      </c>
      <c r="B6" s="17" t="s">
        <v>44</v>
      </c>
      <c r="C6" s="17" t="s">
        <v>45</v>
      </c>
      <c r="D6" s="17" t="s">
        <v>46</v>
      </c>
      <c r="E6" s="17" t="s">
        <v>36</v>
      </c>
      <c r="F6" s="22" t="s">
        <v>47</v>
      </c>
      <c r="G6" s="17">
        <v>90329000</v>
      </c>
      <c r="H6" s="17" t="s">
        <v>48</v>
      </c>
      <c r="I6" s="17">
        <v>18</v>
      </c>
      <c r="J6" s="18">
        <v>45411</v>
      </c>
      <c r="K6" s="19" t="s">
        <v>28</v>
      </c>
      <c r="L6" s="20">
        <v>12834.74</v>
      </c>
      <c r="M6" s="21">
        <v>151</v>
      </c>
      <c r="N6" s="20">
        <f t="shared" si="0"/>
        <v>84.998278145695366</v>
      </c>
      <c r="O6" s="20">
        <f t="shared" si="1"/>
        <v>15145</v>
      </c>
      <c r="P6" s="17" t="s">
        <v>29</v>
      </c>
      <c r="Q6" s="18">
        <v>45411</v>
      </c>
      <c r="R6" s="18" t="s">
        <v>30</v>
      </c>
      <c r="S6" s="17" t="s">
        <v>49</v>
      </c>
      <c r="T6" s="17"/>
      <c r="U6" s="17"/>
      <c r="V6" s="17" t="s">
        <v>32</v>
      </c>
    </row>
    <row r="7" spans="1:25">
      <c r="A7" s="17">
        <v>5</v>
      </c>
      <c r="B7" s="17" t="s">
        <v>50</v>
      </c>
      <c r="C7" s="17" t="s">
        <v>51</v>
      </c>
      <c r="D7" s="17" t="s">
        <v>52</v>
      </c>
      <c r="E7" s="17" t="s">
        <v>36</v>
      </c>
      <c r="F7" s="17" t="s">
        <v>53</v>
      </c>
      <c r="G7" s="17">
        <v>8529</v>
      </c>
      <c r="H7" s="17" t="s">
        <v>54</v>
      </c>
      <c r="I7" s="17">
        <v>18</v>
      </c>
      <c r="J7" s="18">
        <v>45419</v>
      </c>
      <c r="K7" s="19" t="s">
        <v>28</v>
      </c>
      <c r="L7" s="20">
        <v>15150</v>
      </c>
      <c r="M7" s="21">
        <v>100</v>
      </c>
      <c r="N7" s="20">
        <f t="shared" si="0"/>
        <v>151.5</v>
      </c>
      <c r="O7" s="20">
        <f t="shared" si="1"/>
        <v>17877</v>
      </c>
      <c r="P7" s="17" t="s">
        <v>29</v>
      </c>
      <c r="Q7" s="18">
        <v>45420</v>
      </c>
      <c r="R7" s="18" t="s">
        <v>30</v>
      </c>
      <c r="S7" s="17" t="s">
        <v>49</v>
      </c>
      <c r="T7" s="17"/>
      <c r="U7" s="17"/>
      <c r="V7" s="17" t="s">
        <v>32</v>
      </c>
    </row>
    <row r="8" spans="1:25">
      <c r="A8" s="17">
        <v>6</v>
      </c>
      <c r="B8" s="17" t="s">
        <v>55</v>
      </c>
      <c r="C8" s="17" t="s">
        <v>56</v>
      </c>
      <c r="D8" s="17" t="s">
        <v>57</v>
      </c>
      <c r="E8" s="17" t="s">
        <v>36</v>
      </c>
      <c r="F8" s="22" t="s">
        <v>58</v>
      </c>
      <c r="G8" s="17">
        <v>85076000</v>
      </c>
      <c r="H8" s="17" t="s">
        <v>59</v>
      </c>
      <c r="I8" s="17">
        <v>18</v>
      </c>
      <c r="J8" s="18">
        <v>45415</v>
      </c>
      <c r="K8" s="19" t="s">
        <v>28</v>
      </c>
      <c r="L8" s="20">
        <v>9375</v>
      </c>
      <c r="M8" s="21">
        <v>75</v>
      </c>
      <c r="N8" s="20">
        <f t="shared" si="0"/>
        <v>125</v>
      </c>
      <c r="O8" s="20">
        <f t="shared" si="1"/>
        <v>11063</v>
      </c>
      <c r="P8" s="17" t="s">
        <v>29</v>
      </c>
      <c r="Q8" s="18">
        <v>45425</v>
      </c>
      <c r="R8" s="18" t="s">
        <v>30</v>
      </c>
      <c r="S8" s="17" t="s">
        <v>31</v>
      </c>
      <c r="T8" s="17"/>
      <c r="U8" s="17"/>
      <c r="V8" s="17" t="s">
        <v>32</v>
      </c>
    </row>
    <row r="9" spans="1:25">
      <c r="A9" s="17">
        <v>7</v>
      </c>
      <c r="B9" s="17" t="s">
        <v>60</v>
      </c>
      <c r="C9" s="17" t="s">
        <v>61</v>
      </c>
      <c r="D9" s="17" t="s">
        <v>57</v>
      </c>
      <c r="E9" s="17" t="s">
        <v>36</v>
      </c>
      <c r="F9" s="17" t="s">
        <v>62</v>
      </c>
      <c r="G9" s="17">
        <v>85076000</v>
      </c>
      <c r="H9" s="17" t="s">
        <v>63</v>
      </c>
      <c r="I9" s="17">
        <v>18</v>
      </c>
      <c r="J9" s="18">
        <v>45422</v>
      </c>
      <c r="K9" s="19" t="s">
        <v>28</v>
      </c>
      <c r="L9" s="20">
        <v>18750</v>
      </c>
      <c r="M9" s="21">
        <v>150</v>
      </c>
      <c r="N9" s="20">
        <f t="shared" si="0"/>
        <v>125</v>
      </c>
      <c r="O9" s="20">
        <f t="shared" si="1"/>
        <v>22125</v>
      </c>
      <c r="P9" s="17" t="s">
        <v>29</v>
      </c>
      <c r="Q9" s="18">
        <v>45425</v>
      </c>
      <c r="R9" s="18" t="s">
        <v>30</v>
      </c>
      <c r="S9" s="17" t="s">
        <v>31</v>
      </c>
      <c r="T9" s="17"/>
      <c r="U9" s="17"/>
      <c r="V9" s="17" t="s">
        <v>32</v>
      </c>
    </row>
    <row r="10" spans="1:25">
      <c r="A10" s="17">
        <v>8</v>
      </c>
      <c r="B10" s="17" t="s">
        <v>64</v>
      </c>
      <c r="C10" s="17" t="s">
        <v>65</v>
      </c>
      <c r="D10" s="17" t="s">
        <v>66</v>
      </c>
      <c r="E10" s="17" t="s">
        <v>67</v>
      </c>
      <c r="F10" s="22" t="s">
        <v>68</v>
      </c>
      <c r="G10" s="17">
        <v>878206</v>
      </c>
      <c r="H10" s="17" t="s">
        <v>69</v>
      </c>
      <c r="I10" s="17">
        <v>18</v>
      </c>
      <c r="J10" s="18">
        <v>45429</v>
      </c>
      <c r="K10" s="19" t="s">
        <v>28</v>
      </c>
      <c r="L10" s="20">
        <v>2924.82</v>
      </c>
      <c r="M10" s="21">
        <v>50</v>
      </c>
      <c r="N10" s="20">
        <f t="shared" si="0"/>
        <v>58.496400000000001</v>
      </c>
      <c r="O10" s="20">
        <f t="shared" si="1"/>
        <v>3451</v>
      </c>
      <c r="P10" s="17" t="s">
        <v>29</v>
      </c>
      <c r="Q10" s="18">
        <v>45421</v>
      </c>
      <c r="R10" s="18" t="s">
        <v>30</v>
      </c>
      <c r="S10" s="17" t="s">
        <v>49</v>
      </c>
      <c r="T10" s="17"/>
      <c r="U10" s="17"/>
      <c r="V10" s="17" t="s">
        <v>32</v>
      </c>
    </row>
    <row r="11" spans="1:25">
      <c r="A11" s="17">
        <v>9</v>
      </c>
      <c r="B11" s="17" t="s">
        <v>70</v>
      </c>
      <c r="C11" s="17" t="s">
        <v>71</v>
      </c>
      <c r="D11" s="17" t="s">
        <v>72</v>
      </c>
      <c r="E11" s="17" t="s">
        <v>36</v>
      </c>
      <c r="F11" s="17" t="s">
        <v>41</v>
      </c>
      <c r="G11" s="17">
        <v>85366910</v>
      </c>
      <c r="H11" s="17" t="s">
        <v>73</v>
      </c>
      <c r="I11" s="17">
        <v>18</v>
      </c>
      <c r="J11" s="18">
        <v>45427</v>
      </c>
      <c r="K11" s="19" t="s">
        <v>28</v>
      </c>
      <c r="L11" s="20">
        <v>339</v>
      </c>
      <c r="M11" s="21">
        <v>10</v>
      </c>
      <c r="N11" s="20">
        <f t="shared" si="0"/>
        <v>33.9</v>
      </c>
      <c r="O11" s="20">
        <f t="shared" si="1"/>
        <v>400</v>
      </c>
      <c r="P11" s="17" t="s">
        <v>29</v>
      </c>
      <c r="Q11" s="18">
        <v>45427</v>
      </c>
      <c r="R11" s="18" t="s">
        <v>74</v>
      </c>
      <c r="S11" s="17" t="s">
        <v>31</v>
      </c>
      <c r="T11" s="17"/>
      <c r="U11" s="17"/>
      <c r="V11" s="17" t="s">
        <v>32</v>
      </c>
    </row>
    <row r="12" spans="1:25">
      <c r="A12" s="17">
        <v>10</v>
      </c>
      <c r="B12" s="17" t="s">
        <v>75</v>
      </c>
      <c r="C12" s="17" t="s">
        <v>76</v>
      </c>
      <c r="D12" s="17" t="s">
        <v>77</v>
      </c>
      <c r="E12" s="17" t="s">
        <v>67</v>
      </c>
      <c r="F12" s="22" t="s">
        <v>78</v>
      </c>
      <c r="G12" s="17">
        <v>76042930</v>
      </c>
      <c r="H12" s="17" t="s">
        <v>79</v>
      </c>
      <c r="I12" s="17">
        <v>18</v>
      </c>
      <c r="J12" s="18">
        <v>45430</v>
      </c>
      <c r="K12" s="19" t="s">
        <v>28</v>
      </c>
      <c r="L12" s="20">
        <v>3894.71</v>
      </c>
      <c r="M12" s="21">
        <v>13</v>
      </c>
      <c r="N12" s="20">
        <f t="shared" si="0"/>
        <v>299.59307692307692</v>
      </c>
      <c r="O12" s="20">
        <f t="shared" si="1"/>
        <v>4596</v>
      </c>
      <c r="P12" s="17" t="s">
        <v>29</v>
      </c>
      <c r="Q12" s="18">
        <v>45430</v>
      </c>
      <c r="R12" s="18" t="s">
        <v>30</v>
      </c>
      <c r="S12" s="17" t="s">
        <v>80</v>
      </c>
      <c r="T12" s="17"/>
      <c r="U12" s="17"/>
      <c r="V12" s="17" t="s">
        <v>32</v>
      </c>
    </row>
    <row r="13" spans="1:25">
      <c r="A13" s="17">
        <v>11</v>
      </c>
      <c r="B13" s="17" t="s">
        <v>81</v>
      </c>
      <c r="C13" s="17" t="s">
        <v>82</v>
      </c>
      <c r="D13" s="17" t="s">
        <v>25</v>
      </c>
      <c r="E13" s="17" t="s">
        <v>26</v>
      </c>
      <c r="F13" s="17" t="s">
        <v>83</v>
      </c>
      <c r="G13" s="17">
        <v>8544</v>
      </c>
      <c r="H13" s="17">
        <v>5239</v>
      </c>
      <c r="I13" s="17">
        <v>18</v>
      </c>
      <c r="J13" s="18">
        <v>45433</v>
      </c>
      <c r="K13" s="19" t="s">
        <v>28</v>
      </c>
      <c r="L13" s="20">
        <v>220220</v>
      </c>
      <c r="M13" s="21">
        <v>531</v>
      </c>
      <c r="N13" s="20">
        <f t="shared" si="0"/>
        <v>414.72693032015064</v>
      </c>
      <c r="O13" s="20">
        <f t="shared" si="1"/>
        <v>259860</v>
      </c>
      <c r="P13" s="17" t="s">
        <v>29</v>
      </c>
      <c r="Q13" s="18">
        <v>45434</v>
      </c>
      <c r="R13" s="18" t="s">
        <v>30</v>
      </c>
      <c r="S13" s="17" t="s">
        <v>31</v>
      </c>
      <c r="T13" s="17"/>
      <c r="U13" s="17"/>
      <c r="V13" s="17" t="s">
        <v>32</v>
      </c>
    </row>
    <row r="14" spans="1:25">
      <c r="A14" s="23">
        <v>12</v>
      </c>
      <c r="B14" s="23" t="s">
        <v>84</v>
      </c>
      <c r="C14" s="23" t="s">
        <v>85</v>
      </c>
      <c r="D14" s="23" t="s">
        <v>86</v>
      </c>
      <c r="E14" s="23" t="s">
        <v>87</v>
      </c>
      <c r="F14" s="23" t="s">
        <v>88</v>
      </c>
      <c r="G14" s="23">
        <v>85371000</v>
      </c>
      <c r="H14" s="23" t="s">
        <v>89</v>
      </c>
      <c r="I14" s="23">
        <v>18</v>
      </c>
      <c r="J14" s="24">
        <v>45416</v>
      </c>
      <c r="K14" s="19" t="s">
        <v>28</v>
      </c>
      <c r="L14" s="25">
        <v>22500</v>
      </c>
      <c r="M14" s="26">
        <v>50</v>
      </c>
      <c r="N14" s="25">
        <f t="shared" si="0"/>
        <v>450</v>
      </c>
      <c r="O14" s="25">
        <f t="shared" si="1"/>
        <v>26550</v>
      </c>
      <c r="P14" s="23" t="s">
        <v>90</v>
      </c>
      <c r="Q14" s="23"/>
      <c r="R14" s="24" t="s">
        <v>30</v>
      </c>
      <c r="S14" s="23" t="s">
        <v>31</v>
      </c>
      <c r="T14" s="23"/>
      <c r="U14" s="23"/>
      <c r="V14" s="23" t="s">
        <v>32</v>
      </c>
    </row>
    <row r="15" spans="1:25" s="27" customFormat="1">
      <c r="A15" s="17">
        <v>13</v>
      </c>
      <c r="B15" s="17" t="s">
        <v>91</v>
      </c>
      <c r="C15" s="17" t="s">
        <v>92</v>
      </c>
      <c r="D15" s="17" t="s">
        <v>93</v>
      </c>
      <c r="E15" s="17" t="s">
        <v>94</v>
      </c>
      <c r="F15" s="17" t="s">
        <v>95</v>
      </c>
      <c r="G15" s="17">
        <v>85340000</v>
      </c>
      <c r="H15" s="17" t="s">
        <v>96</v>
      </c>
      <c r="I15" s="17">
        <v>18</v>
      </c>
      <c r="J15" s="18">
        <v>45433</v>
      </c>
      <c r="K15" s="19" t="s">
        <v>28</v>
      </c>
      <c r="L15" s="20">
        <v>2298</v>
      </c>
      <c r="M15" s="21">
        <v>6</v>
      </c>
      <c r="N15" s="20">
        <f t="shared" si="0"/>
        <v>383</v>
      </c>
      <c r="O15" s="20">
        <f t="shared" si="1"/>
        <v>2712</v>
      </c>
      <c r="P15" s="17" t="s">
        <v>97</v>
      </c>
      <c r="Q15" s="17"/>
      <c r="R15" s="24" t="s">
        <v>30</v>
      </c>
      <c r="S15" s="17" t="s">
        <v>31</v>
      </c>
      <c r="T15" s="17"/>
      <c r="U15" s="17"/>
      <c r="V15" s="17" t="s">
        <v>32</v>
      </c>
    </row>
    <row r="16" spans="1:25">
      <c r="A16" s="17">
        <v>14</v>
      </c>
      <c r="B16" s="17" t="s">
        <v>98</v>
      </c>
      <c r="C16" s="17" t="s">
        <v>99</v>
      </c>
      <c r="D16" s="17" t="s">
        <v>93</v>
      </c>
      <c r="E16" s="17" t="s">
        <v>100</v>
      </c>
      <c r="F16" s="17" t="s">
        <v>101</v>
      </c>
      <c r="G16" s="17">
        <v>85340000</v>
      </c>
      <c r="H16" s="17" t="s">
        <v>102</v>
      </c>
      <c r="I16" s="17">
        <v>18</v>
      </c>
      <c r="J16" s="18">
        <v>45434</v>
      </c>
      <c r="K16" s="19" t="s">
        <v>28</v>
      </c>
      <c r="L16" s="20">
        <v>16235</v>
      </c>
      <c r="M16" s="21">
        <v>5</v>
      </c>
      <c r="N16" s="20">
        <f t="shared" si="0"/>
        <v>3247</v>
      </c>
      <c r="O16" s="20">
        <f t="shared" si="1"/>
        <v>19157</v>
      </c>
      <c r="P16" s="17" t="s">
        <v>97</v>
      </c>
      <c r="Q16" s="17"/>
      <c r="R16" s="18" t="s">
        <v>30</v>
      </c>
      <c r="S16" s="17" t="s">
        <v>31</v>
      </c>
      <c r="T16" s="17"/>
      <c r="U16" s="17"/>
      <c r="V16" s="17" t="s">
        <v>32</v>
      </c>
    </row>
    <row r="17" spans="1:22">
      <c r="A17" s="17">
        <v>15</v>
      </c>
      <c r="B17" s="17" t="s">
        <v>103</v>
      </c>
      <c r="C17" s="17" t="s">
        <v>104</v>
      </c>
      <c r="D17" s="17" t="s">
        <v>93</v>
      </c>
      <c r="E17" s="17" t="s">
        <v>100</v>
      </c>
      <c r="F17" s="17" t="s">
        <v>105</v>
      </c>
      <c r="G17" s="17">
        <v>85340000</v>
      </c>
      <c r="H17" s="17" t="s">
        <v>106</v>
      </c>
      <c r="I17" s="17">
        <v>18</v>
      </c>
      <c r="J17" s="18">
        <v>45434</v>
      </c>
      <c r="K17" s="19" t="s">
        <v>28</v>
      </c>
      <c r="L17" s="20">
        <v>5296</v>
      </c>
      <c r="M17" s="21">
        <v>2</v>
      </c>
      <c r="N17" s="20">
        <f t="shared" si="0"/>
        <v>2648</v>
      </c>
      <c r="O17" s="20">
        <f t="shared" si="1"/>
        <v>6249</v>
      </c>
      <c r="P17" s="17" t="s">
        <v>97</v>
      </c>
      <c r="Q17" s="17"/>
      <c r="R17" s="18" t="s">
        <v>30</v>
      </c>
      <c r="S17" s="17" t="s">
        <v>31</v>
      </c>
      <c r="T17" s="17"/>
      <c r="U17" s="17"/>
      <c r="V17" s="17" t="s">
        <v>32</v>
      </c>
    </row>
    <row r="18" spans="1:22">
      <c r="A18" s="17">
        <v>16</v>
      </c>
      <c r="B18" s="17" t="s">
        <v>107</v>
      </c>
      <c r="C18" s="17" t="s">
        <v>108</v>
      </c>
      <c r="D18" s="17" t="s">
        <v>109</v>
      </c>
      <c r="E18" s="17" t="s">
        <v>110</v>
      </c>
      <c r="F18" s="17" t="s">
        <v>110</v>
      </c>
      <c r="G18" s="17">
        <v>85381010</v>
      </c>
      <c r="H18" s="17" t="s">
        <v>111</v>
      </c>
      <c r="I18" s="17">
        <v>18</v>
      </c>
      <c r="J18" s="18">
        <v>45408</v>
      </c>
      <c r="K18" s="19" t="s">
        <v>28</v>
      </c>
      <c r="L18" s="20">
        <v>6486</v>
      </c>
      <c r="M18" s="21">
        <v>6</v>
      </c>
      <c r="N18" s="20">
        <f t="shared" si="0"/>
        <v>1081</v>
      </c>
      <c r="O18" s="20">
        <f t="shared" si="1"/>
        <v>7653</v>
      </c>
      <c r="P18" s="17" t="s">
        <v>97</v>
      </c>
      <c r="Q18" s="18">
        <v>45416</v>
      </c>
      <c r="R18" s="18" t="s">
        <v>30</v>
      </c>
      <c r="S18" s="17" t="s">
        <v>31</v>
      </c>
      <c r="T18" s="17"/>
      <c r="U18" s="17"/>
      <c r="V18" s="17" t="s">
        <v>32</v>
      </c>
    </row>
    <row r="19" spans="1:22" ht="30">
      <c r="A19" s="17">
        <v>17</v>
      </c>
      <c r="B19" s="17" t="s">
        <v>112</v>
      </c>
      <c r="C19" s="17" t="s">
        <v>113</v>
      </c>
      <c r="D19" s="17" t="s">
        <v>114</v>
      </c>
      <c r="E19" s="17" t="s">
        <v>115</v>
      </c>
      <c r="F19" s="22" t="s">
        <v>116</v>
      </c>
      <c r="G19" s="17">
        <v>8543</v>
      </c>
      <c r="H19" s="17" t="s">
        <v>117</v>
      </c>
      <c r="I19" s="17">
        <v>18</v>
      </c>
      <c r="J19" s="18">
        <v>45443</v>
      </c>
      <c r="K19" s="19" t="s">
        <v>28</v>
      </c>
      <c r="L19" s="20">
        <v>23459</v>
      </c>
      <c r="M19" s="21">
        <v>111</v>
      </c>
      <c r="N19" s="20">
        <f t="shared" si="0"/>
        <v>211.34234234234233</v>
      </c>
      <c r="O19" s="20">
        <f t="shared" si="1"/>
        <v>27682</v>
      </c>
      <c r="P19" s="17" t="s">
        <v>29</v>
      </c>
      <c r="Q19" s="18">
        <v>45443</v>
      </c>
      <c r="R19" s="18" t="s">
        <v>30</v>
      </c>
      <c r="S19" s="17" t="s">
        <v>49</v>
      </c>
      <c r="T19" s="17"/>
      <c r="U19" s="17"/>
      <c r="V19" s="17" t="s">
        <v>32</v>
      </c>
    </row>
    <row r="20" spans="1:22">
      <c r="A20" s="17">
        <v>18</v>
      </c>
      <c r="B20" s="17" t="s">
        <v>118</v>
      </c>
      <c r="C20" s="17" t="s">
        <v>119</v>
      </c>
      <c r="D20" s="17" t="s">
        <v>93</v>
      </c>
      <c r="E20" s="17" t="s">
        <v>100</v>
      </c>
      <c r="F20" s="17" t="s">
        <v>120</v>
      </c>
      <c r="G20" s="17">
        <v>85340000</v>
      </c>
      <c r="H20" s="17" t="s">
        <v>121</v>
      </c>
      <c r="I20" s="17">
        <v>18</v>
      </c>
      <c r="J20" s="18">
        <v>45456</v>
      </c>
      <c r="K20" s="19" t="s">
        <v>28</v>
      </c>
      <c r="L20" s="20">
        <v>5774</v>
      </c>
      <c r="M20" s="21">
        <v>1</v>
      </c>
      <c r="N20" s="20">
        <f t="shared" si="0"/>
        <v>5774</v>
      </c>
      <c r="O20" s="20">
        <f t="shared" si="1"/>
        <v>6813</v>
      </c>
      <c r="P20" s="17" t="s">
        <v>97</v>
      </c>
      <c r="Q20" s="17"/>
      <c r="R20" s="17" t="s">
        <v>30</v>
      </c>
      <c r="S20" s="17" t="s">
        <v>49</v>
      </c>
      <c r="T20" s="17"/>
      <c r="U20" s="17"/>
      <c r="V20" s="17" t="s">
        <v>32</v>
      </c>
    </row>
    <row r="21" spans="1:22">
      <c r="A21" s="17">
        <v>19</v>
      </c>
      <c r="B21" s="17" t="s">
        <v>122</v>
      </c>
      <c r="C21" s="17" t="s">
        <v>123</v>
      </c>
      <c r="D21" s="17" t="s">
        <v>93</v>
      </c>
      <c r="E21" s="17" t="s">
        <v>100</v>
      </c>
      <c r="F21" s="17" t="s">
        <v>124</v>
      </c>
      <c r="G21" s="17">
        <v>85340000</v>
      </c>
      <c r="H21" s="17" t="s">
        <v>125</v>
      </c>
      <c r="I21" s="17">
        <v>18</v>
      </c>
      <c r="J21" s="18">
        <v>45456</v>
      </c>
      <c r="K21" s="19" t="s">
        <v>28</v>
      </c>
      <c r="L21" s="20">
        <v>2104</v>
      </c>
      <c r="M21" s="21">
        <v>1</v>
      </c>
      <c r="N21" s="20">
        <f t="shared" si="0"/>
        <v>2104</v>
      </c>
      <c r="O21" s="20">
        <f t="shared" si="1"/>
        <v>2483</v>
      </c>
      <c r="P21" s="17" t="s">
        <v>97</v>
      </c>
      <c r="Q21" s="17"/>
      <c r="R21" s="17" t="s">
        <v>30</v>
      </c>
      <c r="S21" s="17" t="s">
        <v>49</v>
      </c>
      <c r="T21" s="17"/>
      <c r="U21" s="17"/>
      <c r="V21" s="17" t="s">
        <v>32</v>
      </c>
    </row>
    <row r="22" spans="1:22">
      <c r="A22" s="17">
        <v>20</v>
      </c>
      <c r="B22" s="17" t="s">
        <v>126</v>
      </c>
      <c r="C22" s="17" t="s">
        <v>127</v>
      </c>
      <c r="D22" s="17" t="s">
        <v>93</v>
      </c>
      <c r="E22" s="17" t="s">
        <v>100</v>
      </c>
      <c r="F22" s="17" t="s">
        <v>128</v>
      </c>
      <c r="G22" s="17">
        <v>85340000</v>
      </c>
      <c r="H22" s="17" t="s">
        <v>129</v>
      </c>
      <c r="I22" s="17">
        <v>18</v>
      </c>
      <c r="J22" s="18">
        <v>45456</v>
      </c>
      <c r="K22" s="19" t="s">
        <v>28</v>
      </c>
      <c r="L22" s="20">
        <v>13768</v>
      </c>
      <c r="M22" s="21">
        <v>4</v>
      </c>
      <c r="N22" s="20">
        <f t="shared" si="0"/>
        <v>3442</v>
      </c>
      <c r="O22" s="20">
        <f t="shared" si="1"/>
        <v>16246</v>
      </c>
      <c r="P22" s="17" t="s">
        <v>97</v>
      </c>
      <c r="Q22" s="17"/>
      <c r="R22" s="17" t="s">
        <v>30</v>
      </c>
      <c r="S22" s="17" t="s">
        <v>49</v>
      </c>
      <c r="T22" s="17"/>
      <c r="U22" s="17"/>
      <c r="V22" s="17" t="s">
        <v>32</v>
      </c>
    </row>
    <row r="23" spans="1:22">
      <c r="A23" s="17">
        <v>21</v>
      </c>
      <c r="B23" s="17" t="s">
        <v>130</v>
      </c>
      <c r="C23" s="17" t="s">
        <v>131</v>
      </c>
      <c r="D23" s="17" t="s">
        <v>25</v>
      </c>
      <c r="E23" s="17" t="s">
        <v>36</v>
      </c>
      <c r="F23" s="22" t="s">
        <v>132</v>
      </c>
      <c r="G23" s="17">
        <v>8541</v>
      </c>
      <c r="H23" s="17">
        <v>5247</v>
      </c>
      <c r="I23" s="17">
        <v>18</v>
      </c>
      <c r="J23" s="18">
        <v>45456</v>
      </c>
      <c r="K23" s="19" t="s">
        <v>28</v>
      </c>
      <c r="L23" s="20">
        <v>482625</v>
      </c>
      <c r="M23" s="21">
        <v>28500</v>
      </c>
      <c r="N23" s="20">
        <f t="shared" si="0"/>
        <v>16.934210526315791</v>
      </c>
      <c r="O23" s="20">
        <f t="shared" si="1"/>
        <v>569498</v>
      </c>
      <c r="P23" s="17" t="s">
        <v>29</v>
      </c>
      <c r="Q23" s="18">
        <v>45472</v>
      </c>
      <c r="R23" s="17" t="s">
        <v>30</v>
      </c>
      <c r="S23" s="17" t="s">
        <v>31</v>
      </c>
      <c r="T23" s="17"/>
      <c r="U23" s="17"/>
      <c r="V23" s="17" t="s">
        <v>32</v>
      </c>
    </row>
    <row r="24" spans="1:22">
      <c r="A24" s="17">
        <v>22</v>
      </c>
      <c r="B24" s="17" t="s">
        <v>133</v>
      </c>
      <c r="C24" s="17" t="s">
        <v>134</v>
      </c>
      <c r="D24" s="17" t="s">
        <v>25</v>
      </c>
      <c r="E24" s="17" t="s">
        <v>36</v>
      </c>
      <c r="F24" s="22" t="s">
        <v>135</v>
      </c>
      <c r="G24" s="17" t="s">
        <v>136</v>
      </c>
      <c r="H24" s="17">
        <v>5248</v>
      </c>
      <c r="I24" s="17">
        <v>18</v>
      </c>
      <c r="J24" s="18">
        <v>45457</v>
      </c>
      <c r="K24" s="19" t="s">
        <v>28</v>
      </c>
      <c r="L24" s="20">
        <v>30375</v>
      </c>
      <c r="M24" s="21">
        <v>15000</v>
      </c>
      <c r="N24" s="20">
        <f t="shared" si="0"/>
        <v>2.0249999999999999</v>
      </c>
      <c r="O24" s="20">
        <f t="shared" si="1"/>
        <v>35843</v>
      </c>
      <c r="P24" s="17" t="s">
        <v>29</v>
      </c>
      <c r="Q24" s="18">
        <v>45472</v>
      </c>
      <c r="R24" s="17" t="s">
        <v>30</v>
      </c>
      <c r="S24" s="17" t="s">
        <v>31</v>
      </c>
      <c r="T24" s="17"/>
      <c r="U24" s="17"/>
      <c r="V24" s="17" t="s">
        <v>32</v>
      </c>
    </row>
    <row r="25" spans="1:22">
      <c r="A25" s="17">
        <v>23</v>
      </c>
      <c r="B25" s="17" t="s">
        <v>137</v>
      </c>
      <c r="C25" s="17" t="s">
        <v>138</v>
      </c>
      <c r="D25" s="17" t="s">
        <v>25</v>
      </c>
      <c r="E25" s="17" t="s">
        <v>139</v>
      </c>
      <c r="F25" s="22" t="s">
        <v>140</v>
      </c>
      <c r="G25" s="17">
        <v>8544</v>
      </c>
      <c r="H25" s="17">
        <v>5246</v>
      </c>
      <c r="I25" s="17">
        <v>18</v>
      </c>
      <c r="J25" s="18">
        <v>45455</v>
      </c>
      <c r="K25" s="19" t="s">
        <v>28</v>
      </c>
      <c r="L25" s="20">
        <v>219840</v>
      </c>
      <c r="M25" s="21">
        <v>67</v>
      </c>
      <c r="N25" s="20">
        <f t="shared" si="0"/>
        <v>3281.1940298507461</v>
      </c>
      <c r="O25" s="20">
        <f t="shared" si="1"/>
        <v>259411</v>
      </c>
      <c r="P25" s="17" t="s">
        <v>29</v>
      </c>
      <c r="Q25" s="18">
        <v>45472</v>
      </c>
      <c r="R25" s="17" t="s">
        <v>30</v>
      </c>
      <c r="S25" s="17" t="s">
        <v>31</v>
      </c>
      <c r="T25" s="17"/>
      <c r="U25" s="17"/>
      <c r="V25" s="17" t="s">
        <v>32</v>
      </c>
    </row>
    <row r="26" spans="1:22">
      <c r="A26" s="17">
        <v>24</v>
      </c>
      <c r="B26" s="17" t="s">
        <v>141</v>
      </c>
      <c r="C26" s="17" t="s">
        <v>142</v>
      </c>
      <c r="D26" s="17" t="s">
        <v>57</v>
      </c>
      <c r="E26" s="17" t="s">
        <v>87</v>
      </c>
      <c r="F26" s="17" t="s">
        <v>143</v>
      </c>
      <c r="G26" s="17">
        <v>85076000</v>
      </c>
      <c r="H26" s="17" t="s">
        <v>144</v>
      </c>
      <c r="I26" s="17">
        <v>18</v>
      </c>
      <c r="J26" s="18">
        <v>45469</v>
      </c>
      <c r="K26" s="19" t="s">
        <v>28</v>
      </c>
      <c r="L26" s="20">
        <v>11250</v>
      </c>
      <c r="M26" s="21">
        <v>90</v>
      </c>
      <c r="N26" s="20">
        <f t="shared" si="0"/>
        <v>125</v>
      </c>
      <c r="O26" s="20">
        <f t="shared" si="1"/>
        <v>13275</v>
      </c>
      <c r="P26" s="17" t="s">
        <v>29</v>
      </c>
      <c r="Q26" s="18">
        <v>45472</v>
      </c>
      <c r="R26" s="17" t="s">
        <v>145</v>
      </c>
      <c r="S26" s="17" t="s">
        <v>31</v>
      </c>
      <c r="T26" s="17"/>
      <c r="U26" s="17"/>
      <c r="V26" s="17" t="s">
        <v>32</v>
      </c>
    </row>
    <row r="27" spans="1:22">
      <c r="A27" s="17">
        <v>25</v>
      </c>
      <c r="B27" s="17" t="s">
        <v>146</v>
      </c>
      <c r="C27" s="17" t="s">
        <v>147</v>
      </c>
      <c r="D27" s="17" t="s">
        <v>148</v>
      </c>
      <c r="E27" s="17" t="s">
        <v>149</v>
      </c>
      <c r="F27" s="22" t="s">
        <v>150</v>
      </c>
      <c r="G27" s="17">
        <v>85362030</v>
      </c>
      <c r="H27" s="17">
        <v>195</v>
      </c>
      <c r="I27" s="17">
        <v>18</v>
      </c>
      <c r="J27" s="18">
        <v>45476</v>
      </c>
      <c r="K27" s="19" t="s">
        <v>28</v>
      </c>
      <c r="L27" s="20">
        <v>84875</v>
      </c>
      <c r="M27" s="21">
        <v>75</v>
      </c>
      <c r="N27" s="20">
        <f t="shared" si="0"/>
        <v>1131.6666666666667</v>
      </c>
      <c r="O27" s="20">
        <f t="shared" si="1"/>
        <v>100153</v>
      </c>
      <c r="P27" s="17" t="s">
        <v>29</v>
      </c>
      <c r="Q27" s="18">
        <v>45479</v>
      </c>
      <c r="R27" s="17" t="s">
        <v>145</v>
      </c>
      <c r="S27" s="17" t="s">
        <v>31</v>
      </c>
      <c r="T27" s="17"/>
      <c r="U27" s="17"/>
      <c r="V27" s="17" t="s">
        <v>151</v>
      </c>
    </row>
    <row r="28" spans="1:22">
      <c r="A28" s="27">
        <v>26</v>
      </c>
      <c r="B28" s="27" t="s">
        <v>152</v>
      </c>
      <c r="C28" s="27" t="s">
        <v>152</v>
      </c>
      <c r="D28" s="27" t="s">
        <v>153</v>
      </c>
      <c r="E28" s="27"/>
      <c r="F28" s="27" t="s">
        <v>154</v>
      </c>
      <c r="G28" s="27">
        <v>85367215</v>
      </c>
      <c r="H28" s="27" t="s">
        <v>155</v>
      </c>
      <c r="I28" s="27">
        <v>18</v>
      </c>
      <c r="J28" s="28">
        <v>45492</v>
      </c>
      <c r="K28" s="19" t="s">
        <v>28</v>
      </c>
      <c r="L28" s="29">
        <v>550</v>
      </c>
      <c r="M28" s="30">
        <v>2</v>
      </c>
      <c r="N28" s="29">
        <f t="shared" si="0"/>
        <v>275</v>
      </c>
      <c r="O28" s="29">
        <f t="shared" si="1"/>
        <v>649</v>
      </c>
      <c r="P28" s="17" t="s">
        <v>29</v>
      </c>
      <c r="Q28" s="28">
        <v>45500</v>
      </c>
      <c r="R28" s="17" t="s">
        <v>145</v>
      </c>
      <c r="S28" s="17" t="s">
        <v>31</v>
      </c>
      <c r="T28" s="27"/>
      <c r="U28" s="27"/>
      <c r="V28" s="17" t="s">
        <v>151</v>
      </c>
    </row>
    <row r="29" spans="1:22" ht="30">
      <c r="A29" s="17">
        <v>27</v>
      </c>
      <c r="B29" s="17" t="s">
        <v>156</v>
      </c>
      <c r="C29" s="17" t="s">
        <v>157</v>
      </c>
      <c r="D29" s="17" t="s">
        <v>158</v>
      </c>
      <c r="E29" s="17" t="s">
        <v>100</v>
      </c>
      <c r="F29" s="22" t="s">
        <v>159</v>
      </c>
      <c r="G29" s="17">
        <v>85249990</v>
      </c>
      <c r="H29" s="17" t="s">
        <v>160</v>
      </c>
      <c r="I29" s="17">
        <v>18</v>
      </c>
      <c r="J29" s="18">
        <v>45485</v>
      </c>
      <c r="K29" s="19" t="s">
        <v>28</v>
      </c>
      <c r="L29" s="20">
        <v>15500</v>
      </c>
      <c r="M29" s="21">
        <v>75</v>
      </c>
      <c r="N29" s="20">
        <f t="shared" si="0"/>
        <v>206.66666666666666</v>
      </c>
      <c r="O29" s="20">
        <f t="shared" si="1"/>
        <v>18290</v>
      </c>
      <c r="P29" s="17" t="s">
        <v>29</v>
      </c>
      <c r="Q29" s="18">
        <v>45484</v>
      </c>
      <c r="R29" s="17" t="s">
        <v>161</v>
      </c>
      <c r="S29" s="17" t="s">
        <v>80</v>
      </c>
      <c r="T29" s="17"/>
      <c r="U29" s="17"/>
      <c r="V29" s="17" t="s">
        <v>32</v>
      </c>
    </row>
    <row r="30" spans="1:22">
      <c r="A30" s="17">
        <v>28</v>
      </c>
      <c r="B30" s="17" t="s">
        <v>162</v>
      </c>
      <c r="C30" s="17" t="s">
        <v>163</v>
      </c>
      <c r="D30" s="17" t="s">
        <v>164</v>
      </c>
      <c r="E30" s="17" t="s">
        <v>110</v>
      </c>
      <c r="F30" s="22" t="s">
        <v>165</v>
      </c>
      <c r="G30" s="17">
        <v>85043200</v>
      </c>
      <c r="H30" s="17" t="s">
        <v>166</v>
      </c>
      <c r="I30" s="17">
        <v>18</v>
      </c>
      <c r="J30" s="18">
        <v>45490</v>
      </c>
      <c r="K30" s="19" t="s">
        <v>28</v>
      </c>
      <c r="L30" s="20">
        <v>50710</v>
      </c>
      <c r="M30" s="21">
        <v>10</v>
      </c>
      <c r="N30" s="20">
        <f t="shared" si="0"/>
        <v>5071</v>
      </c>
      <c r="O30" s="20">
        <f t="shared" si="1"/>
        <v>59838</v>
      </c>
      <c r="P30" s="17" t="s">
        <v>29</v>
      </c>
      <c r="Q30" s="18">
        <v>45500</v>
      </c>
      <c r="R30" s="17" t="s">
        <v>30</v>
      </c>
      <c r="S30" s="17" t="s">
        <v>31</v>
      </c>
      <c r="T30" s="17"/>
      <c r="U30" s="17"/>
      <c r="V30" s="17" t="s">
        <v>32</v>
      </c>
    </row>
    <row r="31" spans="1:22">
      <c r="A31" s="17">
        <v>29</v>
      </c>
      <c r="B31" s="17" t="s">
        <v>167</v>
      </c>
      <c r="C31" s="17" t="s">
        <v>168</v>
      </c>
      <c r="D31" s="17" t="s">
        <v>93</v>
      </c>
      <c r="E31" s="17" t="s">
        <v>100</v>
      </c>
      <c r="F31" s="17" t="s">
        <v>169</v>
      </c>
      <c r="G31" s="17">
        <v>85340000</v>
      </c>
      <c r="H31" s="17" t="s">
        <v>170</v>
      </c>
      <c r="I31" s="17">
        <v>18</v>
      </c>
      <c r="J31" s="18">
        <v>45495</v>
      </c>
      <c r="K31" s="19" t="s">
        <v>28</v>
      </c>
      <c r="L31" s="20">
        <v>24210</v>
      </c>
      <c r="M31" s="21">
        <v>15</v>
      </c>
      <c r="N31" s="20">
        <f t="shared" si="0"/>
        <v>1614</v>
      </c>
      <c r="O31" s="20">
        <f t="shared" si="1"/>
        <v>28568</v>
      </c>
      <c r="P31" s="17" t="s">
        <v>97</v>
      </c>
      <c r="Q31" s="17"/>
      <c r="R31" s="17" t="s">
        <v>30</v>
      </c>
      <c r="S31" s="17" t="s">
        <v>31</v>
      </c>
      <c r="T31" s="17"/>
      <c r="U31" s="17"/>
      <c r="V31" s="17" t="s">
        <v>32</v>
      </c>
    </row>
    <row r="32" spans="1:22">
      <c r="A32" s="17">
        <v>30</v>
      </c>
      <c r="B32" s="17" t="s">
        <v>171</v>
      </c>
      <c r="C32" s="17" t="s">
        <v>172</v>
      </c>
      <c r="D32" s="17" t="s">
        <v>93</v>
      </c>
      <c r="E32" s="17" t="s">
        <v>100</v>
      </c>
      <c r="F32" s="17" t="s">
        <v>173</v>
      </c>
      <c r="G32" s="17">
        <v>85340000</v>
      </c>
      <c r="H32" s="17" t="s">
        <v>174</v>
      </c>
      <c r="I32" s="17">
        <v>18</v>
      </c>
      <c r="J32" s="18">
        <v>45491</v>
      </c>
      <c r="K32" s="19" t="s">
        <v>28</v>
      </c>
      <c r="L32" s="20">
        <v>22712</v>
      </c>
      <c r="M32" s="21">
        <v>8</v>
      </c>
      <c r="N32" s="20">
        <f t="shared" si="0"/>
        <v>2839</v>
      </c>
      <c r="O32" s="20">
        <f t="shared" si="1"/>
        <v>26800</v>
      </c>
      <c r="P32" s="17" t="s">
        <v>97</v>
      </c>
      <c r="Q32" s="17"/>
      <c r="R32" s="17" t="s">
        <v>30</v>
      </c>
      <c r="S32" s="17" t="s">
        <v>31</v>
      </c>
      <c r="T32" s="17"/>
      <c r="U32" s="17"/>
      <c r="V32" s="17" t="s">
        <v>32</v>
      </c>
    </row>
    <row r="33" spans="1:22">
      <c r="A33" s="17">
        <v>31</v>
      </c>
      <c r="B33" s="17" t="s">
        <v>175</v>
      </c>
      <c r="C33" s="17" t="s">
        <v>176</v>
      </c>
      <c r="D33" s="17" t="s">
        <v>93</v>
      </c>
      <c r="E33" s="17" t="s">
        <v>100</v>
      </c>
      <c r="F33" s="17" t="s">
        <v>169</v>
      </c>
      <c r="G33" s="17">
        <v>85340000</v>
      </c>
      <c r="H33" s="17" t="s">
        <v>177</v>
      </c>
      <c r="I33" s="17">
        <v>18</v>
      </c>
      <c r="J33" s="18">
        <v>45497</v>
      </c>
      <c r="K33" s="19" t="s">
        <v>28</v>
      </c>
      <c r="L33" s="20">
        <v>1614</v>
      </c>
      <c r="M33" s="21">
        <v>1</v>
      </c>
      <c r="N33" s="20">
        <f t="shared" si="0"/>
        <v>1614</v>
      </c>
      <c r="O33" s="20">
        <f t="shared" si="1"/>
        <v>1905</v>
      </c>
      <c r="P33" s="17" t="s">
        <v>97</v>
      </c>
      <c r="Q33" s="17"/>
      <c r="R33" s="17" t="s">
        <v>30</v>
      </c>
      <c r="S33" s="17" t="s">
        <v>31</v>
      </c>
      <c r="T33" s="17"/>
      <c r="U33" s="17"/>
      <c r="V33" s="17" t="s">
        <v>32</v>
      </c>
    </row>
    <row r="34" spans="1:22">
      <c r="A34" s="27">
        <v>32</v>
      </c>
      <c r="B34" s="27" t="s">
        <v>178</v>
      </c>
      <c r="C34" s="27" t="s">
        <v>179</v>
      </c>
      <c r="D34" s="27" t="s">
        <v>86</v>
      </c>
      <c r="E34" s="27" t="s">
        <v>180</v>
      </c>
      <c r="F34" s="27" t="s">
        <v>181</v>
      </c>
      <c r="G34" s="27">
        <v>85371000</v>
      </c>
      <c r="H34" s="27" t="s">
        <v>182</v>
      </c>
      <c r="I34" s="27">
        <v>18</v>
      </c>
      <c r="J34" s="28">
        <v>45492</v>
      </c>
      <c r="K34" s="19" t="s">
        <v>28</v>
      </c>
      <c r="L34" s="29">
        <v>13500</v>
      </c>
      <c r="M34" s="30">
        <v>30</v>
      </c>
      <c r="N34" s="29">
        <f t="shared" si="0"/>
        <v>450</v>
      </c>
      <c r="O34" s="29">
        <f t="shared" si="1"/>
        <v>15930</v>
      </c>
      <c r="P34" s="27" t="s">
        <v>183</v>
      </c>
      <c r="Q34" s="27"/>
      <c r="R34" s="27"/>
      <c r="S34" s="27"/>
      <c r="T34" s="27"/>
      <c r="U34" s="27"/>
      <c r="V34" s="27" t="s">
        <v>32</v>
      </c>
    </row>
    <row r="35" spans="1:22" ht="30">
      <c r="A35" s="17">
        <v>33</v>
      </c>
      <c r="B35" s="17" t="s">
        <v>184</v>
      </c>
      <c r="C35" s="17" t="s">
        <v>185</v>
      </c>
      <c r="D35" s="17" t="s">
        <v>186</v>
      </c>
      <c r="E35" s="17" t="s">
        <v>100</v>
      </c>
      <c r="F35" s="22" t="s">
        <v>187</v>
      </c>
      <c r="G35" s="17">
        <v>84689000</v>
      </c>
      <c r="H35" s="17" t="s">
        <v>188</v>
      </c>
      <c r="I35" s="17">
        <v>18</v>
      </c>
      <c r="J35" s="18">
        <v>45506</v>
      </c>
      <c r="K35" s="19" t="s">
        <v>28</v>
      </c>
      <c r="L35" s="20">
        <v>12000</v>
      </c>
      <c r="M35" s="21">
        <v>2</v>
      </c>
      <c r="N35" s="20">
        <f t="shared" si="0"/>
        <v>6000</v>
      </c>
      <c r="O35" s="20">
        <f t="shared" si="1"/>
        <v>14160</v>
      </c>
      <c r="P35" s="17" t="s">
        <v>29</v>
      </c>
      <c r="Q35" s="18">
        <v>45510</v>
      </c>
      <c r="R35" s="17" t="s">
        <v>30</v>
      </c>
      <c r="S35" s="17" t="s">
        <v>31</v>
      </c>
      <c r="T35" s="17"/>
      <c r="U35" s="17"/>
      <c r="V35" s="17" t="s">
        <v>32</v>
      </c>
    </row>
    <row r="36" spans="1:22" ht="30">
      <c r="A36" s="17">
        <v>34</v>
      </c>
      <c r="B36" s="17" t="s">
        <v>189</v>
      </c>
      <c r="C36" s="17" t="s">
        <v>190</v>
      </c>
      <c r="D36" s="17" t="s">
        <v>191</v>
      </c>
      <c r="E36" s="17" t="s">
        <v>100</v>
      </c>
      <c r="F36" s="22" t="s">
        <v>192</v>
      </c>
      <c r="G36" s="22" t="s">
        <v>193</v>
      </c>
      <c r="H36" s="17" t="s">
        <v>194</v>
      </c>
      <c r="I36" s="17">
        <v>18</v>
      </c>
      <c r="J36" s="18">
        <v>45509</v>
      </c>
      <c r="K36" s="19" t="s">
        <v>28</v>
      </c>
      <c r="L36" s="20">
        <v>2460</v>
      </c>
      <c r="M36" s="21">
        <v>6</v>
      </c>
      <c r="N36" s="20">
        <f t="shared" si="0"/>
        <v>410</v>
      </c>
      <c r="O36" s="20">
        <f t="shared" si="1"/>
        <v>2903</v>
      </c>
      <c r="P36" s="17"/>
      <c r="Q36" s="17"/>
      <c r="R36" s="17" t="s">
        <v>195</v>
      </c>
      <c r="S36" s="17" t="s">
        <v>80</v>
      </c>
      <c r="T36" s="17"/>
      <c r="U36" s="17"/>
      <c r="V36" s="17" t="s">
        <v>32</v>
      </c>
    </row>
    <row r="37" spans="1:22">
      <c r="A37" s="17">
        <v>35</v>
      </c>
      <c r="B37" s="31" t="s">
        <v>196</v>
      </c>
      <c r="C37" s="27" t="s">
        <v>197</v>
      </c>
      <c r="D37" s="27" t="s">
        <v>198</v>
      </c>
      <c r="E37" s="27" t="s">
        <v>199</v>
      </c>
      <c r="F37" s="27" t="s">
        <v>200</v>
      </c>
      <c r="G37" s="17">
        <v>85366990</v>
      </c>
      <c r="H37" s="17" t="s">
        <v>201</v>
      </c>
      <c r="I37" s="17">
        <v>18</v>
      </c>
      <c r="J37" s="28">
        <v>45512</v>
      </c>
      <c r="K37" s="32" t="s">
        <v>202</v>
      </c>
      <c r="L37" s="29">
        <v>8460</v>
      </c>
      <c r="M37" s="30">
        <v>36</v>
      </c>
      <c r="N37" s="29">
        <f t="shared" si="0"/>
        <v>235</v>
      </c>
      <c r="O37" s="29">
        <f t="shared" si="1"/>
        <v>9983</v>
      </c>
      <c r="P37" s="17" t="s">
        <v>29</v>
      </c>
      <c r="Q37" s="28">
        <v>45510</v>
      </c>
      <c r="R37" s="17" t="s">
        <v>195</v>
      </c>
      <c r="S37" s="17" t="s">
        <v>31</v>
      </c>
      <c r="T37" s="27"/>
      <c r="U37" s="27"/>
      <c r="V37" s="27" t="s">
        <v>32</v>
      </c>
    </row>
    <row r="38" spans="1:22">
      <c r="A38" s="17">
        <v>36</v>
      </c>
      <c r="B38" s="17" t="s">
        <v>203</v>
      </c>
      <c r="C38" s="17" t="s">
        <v>204</v>
      </c>
      <c r="D38" s="17" t="s">
        <v>205</v>
      </c>
      <c r="E38" s="17" t="s">
        <v>100</v>
      </c>
      <c r="F38" s="17" t="s">
        <v>206</v>
      </c>
      <c r="G38" s="33">
        <v>8544</v>
      </c>
      <c r="H38" s="17">
        <v>13625</v>
      </c>
      <c r="I38" s="17">
        <v>18</v>
      </c>
      <c r="J38" s="18">
        <v>45506</v>
      </c>
      <c r="K38" s="19" t="s">
        <v>28</v>
      </c>
      <c r="L38" s="20">
        <v>4809</v>
      </c>
      <c r="M38" s="21">
        <v>1300</v>
      </c>
      <c r="N38" s="20">
        <f t="shared" si="0"/>
        <v>3.6992307692307693</v>
      </c>
      <c r="O38" s="20">
        <f t="shared" si="1"/>
        <v>5675</v>
      </c>
      <c r="P38" s="17" t="s">
        <v>29</v>
      </c>
      <c r="Q38" s="18">
        <v>45521</v>
      </c>
      <c r="R38" s="17" t="s">
        <v>30</v>
      </c>
      <c r="S38" s="17" t="s">
        <v>31</v>
      </c>
      <c r="T38" s="17"/>
      <c r="U38" s="17"/>
      <c r="V38" s="17" t="s">
        <v>32</v>
      </c>
    </row>
    <row r="39" spans="1:22">
      <c r="A39" s="17">
        <v>37</v>
      </c>
      <c r="B39" s="17" t="s">
        <v>207</v>
      </c>
      <c r="C39" s="17" t="s">
        <v>208</v>
      </c>
      <c r="D39" s="17" t="s">
        <v>205</v>
      </c>
      <c r="E39" s="17" t="s">
        <v>100</v>
      </c>
      <c r="F39" s="17" t="s">
        <v>209</v>
      </c>
      <c r="G39" s="33">
        <v>8544</v>
      </c>
      <c r="H39" s="17">
        <v>13626</v>
      </c>
      <c r="I39" s="17">
        <v>18</v>
      </c>
      <c r="J39" s="18">
        <v>45507</v>
      </c>
      <c r="K39" s="19" t="s">
        <v>28</v>
      </c>
      <c r="L39" s="20">
        <v>4079</v>
      </c>
      <c r="M39" s="21">
        <v>35</v>
      </c>
      <c r="N39" s="20">
        <f t="shared" si="0"/>
        <v>116.54285714285714</v>
      </c>
      <c r="O39" s="20">
        <f t="shared" si="1"/>
        <v>4813</v>
      </c>
      <c r="P39" s="17" t="s">
        <v>29</v>
      </c>
      <c r="Q39" s="18">
        <v>45521</v>
      </c>
      <c r="R39" s="17" t="s">
        <v>30</v>
      </c>
      <c r="S39" s="17" t="s">
        <v>31</v>
      </c>
      <c r="T39" s="17"/>
      <c r="U39" s="17"/>
      <c r="V39" s="17" t="s">
        <v>32</v>
      </c>
    </row>
    <row r="40" spans="1:22">
      <c r="A40" s="17">
        <v>38</v>
      </c>
      <c r="B40" s="17" t="s">
        <v>210</v>
      </c>
      <c r="C40" s="17" t="s">
        <v>211</v>
      </c>
      <c r="D40" s="17" t="s">
        <v>25</v>
      </c>
      <c r="E40" s="17" t="s">
        <v>212</v>
      </c>
      <c r="F40" s="22" t="s">
        <v>213</v>
      </c>
      <c r="G40" s="33" t="s">
        <v>214</v>
      </c>
      <c r="H40" s="17">
        <v>5278</v>
      </c>
      <c r="I40" s="17">
        <v>18</v>
      </c>
      <c r="J40" s="18">
        <v>45525</v>
      </c>
      <c r="K40" s="19" t="s">
        <v>28</v>
      </c>
      <c r="L40" s="20">
        <v>684000</v>
      </c>
      <c r="M40" s="21">
        <v>20600</v>
      </c>
      <c r="N40" s="20">
        <f t="shared" si="0"/>
        <v>33.203883495145632</v>
      </c>
      <c r="O40" s="20">
        <f t="shared" si="1"/>
        <v>807120</v>
      </c>
      <c r="P40" s="17"/>
      <c r="Q40" s="18"/>
      <c r="R40" s="17" t="s">
        <v>30</v>
      </c>
      <c r="S40" s="17" t="s">
        <v>31</v>
      </c>
      <c r="T40" s="17"/>
      <c r="U40" s="17"/>
      <c r="V40" s="17" t="s">
        <v>32</v>
      </c>
    </row>
    <row r="41" spans="1:22">
      <c r="A41" s="17">
        <v>39</v>
      </c>
      <c r="B41" s="17" t="s">
        <v>215</v>
      </c>
      <c r="C41" s="17" t="s">
        <v>216</v>
      </c>
      <c r="D41" s="34" t="s">
        <v>217</v>
      </c>
      <c r="E41" s="17" t="s">
        <v>218</v>
      </c>
      <c r="F41" s="22" t="s">
        <v>219</v>
      </c>
      <c r="G41" s="33">
        <v>8542</v>
      </c>
      <c r="H41" s="17">
        <v>3401</v>
      </c>
      <c r="I41" s="17">
        <v>18</v>
      </c>
      <c r="J41" s="18">
        <v>45524</v>
      </c>
      <c r="K41" s="19" t="s">
        <v>28</v>
      </c>
      <c r="L41" s="20">
        <v>4650</v>
      </c>
      <c r="M41" s="21">
        <v>115</v>
      </c>
      <c r="N41" s="20">
        <f t="shared" si="0"/>
        <v>40.434782608695649</v>
      </c>
      <c r="O41" s="20">
        <f t="shared" si="1"/>
        <v>5487</v>
      </c>
      <c r="P41" s="17" t="s">
        <v>29</v>
      </c>
      <c r="Q41" s="18">
        <v>45524</v>
      </c>
      <c r="R41" s="17" t="s">
        <v>30</v>
      </c>
      <c r="S41" s="17" t="s">
        <v>31</v>
      </c>
      <c r="T41" s="17"/>
      <c r="U41" s="17"/>
      <c r="V41" s="17" t="s">
        <v>32</v>
      </c>
    </row>
    <row r="42" spans="1:22">
      <c r="A42" s="17">
        <v>40</v>
      </c>
      <c r="B42" s="17" t="s">
        <v>220</v>
      </c>
      <c r="C42" s="17" t="s">
        <v>221</v>
      </c>
      <c r="D42" s="17" t="s">
        <v>52</v>
      </c>
      <c r="E42" s="17" t="s">
        <v>212</v>
      </c>
      <c r="F42" s="17" t="s">
        <v>222</v>
      </c>
      <c r="G42" s="33">
        <v>8529</v>
      </c>
      <c r="H42" s="17" t="s">
        <v>223</v>
      </c>
      <c r="I42" s="17">
        <v>18</v>
      </c>
      <c r="J42" s="18">
        <v>45533</v>
      </c>
      <c r="K42" s="19" t="s">
        <v>28</v>
      </c>
      <c r="L42" s="20">
        <v>1500</v>
      </c>
      <c r="M42" s="21">
        <v>20</v>
      </c>
      <c r="N42" s="20">
        <f t="shared" si="0"/>
        <v>75</v>
      </c>
      <c r="O42" s="20">
        <f t="shared" si="1"/>
        <v>1770</v>
      </c>
      <c r="P42" s="17"/>
      <c r="Q42" s="18"/>
      <c r="R42" s="18" t="s">
        <v>30</v>
      </c>
      <c r="S42" s="17" t="s">
        <v>31</v>
      </c>
      <c r="T42" s="17"/>
      <c r="U42" s="17"/>
      <c r="V42" s="17" t="s">
        <v>32</v>
      </c>
    </row>
    <row r="43" spans="1:22">
      <c r="A43" s="23">
        <v>41</v>
      </c>
      <c r="B43" s="35" t="s">
        <v>224</v>
      </c>
      <c r="C43" s="36" t="s">
        <v>225</v>
      </c>
      <c r="D43" s="35" t="s">
        <v>93</v>
      </c>
      <c r="E43" s="37" t="s">
        <v>226</v>
      </c>
      <c r="F43" s="35" t="s">
        <v>227</v>
      </c>
      <c r="G43" s="38">
        <v>85340000</v>
      </c>
      <c r="H43" s="37" t="s">
        <v>228</v>
      </c>
      <c r="I43" s="35">
        <v>18</v>
      </c>
      <c r="J43" s="39">
        <v>45540</v>
      </c>
      <c r="K43" s="19" t="s">
        <v>28</v>
      </c>
      <c r="L43" s="40">
        <v>19240</v>
      </c>
      <c r="M43" s="41">
        <v>26</v>
      </c>
      <c r="N43" s="40">
        <f t="shared" si="0"/>
        <v>740</v>
      </c>
      <c r="O43" s="40">
        <f t="shared" si="1"/>
        <v>22703</v>
      </c>
      <c r="P43" s="35" t="s">
        <v>29</v>
      </c>
      <c r="Q43" s="42"/>
      <c r="R43" s="35" t="s">
        <v>30</v>
      </c>
      <c r="S43" s="35" t="s">
        <v>80</v>
      </c>
      <c r="T43" s="42"/>
      <c r="U43" s="42"/>
      <c r="V43" s="35" t="s">
        <v>32</v>
      </c>
    </row>
    <row r="44" spans="1:22" ht="30">
      <c r="A44" s="17">
        <v>42</v>
      </c>
      <c r="B44" s="17" t="s">
        <v>229</v>
      </c>
      <c r="C44" s="17" t="s">
        <v>230</v>
      </c>
      <c r="D44" s="17" t="s">
        <v>25</v>
      </c>
      <c r="E44" s="17" t="s">
        <v>26</v>
      </c>
      <c r="F44" s="22" t="s">
        <v>231</v>
      </c>
      <c r="G44" s="33">
        <v>8544</v>
      </c>
      <c r="H44" s="17">
        <v>5257</v>
      </c>
      <c r="I44" s="17">
        <v>18</v>
      </c>
      <c r="J44" s="18">
        <v>45479</v>
      </c>
      <c r="K44" s="19" t="s">
        <v>28</v>
      </c>
      <c r="L44" s="20">
        <v>187355</v>
      </c>
      <c r="M44" s="21">
        <v>42</v>
      </c>
      <c r="N44" s="20">
        <f t="shared" si="0"/>
        <v>4460.833333333333</v>
      </c>
      <c r="O44" s="20">
        <f t="shared" si="1"/>
        <v>221079</v>
      </c>
      <c r="P44" s="17" t="s">
        <v>29</v>
      </c>
      <c r="Q44" s="17"/>
      <c r="R44" s="17" t="s">
        <v>30</v>
      </c>
      <c r="S44" s="17" t="s">
        <v>31</v>
      </c>
      <c r="T44" s="17"/>
      <c r="U44" s="17"/>
      <c r="V44" s="17" t="s">
        <v>32</v>
      </c>
    </row>
    <row r="45" spans="1:22" ht="30">
      <c r="A45" s="17">
        <v>43</v>
      </c>
      <c r="B45" s="17" t="s">
        <v>232</v>
      </c>
      <c r="C45" s="17" t="s">
        <v>233</v>
      </c>
      <c r="D45" s="17" t="s">
        <v>25</v>
      </c>
      <c r="E45" s="17" t="s">
        <v>26</v>
      </c>
      <c r="F45" s="22" t="s">
        <v>231</v>
      </c>
      <c r="G45" s="33">
        <v>8544</v>
      </c>
      <c r="H45" s="17">
        <v>5265</v>
      </c>
      <c r="I45" s="17">
        <v>18</v>
      </c>
      <c r="J45" s="18">
        <v>45499</v>
      </c>
      <c r="K45" s="19" t="s">
        <v>28</v>
      </c>
      <c r="L45" s="20">
        <v>232650</v>
      </c>
      <c r="M45" s="21">
        <v>193</v>
      </c>
      <c r="N45" s="20">
        <f t="shared" si="0"/>
        <v>1205.4404145077719</v>
      </c>
      <c r="O45" s="20">
        <f t="shared" si="1"/>
        <v>274527</v>
      </c>
      <c r="P45" s="17" t="s">
        <v>29</v>
      </c>
      <c r="Q45" s="17"/>
      <c r="R45" s="17" t="s">
        <v>30</v>
      </c>
      <c r="S45" s="17" t="s">
        <v>31</v>
      </c>
      <c r="T45" s="17"/>
      <c r="U45" s="17"/>
      <c r="V45" s="17" t="s">
        <v>32</v>
      </c>
    </row>
    <row r="46" spans="1:22">
      <c r="A46" s="17">
        <v>44</v>
      </c>
      <c r="B46" s="17" t="s">
        <v>234</v>
      </c>
      <c r="C46" s="17" t="s">
        <v>235</v>
      </c>
      <c r="D46" s="17" t="s">
        <v>236</v>
      </c>
      <c r="E46" s="17" t="s">
        <v>237</v>
      </c>
      <c r="F46" s="22" t="s">
        <v>238</v>
      </c>
      <c r="G46" s="33">
        <v>84770000</v>
      </c>
      <c r="H46" s="17" t="s">
        <v>239</v>
      </c>
      <c r="I46" s="17">
        <v>18</v>
      </c>
      <c r="J46" s="18">
        <v>45539</v>
      </c>
      <c r="K46" s="19" t="s">
        <v>28</v>
      </c>
      <c r="L46" s="20">
        <v>42300</v>
      </c>
      <c r="M46" s="21">
        <v>200</v>
      </c>
      <c r="N46" s="20">
        <f t="shared" si="0"/>
        <v>211.5</v>
      </c>
      <c r="O46" s="20">
        <f t="shared" si="1"/>
        <v>49914</v>
      </c>
      <c r="P46" s="17" t="s">
        <v>29</v>
      </c>
      <c r="Q46" s="18">
        <v>45545</v>
      </c>
      <c r="R46" s="17" t="s">
        <v>30</v>
      </c>
      <c r="S46" s="17" t="s">
        <v>49</v>
      </c>
      <c r="T46" s="17"/>
      <c r="U46" s="17"/>
      <c r="V46" s="17" t="s">
        <v>32</v>
      </c>
    </row>
    <row r="47" spans="1:22">
      <c r="A47" s="17">
        <v>45</v>
      </c>
      <c r="B47" s="17" t="s">
        <v>240</v>
      </c>
      <c r="C47" s="17" t="s">
        <v>241</v>
      </c>
      <c r="D47" s="17" t="s">
        <v>242</v>
      </c>
      <c r="E47" s="17" t="s">
        <v>243</v>
      </c>
      <c r="F47" s="22" t="s">
        <v>244</v>
      </c>
      <c r="G47" s="33">
        <v>85360000</v>
      </c>
      <c r="H47" s="17" t="s">
        <v>245</v>
      </c>
      <c r="I47" s="17">
        <v>18</v>
      </c>
      <c r="J47" s="18">
        <v>45546</v>
      </c>
      <c r="K47" s="19" t="s">
        <v>28</v>
      </c>
      <c r="L47" s="20">
        <v>89650</v>
      </c>
      <c r="M47" s="21">
        <v>45</v>
      </c>
      <c r="N47" s="20">
        <f t="shared" si="0"/>
        <v>1992.2222222222222</v>
      </c>
      <c r="O47" s="20">
        <f t="shared" si="1"/>
        <v>105787</v>
      </c>
      <c r="P47" s="17" t="s">
        <v>29</v>
      </c>
      <c r="Q47" s="18">
        <v>45546</v>
      </c>
      <c r="R47" s="17" t="s">
        <v>30</v>
      </c>
      <c r="S47" s="17" t="s">
        <v>49</v>
      </c>
      <c r="T47" s="17"/>
      <c r="U47" s="17"/>
      <c r="V47" s="17" t="s">
        <v>32</v>
      </c>
    </row>
    <row r="48" spans="1:22">
      <c r="A48" s="17">
        <v>46</v>
      </c>
      <c r="B48" s="17" t="s">
        <v>246</v>
      </c>
      <c r="C48" s="17" t="s">
        <v>247</v>
      </c>
      <c r="D48" s="17" t="s">
        <v>93</v>
      </c>
      <c r="E48" s="17" t="s">
        <v>237</v>
      </c>
      <c r="F48" s="22" t="s">
        <v>248</v>
      </c>
      <c r="G48" s="33">
        <v>85340000</v>
      </c>
      <c r="H48" s="17" t="s">
        <v>249</v>
      </c>
      <c r="I48" s="17">
        <v>18</v>
      </c>
      <c r="J48" s="18">
        <v>45541</v>
      </c>
      <c r="K48" s="19" t="s">
        <v>28</v>
      </c>
      <c r="L48" s="20">
        <v>18520</v>
      </c>
      <c r="M48" s="21">
        <v>20</v>
      </c>
      <c r="N48" s="20">
        <f t="shared" si="0"/>
        <v>926</v>
      </c>
      <c r="O48" s="20">
        <f t="shared" si="1"/>
        <v>21854</v>
      </c>
      <c r="P48" s="17" t="s">
        <v>29</v>
      </c>
      <c r="Q48" s="17" t="s">
        <v>97</v>
      </c>
      <c r="R48" s="17" t="s">
        <v>30</v>
      </c>
      <c r="S48" s="17" t="s">
        <v>49</v>
      </c>
      <c r="T48" s="17"/>
      <c r="U48" s="17"/>
      <c r="V48" s="17" t="s">
        <v>32</v>
      </c>
    </row>
    <row r="49" spans="1:22">
      <c r="A49" s="17">
        <v>47</v>
      </c>
      <c r="B49" s="17" t="s">
        <v>250</v>
      </c>
      <c r="C49" s="17" t="s">
        <v>251</v>
      </c>
      <c r="D49" s="17" t="s">
        <v>93</v>
      </c>
      <c r="E49" s="17" t="s">
        <v>237</v>
      </c>
      <c r="F49" s="22" t="s">
        <v>248</v>
      </c>
      <c r="G49" s="33">
        <v>85340000</v>
      </c>
      <c r="H49" s="17" t="s">
        <v>252</v>
      </c>
      <c r="I49" s="17">
        <v>18</v>
      </c>
      <c r="J49" s="18">
        <v>45542</v>
      </c>
      <c r="K49" s="19" t="s">
        <v>28</v>
      </c>
      <c r="L49" s="20">
        <v>4630</v>
      </c>
      <c r="M49" s="21">
        <v>5</v>
      </c>
      <c r="N49" s="20">
        <f t="shared" si="0"/>
        <v>926</v>
      </c>
      <c r="O49" s="20">
        <f t="shared" si="1"/>
        <v>5463</v>
      </c>
      <c r="P49" s="17" t="s">
        <v>29</v>
      </c>
      <c r="Q49" s="17" t="s">
        <v>97</v>
      </c>
      <c r="R49" s="17" t="s">
        <v>30</v>
      </c>
      <c r="S49" s="17" t="s">
        <v>49</v>
      </c>
      <c r="T49" s="17"/>
      <c r="U49" s="17"/>
      <c r="V49" s="17" t="s">
        <v>32</v>
      </c>
    </row>
    <row r="50" spans="1:22">
      <c r="A50" s="17">
        <v>48</v>
      </c>
      <c r="B50" s="17" t="s">
        <v>253</v>
      </c>
      <c r="C50" s="17" t="s">
        <v>254</v>
      </c>
      <c r="D50" s="17" t="s">
        <v>93</v>
      </c>
      <c r="E50" s="17" t="s">
        <v>255</v>
      </c>
      <c r="F50" s="22" t="s">
        <v>256</v>
      </c>
      <c r="G50" s="33">
        <v>85340000</v>
      </c>
      <c r="H50" s="17" t="s">
        <v>257</v>
      </c>
      <c r="I50" s="17">
        <v>18</v>
      </c>
      <c r="J50" s="18">
        <v>45542</v>
      </c>
      <c r="K50" s="19" t="s">
        <v>28</v>
      </c>
      <c r="L50" s="20">
        <v>7630</v>
      </c>
      <c r="M50" s="21">
        <v>10</v>
      </c>
      <c r="N50" s="20">
        <f t="shared" si="0"/>
        <v>763</v>
      </c>
      <c r="O50" s="20">
        <f t="shared" si="1"/>
        <v>9003</v>
      </c>
      <c r="P50" s="17" t="s">
        <v>29</v>
      </c>
      <c r="Q50" s="17" t="s">
        <v>97</v>
      </c>
      <c r="R50" s="17" t="s">
        <v>30</v>
      </c>
      <c r="S50" s="17" t="s">
        <v>49</v>
      </c>
      <c r="T50" s="17"/>
      <c r="U50" s="17"/>
      <c r="V50" s="17" t="s">
        <v>32</v>
      </c>
    </row>
    <row r="51" spans="1:22">
      <c r="A51" s="17">
        <v>49</v>
      </c>
      <c r="B51" s="17" t="s">
        <v>258</v>
      </c>
      <c r="C51" s="17" t="s">
        <v>259</v>
      </c>
      <c r="D51" s="17" t="s">
        <v>205</v>
      </c>
      <c r="E51" s="17" t="s">
        <v>237</v>
      </c>
      <c r="F51" s="17" t="s">
        <v>260</v>
      </c>
      <c r="G51" s="17">
        <v>85340000</v>
      </c>
      <c r="H51" s="17">
        <v>13664</v>
      </c>
      <c r="I51" s="17">
        <v>18</v>
      </c>
      <c r="J51" s="18">
        <v>45544</v>
      </c>
      <c r="K51" s="19" t="s">
        <v>28</v>
      </c>
      <c r="L51" s="20">
        <v>42354</v>
      </c>
      <c r="M51" s="21">
        <v>10000</v>
      </c>
      <c r="N51" s="20">
        <f t="shared" si="0"/>
        <v>4.2354000000000003</v>
      </c>
      <c r="O51" s="20">
        <f t="shared" si="1"/>
        <v>49978</v>
      </c>
      <c r="P51" s="17" t="s">
        <v>29</v>
      </c>
      <c r="Q51" s="18">
        <v>45547</v>
      </c>
      <c r="R51" s="17" t="s">
        <v>30</v>
      </c>
      <c r="S51" s="17" t="s">
        <v>31</v>
      </c>
      <c r="T51" s="17"/>
      <c r="U51" s="17"/>
      <c r="V51" s="17" t="s">
        <v>32</v>
      </c>
    </row>
    <row r="52" spans="1:22">
      <c r="A52" s="17">
        <v>50</v>
      </c>
      <c r="B52" s="17" t="s">
        <v>261</v>
      </c>
      <c r="C52" s="17" t="s">
        <v>262</v>
      </c>
      <c r="D52" s="17" t="s">
        <v>205</v>
      </c>
      <c r="E52" s="17" t="s">
        <v>237</v>
      </c>
      <c r="F52" s="17" t="s">
        <v>263</v>
      </c>
      <c r="G52" s="17">
        <v>85340000</v>
      </c>
      <c r="H52" s="17">
        <v>13665</v>
      </c>
      <c r="I52" s="17">
        <v>18</v>
      </c>
      <c r="J52" s="18">
        <v>45544</v>
      </c>
      <c r="K52" s="19" t="s">
        <v>28</v>
      </c>
      <c r="L52" s="20">
        <v>3937</v>
      </c>
      <c r="M52" s="21">
        <v>10000</v>
      </c>
      <c r="N52" s="20">
        <f t="shared" si="0"/>
        <v>0.39369999999999999</v>
      </c>
      <c r="O52" s="20">
        <f t="shared" si="1"/>
        <v>4646</v>
      </c>
      <c r="P52" s="17" t="s">
        <v>29</v>
      </c>
      <c r="Q52" s="18">
        <v>45547</v>
      </c>
      <c r="R52" s="17" t="s">
        <v>30</v>
      </c>
      <c r="S52" s="17" t="s">
        <v>31</v>
      </c>
      <c r="T52" s="17"/>
      <c r="U52" s="17"/>
      <c r="V52" s="17" t="s">
        <v>32</v>
      </c>
    </row>
    <row r="53" spans="1:22">
      <c r="A53" s="17">
        <v>51</v>
      </c>
      <c r="B53" s="17" t="s">
        <v>264</v>
      </c>
      <c r="C53" s="17" t="s">
        <v>265</v>
      </c>
      <c r="D53" s="17" t="s">
        <v>205</v>
      </c>
      <c r="E53" s="17" t="s">
        <v>237</v>
      </c>
      <c r="F53" s="17" t="s">
        <v>266</v>
      </c>
      <c r="G53" s="17">
        <v>85340000</v>
      </c>
      <c r="H53" s="17">
        <v>13663</v>
      </c>
      <c r="I53" s="17">
        <v>18</v>
      </c>
      <c r="J53" s="18">
        <v>45542</v>
      </c>
      <c r="K53" s="19" t="s">
        <v>28</v>
      </c>
      <c r="L53" s="20">
        <v>41225</v>
      </c>
      <c r="M53" s="21">
        <v>5000</v>
      </c>
      <c r="N53" s="20">
        <f t="shared" si="0"/>
        <v>8.2449999999999992</v>
      </c>
      <c r="O53" s="20">
        <f t="shared" si="1"/>
        <v>48646</v>
      </c>
      <c r="P53" s="17" t="s">
        <v>29</v>
      </c>
      <c r="Q53" s="18">
        <v>45547</v>
      </c>
      <c r="R53" s="17" t="s">
        <v>30</v>
      </c>
      <c r="S53" s="17" t="s">
        <v>31</v>
      </c>
      <c r="T53" s="17"/>
      <c r="U53" s="17"/>
      <c r="V53" s="17" t="s">
        <v>32</v>
      </c>
    </row>
    <row r="54" spans="1:22" ht="45">
      <c r="A54" s="17">
        <v>52</v>
      </c>
      <c r="B54" s="17" t="s">
        <v>267</v>
      </c>
      <c r="C54" s="17" t="s">
        <v>268</v>
      </c>
      <c r="D54" s="17" t="s">
        <v>269</v>
      </c>
      <c r="E54" s="17" t="s">
        <v>243</v>
      </c>
      <c r="F54" s="22" t="s">
        <v>270</v>
      </c>
      <c r="G54" s="17">
        <v>85361040</v>
      </c>
      <c r="H54" s="17">
        <v>361</v>
      </c>
      <c r="I54" s="17">
        <v>18</v>
      </c>
      <c r="J54" s="18">
        <v>45547</v>
      </c>
      <c r="K54" s="19" t="s">
        <v>28</v>
      </c>
      <c r="L54" s="20">
        <v>130975</v>
      </c>
      <c r="M54" s="21">
        <v>1125</v>
      </c>
      <c r="N54" s="20">
        <f t="shared" si="0"/>
        <v>116.42222222222222</v>
      </c>
      <c r="O54" s="20">
        <f t="shared" si="1"/>
        <v>154551</v>
      </c>
      <c r="P54" s="17" t="s">
        <v>29</v>
      </c>
      <c r="Q54" s="18">
        <v>45547</v>
      </c>
      <c r="R54" s="17" t="s">
        <v>30</v>
      </c>
      <c r="S54" s="17" t="s">
        <v>80</v>
      </c>
      <c r="T54" s="17"/>
      <c r="U54" s="17"/>
      <c r="V54" s="17" t="s">
        <v>32</v>
      </c>
    </row>
    <row r="55" spans="1:22">
      <c r="A55" s="17">
        <v>53</v>
      </c>
      <c r="B55" s="43" t="s">
        <v>271</v>
      </c>
      <c r="C55" s="43" t="s">
        <v>272</v>
      </c>
      <c r="D55" s="17" t="s">
        <v>273</v>
      </c>
      <c r="E55" s="17" t="s">
        <v>199</v>
      </c>
      <c r="F55" s="17" t="s">
        <v>274</v>
      </c>
      <c r="G55" s="17">
        <v>76042930</v>
      </c>
      <c r="H55" s="17" t="s">
        <v>275</v>
      </c>
      <c r="I55" s="17">
        <v>18</v>
      </c>
      <c r="J55" s="18">
        <v>45551</v>
      </c>
      <c r="K55" s="44" t="s">
        <v>276</v>
      </c>
      <c r="L55" s="20">
        <v>102786.19</v>
      </c>
      <c r="M55" s="21">
        <v>373.7</v>
      </c>
      <c r="N55" s="20">
        <f t="shared" si="0"/>
        <v>275.05001337971635</v>
      </c>
      <c r="O55" s="20">
        <f t="shared" si="1"/>
        <v>121288</v>
      </c>
      <c r="P55" s="17" t="s">
        <v>29</v>
      </c>
      <c r="Q55" s="17" t="s">
        <v>277</v>
      </c>
      <c r="R55" s="17"/>
      <c r="S55" s="17"/>
      <c r="T55" s="17"/>
      <c r="U55" s="17"/>
      <c r="V55" s="17"/>
    </row>
    <row r="56" spans="1:22" ht="30">
      <c r="A56" s="17">
        <v>54</v>
      </c>
      <c r="B56" s="43" t="s">
        <v>278</v>
      </c>
      <c r="C56" s="43" t="s">
        <v>279</v>
      </c>
      <c r="D56" s="17" t="s">
        <v>280</v>
      </c>
      <c r="E56" s="17" t="s">
        <v>281</v>
      </c>
      <c r="F56" s="17" t="s">
        <v>282</v>
      </c>
      <c r="G56" s="17">
        <v>48191010</v>
      </c>
      <c r="H56" s="17" t="s">
        <v>283</v>
      </c>
      <c r="I56" s="17">
        <v>12</v>
      </c>
      <c r="J56" s="18">
        <v>45554</v>
      </c>
      <c r="K56" s="19" t="s">
        <v>28</v>
      </c>
      <c r="L56" s="20">
        <v>16120</v>
      </c>
      <c r="M56" s="21">
        <v>104</v>
      </c>
      <c r="N56" s="20">
        <f t="shared" si="0"/>
        <v>155</v>
      </c>
      <c r="O56" s="20">
        <f>ROUND(L56*1.12,0)</f>
        <v>18054</v>
      </c>
      <c r="P56" s="17" t="s">
        <v>29</v>
      </c>
      <c r="Q56" s="22" t="s">
        <v>284</v>
      </c>
      <c r="R56" s="17" t="s">
        <v>30</v>
      </c>
      <c r="S56" s="17" t="s">
        <v>31</v>
      </c>
      <c r="T56" s="17"/>
      <c r="U56" s="17"/>
      <c r="V56" s="17" t="s">
        <v>32</v>
      </c>
    </row>
    <row r="57" spans="1:22">
      <c r="A57" s="17">
        <v>55</v>
      </c>
      <c r="B57" s="43" t="s">
        <v>285</v>
      </c>
      <c r="C57" s="43" t="s">
        <v>286</v>
      </c>
      <c r="D57" s="17" t="s">
        <v>287</v>
      </c>
      <c r="E57" s="17" t="s">
        <v>281</v>
      </c>
      <c r="F57" s="17" t="s">
        <v>288</v>
      </c>
      <c r="G57" s="17">
        <v>998860</v>
      </c>
      <c r="H57" s="17" t="s">
        <v>289</v>
      </c>
      <c r="I57" s="17">
        <v>12</v>
      </c>
      <c r="J57" s="18">
        <v>45555</v>
      </c>
      <c r="K57" s="19" t="s">
        <v>28</v>
      </c>
      <c r="L57" s="20">
        <v>4254</v>
      </c>
      <c r="M57" s="21">
        <v>109</v>
      </c>
      <c r="N57" s="20">
        <f t="shared" si="0"/>
        <v>39.027522935779814</v>
      </c>
      <c r="O57" s="20">
        <f>ROUND(L57*1.12,0)</f>
        <v>4764</v>
      </c>
      <c r="P57" s="17" t="s">
        <v>29</v>
      </c>
      <c r="Q57" s="18">
        <v>45556</v>
      </c>
      <c r="R57" s="17" t="s">
        <v>30</v>
      </c>
      <c r="S57" s="17" t="s">
        <v>80</v>
      </c>
      <c r="T57" s="17"/>
      <c r="U57" s="17"/>
      <c r="V57" s="17" t="s">
        <v>32</v>
      </c>
    </row>
    <row r="58" spans="1:22">
      <c r="A58" s="17">
        <v>56</v>
      </c>
      <c r="B58" s="43" t="s">
        <v>290</v>
      </c>
      <c r="C58" s="43" t="s">
        <v>291</v>
      </c>
      <c r="D58" s="17" t="s">
        <v>292</v>
      </c>
      <c r="E58" s="17" t="s">
        <v>293</v>
      </c>
      <c r="F58" s="22" t="s">
        <v>294</v>
      </c>
      <c r="G58" s="17">
        <v>85043100</v>
      </c>
      <c r="H58" s="17" t="s">
        <v>295</v>
      </c>
      <c r="I58" s="17">
        <v>18</v>
      </c>
      <c r="J58" s="18">
        <v>45558</v>
      </c>
      <c r="K58" s="19" t="s">
        <v>28</v>
      </c>
      <c r="L58" s="20">
        <v>410000</v>
      </c>
      <c r="M58" s="21">
        <v>30000</v>
      </c>
      <c r="N58" s="20">
        <f t="shared" si="0"/>
        <v>13.666666666666666</v>
      </c>
      <c r="O58" s="20">
        <f>ROUND(L58*1.18,0)</f>
        <v>483800</v>
      </c>
      <c r="P58" s="17" t="s">
        <v>29</v>
      </c>
      <c r="Q58" s="18">
        <v>45559</v>
      </c>
      <c r="R58" s="17" t="s">
        <v>296</v>
      </c>
      <c r="S58" s="17" t="s">
        <v>297</v>
      </c>
      <c r="T58" s="17"/>
      <c r="U58" s="17"/>
      <c r="V58" s="17" t="s">
        <v>32</v>
      </c>
    </row>
    <row r="59" spans="1:22" ht="30">
      <c r="A59" s="17">
        <v>57</v>
      </c>
      <c r="B59" s="43" t="s">
        <v>298</v>
      </c>
      <c r="C59" s="43" t="s">
        <v>299</v>
      </c>
      <c r="D59" s="17" t="s">
        <v>25</v>
      </c>
      <c r="E59" s="17" t="s">
        <v>237</v>
      </c>
      <c r="F59" s="22" t="s">
        <v>300</v>
      </c>
      <c r="G59" s="22" t="s">
        <v>301</v>
      </c>
      <c r="H59" s="17">
        <v>5295</v>
      </c>
      <c r="I59" s="17">
        <v>18</v>
      </c>
      <c r="J59" s="18">
        <v>45537</v>
      </c>
      <c r="K59" s="19" t="s">
        <v>28</v>
      </c>
      <c r="L59" s="20">
        <v>219027</v>
      </c>
      <c r="M59" s="21">
        <v>2570</v>
      </c>
      <c r="N59" s="20">
        <f t="shared" si="0"/>
        <v>85.224513618677037</v>
      </c>
      <c r="O59" s="20">
        <f>ROUND(L59*1.18,0)</f>
        <v>258452</v>
      </c>
      <c r="P59" s="17" t="s">
        <v>29</v>
      </c>
      <c r="Q59" s="18">
        <v>45559</v>
      </c>
      <c r="R59" s="17" t="s">
        <v>296</v>
      </c>
      <c r="S59" s="17" t="s">
        <v>297</v>
      </c>
      <c r="T59" s="17"/>
      <c r="U59" s="17"/>
      <c r="V59" s="17" t="s">
        <v>32</v>
      </c>
    </row>
    <row r="60" spans="1:22" ht="30">
      <c r="A60" s="17">
        <v>58</v>
      </c>
      <c r="B60" s="43" t="s">
        <v>302</v>
      </c>
      <c r="C60" s="43" t="s">
        <v>303</v>
      </c>
      <c r="D60" s="17" t="s">
        <v>25</v>
      </c>
      <c r="E60" s="22" t="s">
        <v>304</v>
      </c>
      <c r="F60" s="17" t="s">
        <v>305</v>
      </c>
      <c r="G60" s="22" t="s">
        <v>306</v>
      </c>
      <c r="H60" s="17">
        <v>5293</v>
      </c>
      <c r="I60" s="17">
        <v>18</v>
      </c>
      <c r="J60" s="18">
        <v>45524</v>
      </c>
      <c r="K60" s="19" t="s">
        <v>28</v>
      </c>
      <c r="L60" s="20">
        <v>34386</v>
      </c>
      <c r="M60" s="21">
        <v>520</v>
      </c>
      <c r="N60" s="20">
        <f t="shared" si="0"/>
        <v>66.126923076923077</v>
      </c>
      <c r="O60" s="20">
        <f>ROUND(L60*1.18,0)</f>
        <v>40575</v>
      </c>
      <c r="P60" s="17" t="s">
        <v>29</v>
      </c>
      <c r="Q60" s="18">
        <v>45559</v>
      </c>
      <c r="R60" s="17" t="s">
        <v>296</v>
      </c>
      <c r="S60" s="17" t="s">
        <v>297</v>
      </c>
      <c r="T60" s="17"/>
      <c r="U60" s="17"/>
      <c r="V60" s="17" t="s">
        <v>32</v>
      </c>
    </row>
    <row r="61" spans="1:22">
      <c r="A61" s="45">
        <v>59</v>
      </c>
      <c r="B61" s="46" t="s">
        <v>307</v>
      </c>
      <c r="C61" s="46" t="s">
        <v>308</v>
      </c>
      <c r="D61" s="45" t="s">
        <v>309</v>
      </c>
      <c r="E61" s="45" t="s">
        <v>243</v>
      </c>
      <c r="F61" s="45" t="s">
        <v>310</v>
      </c>
      <c r="G61" s="47">
        <v>73079910</v>
      </c>
      <c r="H61" s="45" t="s">
        <v>311</v>
      </c>
      <c r="I61" s="45">
        <v>18</v>
      </c>
      <c r="J61" s="48">
        <v>45556</v>
      </c>
      <c r="K61" s="49" t="s">
        <v>28</v>
      </c>
      <c r="L61" s="50">
        <v>19900</v>
      </c>
      <c r="M61" s="51">
        <v>50</v>
      </c>
      <c r="N61" s="50">
        <f t="shared" si="0"/>
        <v>398</v>
      </c>
      <c r="O61" s="50">
        <f>ROUND(L61*1.12,0)</f>
        <v>22288</v>
      </c>
      <c r="P61" s="45" t="s">
        <v>29</v>
      </c>
      <c r="Q61" s="48">
        <v>45559</v>
      </c>
      <c r="R61" s="45" t="s">
        <v>296</v>
      </c>
      <c r="S61" s="45" t="s">
        <v>297</v>
      </c>
      <c r="T61" s="45"/>
      <c r="U61" s="45"/>
      <c r="V61" s="45" t="s">
        <v>32</v>
      </c>
    </row>
    <row r="62" spans="1:22">
      <c r="A62" s="27">
        <v>60</v>
      </c>
      <c r="B62" s="52" t="s">
        <v>312</v>
      </c>
      <c r="C62" s="52" t="s">
        <v>313</v>
      </c>
      <c r="D62" s="27" t="s">
        <v>93</v>
      </c>
      <c r="E62" s="27" t="s">
        <v>314</v>
      </c>
      <c r="F62" s="27" t="s">
        <v>315</v>
      </c>
      <c r="G62" s="27">
        <v>85340000</v>
      </c>
      <c r="H62" s="27" t="s">
        <v>316</v>
      </c>
      <c r="I62" s="27">
        <v>18</v>
      </c>
      <c r="J62" s="28">
        <v>45555</v>
      </c>
      <c r="K62" s="19" t="s">
        <v>28</v>
      </c>
      <c r="L62" s="29">
        <v>33150</v>
      </c>
      <c r="M62" s="30">
        <v>50</v>
      </c>
      <c r="N62" s="29">
        <f t="shared" si="0"/>
        <v>663</v>
      </c>
      <c r="O62" s="29">
        <f>ROUND(L62*1.12,0)</f>
        <v>37128</v>
      </c>
      <c r="P62" s="27" t="s">
        <v>317</v>
      </c>
      <c r="Q62" s="28">
        <v>45555</v>
      </c>
      <c r="R62" s="27" t="s">
        <v>296</v>
      </c>
      <c r="S62" s="27" t="s">
        <v>31</v>
      </c>
      <c r="T62" s="27"/>
      <c r="U62" s="27"/>
      <c r="V62" s="27" t="s">
        <v>32</v>
      </c>
    </row>
    <row r="63" spans="1:22">
      <c r="A63" s="27">
        <v>61</v>
      </c>
      <c r="B63" s="53">
        <v>2425</v>
      </c>
      <c r="C63" s="53">
        <v>2425</v>
      </c>
      <c r="D63" s="27" t="s">
        <v>318</v>
      </c>
      <c r="E63" s="27"/>
      <c r="F63" s="27" t="s">
        <v>319</v>
      </c>
      <c r="G63" s="27">
        <v>7318</v>
      </c>
      <c r="H63" s="27">
        <v>2930</v>
      </c>
      <c r="I63" s="27">
        <v>18</v>
      </c>
      <c r="J63" s="28">
        <v>45556</v>
      </c>
      <c r="K63" s="19" t="s">
        <v>320</v>
      </c>
      <c r="L63" s="29">
        <v>360</v>
      </c>
      <c r="M63" s="30">
        <v>28</v>
      </c>
      <c r="N63" s="29">
        <f t="shared" si="0"/>
        <v>12.857142857142858</v>
      </c>
      <c r="O63" s="29">
        <f>ROUND(L63*1.12,0)</f>
        <v>403</v>
      </c>
      <c r="P63" s="27" t="s">
        <v>29</v>
      </c>
      <c r="Q63" s="28">
        <v>45556</v>
      </c>
      <c r="R63" s="27" t="s">
        <v>30</v>
      </c>
      <c r="S63" s="27" t="s">
        <v>321</v>
      </c>
      <c r="T63" s="27"/>
      <c r="U63" s="27"/>
      <c r="V63" s="27" t="s">
        <v>32</v>
      </c>
    </row>
    <row r="64" spans="1:22">
      <c r="A64" s="17">
        <v>62</v>
      </c>
      <c r="B64" s="43" t="s">
        <v>322</v>
      </c>
      <c r="C64" s="43" t="s">
        <v>323</v>
      </c>
      <c r="D64" s="17" t="s">
        <v>324</v>
      </c>
      <c r="E64" s="17" t="s">
        <v>237</v>
      </c>
      <c r="F64" s="17" t="s">
        <v>325</v>
      </c>
      <c r="G64" s="17">
        <v>85177990</v>
      </c>
      <c r="H64" s="17">
        <v>24251348</v>
      </c>
      <c r="I64" s="17">
        <v>18</v>
      </c>
      <c r="J64" s="18">
        <v>45562</v>
      </c>
      <c r="K64" s="19" t="s">
        <v>28</v>
      </c>
      <c r="L64" s="20">
        <v>187850</v>
      </c>
      <c r="M64" s="21">
        <v>300</v>
      </c>
      <c r="N64" s="20">
        <f t="shared" si="0"/>
        <v>626.16666666666663</v>
      </c>
      <c r="O64" s="20">
        <f t="shared" ref="O64:O101" si="2">ROUND(L64*1.18,0)</f>
        <v>221663</v>
      </c>
      <c r="P64" s="17" t="s">
        <v>29</v>
      </c>
      <c r="Q64" s="18">
        <v>45563</v>
      </c>
      <c r="R64" s="17" t="s">
        <v>30</v>
      </c>
      <c r="S64" s="17" t="s">
        <v>31</v>
      </c>
      <c r="T64" s="17"/>
      <c r="U64" s="17"/>
      <c r="V64" s="17" t="s">
        <v>32</v>
      </c>
    </row>
    <row r="65" spans="1:22">
      <c r="A65" s="27">
        <v>63</v>
      </c>
      <c r="B65" s="52" t="s">
        <v>326</v>
      </c>
      <c r="C65" s="52" t="s">
        <v>327</v>
      </c>
      <c r="D65" s="27" t="s">
        <v>328</v>
      </c>
      <c r="E65" s="27" t="s">
        <v>281</v>
      </c>
      <c r="F65" s="27" t="s">
        <v>329</v>
      </c>
      <c r="G65" s="27">
        <v>392111200</v>
      </c>
      <c r="H65" s="27" t="s">
        <v>330</v>
      </c>
      <c r="I65" s="27">
        <v>18</v>
      </c>
      <c r="J65" s="28">
        <v>45551</v>
      </c>
      <c r="K65" s="19" t="s">
        <v>28</v>
      </c>
      <c r="L65" s="29">
        <v>10395</v>
      </c>
      <c r="M65" s="30">
        <v>55</v>
      </c>
      <c r="N65" s="29">
        <f t="shared" si="0"/>
        <v>189</v>
      </c>
      <c r="O65" s="29">
        <f t="shared" si="2"/>
        <v>12266</v>
      </c>
      <c r="P65" s="27" t="s">
        <v>317</v>
      </c>
      <c r="Q65" s="28">
        <v>45547</v>
      </c>
      <c r="R65" s="27" t="s">
        <v>30</v>
      </c>
      <c r="S65" s="27" t="s">
        <v>31</v>
      </c>
      <c r="T65" s="27"/>
      <c r="U65" s="27"/>
      <c r="V65" s="27" t="s">
        <v>32</v>
      </c>
    </row>
    <row r="66" spans="1:22">
      <c r="A66" s="17">
        <v>64</v>
      </c>
      <c r="B66" s="54" t="s">
        <v>331</v>
      </c>
      <c r="C66" s="17" t="s">
        <v>332</v>
      </c>
      <c r="D66" s="17" t="s">
        <v>186</v>
      </c>
      <c r="E66" s="17" t="s">
        <v>333</v>
      </c>
      <c r="F66" s="17" t="s">
        <v>334</v>
      </c>
      <c r="G66" s="17">
        <v>84689000</v>
      </c>
      <c r="H66" s="17" t="s">
        <v>335</v>
      </c>
      <c r="I66" s="17">
        <v>18</v>
      </c>
      <c r="J66" s="18">
        <v>45561</v>
      </c>
      <c r="K66" s="19" t="s">
        <v>28</v>
      </c>
      <c r="L66" s="20">
        <v>6000</v>
      </c>
      <c r="M66" s="21">
        <v>1</v>
      </c>
      <c r="N66" s="20">
        <f t="shared" si="0"/>
        <v>6000</v>
      </c>
      <c r="O66" s="20">
        <f t="shared" si="2"/>
        <v>7080</v>
      </c>
      <c r="P66" s="17" t="s">
        <v>317</v>
      </c>
      <c r="Q66" s="18">
        <v>45563</v>
      </c>
      <c r="R66" s="17" t="s">
        <v>30</v>
      </c>
      <c r="S66" s="17" t="s">
        <v>31</v>
      </c>
      <c r="T66" s="17"/>
      <c r="U66" s="17"/>
      <c r="V66" s="17" t="s">
        <v>32</v>
      </c>
    </row>
    <row r="67" spans="1:22">
      <c r="A67" s="27">
        <v>65</v>
      </c>
      <c r="B67" s="55" t="s">
        <v>336</v>
      </c>
      <c r="C67" s="52" t="s">
        <v>336</v>
      </c>
      <c r="D67" s="27" t="s">
        <v>93</v>
      </c>
      <c r="E67" s="27" t="s">
        <v>337</v>
      </c>
      <c r="F67" s="27" t="s">
        <v>338</v>
      </c>
      <c r="G67" s="27">
        <v>85340000</v>
      </c>
      <c r="H67" s="27" t="s">
        <v>339</v>
      </c>
      <c r="I67" s="27">
        <v>18</v>
      </c>
      <c r="J67" s="28">
        <v>45561</v>
      </c>
      <c r="K67" s="19" t="s">
        <v>28</v>
      </c>
      <c r="L67" s="29">
        <v>113270</v>
      </c>
      <c r="M67" s="30">
        <v>235</v>
      </c>
      <c r="N67" s="29">
        <f t="shared" ref="N67:N103" si="3">L67/M67</f>
        <v>482</v>
      </c>
      <c r="O67" s="29">
        <f t="shared" si="2"/>
        <v>133659</v>
      </c>
      <c r="P67" s="27" t="s">
        <v>97</v>
      </c>
      <c r="Q67" s="27"/>
      <c r="R67" s="27" t="s">
        <v>30</v>
      </c>
      <c r="S67" s="27" t="s">
        <v>31</v>
      </c>
      <c r="T67" s="27"/>
      <c r="U67" s="27"/>
      <c r="V67" s="27" t="s">
        <v>32</v>
      </c>
    </row>
    <row r="68" spans="1:22">
      <c r="A68" s="17">
        <v>66</v>
      </c>
      <c r="B68" s="17" t="s">
        <v>340</v>
      </c>
      <c r="C68" s="17" t="s">
        <v>341</v>
      </c>
      <c r="D68" s="17" t="s">
        <v>205</v>
      </c>
      <c r="E68" s="17" t="s">
        <v>342</v>
      </c>
      <c r="F68" s="17" t="s">
        <v>343</v>
      </c>
      <c r="G68" s="17">
        <v>85340000</v>
      </c>
      <c r="H68" s="17">
        <v>13707</v>
      </c>
      <c r="I68" s="17">
        <v>18</v>
      </c>
      <c r="J68" s="18">
        <v>45565</v>
      </c>
      <c r="K68" s="19" t="s">
        <v>28</v>
      </c>
      <c r="L68" s="20">
        <v>5276</v>
      </c>
      <c r="M68" s="21">
        <v>4258</v>
      </c>
      <c r="N68" s="20">
        <f t="shared" si="3"/>
        <v>1.2390793799906059</v>
      </c>
      <c r="O68" s="20">
        <f t="shared" si="2"/>
        <v>6226</v>
      </c>
      <c r="P68" s="17" t="s">
        <v>29</v>
      </c>
      <c r="Q68" s="18">
        <v>45570</v>
      </c>
      <c r="R68" s="17" t="s">
        <v>30</v>
      </c>
      <c r="S68" s="17" t="s">
        <v>31</v>
      </c>
      <c r="T68" s="17"/>
      <c r="U68" s="17"/>
      <c r="V68" s="17" t="s">
        <v>32</v>
      </c>
    </row>
    <row r="69" spans="1:22">
      <c r="A69" s="17">
        <v>67</v>
      </c>
      <c r="B69" s="17" t="s">
        <v>344</v>
      </c>
      <c r="C69" s="17" t="s">
        <v>345</v>
      </c>
      <c r="D69" s="17" t="s">
        <v>205</v>
      </c>
      <c r="E69" s="17" t="s">
        <v>342</v>
      </c>
      <c r="F69" s="17" t="s">
        <v>346</v>
      </c>
      <c r="G69" s="17">
        <v>85340000</v>
      </c>
      <c r="H69" s="17">
        <v>13709</v>
      </c>
      <c r="I69" s="17">
        <v>18</v>
      </c>
      <c r="J69" s="18">
        <v>45565</v>
      </c>
      <c r="K69" s="19" t="s">
        <v>28</v>
      </c>
      <c r="L69" s="20">
        <v>5550</v>
      </c>
      <c r="M69" s="21">
        <v>1635</v>
      </c>
      <c r="N69" s="20">
        <f t="shared" si="3"/>
        <v>3.3944954128440368</v>
      </c>
      <c r="O69" s="20">
        <f t="shared" si="2"/>
        <v>6549</v>
      </c>
      <c r="P69" s="17" t="s">
        <v>29</v>
      </c>
      <c r="Q69" s="18">
        <v>45570</v>
      </c>
      <c r="R69" s="17" t="s">
        <v>30</v>
      </c>
      <c r="S69" s="17" t="s">
        <v>31</v>
      </c>
      <c r="T69" s="17"/>
      <c r="U69" s="17"/>
      <c r="V69" s="17" t="s">
        <v>32</v>
      </c>
    </row>
    <row r="70" spans="1:22">
      <c r="A70" s="17">
        <v>68</v>
      </c>
      <c r="B70" s="17" t="s">
        <v>347</v>
      </c>
      <c r="C70" s="17" t="s">
        <v>348</v>
      </c>
      <c r="D70" s="17" t="s">
        <v>205</v>
      </c>
      <c r="E70" s="17" t="s">
        <v>349</v>
      </c>
      <c r="F70" s="17" t="s">
        <v>350</v>
      </c>
      <c r="G70" s="17">
        <v>85340000</v>
      </c>
      <c r="H70" s="17">
        <v>13706</v>
      </c>
      <c r="I70" s="17">
        <v>18</v>
      </c>
      <c r="J70" s="18">
        <v>45565</v>
      </c>
      <c r="K70" s="19" t="s">
        <v>28</v>
      </c>
      <c r="L70" s="20">
        <v>4681</v>
      </c>
      <c r="M70" s="21">
        <v>5200</v>
      </c>
      <c r="N70" s="20">
        <f t="shared" si="3"/>
        <v>0.90019230769230774</v>
      </c>
      <c r="O70" s="20">
        <f t="shared" si="2"/>
        <v>5524</v>
      </c>
      <c r="P70" s="17" t="s">
        <v>29</v>
      </c>
      <c r="Q70" s="18">
        <v>45570</v>
      </c>
      <c r="R70" s="17" t="s">
        <v>30</v>
      </c>
      <c r="S70" s="17" t="s">
        <v>31</v>
      </c>
      <c r="T70" s="17"/>
      <c r="U70" s="17"/>
      <c r="V70" s="17" t="s">
        <v>32</v>
      </c>
    </row>
    <row r="71" spans="1:22">
      <c r="A71" s="17">
        <v>69</v>
      </c>
      <c r="B71" s="17" t="s">
        <v>351</v>
      </c>
      <c r="C71" s="17" t="s">
        <v>352</v>
      </c>
      <c r="D71" s="17" t="s">
        <v>205</v>
      </c>
      <c r="E71" s="17" t="s">
        <v>349</v>
      </c>
      <c r="F71" s="17" t="s">
        <v>353</v>
      </c>
      <c r="G71" s="17">
        <v>85340000</v>
      </c>
      <c r="H71" s="17">
        <v>13708</v>
      </c>
      <c r="I71" s="17">
        <v>18</v>
      </c>
      <c r="J71" s="18">
        <v>45565</v>
      </c>
      <c r="K71" s="19" t="s">
        <v>28</v>
      </c>
      <c r="L71" s="20">
        <v>25424</v>
      </c>
      <c r="M71" s="21">
        <v>18190</v>
      </c>
      <c r="N71" s="20">
        <f t="shared" si="3"/>
        <v>1.3976910390324353</v>
      </c>
      <c r="O71" s="20">
        <f t="shared" si="2"/>
        <v>30000</v>
      </c>
      <c r="P71" s="17" t="s">
        <v>29</v>
      </c>
      <c r="Q71" s="18">
        <v>45570</v>
      </c>
      <c r="R71" s="17" t="s">
        <v>30</v>
      </c>
      <c r="S71" s="17" t="s">
        <v>31</v>
      </c>
      <c r="T71" s="17"/>
      <c r="U71" s="17"/>
      <c r="V71" s="17" t="s">
        <v>32</v>
      </c>
    </row>
    <row r="72" spans="1:22">
      <c r="A72" s="17">
        <v>70</v>
      </c>
      <c r="B72" s="17" t="s">
        <v>354</v>
      </c>
      <c r="C72" s="17" t="s">
        <v>355</v>
      </c>
      <c r="D72" s="17" t="s">
        <v>205</v>
      </c>
      <c r="E72" s="17" t="s">
        <v>356</v>
      </c>
      <c r="F72" s="17" t="s">
        <v>353</v>
      </c>
      <c r="G72" s="17">
        <v>85340000</v>
      </c>
      <c r="H72" s="17">
        <v>13696</v>
      </c>
      <c r="I72" s="17">
        <v>18</v>
      </c>
      <c r="J72" s="18">
        <v>45561</v>
      </c>
      <c r="K72" s="19" t="s">
        <v>28</v>
      </c>
      <c r="L72" s="20">
        <v>3180</v>
      </c>
      <c r="M72" s="21">
        <v>1510</v>
      </c>
      <c r="N72" s="20">
        <f t="shared" si="3"/>
        <v>2.1059602649006623</v>
      </c>
      <c r="O72" s="20">
        <f t="shared" si="2"/>
        <v>3752</v>
      </c>
      <c r="P72" s="17" t="s">
        <v>29</v>
      </c>
      <c r="Q72" s="18">
        <v>45570</v>
      </c>
      <c r="R72" s="17" t="s">
        <v>30</v>
      </c>
      <c r="S72" s="17" t="s">
        <v>31</v>
      </c>
      <c r="T72" s="17"/>
      <c r="U72" s="17"/>
      <c r="V72" s="17" t="s">
        <v>32</v>
      </c>
    </row>
    <row r="73" spans="1:22">
      <c r="A73" s="17">
        <v>71</v>
      </c>
      <c r="B73" s="17" t="s">
        <v>357</v>
      </c>
      <c r="C73" s="17" t="s">
        <v>358</v>
      </c>
      <c r="D73" s="17" t="s">
        <v>205</v>
      </c>
      <c r="E73" s="17" t="s">
        <v>356</v>
      </c>
      <c r="F73" s="17" t="s">
        <v>353</v>
      </c>
      <c r="G73" s="17">
        <v>85340000</v>
      </c>
      <c r="H73" s="17">
        <v>13697</v>
      </c>
      <c r="I73" s="17">
        <v>18</v>
      </c>
      <c r="J73" s="18">
        <v>45561</v>
      </c>
      <c r="K73" s="19" t="s">
        <v>28</v>
      </c>
      <c r="L73" s="20">
        <v>1927</v>
      </c>
      <c r="M73" s="21">
        <v>1683</v>
      </c>
      <c r="N73" s="20">
        <f t="shared" si="3"/>
        <v>1.1449792038027333</v>
      </c>
      <c r="O73" s="20">
        <f t="shared" si="2"/>
        <v>2274</v>
      </c>
      <c r="P73" s="17" t="s">
        <v>29</v>
      </c>
      <c r="Q73" s="18">
        <v>45570</v>
      </c>
      <c r="R73" s="17" t="s">
        <v>30</v>
      </c>
      <c r="S73" s="17" t="s">
        <v>31</v>
      </c>
      <c r="T73" s="17"/>
      <c r="U73" s="17"/>
      <c r="V73" s="17" t="s">
        <v>32</v>
      </c>
    </row>
    <row r="74" spans="1:22">
      <c r="A74" s="17">
        <v>72</v>
      </c>
      <c r="B74" s="17" t="s">
        <v>359</v>
      </c>
      <c r="C74" s="17" t="s">
        <v>360</v>
      </c>
      <c r="D74" s="17" t="s">
        <v>205</v>
      </c>
      <c r="E74" s="17" t="s">
        <v>356</v>
      </c>
      <c r="F74" s="17" t="s">
        <v>353</v>
      </c>
      <c r="G74" s="17">
        <v>85340000</v>
      </c>
      <c r="H74" s="17">
        <v>13698</v>
      </c>
      <c r="I74" s="17">
        <v>18</v>
      </c>
      <c r="J74" s="18">
        <v>45561</v>
      </c>
      <c r="K74" s="19" t="s">
        <v>28</v>
      </c>
      <c r="L74" s="20">
        <v>4464</v>
      </c>
      <c r="M74" s="21">
        <v>2700</v>
      </c>
      <c r="N74" s="20">
        <f t="shared" si="3"/>
        <v>1.6533333333333333</v>
      </c>
      <c r="O74" s="20">
        <f t="shared" si="2"/>
        <v>5268</v>
      </c>
      <c r="P74" s="17" t="s">
        <v>29</v>
      </c>
      <c r="Q74" s="18">
        <v>45570</v>
      </c>
      <c r="R74" s="17" t="s">
        <v>30</v>
      </c>
      <c r="S74" s="17" t="s">
        <v>31</v>
      </c>
      <c r="T74" s="17"/>
      <c r="U74" s="17"/>
      <c r="V74" s="17" t="s">
        <v>32</v>
      </c>
    </row>
    <row r="75" spans="1:22">
      <c r="A75" s="17">
        <v>73</v>
      </c>
      <c r="B75" s="17" t="s">
        <v>361</v>
      </c>
      <c r="C75" s="17" t="s">
        <v>362</v>
      </c>
      <c r="D75" s="17" t="s">
        <v>205</v>
      </c>
      <c r="E75" s="17" t="s">
        <v>363</v>
      </c>
      <c r="F75" s="17" t="s">
        <v>353</v>
      </c>
      <c r="G75" s="17">
        <v>85340000</v>
      </c>
      <c r="H75" s="17">
        <v>13699</v>
      </c>
      <c r="I75" s="17">
        <v>18</v>
      </c>
      <c r="J75" s="18">
        <v>45562</v>
      </c>
      <c r="K75" s="19" t="s">
        <v>28</v>
      </c>
      <c r="L75" s="20">
        <v>1331</v>
      </c>
      <c r="M75" s="21">
        <v>1160</v>
      </c>
      <c r="N75" s="20">
        <f t="shared" si="3"/>
        <v>1.1474137931034483</v>
      </c>
      <c r="O75" s="20">
        <f t="shared" si="2"/>
        <v>1571</v>
      </c>
      <c r="P75" s="17" t="s">
        <v>29</v>
      </c>
      <c r="Q75" s="18">
        <v>45570</v>
      </c>
      <c r="R75" s="17" t="s">
        <v>30</v>
      </c>
      <c r="S75" s="17" t="s">
        <v>31</v>
      </c>
      <c r="T75" s="17"/>
      <c r="U75" s="17"/>
      <c r="V75" s="17" t="s">
        <v>32</v>
      </c>
    </row>
    <row r="76" spans="1:22">
      <c r="A76" s="17">
        <v>74</v>
      </c>
      <c r="B76" s="17" t="s">
        <v>364</v>
      </c>
      <c r="C76" s="17" t="s">
        <v>365</v>
      </c>
      <c r="D76" s="17" t="s">
        <v>205</v>
      </c>
      <c r="E76" s="17" t="s">
        <v>342</v>
      </c>
      <c r="F76" s="17" t="s">
        <v>353</v>
      </c>
      <c r="G76" s="17">
        <v>85340000</v>
      </c>
      <c r="H76" s="17">
        <v>13700</v>
      </c>
      <c r="I76" s="17">
        <v>18</v>
      </c>
      <c r="J76" s="18">
        <v>45563</v>
      </c>
      <c r="K76" s="19" t="s">
        <v>28</v>
      </c>
      <c r="L76" s="20">
        <v>2928</v>
      </c>
      <c r="M76" s="21">
        <v>2355</v>
      </c>
      <c r="N76" s="20">
        <f t="shared" si="3"/>
        <v>1.243312101910828</v>
      </c>
      <c r="O76" s="20">
        <f t="shared" si="2"/>
        <v>3455</v>
      </c>
      <c r="P76" s="17" t="s">
        <v>29</v>
      </c>
      <c r="Q76" s="18">
        <v>45570</v>
      </c>
      <c r="R76" s="17" t="s">
        <v>30</v>
      </c>
      <c r="S76" s="17" t="s">
        <v>31</v>
      </c>
      <c r="T76" s="17"/>
      <c r="U76" s="17"/>
      <c r="V76" s="17" t="s">
        <v>32</v>
      </c>
    </row>
    <row r="77" spans="1:22">
      <c r="A77" s="17">
        <v>75</v>
      </c>
      <c r="B77" s="17" t="s">
        <v>366</v>
      </c>
      <c r="C77" s="17" t="s">
        <v>367</v>
      </c>
      <c r="D77" s="17" t="s">
        <v>205</v>
      </c>
      <c r="E77" s="17" t="s">
        <v>349</v>
      </c>
      <c r="F77" s="17" t="s">
        <v>353</v>
      </c>
      <c r="G77" s="17">
        <v>85340000</v>
      </c>
      <c r="H77" s="17">
        <v>13702</v>
      </c>
      <c r="I77" s="17">
        <v>18</v>
      </c>
      <c r="J77" s="18">
        <v>45565</v>
      </c>
      <c r="K77" s="19" t="s">
        <v>28</v>
      </c>
      <c r="L77" s="20">
        <v>3730</v>
      </c>
      <c r="M77" s="21">
        <v>2800</v>
      </c>
      <c r="N77" s="20">
        <f t="shared" si="3"/>
        <v>1.3321428571428571</v>
      </c>
      <c r="O77" s="20">
        <f t="shared" si="2"/>
        <v>4401</v>
      </c>
      <c r="P77" s="17" t="s">
        <v>29</v>
      </c>
      <c r="Q77" s="18">
        <v>45570</v>
      </c>
      <c r="R77" s="17" t="s">
        <v>30</v>
      </c>
      <c r="S77" s="17" t="s">
        <v>31</v>
      </c>
      <c r="T77" s="17"/>
      <c r="U77" s="17"/>
      <c r="V77" s="17" t="s">
        <v>32</v>
      </c>
    </row>
    <row r="78" spans="1:22">
      <c r="A78" s="17">
        <v>76</v>
      </c>
      <c r="B78" s="17" t="s">
        <v>368</v>
      </c>
      <c r="C78" s="17" t="s">
        <v>369</v>
      </c>
      <c r="D78" s="17" t="s">
        <v>205</v>
      </c>
      <c r="E78" s="17" t="s">
        <v>342</v>
      </c>
      <c r="F78" s="17" t="s">
        <v>370</v>
      </c>
      <c r="G78" s="17">
        <v>85340000</v>
      </c>
      <c r="H78" s="17">
        <v>13703</v>
      </c>
      <c r="I78" s="17">
        <v>18</v>
      </c>
      <c r="J78" s="18">
        <v>45565</v>
      </c>
      <c r="K78" s="19" t="s">
        <v>28</v>
      </c>
      <c r="L78" s="20">
        <v>2153</v>
      </c>
      <c r="M78" s="21">
        <v>2500</v>
      </c>
      <c r="N78" s="20">
        <f t="shared" si="3"/>
        <v>0.86119999999999997</v>
      </c>
      <c r="O78" s="20">
        <f t="shared" si="2"/>
        <v>2541</v>
      </c>
      <c r="P78" s="17" t="s">
        <v>29</v>
      </c>
      <c r="Q78" s="18">
        <v>45570</v>
      </c>
      <c r="R78" s="17" t="s">
        <v>30</v>
      </c>
      <c r="S78" s="17" t="s">
        <v>31</v>
      </c>
      <c r="T78" s="17"/>
      <c r="U78" s="17"/>
      <c r="V78" s="17" t="s">
        <v>32</v>
      </c>
    </row>
    <row r="79" spans="1:22">
      <c r="A79" s="17">
        <v>77</v>
      </c>
      <c r="B79" s="17" t="s">
        <v>371</v>
      </c>
      <c r="C79" s="17" t="s">
        <v>372</v>
      </c>
      <c r="D79" s="17" t="s">
        <v>205</v>
      </c>
      <c r="E79" s="17" t="s">
        <v>373</v>
      </c>
      <c r="F79" s="17" t="s">
        <v>374</v>
      </c>
      <c r="G79" s="17">
        <v>85340000</v>
      </c>
      <c r="H79" s="17">
        <v>13704</v>
      </c>
      <c r="I79" s="17">
        <v>18</v>
      </c>
      <c r="J79" s="18">
        <v>45565</v>
      </c>
      <c r="K79" s="19" t="s">
        <v>28</v>
      </c>
      <c r="L79" s="20">
        <v>3914</v>
      </c>
      <c r="M79" s="21">
        <v>3950</v>
      </c>
      <c r="N79" s="20">
        <f t="shared" si="3"/>
        <v>0.99088607594936706</v>
      </c>
      <c r="O79" s="20">
        <f t="shared" si="2"/>
        <v>4619</v>
      </c>
      <c r="P79" s="17" t="s">
        <v>29</v>
      </c>
      <c r="Q79" s="18">
        <v>45570</v>
      </c>
      <c r="R79" s="17" t="s">
        <v>30</v>
      </c>
      <c r="S79" s="17" t="s">
        <v>31</v>
      </c>
      <c r="T79" s="17"/>
      <c r="U79" s="17"/>
      <c r="V79" s="17" t="s">
        <v>32</v>
      </c>
    </row>
    <row r="80" spans="1:22">
      <c r="A80" s="17">
        <v>78</v>
      </c>
      <c r="B80" s="17" t="s">
        <v>375</v>
      </c>
      <c r="C80" s="17" t="s">
        <v>376</v>
      </c>
      <c r="D80" s="17" t="s">
        <v>205</v>
      </c>
      <c r="E80" s="17" t="s">
        <v>342</v>
      </c>
      <c r="F80" s="17" t="s">
        <v>377</v>
      </c>
      <c r="G80" s="17">
        <v>85340000</v>
      </c>
      <c r="H80" s="17">
        <v>13705</v>
      </c>
      <c r="I80" s="17">
        <v>18</v>
      </c>
      <c r="J80" s="18">
        <v>45565</v>
      </c>
      <c r="K80" s="19" t="s">
        <v>28</v>
      </c>
      <c r="L80" s="20">
        <v>5207</v>
      </c>
      <c r="M80" s="21">
        <v>1365</v>
      </c>
      <c r="N80" s="20">
        <f t="shared" si="3"/>
        <v>3.8146520146520149</v>
      </c>
      <c r="O80" s="20">
        <f t="shared" si="2"/>
        <v>6144</v>
      </c>
      <c r="P80" s="17" t="s">
        <v>29</v>
      </c>
      <c r="Q80" s="18">
        <v>45570</v>
      </c>
      <c r="R80" s="17" t="s">
        <v>30</v>
      </c>
      <c r="S80" s="17" t="s">
        <v>31</v>
      </c>
      <c r="T80" s="17"/>
      <c r="U80" s="17"/>
      <c r="V80" s="17" t="s">
        <v>32</v>
      </c>
    </row>
    <row r="81" spans="1:22">
      <c r="A81" s="17">
        <v>79</v>
      </c>
      <c r="B81" s="43" t="s">
        <v>378</v>
      </c>
      <c r="C81" s="43" t="s">
        <v>379</v>
      </c>
      <c r="D81" s="17" t="s">
        <v>380</v>
      </c>
      <c r="E81" s="17" t="s">
        <v>381</v>
      </c>
      <c r="F81" s="17" t="s">
        <v>382</v>
      </c>
      <c r="G81" s="17" t="s">
        <v>383</v>
      </c>
      <c r="H81" s="17" t="s">
        <v>384</v>
      </c>
      <c r="I81" s="17">
        <v>18</v>
      </c>
      <c r="J81" s="18">
        <v>45566</v>
      </c>
      <c r="K81" s="19" t="s">
        <v>28</v>
      </c>
      <c r="L81" s="20">
        <v>55692</v>
      </c>
      <c r="M81" s="21">
        <v>11550</v>
      </c>
      <c r="N81" s="20">
        <f t="shared" si="3"/>
        <v>4.8218181818181822</v>
      </c>
      <c r="O81" s="20">
        <f t="shared" si="2"/>
        <v>65717</v>
      </c>
      <c r="P81" s="17" t="s">
        <v>29</v>
      </c>
      <c r="Q81" s="18">
        <v>45570</v>
      </c>
      <c r="R81" s="17" t="s">
        <v>30</v>
      </c>
      <c r="S81" s="17" t="s">
        <v>31</v>
      </c>
      <c r="T81" s="17"/>
      <c r="U81" s="17"/>
      <c r="V81" s="17" t="s">
        <v>32</v>
      </c>
    </row>
    <row r="82" spans="1:22">
      <c r="A82" s="17">
        <v>80</v>
      </c>
      <c r="B82" s="17" t="s">
        <v>385</v>
      </c>
      <c r="C82" s="17" t="s">
        <v>386</v>
      </c>
      <c r="D82" s="17" t="s">
        <v>186</v>
      </c>
      <c r="E82" s="17" t="s">
        <v>387</v>
      </c>
      <c r="F82" s="17" t="s">
        <v>388</v>
      </c>
      <c r="G82" s="17">
        <v>84689000</v>
      </c>
      <c r="H82" s="17" t="s">
        <v>389</v>
      </c>
      <c r="I82" s="17">
        <v>18</v>
      </c>
      <c r="J82" s="18">
        <v>45563</v>
      </c>
      <c r="K82" s="19" t="s">
        <v>28</v>
      </c>
      <c r="L82" s="20">
        <v>6000</v>
      </c>
      <c r="M82" s="21">
        <v>1</v>
      </c>
      <c r="N82" s="20">
        <f t="shared" si="3"/>
        <v>6000</v>
      </c>
      <c r="O82" s="20">
        <f t="shared" si="2"/>
        <v>7080</v>
      </c>
      <c r="P82" s="17" t="s">
        <v>29</v>
      </c>
      <c r="Q82" s="18">
        <v>45570</v>
      </c>
      <c r="R82" s="17" t="s">
        <v>30</v>
      </c>
      <c r="S82" s="17" t="s">
        <v>31</v>
      </c>
      <c r="T82" s="17"/>
      <c r="U82" s="17"/>
      <c r="V82" s="17" t="s">
        <v>32</v>
      </c>
    </row>
    <row r="83" spans="1:22">
      <c r="A83" s="27">
        <v>81</v>
      </c>
      <c r="B83" s="27" t="s">
        <v>390</v>
      </c>
      <c r="C83" s="27" t="s">
        <v>391</v>
      </c>
      <c r="D83" s="27" t="s">
        <v>392</v>
      </c>
      <c r="E83" s="27" t="s">
        <v>381</v>
      </c>
      <c r="F83" s="27" t="s">
        <v>393</v>
      </c>
      <c r="G83" s="27">
        <v>85340000</v>
      </c>
      <c r="H83" s="27">
        <v>13711</v>
      </c>
      <c r="I83" s="27">
        <v>18</v>
      </c>
      <c r="J83" s="28">
        <v>45570</v>
      </c>
      <c r="K83" s="19" t="s">
        <v>28</v>
      </c>
      <c r="L83" s="29">
        <v>23498</v>
      </c>
      <c r="M83" s="30">
        <v>3500</v>
      </c>
      <c r="N83" s="29">
        <f t="shared" si="3"/>
        <v>6.7137142857142855</v>
      </c>
      <c r="O83" s="29">
        <f t="shared" si="2"/>
        <v>27728</v>
      </c>
      <c r="P83" s="27" t="s">
        <v>29</v>
      </c>
      <c r="Q83" s="28">
        <v>45570</v>
      </c>
      <c r="R83" s="27" t="s">
        <v>30</v>
      </c>
      <c r="S83" s="27" t="s">
        <v>31</v>
      </c>
      <c r="T83" s="27"/>
      <c r="U83" s="27"/>
      <c r="V83" s="27" t="s">
        <v>32</v>
      </c>
    </row>
    <row r="84" spans="1:22">
      <c r="A84" s="27">
        <v>82</v>
      </c>
      <c r="B84" s="27" t="s">
        <v>394</v>
      </c>
      <c r="C84" s="27" t="s">
        <v>395</v>
      </c>
      <c r="D84" s="27" t="s">
        <v>396</v>
      </c>
      <c r="E84" s="27" t="s">
        <v>397</v>
      </c>
      <c r="F84" s="27" t="s">
        <v>398</v>
      </c>
      <c r="G84" s="27">
        <v>85469010</v>
      </c>
      <c r="H84" s="27">
        <v>5293</v>
      </c>
      <c r="I84" s="27">
        <v>18</v>
      </c>
      <c r="J84" s="28">
        <v>45570</v>
      </c>
      <c r="K84" s="19" t="s">
        <v>399</v>
      </c>
      <c r="L84" s="29">
        <v>1060</v>
      </c>
      <c r="M84" s="30">
        <v>200</v>
      </c>
      <c r="N84" s="29">
        <f t="shared" si="3"/>
        <v>5.3</v>
      </c>
      <c r="O84" s="29">
        <f t="shared" si="2"/>
        <v>1251</v>
      </c>
      <c r="P84" s="27" t="s">
        <v>29</v>
      </c>
      <c r="Q84" s="27"/>
      <c r="R84" s="27" t="s">
        <v>30</v>
      </c>
      <c r="S84" s="27" t="s">
        <v>31</v>
      </c>
      <c r="T84" s="27"/>
      <c r="U84" s="27"/>
      <c r="V84" s="27" t="s">
        <v>32</v>
      </c>
    </row>
    <row r="85" spans="1:22">
      <c r="A85" s="17">
        <v>83</v>
      </c>
      <c r="B85" s="43" t="s">
        <v>400</v>
      </c>
      <c r="C85" s="43" t="s">
        <v>401</v>
      </c>
      <c r="D85" s="17" t="s">
        <v>402</v>
      </c>
      <c r="E85" s="17" t="s">
        <v>403</v>
      </c>
      <c r="F85" s="17" t="s">
        <v>404</v>
      </c>
      <c r="G85" s="17">
        <v>85366990</v>
      </c>
      <c r="H85" s="17" t="s">
        <v>405</v>
      </c>
      <c r="I85" s="17">
        <v>18</v>
      </c>
      <c r="J85" s="18">
        <v>45570</v>
      </c>
      <c r="K85" s="19" t="s">
        <v>28</v>
      </c>
      <c r="L85" s="20">
        <v>2200</v>
      </c>
      <c r="M85" s="21">
        <v>200</v>
      </c>
      <c r="N85" s="20">
        <f t="shared" si="3"/>
        <v>11</v>
      </c>
      <c r="O85" s="20">
        <f t="shared" si="2"/>
        <v>2596</v>
      </c>
      <c r="P85" s="17" t="s">
        <v>29</v>
      </c>
      <c r="Q85" s="17"/>
      <c r="R85" s="17" t="s">
        <v>30</v>
      </c>
      <c r="S85" s="17" t="s">
        <v>31</v>
      </c>
      <c r="T85" s="17"/>
      <c r="U85" s="17"/>
      <c r="V85" s="17" t="s">
        <v>32</v>
      </c>
    </row>
    <row r="86" spans="1:22">
      <c r="A86" s="17">
        <v>84</v>
      </c>
      <c r="B86" s="43" t="s">
        <v>406</v>
      </c>
      <c r="C86" s="43" t="s">
        <v>407</v>
      </c>
      <c r="D86" s="17" t="s">
        <v>408</v>
      </c>
      <c r="E86" s="17" t="s">
        <v>409</v>
      </c>
      <c r="F86" s="17" t="s">
        <v>410</v>
      </c>
      <c r="G86" s="17">
        <v>8542</v>
      </c>
      <c r="H86" s="17">
        <v>5299</v>
      </c>
      <c r="I86" s="17">
        <v>18</v>
      </c>
      <c r="J86" s="18">
        <v>45562</v>
      </c>
      <c r="K86" s="19" t="s">
        <v>28</v>
      </c>
      <c r="L86" s="20">
        <v>18000</v>
      </c>
      <c r="M86" s="21">
        <v>2250</v>
      </c>
      <c r="N86" s="20">
        <f t="shared" si="3"/>
        <v>8</v>
      </c>
      <c r="O86" s="20">
        <f t="shared" si="2"/>
        <v>21240</v>
      </c>
      <c r="P86" s="17" t="s">
        <v>29</v>
      </c>
      <c r="Q86" s="18">
        <v>45570</v>
      </c>
      <c r="R86" s="17" t="s">
        <v>30</v>
      </c>
      <c r="S86" s="17" t="s">
        <v>31</v>
      </c>
      <c r="T86" s="17"/>
      <c r="U86" s="17"/>
      <c r="V86" s="17" t="s">
        <v>32</v>
      </c>
    </row>
    <row r="87" spans="1:22" ht="30">
      <c r="A87" s="17">
        <v>85</v>
      </c>
      <c r="B87" s="43" t="s">
        <v>411</v>
      </c>
      <c r="C87" s="43" t="s">
        <v>412</v>
      </c>
      <c r="D87" s="17" t="s">
        <v>408</v>
      </c>
      <c r="E87" s="17" t="s">
        <v>100</v>
      </c>
      <c r="F87" s="22" t="s">
        <v>413</v>
      </c>
      <c r="G87" s="17">
        <v>8533</v>
      </c>
      <c r="H87" s="17">
        <v>5303</v>
      </c>
      <c r="I87" s="17">
        <v>18</v>
      </c>
      <c r="J87" s="18">
        <v>45563</v>
      </c>
      <c r="K87" s="19" t="s">
        <v>28</v>
      </c>
      <c r="L87" s="20">
        <v>22045</v>
      </c>
      <c r="M87" s="21">
        <v>700</v>
      </c>
      <c r="N87" s="20">
        <f t="shared" si="3"/>
        <v>31.492857142857144</v>
      </c>
      <c r="O87" s="20">
        <f t="shared" si="2"/>
        <v>26013</v>
      </c>
      <c r="P87" s="17" t="s">
        <v>29</v>
      </c>
      <c r="Q87" s="18">
        <v>45570</v>
      </c>
      <c r="R87" s="17" t="s">
        <v>30</v>
      </c>
      <c r="S87" s="17" t="s">
        <v>31</v>
      </c>
      <c r="T87" s="17"/>
      <c r="U87" s="17"/>
      <c r="V87" s="17" t="s">
        <v>32</v>
      </c>
    </row>
    <row r="88" spans="1:22">
      <c r="A88" s="17">
        <v>86</v>
      </c>
      <c r="B88" s="43" t="s">
        <v>414</v>
      </c>
      <c r="C88" s="43" t="s">
        <v>415</v>
      </c>
      <c r="D88" s="17" t="s">
        <v>408</v>
      </c>
      <c r="E88" s="17" t="s">
        <v>100</v>
      </c>
      <c r="F88" s="17" t="s">
        <v>416</v>
      </c>
      <c r="G88" s="17">
        <v>8533</v>
      </c>
      <c r="H88" s="17">
        <v>5302</v>
      </c>
      <c r="I88" s="17">
        <v>18</v>
      </c>
      <c r="J88" s="18">
        <v>45563</v>
      </c>
      <c r="K88" s="19" t="s">
        <v>28</v>
      </c>
      <c r="L88" s="20">
        <v>1019</v>
      </c>
      <c r="M88" s="21">
        <v>2500</v>
      </c>
      <c r="N88" s="20">
        <f t="shared" si="3"/>
        <v>0.40760000000000002</v>
      </c>
      <c r="O88" s="20">
        <f t="shared" si="2"/>
        <v>1202</v>
      </c>
      <c r="P88" s="17" t="s">
        <v>29</v>
      </c>
      <c r="Q88" s="18">
        <v>45570</v>
      </c>
      <c r="R88" s="17" t="s">
        <v>30</v>
      </c>
      <c r="S88" s="17" t="s">
        <v>31</v>
      </c>
      <c r="T88" s="17"/>
      <c r="U88" s="17"/>
      <c r="V88" s="17" t="s">
        <v>32</v>
      </c>
    </row>
    <row r="89" spans="1:22">
      <c r="A89" s="17">
        <v>87</v>
      </c>
      <c r="B89" s="43" t="s">
        <v>417</v>
      </c>
      <c r="C89" s="43" t="s">
        <v>418</v>
      </c>
      <c r="D89" s="17" t="s">
        <v>408</v>
      </c>
      <c r="E89" s="17" t="s">
        <v>100</v>
      </c>
      <c r="F89" s="17" t="s">
        <v>419</v>
      </c>
      <c r="G89" s="17">
        <v>8541</v>
      </c>
      <c r="H89" s="17">
        <v>5301</v>
      </c>
      <c r="I89" s="17">
        <v>18</v>
      </c>
      <c r="J89" s="18">
        <v>45563</v>
      </c>
      <c r="K89" s="19" t="s">
        <v>28</v>
      </c>
      <c r="L89" s="20">
        <v>13000</v>
      </c>
      <c r="M89" s="21">
        <v>1500</v>
      </c>
      <c r="N89" s="20">
        <f t="shared" si="3"/>
        <v>8.6666666666666661</v>
      </c>
      <c r="O89" s="20">
        <f t="shared" si="2"/>
        <v>15340</v>
      </c>
      <c r="P89" s="17" t="s">
        <v>29</v>
      </c>
      <c r="Q89" s="18">
        <v>45570</v>
      </c>
      <c r="R89" s="17" t="s">
        <v>30</v>
      </c>
      <c r="S89" s="17" t="s">
        <v>31</v>
      </c>
      <c r="T89" s="17"/>
      <c r="U89" s="17"/>
      <c r="V89" s="17" t="s">
        <v>32</v>
      </c>
    </row>
    <row r="90" spans="1:22">
      <c r="A90" s="27">
        <v>88</v>
      </c>
      <c r="B90" s="52" t="s">
        <v>420</v>
      </c>
      <c r="C90" s="52" t="s">
        <v>421</v>
      </c>
      <c r="D90" s="27" t="s">
        <v>408</v>
      </c>
      <c r="E90" s="27" t="s">
        <v>100</v>
      </c>
      <c r="F90" s="27" t="s">
        <v>422</v>
      </c>
      <c r="G90" s="27">
        <v>8541</v>
      </c>
      <c r="H90" s="27">
        <v>5305</v>
      </c>
      <c r="I90" s="27">
        <v>18</v>
      </c>
      <c r="J90" s="28">
        <v>45564</v>
      </c>
      <c r="K90" s="19" t="s">
        <v>28</v>
      </c>
      <c r="L90" s="29">
        <v>11800</v>
      </c>
      <c r="M90" s="30">
        <v>1750</v>
      </c>
      <c r="N90" s="29">
        <f t="shared" si="3"/>
        <v>6.7428571428571429</v>
      </c>
      <c r="O90" s="29">
        <f t="shared" si="2"/>
        <v>13924</v>
      </c>
      <c r="P90" s="27" t="s">
        <v>29</v>
      </c>
      <c r="Q90" s="28">
        <v>45570</v>
      </c>
      <c r="R90" s="27" t="s">
        <v>30</v>
      </c>
      <c r="S90" s="27" t="s">
        <v>31</v>
      </c>
      <c r="T90" s="27"/>
      <c r="U90" s="27"/>
      <c r="V90" s="27" t="s">
        <v>32</v>
      </c>
    </row>
    <row r="91" spans="1:22">
      <c r="A91" s="17">
        <v>89</v>
      </c>
      <c r="B91" s="43" t="s">
        <v>423</v>
      </c>
      <c r="C91" s="43" t="s">
        <v>424</v>
      </c>
      <c r="D91" s="17" t="s">
        <v>408</v>
      </c>
      <c r="E91" s="17" t="s">
        <v>100</v>
      </c>
      <c r="F91" s="17" t="s">
        <v>425</v>
      </c>
      <c r="G91" s="17">
        <v>8536</v>
      </c>
      <c r="H91" s="17">
        <v>5300</v>
      </c>
      <c r="I91" s="17">
        <v>18</v>
      </c>
      <c r="J91" s="18">
        <v>45562</v>
      </c>
      <c r="K91" s="19" t="s">
        <v>28</v>
      </c>
      <c r="L91" s="20">
        <v>18115</v>
      </c>
      <c r="M91" s="21">
        <v>2500</v>
      </c>
      <c r="N91" s="20">
        <f t="shared" si="3"/>
        <v>7.2460000000000004</v>
      </c>
      <c r="O91" s="20">
        <f t="shared" si="2"/>
        <v>21376</v>
      </c>
      <c r="P91" s="17" t="s">
        <v>29</v>
      </c>
      <c r="Q91" s="18">
        <v>45570</v>
      </c>
      <c r="R91" s="17" t="s">
        <v>30</v>
      </c>
      <c r="S91" s="17" t="s">
        <v>31</v>
      </c>
      <c r="T91" s="17"/>
      <c r="U91" s="17"/>
      <c r="V91" s="17" t="s">
        <v>32</v>
      </c>
    </row>
    <row r="92" spans="1:22">
      <c r="A92" s="27">
        <v>90</v>
      </c>
      <c r="B92" s="52" t="s">
        <v>426</v>
      </c>
      <c r="C92" s="52" t="s">
        <v>427</v>
      </c>
      <c r="D92" s="27" t="s">
        <v>408</v>
      </c>
      <c r="E92" s="27" t="s">
        <v>100</v>
      </c>
      <c r="F92" s="27" t="s">
        <v>428</v>
      </c>
      <c r="G92" s="27">
        <v>8536</v>
      </c>
      <c r="H92" s="27">
        <v>5304</v>
      </c>
      <c r="I92" s="27">
        <v>18</v>
      </c>
      <c r="J92" s="28">
        <v>45564</v>
      </c>
      <c r="K92" s="19" t="s">
        <v>28</v>
      </c>
      <c r="L92" s="29">
        <v>13100</v>
      </c>
      <c r="M92" s="30">
        <v>900</v>
      </c>
      <c r="N92" s="29">
        <f t="shared" si="3"/>
        <v>14.555555555555555</v>
      </c>
      <c r="O92" s="29">
        <f t="shared" si="2"/>
        <v>15458</v>
      </c>
      <c r="P92" s="27" t="s">
        <v>29</v>
      </c>
      <c r="Q92" s="28">
        <v>45570</v>
      </c>
      <c r="R92" s="27" t="s">
        <v>30</v>
      </c>
      <c r="S92" s="27" t="s">
        <v>31</v>
      </c>
      <c r="T92" s="27"/>
      <c r="U92" s="27"/>
      <c r="V92" s="27" t="s">
        <v>32</v>
      </c>
    </row>
    <row r="93" spans="1:22">
      <c r="A93" s="17">
        <v>91</v>
      </c>
      <c r="B93" s="17" t="s">
        <v>429</v>
      </c>
      <c r="C93" s="17" t="s">
        <v>430</v>
      </c>
      <c r="D93" s="17" t="s">
        <v>236</v>
      </c>
      <c r="E93" s="17" t="s">
        <v>431</v>
      </c>
      <c r="F93" s="17" t="s">
        <v>432</v>
      </c>
      <c r="G93" s="17">
        <v>8477</v>
      </c>
      <c r="H93" s="56" t="s">
        <v>433</v>
      </c>
      <c r="I93" s="17">
        <v>18</v>
      </c>
      <c r="J93" s="18">
        <v>45564</v>
      </c>
      <c r="K93" s="19" t="s">
        <v>28</v>
      </c>
      <c r="L93" s="20">
        <v>20000</v>
      </c>
      <c r="M93" s="21">
        <v>100</v>
      </c>
      <c r="N93" s="20">
        <f t="shared" si="3"/>
        <v>200</v>
      </c>
      <c r="O93" s="20">
        <f t="shared" si="2"/>
        <v>23600</v>
      </c>
      <c r="P93" s="17" t="s">
        <v>29</v>
      </c>
      <c r="Q93" s="18">
        <v>45570</v>
      </c>
      <c r="R93" s="17" t="s">
        <v>30</v>
      </c>
      <c r="S93" s="17" t="s">
        <v>31</v>
      </c>
      <c r="T93" s="17"/>
      <c r="U93" s="17"/>
      <c r="V93" s="17" t="s">
        <v>32</v>
      </c>
    </row>
    <row r="94" spans="1:22">
      <c r="A94" s="17">
        <v>92</v>
      </c>
      <c r="B94" s="43" t="s">
        <v>434</v>
      </c>
      <c r="C94" s="43" t="s">
        <v>435</v>
      </c>
      <c r="D94" s="17" t="s">
        <v>436</v>
      </c>
      <c r="E94" s="17" t="s">
        <v>431</v>
      </c>
      <c r="F94" s="17" t="s">
        <v>437</v>
      </c>
      <c r="G94" s="17">
        <v>85045090</v>
      </c>
      <c r="H94" s="17" t="s">
        <v>438</v>
      </c>
      <c r="I94" s="17">
        <v>18</v>
      </c>
      <c r="J94" s="18">
        <v>45565</v>
      </c>
      <c r="K94" s="19" t="s">
        <v>28</v>
      </c>
      <c r="L94" s="20">
        <v>2400</v>
      </c>
      <c r="M94" s="21">
        <v>300</v>
      </c>
      <c r="N94" s="20">
        <f t="shared" si="3"/>
        <v>8</v>
      </c>
      <c r="O94" s="20">
        <f t="shared" si="2"/>
        <v>2832</v>
      </c>
      <c r="P94" s="17" t="s">
        <v>29</v>
      </c>
      <c r="Q94" s="18">
        <v>45570</v>
      </c>
      <c r="R94" s="17" t="s">
        <v>30</v>
      </c>
      <c r="S94" s="17" t="s">
        <v>31</v>
      </c>
      <c r="T94" s="17"/>
      <c r="U94" s="17"/>
      <c r="V94" s="17" t="s">
        <v>32</v>
      </c>
    </row>
    <row r="95" spans="1:22">
      <c r="A95" s="17">
        <v>93</v>
      </c>
      <c r="B95" s="43" t="s">
        <v>439</v>
      </c>
      <c r="C95" s="43" t="s">
        <v>440</v>
      </c>
      <c r="D95" s="17" t="s">
        <v>441</v>
      </c>
      <c r="E95" s="17" t="s">
        <v>442</v>
      </c>
      <c r="F95" s="17" t="s">
        <v>443</v>
      </c>
      <c r="G95" s="17">
        <v>85365090</v>
      </c>
      <c r="H95" s="17" t="s">
        <v>444</v>
      </c>
      <c r="I95" s="17">
        <v>18</v>
      </c>
      <c r="J95" s="18">
        <v>45566</v>
      </c>
      <c r="K95" s="19" t="s">
        <v>28</v>
      </c>
      <c r="L95" s="20">
        <v>5000</v>
      </c>
      <c r="M95" s="21">
        <v>10</v>
      </c>
      <c r="N95" s="20">
        <f t="shared" si="3"/>
        <v>500</v>
      </c>
      <c r="O95" s="20">
        <f t="shared" si="2"/>
        <v>5900</v>
      </c>
      <c r="P95" s="17" t="s">
        <v>29</v>
      </c>
      <c r="Q95" s="18">
        <v>45566</v>
      </c>
      <c r="R95" s="17" t="s">
        <v>30</v>
      </c>
      <c r="S95" s="17" t="s">
        <v>31</v>
      </c>
      <c r="T95" s="17"/>
      <c r="U95" s="17"/>
      <c r="V95" s="17" t="s">
        <v>32</v>
      </c>
    </row>
    <row r="96" spans="1:22">
      <c r="A96" s="27">
        <v>94</v>
      </c>
      <c r="B96" s="57" t="s">
        <v>445</v>
      </c>
      <c r="C96" s="57" t="s">
        <v>446</v>
      </c>
      <c r="D96" s="52" t="s">
        <v>93</v>
      </c>
      <c r="E96" s="27" t="s">
        <v>337</v>
      </c>
      <c r="F96" s="27" t="s">
        <v>338</v>
      </c>
      <c r="G96" s="27">
        <v>85340000</v>
      </c>
      <c r="H96" s="27" t="s">
        <v>447</v>
      </c>
      <c r="I96" s="27">
        <v>18</v>
      </c>
      <c r="J96" s="28">
        <v>45561</v>
      </c>
      <c r="K96" s="19" t="s">
        <v>28</v>
      </c>
      <c r="L96" s="29">
        <v>7230</v>
      </c>
      <c r="M96" s="30">
        <v>15</v>
      </c>
      <c r="N96" s="29">
        <f t="shared" si="3"/>
        <v>482</v>
      </c>
      <c r="O96" s="29">
        <f t="shared" si="2"/>
        <v>8531</v>
      </c>
      <c r="P96" s="27" t="s">
        <v>29</v>
      </c>
      <c r="Q96" s="27"/>
      <c r="R96" s="27"/>
      <c r="S96" s="27"/>
      <c r="T96" s="27"/>
      <c r="U96" s="27"/>
      <c r="V96" s="27"/>
    </row>
    <row r="97" spans="1:22">
      <c r="A97" s="27">
        <v>95</v>
      </c>
      <c r="B97" s="57" t="s">
        <v>448</v>
      </c>
      <c r="C97" s="57" t="s">
        <v>448</v>
      </c>
      <c r="D97" s="52" t="s">
        <v>93</v>
      </c>
      <c r="E97" s="27" t="s">
        <v>449</v>
      </c>
      <c r="F97" s="27" t="s">
        <v>450</v>
      </c>
      <c r="G97" s="27">
        <v>85340000</v>
      </c>
      <c r="H97" s="27" t="s">
        <v>451</v>
      </c>
      <c r="I97" s="27">
        <v>18</v>
      </c>
      <c r="J97" s="28">
        <v>45558</v>
      </c>
      <c r="K97" s="19" t="s">
        <v>28</v>
      </c>
      <c r="L97" s="29">
        <v>9282</v>
      </c>
      <c r="M97" s="30">
        <v>14</v>
      </c>
      <c r="N97" s="29">
        <f t="shared" si="3"/>
        <v>663</v>
      </c>
      <c r="O97" s="29">
        <f t="shared" si="2"/>
        <v>10953</v>
      </c>
      <c r="P97" s="27" t="s">
        <v>29</v>
      </c>
      <c r="Q97" s="27"/>
      <c r="R97" s="27"/>
      <c r="S97" s="27"/>
      <c r="T97" s="27"/>
      <c r="U97" s="27"/>
      <c r="V97" s="27"/>
    </row>
    <row r="98" spans="1:22">
      <c r="A98" s="27">
        <v>96</v>
      </c>
      <c r="B98" s="57" t="s">
        <v>452</v>
      </c>
      <c r="C98" s="57" t="s">
        <v>453</v>
      </c>
      <c r="D98" s="52" t="s">
        <v>93</v>
      </c>
      <c r="E98" s="27" t="s">
        <v>342</v>
      </c>
      <c r="F98" s="27" t="s">
        <v>454</v>
      </c>
      <c r="G98" s="27">
        <v>85340000</v>
      </c>
      <c r="H98" s="27" t="s">
        <v>455</v>
      </c>
      <c r="I98" s="27">
        <v>18</v>
      </c>
      <c r="J98" s="28">
        <v>45559</v>
      </c>
      <c r="K98" s="19" t="s">
        <v>28</v>
      </c>
      <c r="L98" s="29">
        <v>10560</v>
      </c>
      <c r="M98" s="30">
        <v>10</v>
      </c>
      <c r="N98" s="29">
        <f t="shared" si="3"/>
        <v>1056</v>
      </c>
      <c r="O98" s="29">
        <f t="shared" si="2"/>
        <v>12461</v>
      </c>
      <c r="P98" s="27" t="s">
        <v>29</v>
      </c>
      <c r="Q98" s="27"/>
      <c r="R98" s="27"/>
      <c r="S98" s="27"/>
      <c r="T98" s="27"/>
      <c r="U98" s="27"/>
      <c r="V98" s="27"/>
    </row>
    <row r="99" spans="1:22">
      <c r="A99" s="17">
        <v>97</v>
      </c>
      <c r="B99" s="58" t="s">
        <v>456</v>
      </c>
      <c r="C99" s="58" t="s">
        <v>457</v>
      </c>
      <c r="D99" s="17" t="s">
        <v>458</v>
      </c>
      <c r="E99" s="17" t="s">
        <v>459</v>
      </c>
      <c r="F99" s="17" t="s">
        <v>460</v>
      </c>
      <c r="G99" s="17">
        <v>85411000</v>
      </c>
      <c r="H99" s="17" t="s">
        <v>461</v>
      </c>
      <c r="I99" s="17">
        <v>18</v>
      </c>
      <c r="J99" s="18">
        <v>45566</v>
      </c>
      <c r="K99" s="19" t="s">
        <v>28</v>
      </c>
      <c r="L99" s="20">
        <v>2313</v>
      </c>
      <c r="M99" s="21">
        <v>920</v>
      </c>
      <c r="N99" s="20">
        <f t="shared" si="3"/>
        <v>2.5141304347826088</v>
      </c>
      <c r="O99" s="20">
        <f t="shared" si="2"/>
        <v>2729</v>
      </c>
      <c r="P99" s="17" t="s">
        <v>29</v>
      </c>
      <c r="Q99" s="18">
        <v>45566</v>
      </c>
      <c r="R99" s="17" t="s">
        <v>30</v>
      </c>
      <c r="S99" s="17" t="s">
        <v>31</v>
      </c>
      <c r="T99" s="17"/>
      <c r="U99" s="17"/>
      <c r="V99" s="17" t="s">
        <v>32</v>
      </c>
    </row>
    <row r="100" spans="1:22">
      <c r="A100" s="35">
        <v>98</v>
      </c>
      <c r="B100" s="59" t="s">
        <v>462</v>
      </c>
      <c r="C100" s="59" t="s">
        <v>463</v>
      </c>
      <c r="D100" s="59" t="s">
        <v>464</v>
      </c>
      <c r="E100" s="35" t="s">
        <v>337</v>
      </c>
      <c r="F100" s="35" t="s">
        <v>465</v>
      </c>
      <c r="G100" s="35">
        <v>8534</v>
      </c>
      <c r="H100" s="42">
        <v>13711</v>
      </c>
      <c r="I100" s="35">
        <v>18</v>
      </c>
      <c r="J100" s="39">
        <v>45570</v>
      </c>
      <c r="K100" s="19" t="s">
        <v>28</v>
      </c>
      <c r="L100" s="40">
        <v>23498</v>
      </c>
      <c r="M100" s="41">
        <v>1840</v>
      </c>
      <c r="N100" s="40">
        <f t="shared" si="3"/>
        <v>12.770652173913044</v>
      </c>
      <c r="O100" s="40">
        <f t="shared" si="2"/>
        <v>27728</v>
      </c>
      <c r="P100" s="35" t="s">
        <v>29</v>
      </c>
      <c r="Q100" s="39">
        <v>45579</v>
      </c>
      <c r="R100" s="17" t="s">
        <v>30</v>
      </c>
      <c r="S100" s="42" t="s">
        <v>80</v>
      </c>
      <c r="T100" s="42"/>
      <c r="U100" s="42"/>
      <c r="V100" s="42" t="s">
        <v>32</v>
      </c>
    </row>
    <row r="101" spans="1:22">
      <c r="A101" s="35">
        <v>99</v>
      </c>
      <c r="B101" s="60" t="s">
        <v>466</v>
      </c>
      <c r="C101" s="60" t="s">
        <v>467</v>
      </c>
      <c r="D101" s="59" t="s">
        <v>468</v>
      </c>
      <c r="E101" s="35" t="s">
        <v>469</v>
      </c>
      <c r="F101" s="42" t="s">
        <v>470</v>
      </c>
      <c r="G101" s="35">
        <v>85340000</v>
      </c>
      <c r="H101" s="35" t="s">
        <v>339</v>
      </c>
      <c r="I101" s="35">
        <v>18</v>
      </c>
      <c r="J101" s="39">
        <v>45561</v>
      </c>
      <c r="K101" s="61" t="s">
        <v>28</v>
      </c>
      <c r="L101" s="40">
        <v>113270</v>
      </c>
      <c r="M101" s="41">
        <v>235</v>
      </c>
      <c r="N101" s="40">
        <f t="shared" si="3"/>
        <v>482</v>
      </c>
      <c r="O101" s="40">
        <f t="shared" si="2"/>
        <v>133659</v>
      </c>
      <c r="P101" s="42"/>
      <c r="Q101" s="42" t="s">
        <v>97</v>
      </c>
      <c r="R101" s="42" t="s">
        <v>30</v>
      </c>
      <c r="S101" s="42" t="s">
        <v>49</v>
      </c>
      <c r="T101" s="42"/>
      <c r="U101" s="42"/>
      <c r="V101" s="42" t="s">
        <v>32</v>
      </c>
    </row>
  </sheetData>
  <autoFilter ref="A2:Y101" xr:uid="{A9639FD1-70C5-440A-B8BF-E4BF8558174C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Project</vt:lpstr>
      <vt:lpstr> Vendor Code</vt:lpstr>
      <vt:lpstr>Part Number( Stock)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Sringeri CS.</dc:creator>
  <cp:lastModifiedBy>Karthik Sringeri CS.</cp:lastModifiedBy>
  <dcterms:created xsi:type="dcterms:W3CDTF">2024-10-22T07:30:27Z</dcterms:created>
  <dcterms:modified xsi:type="dcterms:W3CDTF">2024-10-22T07:36:37Z</dcterms:modified>
</cp:coreProperties>
</file>