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art Number( Stock)" sheetId="1" r:id="rId1"/>
  </sheets>
  <definedNames>
    <definedName name="_xlnm._FilterDatabase" localSheetId="0" hidden="1">'Part Number( Stock)'!$A$1:$Y$100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0" i="1" l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<sst xmlns="http://schemas.openxmlformats.org/spreadsheetml/2006/main" count="1057" uniqueCount="470">
  <si>
    <t xml:space="preserve"> </t>
  </si>
  <si>
    <t>Part Numer</t>
  </si>
  <si>
    <t>Part Name</t>
  </si>
  <si>
    <t>Vendor Name</t>
  </si>
  <si>
    <t>Project Name</t>
  </si>
  <si>
    <t>Description</t>
  </si>
  <si>
    <t xml:space="preserve">HSN </t>
  </si>
  <si>
    <t>Invoice number</t>
  </si>
  <si>
    <t>GST Rate(%)</t>
  </si>
  <si>
    <t>Date of invoice</t>
  </si>
  <si>
    <t xml:space="preserve"> UQC</t>
  </si>
  <si>
    <t>Invoice value</t>
  </si>
  <si>
    <t>Qty</t>
  </si>
  <si>
    <t>Cost pu</t>
  </si>
  <si>
    <t>Total Invoice</t>
  </si>
  <si>
    <t>Payment status</t>
  </si>
  <si>
    <t>Paid Date</t>
  </si>
  <si>
    <t>Paid By</t>
  </si>
  <si>
    <t>Type</t>
  </si>
  <si>
    <t>GSTR2B</t>
  </si>
  <si>
    <t>Remarks</t>
  </si>
  <si>
    <t>Ledger</t>
  </si>
  <si>
    <t>2425-15_1-90-5224</t>
  </si>
  <si>
    <t>2425-151-90-5224</t>
  </si>
  <si>
    <t>Radiant Electronics</t>
  </si>
  <si>
    <t>Radiant Kas</t>
  </si>
  <si>
    <t>1.5,1.5,2.5mm Wires</t>
  </si>
  <si>
    <t>NOS</t>
  </si>
  <si>
    <t>Paid</t>
  </si>
  <si>
    <t>Company</t>
  </si>
  <si>
    <t>Local</t>
  </si>
  <si>
    <t>Stock</t>
  </si>
  <si>
    <t>2425-9_1-181-2034</t>
  </si>
  <si>
    <t>2425-91-181-2034</t>
  </si>
  <si>
    <t>Chandan Electro Zone</t>
  </si>
  <si>
    <t>RF Reader</t>
  </si>
  <si>
    <t>1.0 Sq mm 2 Core Pvc  Insulated Industrial Cable, 100 mm Cable Tie, 150 mm Cable Tie, Tie Encloser, Switches, Connecter</t>
  </si>
  <si>
    <t>2425-9_1-8-AEI/24-2/381</t>
  </si>
  <si>
    <t>2425-91-8-AEI/24-2/381</t>
  </si>
  <si>
    <t>Amruth Electric India</t>
  </si>
  <si>
    <t>5a 3Pin Plug top</t>
  </si>
  <si>
    <t>AEI/24-2/381</t>
  </si>
  <si>
    <t>Jagatheesh sir</t>
  </si>
  <si>
    <t>2425-9_1-63-INV2425/25916</t>
  </si>
  <si>
    <t>2425-91-63-INV2425/25916</t>
  </si>
  <si>
    <t>MACFO LIMITED</t>
  </si>
  <si>
    <t xml:space="preserve"> LM2577DC-DC Stepu-Up-Power Converter Module,  LM2596S DC- DC buck  Converter Power Suplly Module, Blue Dart Air</t>
  </si>
  <si>
    <t>INV2425/25916</t>
  </si>
  <si>
    <t>Inter State</t>
  </si>
  <si>
    <t>2425-9_1-137-VSW2425IN103</t>
  </si>
  <si>
    <t>2425-91-137-VSW2425IN103</t>
  </si>
  <si>
    <t>VINSURWAVE</t>
  </si>
  <si>
    <t>RF An Antenna_ GSM 900 Mhz, RF AN: WIFI Antenna with 4 Meter CBL</t>
  </si>
  <si>
    <t>VSW2425IN103</t>
  </si>
  <si>
    <t>2425-9_1-130-042/24-25</t>
  </si>
  <si>
    <t>2425-91-130-042/24-25</t>
  </si>
  <si>
    <t>Uniq Power solution</t>
  </si>
  <si>
    <t>Lithium 3.7v 2600Mah cells</t>
  </si>
  <si>
    <t>042/24-25</t>
  </si>
  <si>
    <t>2425-9_1-130-057/24-25</t>
  </si>
  <si>
    <t>2425-91-130-057/24-25</t>
  </si>
  <si>
    <t>Li-lon 3.7v 2600Mah cells,Li-lon 18650 3.7v 2600Mah cells,</t>
  </si>
  <si>
    <t>057/24-25</t>
  </si>
  <si>
    <t>2425-23_1-156-PSI-2425-04033</t>
  </si>
  <si>
    <t>2425-231-156-PSI-2425-04033</t>
  </si>
  <si>
    <t>RS Components' &amp; Controls india limited</t>
  </si>
  <si>
    <t xml:space="preserve">PDU </t>
  </si>
  <si>
    <t>RS PRO-T Tap Splince Connecter Yellow insulated</t>
  </si>
  <si>
    <t>PSI-2425-04033</t>
  </si>
  <si>
    <t>2425-9_1-8-AEI/24-25/545</t>
  </si>
  <si>
    <t>2425-91-8-AEI/24-25/545</t>
  </si>
  <si>
    <t>Amruth Electric India ltd</t>
  </si>
  <si>
    <t>AEI/24-25/545</t>
  </si>
  <si>
    <t>Company( Cash)</t>
  </si>
  <si>
    <t>2425-23_1-193-2024-25/211</t>
  </si>
  <si>
    <t>2425-231-193-2024-25/211</t>
  </si>
  <si>
    <t>Amba Aluminium Pvt Ltd</t>
  </si>
  <si>
    <t>Aluminium Extrusion</t>
  </si>
  <si>
    <t>2024-25/211</t>
  </si>
  <si>
    <t>local</t>
  </si>
  <si>
    <t>2425-15_1-90-5239</t>
  </si>
  <si>
    <t>2425-151-90-5239</t>
  </si>
  <si>
    <t>2.5,2.5core,4.0, 4,1.5 mm wire</t>
  </si>
  <si>
    <t>2425-9_1-143-SE24250816</t>
  </si>
  <si>
    <t>2425-91-143-SE24250816</t>
  </si>
  <si>
    <t>SUGI Electronics</t>
  </si>
  <si>
    <t>BUS Reader</t>
  </si>
  <si>
    <t>Poly Corobonate Box 6081921-180*180*100 (ABS)</t>
  </si>
  <si>
    <t>SE24250816</t>
  </si>
  <si>
    <t>Not Paid</t>
  </si>
  <si>
    <t>2425-25_1-28-24-25/281193</t>
  </si>
  <si>
    <t>2425-251-28-24-25/281193</t>
  </si>
  <si>
    <t>Circuit System India Private Ltd</t>
  </si>
  <si>
    <t>Inverter Controller</t>
  </si>
  <si>
    <t>pcb_tracko_0147_gerb</t>
  </si>
  <si>
    <t>24-25/281193</t>
  </si>
  <si>
    <t>Advance</t>
  </si>
  <si>
    <t>2425-4_3-28-24-25/281369</t>
  </si>
  <si>
    <t>2425-43-28-24-25/281369</t>
  </si>
  <si>
    <t>Single Phase Energy Meter</t>
  </si>
  <si>
    <t>pcb_tracko_0149_gerb</t>
  </si>
  <si>
    <t>24-25/281369</t>
  </si>
  <si>
    <t>2425-4_3-28-24-25/281379</t>
  </si>
  <si>
    <t>2425-43-28-24-25/281379</t>
  </si>
  <si>
    <t>pcb_tracko_0145_gerb</t>
  </si>
  <si>
    <t>24-25/281379</t>
  </si>
  <si>
    <t>2425-11_1-105-SDF-24-25-0121</t>
  </si>
  <si>
    <t>2425-111-105-SDF-24-25-0121</t>
  </si>
  <si>
    <t>Shree Devi Fabrication</t>
  </si>
  <si>
    <t>Inverter</t>
  </si>
  <si>
    <t>SDF-24-25-0121</t>
  </si>
  <si>
    <t>2425-9_1-184- 069256-2023</t>
  </si>
  <si>
    <t>2425-91-184- 069256-2023</t>
  </si>
  <si>
    <t>Robotics DNA .in</t>
  </si>
  <si>
    <t xml:space="preserve"> RF reader</t>
  </si>
  <si>
    <t>XL 6009 LM2596S Auto DC DC Step Up Down Automatic Boost Buck Voltage Power Converter Soler Panel Module</t>
  </si>
  <si>
    <t>069256-2023</t>
  </si>
  <si>
    <t>2425-4_3-28-24-25/284544</t>
  </si>
  <si>
    <t>2425-43-28-24-25/284544</t>
  </si>
  <si>
    <t>pcb_tracko_0151_gerb</t>
  </si>
  <si>
    <t>24-25/284544</t>
  </si>
  <si>
    <t>2425-4_3-28-24-25/284532</t>
  </si>
  <si>
    <t>2425-43-28-24-25/284532</t>
  </si>
  <si>
    <t>pcb_tracko_0154_gerb</t>
  </si>
  <si>
    <t>24-25/284532</t>
  </si>
  <si>
    <t>2425-4_3-28-24-25/284513</t>
  </si>
  <si>
    <t>2425-43-28-24-25/284513</t>
  </si>
  <si>
    <t>pcb_tracko_0150_gerb</t>
  </si>
  <si>
    <t>24-25/284513</t>
  </si>
  <si>
    <t>2425-9_1-90-5247</t>
  </si>
  <si>
    <t>2425-91-90-5247</t>
  </si>
  <si>
    <t>Componets ( STS321045B502, ESDA6V1-5W6,MURS320T3G,SBMJ33CA, ect)</t>
  </si>
  <si>
    <t>2425-9_1-90-5248</t>
  </si>
  <si>
    <t>2425-91-90-5248</t>
  </si>
  <si>
    <t>Componets( 3.9 nH 0402,8.2n .H 0402,2.7nH0402,1.5pF0402 NPO0.1pF 50V)</t>
  </si>
  <si>
    <t>8532/8504</t>
  </si>
  <si>
    <t>2425-15_1-90-5246</t>
  </si>
  <si>
    <t>2425-151-90-5246</t>
  </si>
  <si>
    <t>Radiant KAS</t>
  </si>
  <si>
    <t>1.5 Sq Mm Wire, 2.5 sq mm Wire, 1.00 Sqmm Wire, 1.5 sqmm Wires, 2.5 sq mm Wire,</t>
  </si>
  <si>
    <t>2425-9_1-130-176/24-25</t>
  </si>
  <si>
    <t>2425-91-130-176/24-25</t>
  </si>
  <si>
    <t>Li-lon 3.7v 2600 Mah Cells, Model: 3.7v 2600 Mah, SL No-U:062416259</t>
  </si>
  <si>
    <t>176/24-25</t>
  </si>
  <si>
    <t>company</t>
  </si>
  <si>
    <t>2425-5_7-178-0195</t>
  </si>
  <si>
    <t>2425-57-178-0195</t>
  </si>
  <si>
    <t>Banashankari  Enterprises</t>
  </si>
  <si>
    <t>ECIL- Deep Sea Contoller</t>
  </si>
  <si>
    <t>Schneider 125A SP MCB, Schneider-80A SP AC MCB,Schneider-63A SP ACMCB</t>
  </si>
  <si>
    <t>stock</t>
  </si>
  <si>
    <t>2425- 186-IES-365-2024-25</t>
  </si>
  <si>
    <t xml:space="preserve">IRO Energy Solutions </t>
  </si>
  <si>
    <t>Electrode  14.2 mm -1 Mtrs,  Earthing  Chemical 8 Kg GEC</t>
  </si>
  <si>
    <t>IES-365-2024-25</t>
  </si>
  <si>
    <t>2425-4_3-13-AT/24-25/160</t>
  </si>
  <si>
    <t>2425-43-13-AT/24-25/160</t>
  </si>
  <si>
    <t>Athav Tech Device &amp; Display Pvt ltd</t>
  </si>
  <si>
    <t>Part No AT11017A-SSP( HSA26785-DYTSP-01) Smart Meter LCD with Backlight Green  Color Reverse</t>
  </si>
  <si>
    <t>AT/24-25/160</t>
  </si>
  <si>
    <t>Comapany</t>
  </si>
  <si>
    <t>2425-25_1-200-I240703</t>
  </si>
  <si>
    <t>2425-251-200-I240703</t>
  </si>
  <si>
    <t>Simlife Electric Private limited</t>
  </si>
  <si>
    <t xml:space="preserve"> Transformer 600 VA AL Winding 230 V/7V, Transformer 1000 VA AL Winding 230 V/14V</t>
  </si>
  <si>
    <t>I240703</t>
  </si>
  <si>
    <t>2425-4_3-28-24-25-/290115</t>
  </si>
  <si>
    <t>2425-43-28-24-25-/290115</t>
  </si>
  <si>
    <t>PCB_TRACKO_0159_gerb</t>
  </si>
  <si>
    <t>24-25/290115</t>
  </si>
  <si>
    <t>2425-4_3-28-24-25-/289677</t>
  </si>
  <si>
    <t>2425-43-28-24-25-/289677</t>
  </si>
  <si>
    <t>PCB_TRACKO_0154_gerb,PCB_TRACKO_0151_gerb,</t>
  </si>
  <si>
    <t>24-25/289677</t>
  </si>
  <si>
    <t>2425-4_3-28-24-25-/290459</t>
  </si>
  <si>
    <t>2425-43-28-24-25-/290459</t>
  </si>
  <si>
    <t>24-25/290459</t>
  </si>
  <si>
    <t>2425-9_1-143-SE24251929</t>
  </si>
  <si>
    <t>2425-91-143-SE24251929</t>
  </si>
  <si>
    <t xml:space="preserve"> BUS Reader</t>
  </si>
  <si>
    <t xml:space="preserve"> Poly Corbonate Box  6081921-180*180*100 (ABS)</t>
  </si>
  <si>
    <t>SE24251929</t>
  </si>
  <si>
    <t xml:space="preserve"> Not Paid</t>
  </si>
  <si>
    <t>2425-4_3-12-2794/2024-25</t>
  </si>
  <si>
    <t>2425-43-12-2794/2024-25</t>
  </si>
  <si>
    <t xml:space="preserve"> Asahitec  Stencils Pvt ltd</t>
  </si>
  <si>
    <t xml:space="preserve"> Laser Cut Stencil with F2 Polish Modeal  :663696 -  top, Laser Cut Stencil with F2 Polish Modeal ( Model:663696)</t>
  </si>
  <si>
    <t>2794/2024-25</t>
  </si>
  <si>
    <t>2425-4_3-20-G2406</t>
  </si>
  <si>
    <t>2425-43-20-G2406</t>
  </si>
  <si>
    <t>Bethel Electronics</t>
  </si>
  <si>
    <t xml:space="preserve"> Transformaer EE20, Common Mode Choke U10.5 15mh, Inductor 10/12 ..3uh</t>
  </si>
  <si>
    <t>850443100/85045090</t>
  </si>
  <si>
    <t>G-2406</t>
  </si>
  <si>
    <t>Compnay</t>
  </si>
  <si>
    <t>2425-23_1-06-GCSI-2425-01805</t>
  </si>
  <si>
    <t>2425-231-06-GCSI-2425-01805</t>
  </si>
  <si>
    <t xml:space="preserve"> Amar Radio Corporation</t>
  </si>
  <si>
    <t xml:space="preserve"> PDU</t>
  </si>
  <si>
    <t xml:space="preserve"> Emo-16 ELCOM, EMO-16 ELCOM</t>
  </si>
  <si>
    <t>GCSI-2425-01805</t>
  </si>
  <si>
    <t xml:space="preserve"> PCS</t>
  </si>
  <si>
    <t>2425-4_3-114-13625</t>
  </si>
  <si>
    <t>2425-43-114-13625</t>
  </si>
  <si>
    <t>Sudarshan Electronics</t>
  </si>
  <si>
    <t>0805 Rm, 1NF10805</t>
  </si>
  <si>
    <t>2425-4_3-90-13626</t>
  </si>
  <si>
    <t>2425-43-90-13626</t>
  </si>
  <si>
    <t>RUUSH1120</t>
  </si>
  <si>
    <t>2425-4_3-90-5278</t>
  </si>
  <si>
    <t>2425-43-90-5278</t>
  </si>
  <si>
    <t>Single Phase Smart Meter</t>
  </si>
  <si>
    <t>VLS6045EX-150M, L5973D, VIPER267KDTR</t>
  </si>
  <si>
    <t>8541/8542</t>
  </si>
  <si>
    <t>2425-9_3-153-3401</t>
  </si>
  <si>
    <t>2425-93-153-3401</t>
  </si>
  <si>
    <t>Chandan Radio Electronics</t>
  </si>
  <si>
    <t>Gate Reader Rework Purpouse</t>
  </si>
  <si>
    <t>12V 5A SMPS</t>
  </si>
  <si>
    <t>2425-4_3-137-VSW2425IN418</t>
  </si>
  <si>
    <t>2425-43-137-VSW2425IN418</t>
  </si>
  <si>
    <t>EPC Antenna with (10cm) Cable</t>
  </si>
  <si>
    <t>VSW2425IN418</t>
  </si>
  <si>
    <t>2425-4_1-28-24-25/296899</t>
  </si>
  <si>
    <t>2425-41-28-24-25/296899</t>
  </si>
  <si>
    <t xml:space="preserve"> AMI </t>
  </si>
  <si>
    <t>pcb_tracko_0164 grbr</t>
  </si>
  <si>
    <t>24-25/296899</t>
  </si>
  <si>
    <t>2425-15_1-90-5257</t>
  </si>
  <si>
    <t>2425-151-90-5257</t>
  </si>
  <si>
    <t>1.5 sqmm Wire, 4 sqmm Superior Wire, 2.5 mm orbit wire,1.5 mm orbit wire,4mm orbit wire, 4,00 sqmm wire  finolex</t>
  </si>
  <si>
    <t>2425-15_1-90-5265</t>
  </si>
  <si>
    <t>2425-151-90-5265</t>
  </si>
  <si>
    <t>2425-4_10-152-VE242530</t>
  </si>
  <si>
    <t xml:space="preserve"> 2425-410-152-VE242530</t>
  </si>
  <si>
    <t xml:space="preserve"> Vishwakarma Electronics</t>
  </si>
  <si>
    <t xml:space="preserve"> AMI New Project</t>
  </si>
  <si>
    <t xml:space="preserve"> MD -157 ( Modulbox 157mm Wide Complete Without Poles</t>
  </si>
  <si>
    <t>VE242530</t>
  </si>
  <si>
    <t>2425-5_5-129-UT/24-25/290</t>
  </si>
  <si>
    <t>2425-55-129-UT/24-25/290</t>
  </si>
  <si>
    <t>Unimax Traders</t>
  </si>
  <si>
    <t>DCDB-ECIL</t>
  </si>
  <si>
    <t xml:space="preserve"> MCB SP 80AMP, S201-C80, ABB</t>
  </si>
  <si>
    <t>UT/24-25/296</t>
  </si>
  <si>
    <t>2425-4_10-28-24-25/297047</t>
  </si>
  <si>
    <t>2425-410-28-24-25/297047</t>
  </si>
  <si>
    <t>pcb_tracko_0163 _ gerb</t>
  </si>
  <si>
    <t xml:space="preserve"> 24-24/297047</t>
  </si>
  <si>
    <t>2425-4_10-28-24-25/297107</t>
  </si>
  <si>
    <t>2425-410-28-24-25/297107</t>
  </si>
  <si>
    <t>24-25/297107</t>
  </si>
  <si>
    <t>2425-7_1-28-24-25/297255</t>
  </si>
  <si>
    <t>2425-71-28-24-25/297255</t>
  </si>
  <si>
    <t>Alaram Unit</t>
  </si>
  <si>
    <t xml:space="preserve">pcb_tracko_0069_ </t>
  </si>
  <si>
    <t>24-25/297255</t>
  </si>
  <si>
    <t>2425-4_10-114-13364</t>
  </si>
  <si>
    <t>2425-410-114-13364</t>
  </si>
  <si>
    <t>SM712,10 Vail12010,MBRS340</t>
  </si>
  <si>
    <t>2425-4_10-114-13365</t>
  </si>
  <si>
    <t>2425-410-114-13365</t>
  </si>
  <si>
    <t>SM712,10 Vail12010,MBRS340,10 NIL069,</t>
  </si>
  <si>
    <t>2425-4_10-114-13363</t>
  </si>
  <si>
    <t>2425-410-114-13363</t>
  </si>
  <si>
    <t xml:space="preserve">39007MUU, PC817SMD, 0805 Resister, 8M2R Battary,222 SMD Connecter </t>
  </si>
  <si>
    <t>2425-4_10-179-0361</t>
  </si>
  <si>
    <t>2425-410-179-0361</t>
  </si>
  <si>
    <t xml:space="preserve"> Banashankari Enterprises</t>
  </si>
  <si>
    <t xml:space="preserve"> Glad -PG 21, C&amp;S -250A Fuse Base( CSDFB1), C&amp;S -250A Fuse Base Link Size-1, 6*30 Fiber Glass Insulator, ABB 63 ,32 ,80,16 SP MCB, 25*3 Copper ,50mm Dia *1 Mtr GI pipes, transport Chrges</t>
  </si>
  <si>
    <t>2425-23_1-193-696</t>
  </si>
  <si>
    <t>2425-231-193-696</t>
  </si>
  <si>
    <t xml:space="preserve"> Amba Aluminium Pvt Ltd</t>
  </si>
  <si>
    <t xml:space="preserve"> Aluminium Extrusion Section : 9615</t>
  </si>
  <si>
    <t>2024-25/696</t>
  </si>
  <si>
    <t>KG</t>
  </si>
  <si>
    <t>12-09-2024 &amp;19-09-2024</t>
  </si>
  <si>
    <t>2425-5_5-173-1337</t>
  </si>
  <si>
    <t>2425-55-173-1337</t>
  </si>
  <si>
    <t xml:space="preserve"> Kraft Packs</t>
  </si>
  <si>
    <t xml:space="preserve"> DCDB- ECIL</t>
  </si>
  <si>
    <t xml:space="preserve"> Trackoworld-20*18*31 Inches Boxes</t>
  </si>
  <si>
    <t>KP/24-25/1337</t>
  </si>
  <si>
    <t>17-09-2024 &amp; 24-09-2024</t>
  </si>
  <si>
    <t>2425-5_5-105-SDF/24-25-0767</t>
  </si>
  <si>
    <t>2425-55-105-SDF/24-25-0767</t>
  </si>
  <si>
    <t xml:space="preserve"> Shree Devi Fabrication</t>
  </si>
  <si>
    <t xml:space="preserve"> Copper Bus Bar-12%, Copper Bus Bar-12%</t>
  </si>
  <si>
    <t xml:space="preserve"> SDF/24-25-0767</t>
  </si>
  <si>
    <t>2425-4_3-20-G2441</t>
  </si>
  <si>
    <t>2425-43-20-G2441</t>
  </si>
  <si>
    <t xml:space="preserve"> Bethel Electronics</t>
  </si>
  <si>
    <t xml:space="preserve"> Single Phase Energy meter</t>
  </si>
  <si>
    <t xml:space="preserve"> Transformer EE20 2.45 Mh. Common Mode Choke  U10.5 10 Mhz, Inductor 3.3 uh 10/12</t>
  </si>
  <si>
    <t xml:space="preserve"> G-2441</t>
  </si>
  <si>
    <t xml:space="preserve">Company </t>
  </si>
  <si>
    <t xml:space="preserve"> local</t>
  </si>
  <si>
    <t>2425-4_10-90-5295</t>
  </si>
  <si>
    <t>2425-410-90-5295</t>
  </si>
  <si>
    <t>IHL P404 DZER5R6MU1, SRU1038-5RoY. WSL2512R01000FEA, AO4407A, STM32 F412RGT6-LQFP64</t>
  </si>
  <si>
    <t>850400000/85160000/8541/8542</t>
  </si>
  <si>
    <t>2425-34_1-90-5293</t>
  </si>
  <si>
    <t>2425-341-90-5293</t>
  </si>
  <si>
    <t xml:space="preserve"> Rittal Rack Moniter, Smart Moniter</t>
  </si>
  <si>
    <t xml:space="preserve"> NFE31P222, LQM21PN4R7MGRD, ADM2483BRWZ CDSOT23- SM712 </t>
  </si>
  <si>
    <t>8533/8504/8504/8541/8533/8516</t>
  </si>
  <si>
    <t>2425-5_5-105-SDF/24-25-0776</t>
  </si>
  <si>
    <t>2425-55-105-SDF/24-25-0776</t>
  </si>
  <si>
    <t xml:space="preserve"> Shree  Devi Fabrication</t>
  </si>
  <si>
    <t xml:space="preserve"> Pipe ( Gi pipe)</t>
  </si>
  <si>
    <t xml:space="preserve"> SDF/24-25-0776</t>
  </si>
  <si>
    <t>2425-4_2-28-24-25/299310</t>
  </si>
  <si>
    <t>2425-42-28-24-25/299310</t>
  </si>
  <si>
    <t xml:space="preserve"> AMI Modeam </t>
  </si>
  <si>
    <t xml:space="preserve"> pcb_ tracko_0088_ pane </t>
  </si>
  <si>
    <t>24-25/299310</t>
  </si>
  <si>
    <t xml:space="preserve"> Paid</t>
  </si>
  <si>
    <t xml:space="preserve">  Bangalore Hardware  &amp; Industrial Suppliers</t>
  </si>
  <si>
    <t xml:space="preserve"> 6MM ISI  Bolt &amp; 6MM NUT</t>
  </si>
  <si>
    <t xml:space="preserve">NOS </t>
  </si>
  <si>
    <t xml:space="preserve">Loacl  </t>
  </si>
  <si>
    <t>2425-4_10-125-24251348</t>
  </si>
  <si>
    <t>2425-410-125-24251348</t>
  </si>
  <si>
    <t xml:space="preserve"> THINKSEMI  INFOTECH PVT LTD </t>
  </si>
  <si>
    <t>EC200UCNAC- N05-SNNSA</t>
  </si>
  <si>
    <t>2425-5_5-203- MP/24-25/0590</t>
  </si>
  <si>
    <t>2425-55-203- MP/24-25/0590</t>
  </si>
  <si>
    <t xml:space="preserve"> Mastro Polypack </t>
  </si>
  <si>
    <t xml:space="preserve"> EPE BUFFER SET</t>
  </si>
  <si>
    <t xml:space="preserve"> MP/24-25/0590</t>
  </si>
  <si>
    <t>2425-  4_6 -12- 4040/2024-25</t>
  </si>
  <si>
    <t>2425-  46 -12- 4040/2024-25</t>
  </si>
  <si>
    <t>UGV Project</t>
  </si>
  <si>
    <t xml:space="preserve">   Laser Cut Stencil With F2 Polish ,Model-  Pcb_ Tracko_0166_ Top</t>
  </si>
  <si>
    <t xml:space="preserve"> 4040/2024-25</t>
  </si>
  <si>
    <t>2425-   -28-24-25/299310</t>
  </si>
  <si>
    <t>AMI MAIN CARD</t>
  </si>
  <si>
    <t>pcb_tracko_0096_grbr</t>
  </si>
  <si>
    <t>24-25/300073</t>
  </si>
  <si>
    <t>2425-4_6-114-13707</t>
  </si>
  <si>
    <t>2425-46-114-13707</t>
  </si>
  <si>
    <t>UGV</t>
  </si>
  <si>
    <t xml:space="preserve">10Pin FR MDST,8Mhz Cristal, 3 Pin RMC Male White, String Switch </t>
  </si>
  <si>
    <t>2425-4_6-114-13709</t>
  </si>
  <si>
    <t>2425-46-114-13709</t>
  </si>
  <si>
    <t>10 Pin RMC Resister, UCN 2003, 0805 RGB LED Lights, Jack Swith</t>
  </si>
  <si>
    <t>2425-4_10-114-13706</t>
  </si>
  <si>
    <t>2425-410-114-13706</t>
  </si>
  <si>
    <t>AMI New Project</t>
  </si>
  <si>
    <t xml:space="preserve">100 Pil 0603,220 V 1206,SMBJ12, O6O3 resisters </t>
  </si>
  <si>
    <t>2425-4_10-114-13708</t>
  </si>
  <si>
    <t>2425-410-114-13708</t>
  </si>
  <si>
    <t>0603 Resister , 0203 Capacitor,RW HSH Relay Board</t>
  </si>
  <si>
    <t>2425-7_1-114-13696</t>
  </si>
  <si>
    <t>2425-71-114-13696</t>
  </si>
  <si>
    <t xml:space="preserve"> Alarm Unit( Hathway)</t>
  </si>
  <si>
    <t>2425-7_1-114-13697</t>
  </si>
  <si>
    <t>2425-71-114-13697</t>
  </si>
  <si>
    <t>2425-7_1-114-13698</t>
  </si>
  <si>
    <t>2425-71-114-13698</t>
  </si>
  <si>
    <t>2425-23_1-114-13699</t>
  </si>
  <si>
    <t>2425-231-114-13699</t>
  </si>
  <si>
    <t xml:space="preserve">Rittal PDU Controller </t>
  </si>
  <si>
    <t>2425-4_6-114-13700</t>
  </si>
  <si>
    <t>2425-46-114-13700</t>
  </si>
  <si>
    <t>2425-4_10-114-13702</t>
  </si>
  <si>
    <t>2425-410-114-13702</t>
  </si>
  <si>
    <t>2425-4_6-114-13703</t>
  </si>
  <si>
    <t>2425-46-114-13703</t>
  </si>
  <si>
    <t>3 PIn Male White, 0603 Resisster,8MHz Capaciter,</t>
  </si>
  <si>
    <t>2425-4_10-114-13704</t>
  </si>
  <si>
    <t>2425-410-114-13704</t>
  </si>
  <si>
    <t xml:space="preserve">AMI New Project </t>
  </si>
  <si>
    <t>6 pin Connecter, 0603 capaciter,22 nf resister</t>
  </si>
  <si>
    <t>2425-4_6-114-13705</t>
  </si>
  <si>
    <t>2425-46-114-13705</t>
  </si>
  <si>
    <t>10 Pin Female Connecter,6 pin RMC White Connecter,DZ  Doide</t>
  </si>
  <si>
    <t>2425-4_10-70-ME/24-25/1877</t>
  </si>
  <si>
    <t>2425-410-70-ME/24-25/1877</t>
  </si>
  <si>
    <t>Mataji Electronics</t>
  </si>
  <si>
    <t>AMI PRoject New ( MAIN Card)</t>
  </si>
  <si>
    <t>128-2Pin 3.81, PRR 2Round Red, 10Pin RMC  M/F/W , 6 PIN RMC M/F/W, DC Jack, Meni Feet</t>
  </si>
  <si>
    <t>85369090/85414020</t>
  </si>
  <si>
    <t>ME/24-25/1877</t>
  </si>
  <si>
    <t>2425-4_10-12- 4109/2024-25</t>
  </si>
  <si>
    <t>2425-410-12- 4109/2024-25</t>
  </si>
  <si>
    <t>AMI PRoject New ( MAIN Card), R45 Converter</t>
  </si>
  <si>
    <t>LASER  Cut Stancils with F2 Polish ( Model pcb_Tracko_0164_0672152 pcb _Tracko_0163)</t>
  </si>
  <si>
    <t>4109/2024-25</t>
  </si>
  <si>
    <t>2425-4_10-114-13711</t>
  </si>
  <si>
    <t>2425-410-114-13711</t>
  </si>
  <si>
    <t xml:space="preserve">Sudarshan Electronics </t>
  </si>
  <si>
    <t>AMAJ 12 CA, SmBJ 15CA, 1NF  0603, 5534 SMD, 180nf 0805 resissiter</t>
  </si>
  <si>
    <t>2425-4_10-146-5293</t>
  </si>
  <si>
    <t>2425-410-146-5293</t>
  </si>
  <si>
    <t xml:space="preserve">Cable Crafts </t>
  </si>
  <si>
    <t>AMI Project New &amp; Old</t>
  </si>
  <si>
    <t xml:space="preserve">5.0 MM Heat Shrink Sleeve black </t>
  </si>
  <si>
    <t>Meter</t>
  </si>
  <si>
    <t>2425-4_10-70-ME/24-25/1917</t>
  </si>
  <si>
    <t>2425-410-70-ME/24-25/1917</t>
  </si>
  <si>
    <t xml:space="preserve">Mataji  Electronic </t>
  </si>
  <si>
    <t>AMI New Projects  ( New)</t>
  </si>
  <si>
    <t>10 Pin RMC M/F/W</t>
  </si>
  <si>
    <t>ME/24-25/1917</t>
  </si>
  <si>
    <t>2425-4_10-90-5299</t>
  </si>
  <si>
    <t>2425-410-90-5299</t>
  </si>
  <si>
    <t xml:space="preserve">Radiant  Electronic </t>
  </si>
  <si>
    <t>AMI NeW Project</t>
  </si>
  <si>
    <t>HT666F0021- KAS</t>
  </si>
  <si>
    <t>2425-4_3-90-5303</t>
  </si>
  <si>
    <t>2425-43-90-5303</t>
  </si>
  <si>
    <t>22E 1206, 1.2 K 1206, 22E 0805, 8.2K 0603, 3.9K 0603, 3.3K 0603, VIPER26K,TLV493DA1B6HTSA</t>
  </si>
  <si>
    <t>2425-4_3-90-5302</t>
  </si>
  <si>
    <t>2425-43-90-5302</t>
  </si>
  <si>
    <t>470k1206,620K1206,510K 0603, 220 E0402,1.5K0603,10K 0603</t>
  </si>
  <si>
    <t>2425-4_3-90-5301</t>
  </si>
  <si>
    <t>2425-43-90-5301</t>
  </si>
  <si>
    <t>1000pf 0603,1uf0603,BAT54C,us1m,STPSH100U,PMV90ENER</t>
  </si>
  <si>
    <t>2425-4_3-90-5305</t>
  </si>
  <si>
    <t>2425-43-90-5305</t>
  </si>
  <si>
    <t>VLS6045EX--150M,MMBT222A,OE0603,4.7K 0603,47K 0603, 060310K</t>
  </si>
  <si>
    <t>2425-4_3-90-5300</t>
  </si>
  <si>
    <t>2425-43-90-5300</t>
  </si>
  <si>
    <t>ER14250,0.1uf0402,10000pf0603,0.047uf0402,100/25elec cap</t>
  </si>
  <si>
    <t>2425-4_3-90-5304</t>
  </si>
  <si>
    <t>2425-43-90-5304</t>
  </si>
  <si>
    <t>ULF Connecter, 100uf 10 V 1206, 0.1uf 0603,33Pf0603, 2.2uf0603</t>
  </si>
  <si>
    <t>2425-4_10-152-VE242536</t>
  </si>
  <si>
    <t>2425-410-152-VE242536</t>
  </si>
  <si>
    <t>AMI  New &amp; OLD</t>
  </si>
  <si>
    <t>MD-157,  Module Box157mm wide complete without poles</t>
  </si>
  <si>
    <t>VE242536</t>
  </si>
  <si>
    <t>2425-4_10-90-G-2450</t>
  </si>
  <si>
    <t>2425-410-90-G-2450</t>
  </si>
  <si>
    <t xml:space="preserve">Bethel Electronics </t>
  </si>
  <si>
    <t>Inducter 15uh 3A</t>
  </si>
  <si>
    <t>G-2450</t>
  </si>
  <si>
    <t>2425-23_2-204-5293</t>
  </si>
  <si>
    <t>2425-232-204-5293</t>
  </si>
  <si>
    <t>Siltech corporation inc</t>
  </si>
  <si>
    <t>Rittal rack monitor</t>
  </si>
  <si>
    <t>membrane Switches</t>
  </si>
  <si>
    <t>GST-492/24-25</t>
  </si>
  <si>
    <t>2425-4_10-28-24-25/300131</t>
  </si>
  <si>
    <t>2425-410-28-24-25/300131</t>
  </si>
  <si>
    <t>24-25/300131</t>
  </si>
  <si>
    <t>2425-4_2-28-24-25/299504</t>
  </si>
  <si>
    <t xml:space="preserve">AMI Modem </t>
  </si>
  <si>
    <t>pcb_tracko_0088_pane</t>
  </si>
  <si>
    <t>24-25/299504</t>
  </si>
  <si>
    <t>2425-4_6-28-24-25/299684</t>
  </si>
  <si>
    <t>2425-46-28-24-25/299684</t>
  </si>
  <si>
    <t>pcb_tracko_0166_grbr</t>
  </si>
  <si>
    <t>24-25/299684</t>
  </si>
  <si>
    <t>2425-4_6-76-MT24-1999</t>
  </si>
  <si>
    <t>2425-46-76-MT24-1999</t>
  </si>
  <si>
    <t>Micro Technology</t>
  </si>
  <si>
    <t>UGV Modem Card</t>
  </si>
  <si>
    <t>20v /SMB BI-DIR (tvs diode) ,115k/1206/F-res, 22.1K/1206/1%(chip resitor).</t>
  </si>
  <si>
    <t>MT24-1999</t>
  </si>
  <si>
    <t>2425-4_2-114-13711</t>
  </si>
  <si>
    <t>2425-42-114-13711</t>
  </si>
  <si>
    <t xml:space="preserve"> Sudarshan Electronics</t>
  </si>
  <si>
    <t xml:space="preserve"> SMJA 12 CA, SMJA 15 CA, 1 NF 0603, 5534 SMD,100 nf 0805,0805 Resister,0603 Resister</t>
  </si>
  <si>
    <t>2425-4_2-28-24-25/300073</t>
  </si>
  <si>
    <t>2425-42-28-24-25/300073</t>
  </si>
  <si>
    <t xml:space="preserve"> Circuit System</t>
  </si>
  <si>
    <t xml:space="preserve"> AMI MAIN CARD</t>
  </si>
  <si>
    <t xml:space="preserve"> pcb_ tracko_0096_ pane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</si>
</sst>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₹&quot;\ * #,##0.00_ ;_ &quot;₹&quot;\ * \-#,##0.00_ ;_ &quot;₹&quot;\ * &quot;-&quot;??_ ;_ @_ 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0"/>
      <name val="Calibri"/>
      <family val="2"/>
    </font>
    <font>
      <b/>
      <sz val="12"/>
      <color theme="0"/>
      <name val="Calibri"/>
      <family val="2"/>
    </font>
    <font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242424"/>
      <name val="Aptos Narrow"/>
      <family val="2"/>
    </font>
    <font>
      <sz val="11"/>
      <color rgb="FFFF0000"/>
      <name val="Aptos Narrow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242424"/>
      <name val="Aptos Narrow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6AA84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44" fontId="0" fillId="0" borderId="0" xfId="0" applyNumberFormat="1"/>
    <xf numFmtId="2" fontId="0" fillId="0" borderId="0" xfId="0" applyNumberFormat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44" fontId="3" fillId="3" borderId="1" xfId="0" applyNumberFormat="1" applyFont="1" applyFill="1" applyBorder="1"/>
    <xf numFmtId="2" fontId="3" fillId="3" borderId="1" xfId="0" applyNumberFormat="1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0" xfId="0" applyFont="1" applyFill="1"/>
    <xf numFmtId="0" fontId="2" fillId="2" borderId="0" xfId="0" applyFont="1" applyFill="1"/>
    <xf numFmtId="0" fontId="4" fillId="2" borderId="0" xfId="0" applyFont="1" applyFill="1"/>
    <xf numFmtId="0" fontId="0" fillId="4" borderId="4" xfId="0" applyFill="1" applyBorder="1"/>
    <xf numFmtId="14" fontId="0" fillId="4" borderId="4" xfId="0" applyNumberFormat="1" applyFill="1" applyBorder="1"/>
    <xf numFmtId="14" fontId="0" fillId="4" borderId="4" xfId="0" applyNumberFormat="1" applyFill="1" applyBorder="1" applyAlignment="1">
      <alignment horizontal="center"/>
    </xf>
    <xf numFmtId="44" fontId="0" fillId="4" borderId="4" xfId="0" applyNumberFormat="1" applyFill="1" applyBorder="1"/>
    <xf numFmtId="2" fontId="0" fillId="4" borderId="4" xfId="0" applyNumberFormat="1" applyFill="1" applyBorder="1"/>
    <xf numFmtId="0" fontId="0" fillId="4" borderId="4" xfId="0" applyFill="1" applyBorder="1" applyAlignment="1">
      <alignment wrapText="1"/>
    </xf>
    <xf numFmtId="0" fontId="0" fillId="4" borderId="3" xfId="0" applyFill="1" applyBorder="1"/>
    <xf numFmtId="14" fontId="0" fillId="4" borderId="3" xfId="0" applyNumberFormat="1" applyFill="1" applyBorder="1"/>
    <xf numFmtId="44" fontId="0" fillId="4" borderId="3" xfId="0" applyNumberFormat="1" applyFill="1" applyBorder="1"/>
    <xf numFmtId="2" fontId="0" fillId="4" borderId="3" xfId="0" applyNumberFormat="1" applyFill="1" applyBorder="1"/>
    <xf numFmtId="0" fontId="0" fillId="0" borderId="4" xfId="0" applyBorder="1"/>
    <xf numFmtId="14" fontId="0" fillId="0" borderId="4" xfId="0" applyNumberFormat="1" applyBorder="1"/>
    <xf numFmtId="44" fontId="0" fillId="0" borderId="4" xfId="0" applyNumberFormat="1" applyBorder="1"/>
    <xf numFmtId="2" fontId="0" fillId="0" borderId="4" xfId="0" applyNumberFormat="1" applyBorder="1"/>
    <xf numFmtId="4" fontId="0" fillId="0" borderId="4" xfId="0" applyNumberFormat="1" applyBorder="1"/>
    <xf numFmtId="14" fontId="0" fillId="0" borderId="4" xfId="0" applyNumberFormat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5" fillId="4" borderId="5" xfId="0" applyFont="1" applyFill="1" applyBorder="1" applyAlignment="1">
      <alignment horizontal="left" wrapText="1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6" xfId="0" applyFill="1" applyBorder="1" applyAlignment="1">
      <alignment horizontal="right"/>
    </xf>
    <xf numFmtId="14" fontId="0" fillId="4" borderId="0" xfId="0" applyNumberFormat="1" applyFill="1"/>
    <xf numFmtId="44" fontId="0" fillId="4" borderId="0" xfId="0" applyNumberFormat="1" applyFill="1"/>
    <xf numFmtId="2" fontId="0" fillId="4" borderId="0" xfId="0" applyNumberFormat="1" applyFill="1"/>
    <xf numFmtId="0" fontId="0" fillId="4" borderId="0" xfId="0" applyFill="1"/>
    <xf numFmtId="0" fontId="6" fillId="4" borderId="4" xfId="0" applyFont="1" applyFill="1" applyBorder="1"/>
    <xf numFmtId="0" fontId="0" fillId="4" borderId="4" xfId="0" applyFill="1" applyBorder="1" applyAlignment="1">
      <alignment horizontal="center"/>
    </xf>
    <xf numFmtId="0" fontId="1" fillId="5" borderId="4" xfId="0" applyFont="1" applyFill="1" applyBorder="1"/>
    <xf numFmtId="0" fontId="7" fillId="5" borderId="4" xfId="0" applyFont="1" applyFill="1" applyBorder="1"/>
    <xf numFmtId="0" fontId="8" fillId="5" borderId="4" xfId="0" applyFont="1" applyFill="1" applyBorder="1"/>
    <xf numFmtId="14" fontId="1" fillId="5" borderId="4" xfId="0" applyNumberFormat="1" applyFont="1" applyFill="1" applyBorder="1"/>
    <xf numFmtId="14" fontId="1" fillId="5" borderId="4" xfId="0" applyNumberFormat="1" applyFont="1" applyFill="1" applyBorder="1" applyAlignment="1">
      <alignment horizontal="center"/>
    </xf>
    <xf numFmtId="44" fontId="1" fillId="5" borderId="4" xfId="0" applyNumberFormat="1" applyFont="1" applyFill="1" applyBorder="1"/>
    <xf numFmtId="2" fontId="1" fillId="5" borderId="4" xfId="0" applyNumberFormat="1" applyFont="1" applyFill="1" applyBorder="1"/>
    <xf numFmtId="0" fontId="6" fillId="0" borderId="4" xfId="0" applyFont="1" applyBorder="1"/>
    <xf numFmtId="0" fontId="6" fillId="0" borderId="4" xfId="0" applyFont="1" applyBorder="1" applyAlignment="1">
      <alignment horizontal="left"/>
    </xf>
    <xf numFmtId="0" fontId="9" fillId="4" borderId="4" xfId="0" applyFont="1" applyFill="1" applyBorder="1"/>
    <xf numFmtId="0" fontId="7" fillId="0" borderId="4" xfId="0" applyFont="1" applyBorder="1"/>
    <xf numFmtId="0" fontId="0" fillId="4" borderId="4" xfId="0" applyFill="1" applyBorder="1" applyAlignment="1">
      <alignment vertical="center"/>
    </xf>
    <xf numFmtId="0" fontId="10" fillId="0" borderId="4" xfId="0" applyFont="1" applyBorder="1"/>
    <xf numFmtId="0" fontId="10" fillId="4" borderId="4" xfId="0" applyFont="1" applyFill="1" applyBorder="1"/>
    <xf numFmtId="0" fontId="6" fillId="4" borderId="6" xfId="0" applyFont="1" applyFill="1" applyBorder="1"/>
    <xf numFmtId="0" fontId="10" fillId="4" borderId="6" xfId="0" applyFont="1" applyFill="1" applyBorder="1"/>
    <xf numFmtId="14" fontId="0" fillId="4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tabSelected="1" workbookViewId="0">
      <pane ySplit="1" topLeftCell="A2" activePane="bottomLeft" state="frozen"/>
      <selection activeCell="E1" sqref="E1"/>
      <selection pane="bottomLeft" sqref="A1:XFD1"/>
    </sheetView>
  </sheetViews>
  <sheetFormatPr defaultRowHeight="15"/>
  <cols>
    <col min="1" max="1" width="8.140625" customWidth="1"/>
    <col min="2" max="2" width="27.42578125" customWidth="1"/>
    <col min="3" max="3" width="27.140625" customWidth="1"/>
    <col min="4" max="4" width="28.42578125" customWidth="1"/>
    <col min="5" max="5" width="28.42578125" bestFit="1" customWidth="1"/>
    <col min="6" max="6" width="82.42578125" bestFit="1" customWidth="1"/>
    <col min="7" max="7" width="18.140625" bestFit="1" customWidth="1"/>
    <col min="8" max="8" width="21.28515625" customWidth="1"/>
    <col min="9" max="9" width="12.85546875" bestFit="1" customWidth="1"/>
    <col min="10" max="11" width="17.5703125" customWidth="1"/>
    <col min="12" max="12" width="22.7109375" style="1" customWidth="1"/>
    <col min="13" max="13" width="9.28515625" style="2" customWidth="1"/>
    <col min="14" max="14" width="10.5703125" style="1" bestFit="1" customWidth="1"/>
    <col min="15" max="15" width="13.7109375" style="1" bestFit="1" customWidth="1"/>
    <col min="16" max="16" width="16.28515625" bestFit="1" customWidth="1"/>
    <col min="17" max="18" width="17.85546875" customWidth="1"/>
    <col min="19" max="19" width="15.5703125" customWidth="1"/>
    <col min="20" max="20" width="13.140625" customWidth="1"/>
    <col min="21" max="21" width="8.5703125" bestFit="1" customWidth="1"/>
    <col min="22" max="22" width="17.42578125" customWidth="1"/>
  </cols>
  <sheetData>
    <row r="1" spans="1:25" s="14" customFormat="1" ht="15.7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8" t="s">
        <v>13</v>
      </c>
      <c r="O1" s="8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0" t="s">
        <v>20</v>
      </c>
      <c r="V1" s="11" t="s">
        <v>21</v>
      </c>
      <c r="W1" s="12"/>
      <c r="X1" s="13"/>
      <c r="Y1" s="13"/>
    </row>
    <row r="2" spans="1:25">
      <c r="A2" s="15">
        <v>1</v>
      </c>
      <c r="B2" s="15" t="s">
        <v>22</v>
      </c>
      <c r="C2" s="15" t="s">
        <v>23</v>
      </c>
      <c r="D2" s="15" t="s">
        <v>24</v>
      </c>
      <c r="E2" s="15" t="s">
        <v>25</v>
      </c>
      <c r="F2" s="15" t="s">
        <v>26</v>
      </c>
      <c r="G2" s="15">
        <v>8544</v>
      </c>
      <c r="H2" s="15">
        <v>5224</v>
      </c>
      <c r="I2" s="15">
        <v>18</v>
      </c>
      <c r="J2" s="16">
        <v>45390</v>
      </c>
      <c r="K2" s="17" t="s">
        <v>27</v>
      </c>
      <c r="L2" s="18">
        <v>220020</v>
      </c>
      <c r="M2" s="19">
        <v>75</v>
      </c>
      <c r="N2" s="18">
        <f t="shared" ref="N2:N65" si="0">L2/M2</f>
        <v>2933.6</v>
      </c>
      <c r="O2" s="18">
        <f t="shared" ref="O2:O54" si="1">ROUND(L2*1.18,0)</f>
        <v>259624</v>
      </c>
      <c r="P2" s="15" t="s">
        <v>28</v>
      </c>
      <c r="Q2" s="16">
        <v>45393</v>
      </c>
      <c r="R2" s="16" t="s">
        <v>29</v>
      </c>
      <c r="S2" s="15" t="s">
        <v>30</v>
      </c>
      <c r="T2" s="15"/>
      <c r="U2" s="15"/>
      <c r="V2" s="15" t="s">
        <v>31</v>
      </c>
    </row>
    <row r="3" spans="1:25" ht="30">
      <c r="A3" s="15">
        <v>2</v>
      </c>
      <c r="B3" s="15" t="s">
        <v>32</v>
      </c>
      <c r="C3" s="15" t="s">
        <v>33</v>
      </c>
      <c r="D3" s="15" t="s">
        <v>34</v>
      </c>
      <c r="E3" s="15" t="s">
        <v>35</v>
      </c>
      <c r="F3" s="20" t="s">
        <v>36</v>
      </c>
      <c r="G3" s="15">
        <v>8544</v>
      </c>
      <c r="H3" s="15">
        <v>2034</v>
      </c>
      <c r="I3" s="15">
        <v>18</v>
      </c>
      <c r="J3" s="16">
        <v>45412</v>
      </c>
      <c r="K3" s="17" t="s">
        <v>27</v>
      </c>
      <c r="L3" s="18">
        <v>14510</v>
      </c>
      <c r="M3" s="19">
        <v>40</v>
      </c>
      <c r="N3" s="18">
        <f t="shared" si="0"/>
        <v>362.75</v>
      </c>
      <c r="O3" s="18">
        <f t="shared" si="1"/>
        <v>17122</v>
      </c>
      <c r="P3" s="15" t="s">
        <v>28</v>
      </c>
      <c r="Q3" s="16">
        <v>45411</v>
      </c>
      <c r="R3" s="16" t="s">
        <v>29</v>
      </c>
      <c r="S3" s="15" t="s">
        <v>30</v>
      </c>
      <c r="T3" s="15"/>
      <c r="U3" s="15"/>
      <c r="V3" s="15" t="s">
        <v>31</v>
      </c>
    </row>
    <row r="4" spans="1:25">
      <c r="A4" s="15">
        <v>3</v>
      </c>
      <c r="B4" s="15" t="s">
        <v>37</v>
      </c>
      <c r="C4" s="15" t="s">
        <v>38</v>
      </c>
      <c r="D4" s="15" t="s">
        <v>39</v>
      </c>
      <c r="E4" s="15" t="s">
        <v>35</v>
      </c>
      <c r="F4" s="15" t="s">
        <v>40</v>
      </c>
      <c r="G4" s="15">
        <v>85366910</v>
      </c>
      <c r="H4" s="15" t="s">
        <v>41</v>
      </c>
      <c r="I4" s="15">
        <v>18</v>
      </c>
      <c r="J4" s="16">
        <v>45412</v>
      </c>
      <c r="K4" s="17" t="s">
        <v>27</v>
      </c>
      <c r="L4" s="18">
        <v>678</v>
      </c>
      <c r="M4" s="19">
        <v>20</v>
      </c>
      <c r="N4" s="18">
        <f t="shared" si="0"/>
        <v>33.9</v>
      </c>
      <c r="O4" s="18">
        <f t="shared" si="1"/>
        <v>800</v>
      </c>
      <c r="P4" s="15" t="s">
        <v>28</v>
      </c>
      <c r="Q4" s="16">
        <v>45412</v>
      </c>
      <c r="R4" s="16" t="s">
        <v>42</v>
      </c>
      <c r="S4" s="15" t="s">
        <v>30</v>
      </c>
      <c r="T4" s="15"/>
      <c r="U4" s="15"/>
      <c r="V4" s="15" t="s">
        <v>31</v>
      </c>
    </row>
    <row r="5" spans="1:25" ht="30">
      <c r="A5" s="15">
        <v>4</v>
      </c>
      <c r="B5" s="15" t="s">
        <v>43</v>
      </c>
      <c r="C5" s="15" t="s">
        <v>44</v>
      </c>
      <c r="D5" s="15" t="s">
        <v>45</v>
      </c>
      <c r="E5" s="15" t="s">
        <v>35</v>
      </c>
      <c r="F5" s="20" t="s">
        <v>46</v>
      </c>
      <c r="G5" s="15">
        <v>90329000</v>
      </c>
      <c r="H5" s="15" t="s">
        <v>47</v>
      </c>
      <c r="I5" s="15">
        <v>18</v>
      </c>
      <c r="J5" s="16">
        <v>45411</v>
      </c>
      <c r="K5" s="17" t="s">
        <v>27</v>
      </c>
      <c r="L5" s="18">
        <v>12834.74</v>
      </c>
      <c r="M5" s="19">
        <v>151</v>
      </c>
      <c r="N5" s="18">
        <f t="shared" si="0"/>
        <v>84.998278145695366</v>
      </c>
      <c r="O5" s="18">
        <f t="shared" si="1"/>
        <v>15145</v>
      </c>
      <c r="P5" s="15" t="s">
        <v>28</v>
      </c>
      <c r="Q5" s="16">
        <v>45411</v>
      </c>
      <c r="R5" s="16" t="s">
        <v>29</v>
      </c>
      <c r="S5" s="15" t="s">
        <v>48</v>
      </c>
      <c r="T5" s="15"/>
      <c r="U5" s="15"/>
      <c r="V5" s="15" t="s">
        <v>31</v>
      </c>
    </row>
    <row r="6" spans="1:25">
      <c r="A6" s="15">
        <v>5</v>
      </c>
      <c r="B6" s="15" t="s">
        <v>49</v>
      </c>
      <c r="C6" s="15" t="s">
        <v>50</v>
      </c>
      <c r="D6" s="15" t="s">
        <v>51</v>
      </c>
      <c r="E6" s="15" t="s">
        <v>35</v>
      </c>
      <c r="F6" s="15" t="s">
        <v>52</v>
      </c>
      <c r="G6" s="15">
        <v>8529</v>
      </c>
      <c r="H6" s="15" t="s">
        <v>53</v>
      </c>
      <c r="I6" s="15">
        <v>18</v>
      </c>
      <c r="J6" s="16">
        <v>45419</v>
      </c>
      <c r="K6" s="17" t="s">
        <v>27</v>
      </c>
      <c r="L6" s="18">
        <v>15150</v>
      </c>
      <c r="M6" s="19">
        <v>100</v>
      </c>
      <c r="N6" s="18">
        <f t="shared" si="0"/>
        <v>151.5</v>
      </c>
      <c r="O6" s="18">
        <f t="shared" si="1"/>
        <v>17877</v>
      </c>
      <c r="P6" s="15" t="s">
        <v>28</v>
      </c>
      <c r="Q6" s="16">
        <v>45420</v>
      </c>
      <c r="R6" s="16" t="s">
        <v>29</v>
      </c>
      <c r="S6" s="15" t="s">
        <v>48</v>
      </c>
      <c r="T6" s="15"/>
      <c r="U6" s="15"/>
      <c r="V6" s="15" t="s">
        <v>31</v>
      </c>
    </row>
    <row r="7" spans="1:25">
      <c r="A7" s="15">
        <v>6</v>
      </c>
      <c r="B7" s="15" t="s">
        <v>54</v>
      </c>
      <c r="C7" s="15" t="s">
        <v>55</v>
      </c>
      <c r="D7" s="15" t="s">
        <v>56</v>
      </c>
      <c r="E7" s="15" t="s">
        <v>35</v>
      </c>
      <c r="F7" s="20" t="s">
        <v>57</v>
      </c>
      <c r="G7" s="15">
        <v>85076000</v>
      </c>
      <c r="H7" s="15" t="s">
        <v>58</v>
      </c>
      <c r="I7" s="15">
        <v>18</v>
      </c>
      <c r="J7" s="16">
        <v>45415</v>
      </c>
      <c r="K7" s="17" t="s">
        <v>27</v>
      </c>
      <c r="L7" s="18">
        <v>9375</v>
      </c>
      <c r="M7" s="19">
        <v>75</v>
      </c>
      <c r="N7" s="18">
        <f t="shared" si="0"/>
        <v>125</v>
      </c>
      <c r="O7" s="18">
        <f t="shared" si="1"/>
        <v>11063</v>
      </c>
      <c r="P7" s="15" t="s">
        <v>28</v>
      </c>
      <c r="Q7" s="16">
        <v>45425</v>
      </c>
      <c r="R7" s="16" t="s">
        <v>29</v>
      </c>
      <c r="S7" s="15" t="s">
        <v>30</v>
      </c>
      <c r="T7" s="15"/>
      <c r="U7" s="15"/>
      <c r="V7" s="15" t="s">
        <v>31</v>
      </c>
    </row>
    <row r="8" spans="1:25">
      <c r="A8" s="15">
        <v>7</v>
      </c>
      <c r="B8" s="15" t="s">
        <v>59</v>
      </c>
      <c r="C8" s="15" t="s">
        <v>60</v>
      </c>
      <c r="D8" s="15" t="s">
        <v>56</v>
      </c>
      <c r="E8" s="15" t="s">
        <v>35</v>
      </c>
      <c r="F8" s="15" t="s">
        <v>61</v>
      </c>
      <c r="G8" s="15">
        <v>85076000</v>
      </c>
      <c r="H8" s="15" t="s">
        <v>62</v>
      </c>
      <c r="I8" s="15">
        <v>18</v>
      </c>
      <c r="J8" s="16">
        <v>45422</v>
      </c>
      <c r="K8" s="17" t="s">
        <v>27</v>
      </c>
      <c r="L8" s="18">
        <v>18750</v>
      </c>
      <c r="M8" s="19">
        <v>150</v>
      </c>
      <c r="N8" s="18">
        <f t="shared" si="0"/>
        <v>125</v>
      </c>
      <c r="O8" s="18">
        <f t="shared" si="1"/>
        <v>22125</v>
      </c>
      <c r="P8" s="15" t="s">
        <v>28</v>
      </c>
      <c r="Q8" s="16">
        <v>45425</v>
      </c>
      <c r="R8" s="16" t="s">
        <v>29</v>
      </c>
      <c r="S8" s="15" t="s">
        <v>30</v>
      </c>
      <c r="T8" s="15"/>
      <c r="U8" s="15"/>
      <c r="V8" s="15" t="s">
        <v>31</v>
      </c>
    </row>
    <row r="9" spans="1:25">
      <c r="A9" s="15">
        <v>8</v>
      </c>
      <c r="B9" s="15" t="s">
        <v>63</v>
      </c>
      <c r="C9" s="15" t="s">
        <v>64</v>
      </c>
      <c r="D9" s="15" t="s">
        <v>65</v>
      </c>
      <c r="E9" s="15" t="s">
        <v>66</v>
      </c>
      <c r="F9" s="20" t="s">
        <v>67</v>
      </c>
      <c r="G9" s="15">
        <v>878206</v>
      </c>
      <c r="H9" s="15" t="s">
        <v>68</v>
      </c>
      <c r="I9" s="15">
        <v>18</v>
      </c>
      <c r="J9" s="16">
        <v>45429</v>
      </c>
      <c r="K9" s="17" t="s">
        <v>27</v>
      </c>
      <c r="L9" s="18">
        <v>2924.82</v>
      </c>
      <c r="M9" s="19">
        <v>50</v>
      </c>
      <c r="N9" s="18">
        <f t="shared" si="0"/>
        <v>58.496400000000001</v>
      </c>
      <c r="O9" s="18">
        <f t="shared" si="1"/>
        <v>3451</v>
      </c>
      <c r="P9" s="15" t="s">
        <v>28</v>
      </c>
      <c r="Q9" s="16">
        <v>45421</v>
      </c>
      <c r="R9" s="16" t="s">
        <v>29</v>
      </c>
      <c r="S9" s="15" t="s">
        <v>48</v>
      </c>
      <c r="T9" s="15"/>
      <c r="U9" s="15"/>
      <c r="V9" s="15" t="s">
        <v>31</v>
      </c>
    </row>
    <row r="10" spans="1:25">
      <c r="A10" s="15">
        <v>9</v>
      </c>
      <c r="B10" s="15" t="s">
        <v>69</v>
      </c>
      <c r="C10" s="15" t="s">
        <v>70</v>
      </c>
      <c r="D10" s="15" t="s">
        <v>71</v>
      </c>
      <c r="E10" s="15" t="s">
        <v>35</v>
      </c>
      <c r="F10" s="15" t="s">
        <v>40</v>
      </c>
      <c r="G10" s="15">
        <v>85366910</v>
      </c>
      <c r="H10" s="15" t="s">
        <v>72</v>
      </c>
      <c r="I10" s="15">
        <v>18</v>
      </c>
      <c r="J10" s="16">
        <v>45427</v>
      </c>
      <c r="K10" s="17" t="s">
        <v>27</v>
      </c>
      <c r="L10" s="18">
        <v>339</v>
      </c>
      <c r="M10" s="19">
        <v>10</v>
      </c>
      <c r="N10" s="18">
        <f t="shared" si="0"/>
        <v>33.9</v>
      </c>
      <c r="O10" s="18">
        <f t="shared" si="1"/>
        <v>400</v>
      </c>
      <c r="P10" s="15" t="s">
        <v>28</v>
      </c>
      <c r="Q10" s="16">
        <v>45427</v>
      </c>
      <c r="R10" s="16" t="s">
        <v>73</v>
      </c>
      <c r="S10" s="15" t="s">
        <v>30</v>
      </c>
      <c r="T10" s="15"/>
      <c r="U10" s="15"/>
      <c r="V10" s="15" t="s">
        <v>31</v>
      </c>
    </row>
    <row r="11" spans="1:25">
      <c r="A11" s="15">
        <v>10</v>
      </c>
      <c r="B11" s="15" t="s">
        <v>74</v>
      </c>
      <c r="C11" s="15" t="s">
        <v>75</v>
      </c>
      <c r="D11" s="15" t="s">
        <v>76</v>
      </c>
      <c r="E11" s="15" t="s">
        <v>66</v>
      </c>
      <c r="F11" s="20" t="s">
        <v>77</v>
      </c>
      <c r="G11" s="15">
        <v>76042930</v>
      </c>
      <c r="H11" s="15" t="s">
        <v>78</v>
      </c>
      <c r="I11" s="15">
        <v>18</v>
      </c>
      <c r="J11" s="16">
        <v>45430</v>
      </c>
      <c r="K11" s="17" t="s">
        <v>27</v>
      </c>
      <c r="L11" s="18">
        <v>3894.71</v>
      </c>
      <c r="M11" s="19">
        <v>13</v>
      </c>
      <c r="N11" s="18">
        <f t="shared" si="0"/>
        <v>299.59307692307692</v>
      </c>
      <c r="O11" s="18">
        <f t="shared" si="1"/>
        <v>4596</v>
      </c>
      <c r="P11" s="15" t="s">
        <v>28</v>
      </c>
      <c r="Q11" s="16">
        <v>45430</v>
      </c>
      <c r="R11" s="16" t="s">
        <v>29</v>
      </c>
      <c r="S11" s="15" t="s">
        <v>79</v>
      </c>
      <c r="T11" s="15"/>
      <c r="U11" s="15"/>
      <c r="V11" s="15" t="s">
        <v>31</v>
      </c>
    </row>
    <row r="12" spans="1:25">
      <c r="A12" s="15">
        <v>11</v>
      </c>
      <c r="B12" s="15" t="s">
        <v>80</v>
      </c>
      <c r="C12" s="15" t="s">
        <v>81</v>
      </c>
      <c r="D12" s="15" t="s">
        <v>24</v>
      </c>
      <c r="E12" s="15" t="s">
        <v>25</v>
      </c>
      <c r="F12" s="15" t="s">
        <v>82</v>
      </c>
      <c r="G12" s="15">
        <v>8544</v>
      </c>
      <c r="H12" s="15">
        <v>5239</v>
      </c>
      <c r="I12" s="15">
        <v>18</v>
      </c>
      <c r="J12" s="16">
        <v>45433</v>
      </c>
      <c r="K12" s="17" t="s">
        <v>27</v>
      </c>
      <c r="L12" s="18">
        <v>220220</v>
      </c>
      <c r="M12" s="19">
        <v>531</v>
      </c>
      <c r="N12" s="18">
        <f t="shared" si="0"/>
        <v>414.72693032015064</v>
      </c>
      <c r="O12" s="18">
        <f t="shared" si="1"/>
        <v>259860</v>
      </c>
      <c r="P12" s="15" t="s">
        <v>28</v>
      </c>
      <c r="Q12" s="16">
        <v>45434</v>
      </c>
      <c r="R12" s="16" t="s">
        <v>29</v>
      </c>
      <c r="S12" s="15" t="s">
        <v>30</v>
      </c>
      <c r="T12" s="15"/>
      <c r="U12" s="15"/>
      <c r="V12" s="15" t="s">
        <v>31</v>
      </c>
    </row>
    <row r="13" spans="1:25">
      <c r="A13" s="21">
        <v>12</v>
      </c>
      <c r="B13" s="21" t="s">
        <v>83</v>
      </c>
      <c r="C13" s="21" t="s">
        <v>84</v>
      </c>
      <c r="D13" s="21" t="s">
        <v>85</v>
      </c>
      <c r="E13" s="21" t="s">
        <v>86</v>
      </c>
      <c r="F13" s="21" t="s">
        <v>87</v>
      </c>
      <c r="G13" s="21">
        <v>85371000</v>
      </c>
      <c r="H13" s="21" t="s">
        <v>88</v>
      </c>
      <c r="I13" s="21">
        <v>18</v>
      </c>
      <c r="J13" s="22">
        <v>45416</v>
      </c>
      <c r="K13" s="17" t="s">
        <v>27</v>
      </c>
      <c r="L13" s="23">
        <v>22500</v>
      </c>
      <c r="M13" s="24">
        <v>50</v>
      </c>
      <c r="N13" s="23">
        <f t="shared" si="0"/>
        <v>450</v>
      </c>
      <c r="O13" s="23">
        <f t="shared" si="1"/>
        <v>26550</v>
      </c>
      <c r="P13" s="21" t="s">
        <v>89</v>
      </c>
      <c r="Q13" s="21"/>
      <c r="R13" s="22" t="s">
        <v>29</v>
      </c>
      <c r="S13" s="21" t="s">
        <v>30</v>
      </c>
      <c r="T13" s="21"/>
      <c r="U13" s="21"/>
      <c r="V13" s="21" t="s">
        <v>31</v>
      </c>
    </row>
    <row r="14" spans="1:25" s="25" customFormat="1">
      <c r="A14" s="15">
        <v>13</v>
      </c>
      <c r="B14" s="15" t="s">
        <v>90</v>
      </c>
      <c r="C14" s="15" t="s">
        <v>91</v>
      </c>
      <c r="D14" s="15" t="s">
        <v>92</v>
      </c>
      <c r="E14" s="15" t="s">
        <v>93</v>
      </c>
      <c r="F14" s="15" t="s">
        <v>94</v>
      </c>
      <c r="G14" s="15">
        <v>85340000</v>
      </c>
      <c r="H14" s="15" t="s">
        <v>95</v>
      </c>
      <c r="I14" s="15">
        <v>18</v>
      </c>
      <c r="J14" s="16">
        <v>45433</v>
      </c>
      <c r="K14" s="17" t="s">
        <v>27</v>
      </c>
      <c r="L14" s="18">
        <v>2298</v>
      </c>
      <c r="M14" s="19">
        <v>6</v>
      </c>
      <c r="N14" s="18">
        <f t="shared" si="0"/>
        <v>383</v>
      </c>
      <c r="O14" s="18">
        <f t="shared" si="1"/>
        <v>2712</v>
      </c>
      <c r="P14" s="15" t="s">
        <v>96</v>
      </c>
      <c r="Q14" s="15"/>
      <c r="R14" s="22" t="s">
        <v>29</v>
      </c>
      <c r="S14" s="15" t="s">
        <v>30</v>
      </c>
      <c r="T14" s="15"/>
      <c r="U14" s="15"/>
      <c r="V14" s="15" t="s">
        <v>31</v>
      </c>
    </row>
    <row r="15" spans="1:25">
      <c r="A15" s="15">
        <v>14</v>
      </c>
      <c r="B15" s="15" t="s">
        <v>97</v>
      </c>
      <c r="C15" s="15" t="s">
        <v>98</v>
      </c>
      <c r="D15" s="15" t="s">
        <v>92</v>
      </c>
      <c r="E15" s="15" t="s">
        <v>99</v>
      </c>
      <c r="F15" s="15" t="s">
        <v>100</v>
      </c>
      <c r="G15" s="15">
        <v>85340000</v>
      </c>
      <c r="H15" s="15" t="s">
        <v>101</v>
      </c>
      <c r="I15" s="15">
        <v>18</v>
      </c>
      <c r="J15" s="16">
        <v>45434</v>
      </c>
      <c r="K15" s="17" t="s">
        <v>27</v>
      </c>
      <c r="L15" s="18">
        <v>16235</v>
      </c>
      <c r="M15" s="19">
        <v>5</v>
      </c>
      <c r="N15" s="18">
        <f t="shared" si="0"/>
        <v>3247</v>
      </c>
      <c r="O15" s="18">
        <f t="shared" si="1"/>
        <v>19157</v>
      </c>
      <c r="P15" s="15" t="s">
        <v>96</v>
      </c>
      <c r="Q15" s="15"/>
      <c r="R15" s="16" t="s">
        <v>29</v>
      </c>
      <c r="S15" s="15" t="s">
        <v>30</v>
      </c>
      <c r="T15" s="15"/>
      <c r="U15" s="15"/>
      <c r="V15" s="15" t="s">
        <v>31</v>
      </c>
    </row>
    <row r="16" spans="1:25">
      <c r="A16" s="15">
        <v>15</v>
      </c>
      <c r="B16" s="15" t="s">
        <v>102</v>
      </c>
      <c r="C16" s="15" t="s">
        <v>103</v>
      </c>
      <c r="D16" s="15" t="s">
        <v>92</v>
      </c>
      <c r="E16" s="15" t="s">
        <v>99</v>
      </c>
      <c r="F16" s="15" t="s">
        <v>104</v>
      </c>
      <c r="G16" s="15">
        <v>85340000</v>
      </c>
      <c r="H16" s="15" t="s">
        <v>105</v>
      </c>
      <c r="I16" s="15">
        <v>18</v>
      </c>
      <c r="J16" s="16">
        <v>45434</v>
      </c>
      <c r="K16" s="17" t="s">
        <v>27</v>
      </c>
      <c r="L16" s="18">
        <v>5296</v>
      </c>
      <c r="M16" s="19">
        <v>2</v>
      </c>
      <c r="N16" s="18">
        <f t="shared" si="0"/>
        <v>2648</v>
      </c>
      <c r="O16" s="18">
        <f t="shared" si="1"/>
        <v>6249</v>
      </c>
      <c r="P16" s="15" t="s">
        <v>96</v>
      </c>
      <c r="Q16" s="15"/>
      <c r="R16" s="16" t="s">
        <v>29</v>
      </c>
      <c r="S16" s="15" t="s">
        <v>30</v>
      </c>
      <c r="T16" s="15"/>
      <c r="U16" s="15"/>
      <c r="V16" s="15" t="s">
        <v>31</v>
      </c>
    </row>
    <row r="17" spans="1:22">
      <c r="A17" s="15">
        <v>16</v>
      </c>
      <c r="B17" s="15" t="s">
        <v>106</v>
      </c>
      <c r="C17" s="15" t="s">
        <v>107</v>
      </c>
      <c r="D17" s="15" t="s">
        <v>108</v>
      </c>
      <c r="E17" s="15" t="s">
        <v>109</v>
      </c>
      <c r="F17" s="15" t="s">
        <v>109</v>
      </c>
      <c r="G17" s="15">
        <v>85381010</v>
      </c>
      <c r="H17" s="15" t="s">
        <v>110</v>
      </c>
      <c r="I17" s="15">
        <v>18</v>
      </c>
      <c r="J17" s="16">
        <v>45408</v>
      </c>
      <c r="K17" s="17" t="s">
        <v>27</v>
      </c>
      <c r="L17" s="18">
        <v>6486</v>
      </c>
      <c r="M17" s="19">
        <v>6</v>
      </c>
      <c r="N17" s="18">
        <f t="shared" si="0"/>
        <v>1081</v>
      </c>
      <c r="O17" s="18">
        <f t="shared" si="1"/>
        <v>7653</v>
      </c>
      <c r="P17" s="15" t="s">
        <v>96</v>
      </c>
      <c r="Q17" s="16">
        <v>45416</v>
      </c>
      <c r="R17" s="16" t="s">
        <v>29</v>
      </c>
      <c r="S17" s="15" t="s">
        <v>30</v>
      </c>
      <c r="T17" s="15"/>
      <c r="U17" s="15"/>
      <c r="V17" s="15" t="s">
        <v>31</v>
      </c>
    </row>
    <row r="18" spans="1:22" ht="30">
      <c r="A18" s="15">
        <v>17</v>
      </c>
      <c r="B18" s="15" t="s">
        <v>111</v>
      </c>
      <c r="C18" s="15" t="s">
        <v>112</v>
      </c>
      <c r="D18" s="15" t="s">
        <v>113</v>
      </c>
      <c r="E18" s="15" t="s">
        <v>114</v>
      </c>
      <c r="F18" s="20" t="s">
        <v>115</v>
      </c>
      <c r="G18" s="15">
        <v>8543</v>
      </c>
      <c r="H18" s="15" t="s">
        <v>116</v>
      </c>
      <c r="I18" s="15">
        <v>18</v>
      </c>
      <c r="J18" s="16">
        <v>45443</v>
      </c>
      <c r="K18" s="17" t="s">
        <v>27</v>
      </c>
      <c r="L18" s="18">
        <v>23459</v>
      </c>
      <c r="M18" s="19">
        <v>111</v>
      </c>
      <c r="N18" s="18">
        <f t="shared" si="0"/>
        <v>211.34234234234233</v>
      </c>
      <c r="O18" s="18">
        <f t="shared" si="1"/>
        <v>27682</v>
      </c>
      <c r="P18" s="15" t="s">
        <v>28</v>
      </c>
      <c r="Q18" s="16">
        <v>45443</v>
      </c>
      <c r="R18" s="16" t="s">
        <v>29</v>
      </c>
      <c r="S18" s="15" t="s">
        <v>48</v>
      </c>
      <c r="T18" s="15"/>
      <c r="U18" s="15"/>
      <c r="V18" s="15" t="s">
        <v>31</v>
      </c>
    </row>
    <row r="19" spans="1:22">
      <c r="A19" s="15">
        <v>18</v>
      </c>
      <c r="B19" s="15" t="s">
        <v>117</v>
      </c>
      <c r="C19" s="15" t="s">
        <v>118</v>
      </c>
      <c r="D19" s="15" t="s">
        <v>92</v>
      </c>
      <c r="E19" s="15" t="s">
        <v>99</v>
      </c>
      <c r="F19" s="15" t="s">
        <v>119</v>
      </c>
      <c r="G19" s="15">
        <v>85340000</v>
      </c>
      <c r="H19" s="15" t="s">
        <v>120</v>
      </c>
      <c r="I19" s="15">
        <v>18</v>
      </c>
      <c r="J19" s="16">
        <v>45456</v>
      </c>
      <c r="K19" s="17" t="s">
        <v>27</v>
      </c>
      <c r="L19" s="18">
        <v>5774</v>
      </c>
      <c r="M19" s="19">
        <v>1</v>
      </c>
      <c r="N19" s="18">
        <f t="shared" si="0"/>
        <v>5774</v>
      </c>
      <c r="O19" s="18">
        <f t="shared" si="1"/>
        <v>6813</v>
      </c>
      <c r="P19" s="15" t="s">
        <v>96</v>
      </c>
      <c r="Q19" s="15"/>
      <c r="R19" s="15" t="s">
        <v>29</v>
      </c>
      <c r="S19" s="15" t="s">
        <v>48</v>
      </c>
      <c r="T19" s="15"/>
      <c r="U19" s="15"/>
      <c r="V19" s="15" t="s">
        <v>31</v>
      </c>
    </row>
    <row r="20" spans="1:22">
      <c r="A20" s="15">
        <v>19</v>
      </c>
      <c r="B20" s="15" t="s">
        <v>121</v>
      </c>
      <c r="C20" s="15" t="s">
        <v>122</v>
      </c>
      <c r="D20" s="15" t="s">
        <v>92</v>
      </c>
      <c r="E20" s="15" t="s">
        <v>99</v>
      </c>
      <c r="F20" s="15" t="s">
        <v>123</v>
      </c>
      <c r="G20" s="15">
        <v>85340000</v>
      </c>
      <c r="H20" s="15" t="s">
        <v>124</v>
      </c>
      <c r="I20" s="15">
        <v>18</v>
      </c>
      <c r="J20" s="16">
        <v>45456</v>
      </c>
      <c r="K20" s="17" t="s">
        <v>27</v>
      </c>
      <c r="L20" s="18">
        <v>2104</v>
      </c>
      <c r="M20" s="19">
        <v>1</v>
      </c>
      <c r="N20" s="18">
        <f t="shared" si="0"/>
        <v>2104</v>
      </c>
      <c r="O20" s="18">
        <f t="shared" si="1"/>
        <v>2483</v>
      </c>
      <c r="P20" s="15" t="s">
        <v>96</v>
      </c>
      <c r="Q20" s="15"/>
      <c r="R20" s="15" t="s">
        <v>29</v>
      </c>
      <c r="S20" s="15" t="s">
        <v>48</v>
      </c>
      <c r="T20" s="15"/>
      <c r="U20" s="15"/>
      <c r="V20" s="15" t="s">
        <v>31</v>
      </c>
    </row>
    <row r="21" spans="1:22">
      <c r="A21" s="15">
        <v>20</v>
      </c>
      <c r="B21" s="15" t="s">
        <v>125</v>
      </c>
      <c r="C21" s="15" t="s">
        <v>126</v>
      </c>
      <c r="D21" s="15" t="s">
        <v>92</v>
      </c>
      <c r="E21" s="15" t="s">
        <v>99</v>
      </c>
      <c r="F21" s="15" t="s">
        <v>127</v>
      </c>
      <c r="G21" s="15">
        <v>85340000</v>
      </c>
      <c r="H21" s="15" t="s">
        <v>128</v>
      </c>
      <c r="I21" s="15">
        <v>18</v>
      </c>
      <c r="J21" s="16">
        <v>45456</v>
      </c>
      <c r="K21" s="17" t="s">
        <v>27</v>
      </c>
      <c r="L21" s="18">
        <v>13768</v>
      </c>
      <c r="M21" s="19">
        <v>4</v>
      </c>
      <c r="N21" s="18">
        <f t="shared" si="0"/>
        <v>3442</v>
      </c>
      <c r="O21" s="18">
        <f t="shared" si="1"/>
        <v>16246</v>
      </c>
      <c r="P21" s="15" t="s">
        <v>96</v>
      </c>
      <c r="Q21" s="15"/>
      <c r="R21" s="15" t="s">
        <v>29</v>
      </c>
      <c r="S21" s="15" t="s">
        <v>48</v>
      </c>
      <c r="T21" s="15"/>
      <c r="U21" s="15"/>
      <c r="V21" s="15" t="s">
        <v>31</v>
      </c>
    </row>
    <row r="22" spans="1:22">
      <c r="A22" s="15">
        <v>21</v>
      </c>
      <c r="B22" s="15" t="s">
        <v>129</v>
      </c>
      <c r="C22" s="15" t="s">
        <v>130</v>
      </c>
      <c r="D22" s="15" t="s">
        <v>24</v>
      </c>
      <c r="E22" s="15" t="s">
        <v>35</v>
      </c>
      <c r="F22" s="20" t="s">
        <v>131</v>
      </c>
      <c r="G22" s="15">
        <v>8541</v>
      </c>
      <c r="H22" s="15">
        <v>5247</v>
      </c>
      <c r="I22" s="15">
        <v>18</v>
      </c>
      <c r="J22" s="16">
        <v>45456</v>
      </c>
      <c r="K22" s="17" t="s">
        <v>27</v>
      </c>
      <c r="L22" s="18">
        <v>482625</v>
      </c>
      <c r="M22" s="19">
        <v>28500</v>
      </c>
      <c r="N22" s="18">
        <f t="shared" si="0"/>
        <v>16.934210526315791</v>
      </c>
      <c r="O22" s="18">
        <f t="shared" si="1"/>
        <v>569498</v>
      </c>
      <c r="P22" s="15" t="s">
        <v>28</v>
      </c>
      <c r="Q22" s="16">
        <v>45472</v>
      </c>
      <c r="R22" s="15" t="s">
        <v>29</v>
      </c>
      <c r="S22" s="15" t="s">
        <v>30</v>
      </c>
      <c r="T22" s="15"/>
      <c r="U22" s="15"/>
      <c r="V22" s="15" t="s">
        <v>31</v>
      </c>
    </row>
    <row r="23" spans="1:22">
      <c r="A23" s="15">
        <v>22</v>
      </c>
      <c r="B23" s="15" t="s">
        <v>132</v>
      </c>
      <c r="C23" s="15" t="s">
        <v>133</v>
      </c>
      <c r="D23" s="15" t="s">
        <v>24</v>
      </c>
      <c r="E23" s="15" t="s">
        <v>35</v>
      </c>
      <c r="F23" s="20" t="s">
        <v>134</v>
      </c>
      <c r="G23" s="15" t="s">
        <v>135</v>
      </c>
      <c r="H23" s="15">
        <v>5248</v>
      </c>
      <c r="I23" s="15">
        <v>18</v>
      </c>
      <c r="J23" s="16">
        <v>45457</v>
      </c>
      <c r="K23" s="17" t="s">
        <v>27</v>
      </c>
      <c r="L23" s="18">
        <v>30375</v>
      </c>
      <c r="M23" s="19">
        <v>15000</v>
      </c>
      <c r="N23" s="18">
        <f t="shared" si="0"/>
        <v>2.0249999999999999</v>
      </c>
      <c r="O23" s="18">
        <f t="shared" si="1"/>
        <v>35843</v>
      </c>
      <c r="P23" s="15" t="s">
        <v>28</v>
      </c>
      <c r="Q23" s="16">
        <v>45472</v>
      </c>
      <c r="R23" s="15" t="s">
        <v>29</v>
      </c>
      <c r="S23" s="15" t="s">
        <v>30</v>
      </c>
      <c r="T23" s="15"/>
      <c r="U23" s="15"/>
      <c r="V23" s="15" t="s">
        <v>31</v>
      </c>
    </row>
    <row r="24" spans="1:22">
      <c r="A24" s="15">
        <v>23</v>
      </c>
      <c r="B24" s="15" t="s">
        <v>136</v>
      </c>
      <c r="C24" s="15" t="s">
        <v>137</v>
      </c>
      <c r="D24" s="15" t="s">
        <v>24</v>
      </c>
      <c r="E24" s="15" t="s">
        <v>138</v>
      </c>
      <c r="F24" s="20" t="s">
        <v>139</v>
      </c>
      <c r="G24" s="15">
        <v>8544</v>
      </c>
      <c r="H24" s="15">
        <v>5246</v>
      </c>
      <c r="I24" s="15">
        <v>18</v>
      </c>
      <c r="J24" s="16">
        <v>45455</v>
      </c>
      <c r="K24" s="17" t="s">
        <v>27</v>
      </c>
      <c r="L24" s="18">
        <v>219840</v>
      </c>
      <c r="M24" s="19">
        <v>67</v>
      </c>
      <c r="N24" s="18">
        <f t="shared" si="0"/>
        <v>3281.1940298507461</v>
      </c>
      <c r="O24" s="18">
        <f t="shared" si="1"/>
        <v>259411</v>
      </c>
      <c r="P24" s="15" t="s">
        <v>28</v>
      </c>
      <c r="Q24" s="16">
        <v>45472</v>
      </c>
      <c r="R24" s="15" t="s">
        <v>29</v>
      </c>
      <c r="S24" s="15" t="s">
        <v>30</v>
      </c>
      <c r="T24" s="15"/>
      <c r="U24" s="15"/>
      <c r="V24" s="15" t="s">
        <v>31</v>
      </c>
    </row>
    <row r="25" spans="1:22">
      <c r="A25" s="15">
        <v>24</v>
      </c>
      <c r="B25" s="15" t="s">
        <v>140</v>
      </c>
      <c r="C25" s="15" t="s">
        <v>141</v>
      </c>
      <c r="D25" s="15" t="s">
        <v>56</v>
      </c>
      <c r="E25" s="15" t="s">
        <v>86</v>
      </c>
      <c r="F25" s="15" t="s">
        <v>142</v>
      </c>
      <c r="G25" s="15">
        <v>85076000</v>
      </c>
      <c r="H25" s="15" t="s">
        <v>143</v>
      </c>
      <c r="I25" s="15">
        <v>18</v>
      </c>
      <c r="J25" s="16">
        <v>45469</v>
      </c>
      <c r="K25" s="17" t="s">
        <v>27</v>
      </c>
      <c r="L25" s="18">
        <v>11250</v>
      </c>
      <c r="M25" s="19">
        <v>90</v>
      </c>
      <c r="N25" s="18">
        <f t="shared" si="0"/>
        <v>125</v>
      </c>
      <c r="O25" s="18">
        <f t="shared" si="1"/>
        <v>13275</v>
      </c>
      <c r="P25" s="15" t="s">
        <v>28</v>
      </c>
      <c r="Q25" s="16">
        <v>45472</v>
      </c>
      <c r="R25" s="15" t="s">
        <v>144</v>
      </c>
      <c r="S25" s="15" t="s">
        <v>30</v>
      </c>
      <c r="T25" s="15"/>
      <c r="U25" s="15"/>
      <c r="V25" s="15" t="s">
        <v>31</v>
      </c>
    </row>
    <row r="26" spans="1:22">
      <c r="A26" s="15">
        <v>25</v>
      </c>
      <c r="B26" s="15" t="s">
        <v>145</v>
      </c>
      <c r="C26" s="15" t="s">
        <v>146</v>
      </c>
      <c r="D26" s="15" t="s">
        <v>147</v>
      </c>
      <c r="E26" s="15" t="s">
        <v>148</v>
      </c>
      <c r="F26" s="20" t="s">
        <v>149</v>
      </c>
      <c r="G26" s="15">
        <v>85362030</v>
      </c>
      <c r="H26" s="15">
        <v>195</v>
      </c>
      <c r="I26" s="15">
        <v>18</v>
      </c>
      <c r="J26" s="16">
        <v>45476</v>
      </c>
      <c r="K26" s="17" t="s">
        <v>27</v>
      </c>
      <c r="L26" s="18">
        <v>84875</v>
      </c>
      <c r="M26" s="19">
        <v>75</v>
      </c>
      <c r="N26" s="18">
        <f t="shared" si="0"/>
        <v>1131.6666666666667</v>
      </c>
      <c r="O26" s="18">
        <f t="shared" si="1"/>
        <v>100153</v>
      </c>
      <c r="P26" s="15" t="s">
        <v>28</v>
      </c>
      <c r="Q26" s="16">
        <v>45479</v>
      </c>
      <c r="R26" s="15" t="s">
        <v>144</v>
      </c>
      <c r="S26" s="15" t="s">
        <v>30</v>
      </c>
      <c r="T26" s="15"/>
      <c r="U26" s="15"/>
      <c r="V26" s="15" t="s">
        <v>150</v>
      </c>
    </row>
    <row r="27" spans="1:22">
      <c r="A27" s="25">
        <v>26</v>
      </c>
      <c r="B27" s="25" t="s">
        <v>151</v>
      </c>
      <c r="C27" s="25" t="s">
        <v>151</v>
      </c>
      <c r="D27" s="25" t="s">
        <v>152</v>
      </c>
      <c r="E27" s="25"/>
      <c r="F27" s="25" t="s">
        <v>153</v>
      </c>
      <c r="G27" s="25">
        <v>85367215</v>
      </c>
      <c r="H27" s="25" t="s">
        <v>154</v>
      </c>
      <c r="I27" s="25">
        <v>18</v>
      </c>
      <c r="J27" s="26">
        <v>45492</v>
      </c>
      <c r="K27" s="17" t="s">
        <v>27</v>
      </c>
      <c r="L27" s="27">
        <v>550</v>
      </c>
      <c r="M27" s="28">
        <v>2</v>
      </c>
      <c r="N27" s="27">
        <f t="shared" si="0"/>
        <v>275</v>
      </c>
      <c r="O27" s="27">
        <f t="shared" si="1"/>
        <v>649</v>
      </c>
      <c r="P27" s="15" t="s">
        <v>28</v>
      </c>
      <c r="Q27" s="26">
        <v>45500</v>
      </c>
      <c r="R27" s="15" t="s">
        <v>144</v>
      </c>
      <c r="S27" s="15" t="s">
        <v>30</v>
      </c>
      <c r="T27" s="25"/>
      <c r="U27" s="25"/>
      <c r="V27" s="15" t="s">
        <v>150</v>
      </c>
    </row>
    <row r="28" spans="1:22" ht="30">
      <c r="A28" s="15">
        <v>27</v>
      </c>
      <c r="B28" s="15" t="s">
        <v>155</v>
      </c>
      <c r="C28" s="15" t="s">
        <v>156</v>
      </c>
      <c r="D28" s="15" t="s">
        <v>157</v>
      </c>
      <c r="E28" s="15" t="s">
        <v>99</v>
      </c>
      <c r="F28" s="20" t="s">
        <v>158</v>
      </c>
      <c r="G28" s="15">
        <v>85249990</v>
      </c>
      <c r="H28" s="15" t="s">
        <v>159</v>
      </c>
      <c r="I28" s="15">
        <v>18</v>
      </c>
      <c r="J28" s="16">
        <v>45485</v>
      </c>
      <c r="K28" s="17" t="s">
        <v>27</v>
      </c>
      <c r="L28" s="18">
        <v>15500</v>
      </c>
      <c r="M28" s="19">
        <v>75</v>
      </c>
      <c r="N28" s="18">
        <f t="shared" si="0"/>
        <v>206.66666666666666</v>
      </c>
      <c r="O28" s="18">
        <f t="shared" si="1"/>
        <v>18290</v>
      </c>
      <c r="P28" s="15" t="s">
        <v>28</v>
      </c>
      <c r="Q28" s="16">
        <v>45484</v>
      </c>
      <c r="R28" s="15" t="s">
        <v>160</v>
      </c>
      <c r="S28" s="15" t="s">
        <v>79</v>
      </c>
      <c r="T28" s="15"/>
      <c r="U28" s="15"/>
      <c r="V28" s="15" t="s">
        <v>31</v>
      </c>
    </row>
    <row r="29" spans="1:22">
      <c r="A29" s="15">
        <v>28</v>
      </c>
      <c r="B29" s="15" t="s">
        <v>161</v>
      </c>
      <c r="C29" s="15" t="s">
        <v>162</v>
      </c>
      <c r="D29" s="15" t="s">
        <v>163</v>
      </c>
      <c r="E29" s="15" t="s">
        <v>109</v>
      </c>
      <c r="F29" s="20" t="s">
        <v>164</v>
      </c>
      <c r="G29" s="15">
        <v>85043200</v>
      </c>
      <c r="H29" s="15" t="s">
        <v>165</v>
      </c>
      <c r="I29" s="15">
        <v>18</v>
      </c>
      <c r="J29" s="16">
        <v>45490</v>
      </c>
      <c r="K29" s="17" t="s">
        <v>27</v>
      </c>
      <c r="L29" s="18">
        <v>50710</v>
      </c>
      <c r="M29" s="19">
        <v>10</v>
      </c>
      <c r="N29" s="18">
        <f t="shared" si="0"/>
        <v>5071</v>
      </c>
      <c r="O29" s="18">
        <f t="shared" si="1"/>
        <v>59838</v>
      </c>
      <c r="P29" s="15" t="s">
        <v>28</v>
      </c>
      <c r="Q29" s="16">
        <v>45500</v>
      </c>
      <c r="R29" s="15" t="s">
        <v>29</v>
      </c>
      <c r="S29" s="15" t="s">
        <v>30</v>
      </c>
      <c r="T29" s="15"/>
      <c r="U29" s="15"/>
      <c r="V29" s="15" t="s">
        <v>31</v>
      </c>
    </row>
    <row r="30" spans="1:22">
      <c r="A30" s="15">
        <v>29</v>
      </c>
      <c r="B30" s="15" t="s">
        <v>166</v>
      </c>
      <c r="C30" s="15" t="s">
        <v>167</v>
      </c>
      <c r="D30" s="15" t="s">
        <v>92</v>
      </c>
      <c r="E30" s="15" t="s">
        <v>99</v>
      </c>
      <c r="F30" s="15" t="s">
        <v>168</v>
      </c>
      <c r="G30" s="15">
        <v>85340000</v>
      </c>
      <c r="H30" s="15" t="s">
        <v>169</v>
      </c>
      <c r="I30" s="15">
        <v>18</v>
      </c>
      <c r="J30" s="16">
        <v>45495</v>
      </c>
      <c r="K30" s="17" t="s">
        <v>27</v>
      </c>
      <c r="L30" s="18">
        <v>24210</v>
      </c>
      <c r="M30" s="19">
        <v>15</v>
      </c>
      <c r="N30" s="18">
        <f t="shared" si="0"/>
        <v>1614</v>
      </c>
      <c r="O30" s="18">
        <f t="shared" si="1"/>
        <v>28568</v>
      </c>
      <c r="P30" s="15" t="s">
        <v>96</v>
      </c>
      <c r="Q30" s="15"/>
      <c r="R30" s="15" t="s">
        <v>29</v>
      </c>
      <c r="S30" s="15" t="s">
        <v>30</v>
      </c>
      <c r="T30" s="15"/>
      <c r="U30" s="15"/>
      <c r="V30" s="15" t="s">
        <v>31</v>
      </c>
    </row>
    <row r="31" spans="1:22">
      <c r="A31" s="15">
        <v>30</v>
      </c>
      <c r="B31" s="15" t="s">
        <v>170</v>
      </c>
      <c r="C31" s="15" t="s">
        <v>171</v>
      </c>
      <c r="D31" s="15" t="s">
        <v>92</v>
      </c>
      <c r="E31" s="15" t="s">
        <v>99</v>
      </c>
      <c r="F31" s="15" t="s">
        <v>172</v>
      </c>
      <c r="G31" s="15">
        <v>85340000</v>
      </c>
      <c r="H31" s="15" t="s">
        <v>173</v>
      </c>
      <c r="I31" s="15">
        <v>18</v>
      </c>
      <c r="J31" s="16">
        <v>45491</v>
      </c>
      <c r="K31" s="17" t="s">
        <v>27</v>
      </c>
      <c r="L31" s="18">
        <v>22712</v>
      </c>
      <c r="M31" s="19">
        <v>8</v>
      </c>
      <c r="N31" s="18">
        <f t="shared" si="0"/>
        <v>2839</v>
      </c>
      <c r="O31" s="18">
        <f t="shared" si="1"/>
        <v>26800</v>
      </c>
      <c r="P31" s="15" t="s">
        <v>96</v>
      </c>
      <c r="Q31" s="15"/>
      <c r="R31" s="15" t="s">
        <v>29</v>
      </c>
      <c r="S31" s="15" t="s">
        <v>30</v>
      </c>
      <c r="T31" s="15"/>
      <c r="U31" s="15"/>
      <c r="V31" s="15" t="s">
        <v>31</v>
      </c>
    </row>
    <row r="32" spans="1:22">
      <c r="A32" s="15">
        <v>31</v>
      </c>
      <c r="B32" s="15" t="s">
        <v>174</v>
      </c>
      <c r="C32" s="15" t="s">
        <v>175</v>
      </c>
      <c r="D32" s="15" t="s">
        <v>92</v>
      </c>
      <c r="E32" s="15" t="s">
        <v>99</v>
      </c>
      <c r="F32" s="15" t="s">
        <v>168</v>
      </c>
      <c r="G32" s="15">
        <v>85340000</v>
      </c>
      <c r="H32" s="15" t="s">
        <v>176</v>
      </c>
      <c r="I32" s="15">
        <v>18</v>
      </c>
      <c r="J32" s="16">
        <v>45497</v>
      </c>
      <c r="K32" s="17" t="s">
        <v>27</v>
      </c>
      <c r="L32" s="18">
        <v>1614</v>
      </c>
      <c r="M32" s="19">
        <v>1</v>
      </c>
      <c r="N32" s="18">
        <f t="shared" si="0"/>
        <v>1614</v>
      </c>
      <c r="O32" s="18">
        <f t="shared" si="1"/>
        <v>1905</v>
      </c>
      <c r="P32" s="15" t="s">
        <v>96</v>
      </c>
      <c r="Q32" s="15"/>
      <c r="R32" s="15" t="s">
        <v>29</v>
      </c>
      <c r="S32" s="15" t="s">
        <v>30</v>
      </c>
      <c r="T32" s="15"/>
      <c r="U32" s="15"/>
      <c r="V32" s="15" t="s">
        <v>31</v>
      </c>
    </row>
    <row r="33" spans="1:22">
      <c r="A33" s="25">
        <v>32</v>
      </c>
      <c r="B33" s="25" t="s">
        <v>177</v>
      </c>
      <c r="C33" s="25" t="s">
        <v>178</v>
      </c>
      <c r="D33" s="25" t="s">
        <v>85</v>
      </c>
      <c r="E33" s="25" t="s">
        <v>179</v>
      </c>
      <c r="F33" s="25" t="s">
        <v>180</v>
      </c>
      <c r="G33" s="25">
        <v>85371000</v>
      </c>
      <c r="H33" s="25" t="s">
        <v>181</v>
      </c>
      <c r="I33" s="25">
        <v>18</v>
      </c>
      <c r="J33" s="26">
        <v>45492</v>
      </c>
      <c r="K33" s="17" t="s">
        <v>27</v>
      </c>
      <c r="L33" s="27">
        <v>13500</v>
      </c>
      <c r="M33" s="28">
        <v>30</v>
      </c>
      <c r="N33" s="27">
        <f t="shared" si="0"/>
        <v>450</v>
      </c>
      <c r="O33" s="27">
        <f t="shared" si="1"/>
        <v>15930</v>
      </c>
      <c r="P33" s="25" t="s">
        <v>182</v>
      </c>
      <c r="Q33" s="25"/>
      <c r="R33" s="25"/>
      <c r="S33" s="25"/>
      <c r="T33" s="25"/>
      <c r="U33" s="25"/>
      <c r="V33" s="25" t="s">
        <v>31</v>
      </c>
    </row>
    <row r="34" spans="1:22" ht="30">
      <c r="A34" s="15">
        <v>33</v>
      </c>
      <c r="B34" s="15" t="s">
        <v>183</v>
      </c>
      <c r="C34" s="15" t="s">
        <v>184</v>
      </c>
      <c r="D34" s="15" t="s">
        <v>185</v>
      </c>
      <c r="E34" s="15" t="s">
        <v>99</v>
      </c>
      <c r="F34" s="20" t="s">
        <v>186</v>
      </c>
      <c r="G34" s="15">
        <v>84689000</v>
      </c>
      <c r="H34" s="15" t="s">
        <v>187</v>
      </c>
      <c r="I34" s="15">
        <v>18</v>
      </c>
      <c r="J34" s="16">
        <v>45506</v>
      </c>
      <c r="K34" s="17" t="s">
        <v>27</v>
      </c>
      <c r="L34" s="18">
        <v>12000</v>
      </c>
      <c r="M34" s="19">
        <v>2</v>
      </c>
      <c r="N34" s="18">
        <f t="shared" si="0"/>
        <v>6000</v>
      </c>
      <c r="O34" s="18">
        <f t="shared" si="1"/>
        <v>14160</v>
      </c>
      <c r="P34" s="15" t="s">
        <v>28</v>
      </c>
      <c r="Q34" s="16">
        <v>45510</v>
      </c>
      <c r="R34" s="15" t="s">
        <v>29</v>
      </c>
      <c r="S34" s="15" t="s">
        <v>30</v>
      </c>
      <c r="T34" s="15"/>
      <c r="U34" s="15"/>
      <c r="V34" s="15" t="s">
        <v>31</v>
      </c>
    </row>
    <row r="35" spans="1:22" ht="30">
      <c r="A35" s="15">
        <v>34</v>
      </c>
      <c r="B35" s="15" t="s">
        <v>188</v>
      </c>
      <c r="C35" s="15" t="s">
        <v>189</v>
      </c>
      <c r="D35" s="15" t="s">
        <v>190</v>
      </c>
      <c r="E35" s="15" t="s">
        <v>99</v>
      </c>
      <c r="F35" s="20" t="s">
        <v>191</v>
      </c>
      <c r="G35" s="20" t="s">
        <v>192</v>
      </c>
      <c r="H35" s="15" t="s">
        <v>193</v>
      </c>
      <c r="I35" s="15">
        <v>18</v>
      </c>
      <c r="J35" s="16">
        <v>45509</v>
      </c>
      <c r="K35" s="17" t="s">
        <v>27</v>
      </c>
      <c r="L35" s="18">
        <v>2460</v>
      </c>
      <c r="M35" s="19">
        <v>6</v>
      </c>
      <c r="N35" s="18">
        <f t="shared" si="0"/>
        <v>410</v>
      </c>
      <c r="O35" s="18">
        <f t="shared" si="1"/>
        <v>2903</v>
      </c>
      <c r="P35" s="15"/>
      <c r="Q35" s="15"/>
      <c r="R35" s="15" t="s">
        <v>194</v>
      </c>
      <c r="S35" s="15" t="s">
        <v>79</v>
      </c>
      <c r="T35" s="15"/>
      <c r="U35" s="15"/>
      <c r="V35" s="15" t="s">
        <v>31</v>
      </c>
    </row>
    <row r="36" spans="1:22">
      <c r="A36" s="15">
        <v>35</v>
      </c>
      <c r="B36" s="29" t="s">
        <v>195</v>
      </c>
      <c r="C36" s="25" t="s">
        <v>196</v>
      </c>
      <c r="D36" s="25" t="s">
        <v>197</v>
      </c>
      <c r="E36" s="25" t="s">
        <v>198</v>
      </c>
      <c r="F36" s="25" t="s">
        <v>199</v>
      </c>
      <c r="G36" s="15">
        <v>85366990</v>
      </c>
      <c r="H36" s="15" t="s">
        <v>200</v>
      </c>
      <c r="I36" s="15">
        <v>18</v>
      </c>
      <c r="J36" s="26">
        <v>45512</v>
      </c>
      <c r="K36" s="30" t="s">
        <v>201</v>
      </c>
      <c r="L36" s="27">
        <v>8460</v>
      </c>
      <c r="M36" s="28">
        <v>36</v>
      </c>
      <c r="N36" s="27">
        <f t="shared" si="0"/>
        <v>235</v>
      </c>
      <c r="O36" s="27">
        <f t="shared" si="1"/>
        <v>9983</v>
      </c>
      <c r="P36" s="15" t="s">
        <v>28</v>
      </c>
      <c r="Q36" s="26">
        <v>45510</v>
      </c>
      <c r="R36" s="15" t="s">
        <v>194</v>
      </c>
      <c r="S36" s="15" t="s">
        <v>30</v>
      </c>
      <c r="T36" s="25"/>
      <c r="U36" s="25"/>
      <c r="V36" s="25" t="s">
        <v>31</v>
      </c>
    </row>
    <row r="37" spans="1:22">
      <c r="A37" s="15">
        <v>36</v>
      </c>
      <c r="B37" s="15" t="s">
        <v>202</v>
      </c>
      <c r="C37" s="15" t="s">
        <v>203</v>
      </c>
      <c r="D37" s="15" t="s">
        <v>204</v>
      </c>
      <c r="E37" s="15" t="s">
        <v>99</v>
      </c>
      <c r="F37" s="15" t="s">
        <v>205</v>
      </c>
      <c r="G37" s="31">
        <v>8544</v>
      </c>
      <c r="H37" s="15">
        <v>13625</v>
      </c>
      <c r="I37" s="15">
        <v>18</v>
      </c>
      <c r="J37" s="16">
        <v>45506</v>
      </c>
      <c r="K37" s="17" t="s">
        <v>27</v>
      </c>
      <c r="L37" s="18">
        <v>4809</v>
      </c>
      <c r="M37" s="19">
        <v>1300</v>
      </c>
      <c r="N37" s="18">
        <f t="shared" si="0"/>
        <v>3.6992307692307693</v>
      </c>
      <c r="O37" s="18">
        <f t="shared" si="1"/>
        <v>5675</v>
      </c>
      <c r="P37" s="15" t="s">
        <v>28</v>
      </c>
      <c r="Q37" s="16">
        <v>45521</v>
      </c>
      <c r="R37" s="15" t="s">
        <v>29</v>
      </c>
      <c r="S37" s="15" t="s">
        <v>30</v>
      </c>
      <c r="T37" s="15"/>
      <c r="U37" s="15"/>
      <c r="V37" s="15" t="s">
        <v>31</v>
      </c>
    </row>
    <row r="38" spans="1:22">
      <c r="A38" s="15">
        <v>37</v>
      </c>
      <c r="B38" s="15" t="s">
        <v>206</v>
      </c>
      <c r="C38" s="15" t="s">
        <v>207</v>
      </c>
      <c r="D38" s="15" t="s">
        <v>204</v>
      </c>
      <c r="E38" s="15" t="s">
        <v>99</v>
      </c>
      <c r="F38" s="15" t="s">
        <v>208</v>
      </c>
      <c r="G38" s="31">
        <v>8544</v>
      </c>
      <c r="H38" s="15">
        <v>13626</v>
      </c>
      <c r="I38" s="15">
        <v>18</v>
      </c>
      <c r="J38" s="16">
        <v>45507</v>
      </c>
      <c r="K38" s="17" t="s">
        <v>27</v>
      </c>
      <c r="L38" s="18">
        <v>4079</v>
      </c>
      <c r="M38" s="19">
        <v>35</v>
      </c>
      <c r="N38" s="18">
        <f t="shared" si="0"/>
        <v>116.54285714285714</v>
      </c>
      <c r="O38" s="18">
        <f t="shared" si="1"/>
        <v>4813</v>
      </c>
      <c r="P38" s="15" t="s">
        <v>28</v>
      </c>
      <c r="Q38" s="16">
        <v>45521</v>
      </c>
      <c r="R38" s="15" t="s">
        <v>29</v>
      </c>
      <c r="S38" s="15" t="s">
        <v>30</v>
      </c>
      <c r="T38" s="15"/>
      <c r="U38" s="15"/>
      <c r="V38" s="15" t="s">
        <v>31</v>
      </c>
    </row>
    <row r="39" spans="1:22">
      <c r="A39" s="15">
        <v>38</v>
      </c>
      <c r="B39" s="15" t="s">
        <v>209</v>
      </c>
      <c r="C39" s="15" t="s">
        <v>210</v>
      </c>
      <c r="D39" s="15" t="s">
        <v>24</v>
      </c>
      <c r="E39" s="15" t="s">
        <v>211</v>
      </c>
      <c r="F39" s="20" t="s">
        <v>212</v>
      </c>
      <c r="G39" s="31" t="s">
        <v>213</v>
      </c>
      <c r="H39" s="15">
        <v>5278</v>
      </c>
      <c r="I39" s="15">
        <v>18</v>
      </c>
      <c r="J39" s="16">
        <v>45525</v>
      </c>
      <c r="K39" s="17" t="s">
        <v>27</v>
      </c>
      <c r="L39" s="18">
        <v>684000</v>
      </c>
      <c r="M39" s="19">
        <v>20600</v>
      </c>
      <c r="N39" s="18">
        <f t="shared" si="0"/>
        <v>33.203883495145632</v>
      </c>
      <c r="O39" s="18">
        <f t="shared" si="1"/>
        <v>807120</v>
      </c>
      <c r="P39" s="15"/>
      <c r="Q39" s="16"/>
      <c r="R39" s="15" t="s">
        <v>29</v>
      </c>
      <c r="S39" s="15" t="s">
        <v>30</v>
      </c>
      <c r="T39" s="15"/>
      <c r="U39" s="15"/>
      <c r="V39" s="15" t="s">
        <v>31</v>
      </c>
    </row>
    <row r="40" spans="1:22">
      <c r="A40" s="15">
        <v>39</v>
      </c>
      <c r="B40" s="15" t="s">
        <v>214</v>
      </c>
      <c r="C40" s="15" t="s">
        <v>215</v>
      </c>
      <c r="D40" s="32" t="s">
        <v>216</v>
      </c>
      <c r="E40" s="15" t="s">
        <v>217</v>
      </c>
      <c r="F40" s="20" t="s">
        <v>218</v>
      </c>
      <c r="G40" s="31">
        <v>8542</v>
      </c>
      <c r="H40" s="15">
        <v>3401</v>
      </c>
      <c r="I40" s="15">
        <v>18</v>
      </c>
      <c r="J40" s="16">
        <v>45524</v>
      </c>
      <c r="K40" s="17" t="s">
        <v>27</v>
      </c>
      <c r="L40" s="18">
        <v>4650</v>
      </c>
      <c r="M40" s="19">
        <v>115</v>
      </c>
      <c r="N40" s="18">
        <f t="shared" si="0"/>
        <v>40.434782608695649</v>
      </c>
      <c r="O40" s="18">
        <f t="shared" si="1"/>
        <v>5487</v>
      </c>
      <c r="P40" s="15" t="s">
        <v>28</v>
      </c>
      <c r="Q40" s="16">
        <v>45524</v>
      </c>
      <c r="R40" s="15" t="s">
        <v>29</v>
      </c>
      <c r="S40" s="15" t="s">
        <v>30</v>
      </c>
      <c r="T40" s="15"/>
      <c r="U40" s="15"/>
      <c r="V40" s="15" t="s">
        <v>31</v>
      </c>
    </row>
    <row r="41" spans="1:22">
      <c r="A41" s="15">
        <v>40</v>
      </c>
      <c r="B41" s="15" t="s">
        <v>219</v>
      </c>
      <c r="C41" s="15" t="s">
        <v>220</v>
      </c>
      <c r="D41" s="15" t="s">
        <v>51</v>
      </c>
      <c r="E41" s="15" t="s">
        <v>211</v>
      </c>
      <c r="F41" s="15" t="s">
        <v>221</v>
      </c>
      <c r="G41" s="31">
        <v>8529</v>
      </c>
      <c r="H41" s="15" t="s">
        <v>222</v>
      </c>
      <c r="I41" s="15">
        <v>18</v>
      </c>
      <c r="J41" s="16">
        <v>45533</v>
      </c>
      <c r="K41" s="17" t="s">
        <v>27</v>
      </c>
      <c r="L41" s="18">
        <v>1500</v>
      </c>
      <c r="M41" s="19">
        <v>20</v>
      </c>
      <c r="N41" s="18">
        <f t="shared" si="0"/>
        <v>75</v>
      </c>
      <c r="O41" s="18">
        <f t="shared" si="1"/>
        <v>1770</v>
      </c>
      <c r="P41" s="15"/>
      <c r="Q41" s="16"/>
      <c r="R41" s="16" t="s">
        <v>29</v>
      </c>
      <c r="S41" s="15" t="s">
        <v>30</v>
      </c>
      <c r="T41" s="15"/>
      <c r="U41" s="15"/>
      <c r="V41" s="15" t="s">
        <v>31</v>
      </c>
    </row>
    <row r="42" spans="1:22">
      <c r="A42" s="21">
        <v>41</v>
      </c>
      <c r="B42" s="33" t="s">
        <v>223</v>
      </c>
      <c r="C42" s="34" t="s">
        <v>224</v>
      </c>
      <c r="D42" s="33" t="s">
        <v>92</v>
      </c>
      <c r="E42" s="35" t="s">
        <v>225</v>
      </c>
      <c r="F42" s="33" t="s">
        <v>226</v>
      </c>
      <c r="G42" s="36">
        <v>85340000</v>
      </c>
      <c r="H42" s="35" t="s">
        <v>227</v>
      </c>
      <c r="I42" s="33">
        <v>18</v>
      </c>
      <c r="J42" s="37">
        <v>45540</v>
      </c>
      <c r="K42" s="17" t="s">
        <v>27</v>
      </c>
      <c r="L42" s="38">
        <v>19240</v>
      </c>
      <c r="M42" s="39">
        <v>26</v>
      </c>
      <c r="N42" s="38">
        <f t="shared" si="0"/>
        <v>740</v>
      </c>
      <c r="O42" s="38">
        <f t="shared" si="1"/>
        <v>22703</v>
      </c>
      <c r="P42" s="33" t="s">
        <v>28</v>
      </c>
      <c r="Q42" s="40"/>
      <c r="R42" s="33" t="s">
        <v>29</v>
      </c>
      <c r="S42" s="33" t="s">
        <v>79</v>
      </c>
      <c r="T42" s="40"/>
      <c r="U42" s="40"/>
      <c r="V42" s="33" t="s">
        <v>31</v>
      </c>
    </row>
    <row r="43" spans="1:22" ht="30">
      <c r="A43" s="15">
        <v>42</v>
      </c>
      <c r="B43" s="15" t="s">
        <v>228</v>
      </c>
      <c r="C43" s="15" t="s">
        <v>229</v>
      </c>
      <c r="D43" s="15" t="s">
        <v>24</v>
      </c>
      <c r="E43" s="15" t="s">
        <v>25</v>
      </c>
      <c r="F43" s="20" t="s">
        <v>230</v>
      </c>
      <c r="G43" s="31">
        <v>8544</v>
      </c>
      <c r="H43" s="15">
        <v>5257</v>
      </c>
      <c r="I43" s="15">
        <v>18</v>
      </c>
      <c r="J43" s="16">
        <v>45479</v>
      </c>
      <c r="K43" s="17" t="s">
        <v>27</v>
      </c>
      <c r="L43" s="18">
        <v>187355</v>
      </c>
      <c r="M43" s="19">
        <v>42</v>
      </c>
      <c r="N43" s="18">
        <f t="shared" si="0"/>
        <v>4460.833333333333</v>
      </c>
      <c r="O43" s="18">
        <f t="shared" si="1"/>
        <v>221079</v>
      </c>
      <c r="P43" s="15" t="s">
        <v>28</v>
      </c>
      <c r="Q43" s="15"/>
      <c r="R43" s="15" t="s">
        <v>29</v>
      </c>
      <c r="S43" s="15" t="s">
        <v>30</v>
      </c>
      <c r="T43" s="15"/>
      <c r="U43" s="15"/>
      <c r="V43" s="15" t="s">
        <v>31</v>
      </c>
    </row>
    <row r="44" spans="1:22" ht="30">
      <c r="A44" s="15">
        <v>43</v>
      </c>
      <c r="B44" s="15" t="s">
        <v>231</v>
      </c>
      <c r="C44" s="15" t="s">
        <v>232</v>
      </c>
      <c r="D44" s="15" t="s">
        <v>24</v>
      </c>
      <c r="E44" s="15" t="s">
        <v>25</v>
      </c>
      <c r="F44" s="20" t="s">
        <v>230</v>
      </c>
      <c r="G44" s="31">
        <v>8544</v>
      </c>
      <c r="H44" s="15">
        <v>5265</v>
      </c>
      <c r="I44" s="15">
        <v>18</v>
      </c>
      <c r="J44" s="16">
        <v>45499</v>
      </c>
      <c r="K44" s="17" t="s">
        <v>27</v>
      </c>
      <c r="L44" s="18">
        <v>232650</v>
      </c>
      <c r="M44" s="19">
        <v>193</v>
      </c>
      <c r="N44" s="18">
        <f t="shared" si="0"/>
        <v>1205.4404145077719</v>
      </c>
      <c r="O44" s="18">
        <f t="shared" si="1"/>
        <v>274527</v>
      </c>
      <c r="P44" s="15" t="s">
        <v>28</v>
      </c>
      <c r="Q44" s="15"/>
      <c r="R44" s="15" t="s">
        <v>29</v>
      </c>
      <c r="S44" s="15" t="s">
        <v>30</v>
      </c>
      <c r="T44" s="15"/>
      <c r="U44" s="15"/>
      <c r="V44" s="15" t="s">
        <v>31</v>
      </c>
    </row>
    <row r="45" spans="1:22">
      <c r="A45" s="15">
        <v>44</v>
      </c>
      <c r="B45" s="15" t="s">
        <v>233</v>
      </c>
      <c r="C45" s="15" t="s">
        <v>234</v>
      </c>
      <c r="D45" s="15" t="s">
        <v>235</v>
      </c>
      <c r="E45" s="15" t="s">
        <v>236</v>
      </c>
      <c r="F45" s="20" t="s">
        <v>237</v>
      </c>
      <c r="G45" s="31">
        <v>84770000</v>
      </c>
      <c r="H45" s="15" t="s">
        <v>238</v>
      </c>
      <c r="I45" s="15">
        <v>18</v>
      </c>
      <c r="J45" s="16">
        <v>45539</v>
      </c>
      <c r="K45" s="17" t="s">
        <v>27</v>
      </c>
      <c r="L45" s="18">
        <v>42300</v>
      </c>
      <c r="M45" s="19">
        <v>200</v>
      </c>
      <c r="N45" s="18">
        <f t="shared" si="0"/>
        <v>211.5</v>
      </c>
      <c r="O45" s="18">
        <f t="shared" si="1"/>
        <v>49914</v>
      </c>
      <c r="P45" s="15" t="s">
        <v>28</v>
      </c>
      <c r="Q45" s="16">
        <v>45545</v>
      </c>
      <c r="R45" s="15" t="s">
        <v>29</v>
      </c>
      <c r="S45" s="15" t="s">
        <v>48</v>
      </c>
      <c r="T45" s="15"/>
      <c r="U45" s="15"/>
      <c r="V45" s="15" t="s">
        <v>31</v>
      </c>
    </row>
    <row r="46" spans="1:22">
      <c r="A46" s="15">
        <v>45</v>
      </c>
      <c r="B46" s="15" t="s">
        <v>239</v>
      </c>
      <c r="C46" s="15" t="s">
        <v>240</v>
      </c>
      <c r="D46" s="15" t="s">
        <v>241</v>
      </c>
      <c r="E46" s="15" t="s">
        <v>242</v>
      </c>
      <c r="F46" s="20" t="s">
        <v>243</v>
      </c>
      <c r="G46" s="31">
        <v>85360000</v>
      </c>
      <c r="H46" s="15" t="s">
        <v>244</v>
      </c>
      <c r="I46" s="15">
        <v>18</v>
      </c>
      <c r="J46" s="16">
        <v>45546</v>
      </c>
      <c r="K46" s="17" t="s">
        <v>27</v>
      </c>
      <c r="L46" s="18">
        <v>89650</v>
      </c>
      <c r="M46" s="19">
        <v>45</v>
      </c>
      <c r="N46" s="18">
        <f t="shared" si="0"/>
        <v>1992.2222222222222</v>
      </c>
      <c r="O46" s="18">
        <f t="shared" si="1"/>
        <v>105787</v>
      </c>
      <c r="P46" s="15" t="s">
        <v>28</v>
      </c>
      <c r="Q46" s="16">
        <v>45546</v>
      </c>
      <c r="R46" s="15" t="s">
        <v>29</v>
      </c>
      <c r="S46" s="15" t="s">
        <v>48</v>
      </c>
      <c r="T46" s="15"/>
      <c r="U46" s="15"/>
      <c r="V46" s="15" t="s">
        <v>31</v>
      </c>
    </row>
    <row r="47" spans="1:22">
      <c r="A47" s="15">
        <v>46</v>
      </c>
      <c r="B47" s="15" t="s">
        <v>245</v>
      </c>
      <c r="C47" s="15" t="s">
        <v>246</v>
      </c>
      <c r="D47" s="15" t="s">
        <v>92</v>
      </c>
      <c r="E47" s="15" t="s">
        <v>236</v>
      </c>
      <c r="F47" s="20" t="s">
        <v>247</v>
      </c>
      <c r="G47" s="31">
        <v>85340000</v>
      </c>
      <c r="H47" s="15" t="s">
        <v>248</v>
      </c>
      <c r="I47" s="15">
        <v>18</v>
      </c>
      <c r="J47" s="16">
        <v>45541</v>
      </c>
      <c r="K47" s="17" t="s">
        <v>27</v>
      </c>
      <c r="L47" s="18">
        <v>18520</v>
      </c>
      <c r="M47" s="19">
        <v>20</v>
      </c>
      <c r="N47" s="18">
        <f t="shared" si="0"/>
        <v>926</v>
      </c>
      <c r="O47" s="18">
        <f t="shared" si="1"/>
        <v>21854</v>
      </c>
      <c r="P47" s="15" t="s">
        <v>28</v>
      </c>
      <c r="Q47" s="15" t="s">
        <v>96</v>
      </c>
      <c r="R47" s="15" t="s">
        <v>29</v>
      </c>
      <c r="S47" s="15" t="s">
        <v>48</v>
      </c>
      <c r="T47" s="15"/>
      <c r="U47" s="15"/>
      <c r="V47" s="15" t="s">
        <v>31</v>
      </c>
    </row>
    <row r="48" spans="1:22">
      <c r="A48" s="15">
        <v>47</v>
      </c>
      <c r="B48" s="15" t="s">
        <v>249</v>
      </c>
      <c r="C48" s="15" t="s">
        <v>250</v>
      </c>
      <c r="D48" s="15" t="s">
        <v>92</v>
      </c>
      <c r="E48" s="15" t="s">
        <v>236</v>
      </c>
      <c r="F48" s="20" t="s">
        <v>247</v>
      </c>
      <c r="G48" s="31">
        <v>85340000</v>
      </c>
      <c r="H48" s="15" t="s">
        <v>251</v>
      </c>
      <c r="I48" s="15">
        <v>18</v>
      </c>
      <c r="J48" s="16">
        <v>45542</v>
      </c>
      <c r="K48" s="17" t="s">
        <v>27</v>
      </c>
      <c r="L48" s="18">
        <v>4630</v>
      </c>
      <c r="M48" s="19">
        <v>5</v>
      </c>
      <c r="N48" s="18">
        <f t="shared" si="0"/>
        <v>926</v>
      </c>
      <c r="O48" s="18">
        <f t="shared" si="1"/>
        <v>5463</v>
      </c>
      <c r="P48" s="15" t="s">
        <v>28</v>
      </c>
      <c r="Q48" s="15" t="s">
        <v>96</v>
      </c>
      <c r="R48" s="15" t="s">
        <v>29</v>
      </c>
      <c r="S48" s="15" t="s">
        <v>48</v>
      </c>
      <c r="T48" s="15"/>
      <c r="U48" s="15"/>
      <c r="V48" s="15" t="s">
        <v>31</v>
      </c>
    </row>
    <row r="49" spans="1:22">
      <c r="A49" s="15">
        <v>48</v>
      </c>
      <c r="B49" s="15" t="s">
        <v>252</v>
      </c>
      <c r="C49" s="15" t="s">
        <v>253</v>
      </c>
      <c r="D49" s="15" t="s">
        <v>92</v>
      </c>
      <c r="E49" s="15" t="s">
        <v>254</v>
      </c>
      <c r="F49" s="20" t="s">
        <v>255</v>
      </c>
      <c r="G49" s="31">
        <v>85340000</v>
      </c>
      <c r="H49" s="15" t="s">
        <v>256</v>
      </c>
      <c r="I49" s="15">
        <v>18</v>
      </c>
      <c r="J49" s="16">
        <v>45542</v>
      </c>
      <c r="K49" s="17" t="s">
        <v>27</v>
      </c>
      <c r="L49" s="18">
        <v>7630</v>
      </c>
      <c r="M49" s="19">
        <v>10</v>
      </c>
      <c r="N49" s="18">
        <f t="shared" si="0"/>
        <v>763</v>
      </c>
      <c r="O49" s="18">
        <f t="shared" si="1"/>
        <v>9003</v>
      </c>
      <c r="P49" s="15" t="s">
        <v>28</v>
      </c>
      <c r="Q49" s="15" t="s">
        <v>96</v>
      </c>
      <c r="R49" s="15" t="s">
        <v>29</v>
      </c>
      <c r="S49" s="15" t="s">
        <v>48</v>
      </c>
      <c r="T49" s="15"/>
      <c r="U49" s="15"/>
      <c r="V49" s="15" t="s">
        <v>31</v>
      </c>
    </row>
    <row r="50" spans="1:22">
      <c r="A50" s="15">
        <v>49</v>
      </c>
      <c r="B50" s="15" t="s">
        <v>257</v>
      </c>
      <c r="C50" s="15" t="s">
        <v>258</v>
      </c>
      <c r="D50" s="15" t="s">
        <v>204</v>
      </c>
      <c r="E50" s="15" t="s">
        <v>236</v>
      </c>
      <c r="F50" s="15" t="s">
        <v>259</v>
      </c>
      <c r="G50" s="15">
        <v>85340000</v>
      </c>
      <c r="H50" s="15">
        <v>13664</v>
      </c>
      <c r="I50" s="15">
        <v>18</v>
      </c>
      <c r="J50" s="16">
        <v>45544</v>
      </c>
      <c r="K50" s="17" t="s">
        <v>27</v>
      </c>
      <c r="L50" s="18">
        <v>42354</v>
      </c>
      <c r="M50" s="19">
        <v>10000</v>
      </c>
      <c r="N50" s="18">
        <f t="shared" si="0"/>
        <v>4.2354000000000003</v>
      </c>
      <c r="O50" s="18">
        <f t="shared" si="1"/>
        <v>49978</v>
      </c>
      <c r="P50" s="15" t="s">
        <v>28</v>
      </c>
      <c r="Q50" s="16">
        <v>45547</v>
      </c>
      <c r="R50" s="15" t="s">
        <v>29</v>
      </c>
      <c r="S50" s="15" t="s">
        <v>30</v>
      </c>
      <c r="T50" s="15"/>
      <c r="U50" s="15"/>
      <c r="V50" s="15" t="s">
        <v>31</v>
      </c>
    </row>
    <row r="51" spans="1:22">
      <c r="A51" s="15">
        <v>50</v>
      </c>
      <c r="B51" s="15" t="s">
        <v>260</v>
      </c>
      <c r="C51" s="15" t="s">
        <v>261</v>
      </c>
      <c r="D51" s="15" t="s">
        <v>204</v>
      </c>
      <c r="E51" s="15" t="s">
        <v>236</v>
      </c>
      <c r="F51" s="15" t="s">
        <v>262</v>
      </c>
      <c r="G51" s="15">
        <v>85340000</v>
      </c>
      <c r="H51" s="15">
        <v>13665</v>
      </c>
      <c r="I51" s="15">
        <v>18</v>
      </c>
      <c r="J51" s="16">
        <v>45544</v>
      </c>
      <c r="K51" s="17" t="s">
        <v>27</v>
      </c>
      <c r="L51" s="18">
        <v>3937</v>
      </c>
      <c r="M51" s="19">
        <v>10000</v>
      </c>
      <c r="N51" s="18">
        <f t="shared" si="0"/>
        <v>0.39369999999999999</v>
      </c>
      <c r="O51" s="18">
        <f t="shared" si="1"/>
        <v>4646</v>
      </c>
      <c r="P51" s="15" t="s">
        <v>28</v>
      </c>
      <c r="Q51" s="16">
        <v>45547</v>
      </c>
      <c r="R51" s="15" t="s">
        <v>29</v>
      </c>
      <c r="S51" s="15" t="s">
        <v>30</v>
      </c>
      <c r="T51" s="15"/>
      <c r="U51" s="15"/>
      <c r="V51" s="15" t="s">
        <v>31</v>
      </c>
    </row>
    <row r="52" spans="1:22">
      <c r="A52" s="15">
        <v>51</v>
      </c>
      <c r="B52" s="15" t="s">
        <v>263</v>
      </c>
      <c r="C52" s="15" t="s">
        <v>264</v>
      </c>
      <c r="D52" s="15" t="s">
        <v>204</v>
      </c>
      <c r="E52" s="15" t="s">
        <v>236</v>
      </c>
      <c r="F52" s="15" t="s">
        <v>265</v>
      </c>
      <c r="G52" s="15">
        <v>85340000</v>
      </c>
      <c r="H52" s="15">
        <v>13663</v>
      </c>
      <c r="I52" s="15">
        <v>18</v>
      </c>
      <c r="J52" s="16">
        <v>45542</v>
      </c>
      <c r="K52" s="17" t="s">
        <v>27</v>
      </c>
      <c r="L52" s="18">
        <v>41225</v>
      </c>
      <c r="M52" s="19">
        <v>5000</v>
      </c>
      <c r="N52" s="18">
        <f t="shared" si="0"/>
        <v>8.2449999999999992</v>
      </c>
      <c r="O52" s="18">
        <f t="shared" si="1"/>
        <v>48646</v>
      </c>
      <c r="P52" s="15" t="s">
        <v>28</v>
      </c>
      <c r="Q52" s="16">
        <v>45547</v>
      </c>
      <c r="R52" s="15" t="s">
        <v>29</v>
      </c>
      <c r="S52" s="15" t="s">
        <v>30</v>
      </c>
      <c r="T52" s="15"/>
      <c r="U52" s="15"/>
      <c r="V52" s="15" t="s">
        <v>31</v>
      </c>
    </row>
    <row r="53" spans="1:22" ht="45">
      <c r="A53" s="15">
        <v>52</v>
      </c>
      <c r="B53" s="15" t="s">
        <v>266</v>
      </c>
      <c r="C53" s="15" t="s">
        <v>267</v>
      </c>
      <c r="D53" s="15" t="s">
        <v>268</v>
      </c>
      <c r="E53" s="15" t="s">
        <v>242</v>
      </c>
      <c r="F53" s="20" t="s">
        <v>269</v>
      </c>
      <c r="G53" s="15">
        <v>85361040</v>
      </c>
      <c r="H53" s="15">
        <v>361</v>
      </c>
      <c r="I53" s="15">
        <v>18</v>
      </c>
      <c r="J53" s="16">
        <v>45547</v>
      </c>
      <c r="K53" s="17" t="s">
        <v>27</v>
      </c>
      <c r="L53" s="18">
        <v>130975</v>
      </c>
      <c r="M53" s="19">
        <v>1125</v>
      </c>
      <c r="N53" s="18">
        <f t="shared" si="0"/>
        <v>116.42222222222222</v>
      </c>
      <c r="O53" s="18">
        <f t="shared" si="1"/>
        <v>154551</v>
      </c>
      <c r="P53" s="15" t="s">
        <v>28</v>
      </c>
      <c r="Q53" s="16">
        <v>45547</v>
      </c>
      <c r="R53" s="15" t="s">
        <v>29</v>
      </c>
      <c r="S53" s="15" t="s">
        <v>79</v>
      </c>
      <c r="T53" s="15"/>
      <c r="U53" s="15"/>
      <c r="V53" s="15" t="s">
        <v>31</v>
      </c>
    </row>
    <row r="54" spans="1:22">
      <c r="A54" s="15">
        <v>53</v>
      </c>
      <c r="B54" s="41" t="s">
        <v>270</v>
      </c>
      <c r="C54" s="41" t="s">
        <v>271</v>
      </c>
      <c r="D54" s="15" t="s">
        <v>272</v>
      </c>
      <c r="E54" s="15" t="s">
        <v>198</v>
      </c>
      <c r="F54" s="15" t="s">
        <v>273</v>
      </c>
      <c r="G54" s="15">
        <v>76042930</v>
      </c>
      <c r="H54" s="15" t="s">
        <v>274</v>
      </c>
      <c r="I54" s="15">
        <v>18</v>
      </c>
      <c r="J54" s="16">
        <v>45551</v>
      </c>
      <c r="K54" s="42" t="s">
        <v>275</v>
      </c>
      <c r="L54" s="18">
        <v>102786.19</v>
      </c>
      <c r="M54" s="19">
        <v>373.7</v>
      </c>
      <c r="N54" s="18">
        <f t="shared" si="0"/>
        <v>275.05001337971635</v>
      </c>
      <c r="O54" s="18">
        <f t="shared" si="1"/>
        <v>121288</v>
      </c>
      <c r="P54" s="15" t="s">
        <v>28</v>
      </c>
      <c r="Q54" s="15" t="s">
        <v>276</v>
      </c>
      <c r="R54" s="15"/>
      <c r="S54" s="15"/>
      <c r="T54" s="15"/>
      <c r="U54" s="15"/>
      <c r="V54" s="15"/>
    </row>
    <row r="55" spans="1:22" ht="30">
      <c r="A55" s="15">
        <v>54</v>
      </c>
      <c r="B55" s="41" t="s">
        <v>277</v>
      </c>
      <c r="C55" s="41" t="s">
        <v>278</v>
      </c>
      <c r="D55" s="15" t="s">
        <v>279</v>
      </c>
      <c r="E55" s="15" t="s">
        <v>280</v>
      </c>
      <c r="F55" s="15" t="s">
        <v>281</v>
      </c>
      <c r="G55" s="15">
        <v>48191010</v>
      </c>
      <c r="H55" s="15" t="s">
        <v>282</v>
      </c>
      <c r="I55" s="15">
        <v>12</v>
      </c>
      <c r="J55" s="16">
        <v>45554</v>
      </c>
      <c r="K55" s="17" t="s">
        <v>27</v>
      </c>
      <c r="L55" s="18">
        <v>16120</v>
      </c>
      <c r="M55" s="19">
        <v>104</v>
      </c>
      <c r="N55" s="18">
        <f t="shared" si="0"/>
        <v>155</v>
      </c>
      <c r="O55" s="18">
        <f>ROUND(L55*1.12,0)</f>
        <v>18054</v>
      </c>
      <c r="P55" s="15" t="s">
        <v>28</v>
      </c>
      <c r="Q55" s="20" t="s">
        <v>283</v>
      </c>
      <c r="R55" s="15" t="s">
        <v>29</v>
      </c>
      <c r="S55" s="15" t="s">
        <v>30</v>
      </c>
      <c r="T55" s="15"/>
      <c r="U55" s="15"/>
      <c r="V55" s="15" t="s">
        <v>31</v>
      </c>
    </row>
    <row r="56" spans="1:22">
      <c r="A56" s="15">
        <v>55</v>
      </c>
      <c r="B56" s="41" t="s">
        <v>284</v>
      </c>
      <c r="C56" s="41" t="s">
        <v>285</v>
      </c>
      <c r="D56" s="15" t="s">
        <v>286</v>
      </c>
      <c r="E56" s="15" t="s">
        <v>280</v>
      </c>
      <c r="F56" s="15" t="s">
        <v>287</v>
      </c>
      <c r="G56" s="15">
        <v>998860</v>
      </c>
      <c r="H56" s="15" t="s">
        <v>288</v>
      </c>
      <c r="I56" s="15">
        <v>12</v>
      </c>
      <c r="J56" s="16">
        <v>45555</v>
      </c>
      <c r="K56" s="17" t="s">
        <v>27</v>
      </c>
      <c r="L56" s="18">
        <v>4254</v>
      </c>
      <c r="M56" s="19">
        <v>109</v>
      </c>
      <c r="N56" s="18">
        <f t="shared" si="0"/>
        <v>39.027522935779814</v>
      </c>
      <c r="O56" s="18">
        <f>ROUND(L56*1.12,0)</f>
        <v>4764</v>
      </c>
      <c r="P56" s="15" t="s">
        <v>28</v>
      </c>
      <c r="Q56" s="16">
        <v>45556</v>
      </c>
      <c r="R56" s="15" t="s">
        <v>29</v>
      </c>
      <c r="S56" s="15" t="s">
        <v>79</v>
      </c>
      <c r="T56" s="15"/>
      <c r="U56" s="15"/>
      <c r="V56" s="15" t="s">
        <v>31</v>
      </c>
    </row>
    <row r="57" spans="1:22">
      <c r="A57" s="15">
        <v>56</v>
      </c>
      <c r="B57" s="41" t="s">
        <v>289</v>
      </c>
      <c r="C57" s="41" t="s">
        <v>290</v>
      </c>
      <c r="D57" s="15" t="s">
        <v>291</v>
      </c>
      <c r="E57" s="15" t="s">
        <v>292</v>
      </c>
      <c r="F57" s="20" t="s">
        <v>293</v>
      </c>
      <c r="G57" s="15">
        <v>85043100</v>
      </c>
      <c r="H57" s="15" t="s">
        <v>294</v>
      </c>
      <c r="I57" s="15">
        <v>18</v>
      </c>
      <c r="J57" s="16">
        <v>45558</v>
      </c>
      <c r="K57" s="17" t="s">
        <v>27</v>
      </c>
      <c r="L57" s="18">
        <v>410000</v>
      </c>
      <c r="M57" s="19">
        <v>30000</v>
      </c>
      <c r="N57" s="18">
        <f t="shared" si="0"/>
        <v>13.666666666666666</v>
      </c>
      <c r="O57" s="18">
        <f>ROUND(L57*1.18,0)</f>
        <v>483800</v>
      </c>
      <c r="P57" s="15" t="s">
        <v>28</v>
      </c>
      <c r="Q57" s="16">
        <v>45559</v>
      </c>
      <c r="R57" s="15" t="s">
        <v>295</v>
      </c>
      <c r="S57" s="15" t="s">
        <v>296</v>
      </c>
      <c r="T57" s="15"/>
      <c r="U57" s="15"/>
      <c r="V57" s="15" t="s">
        <v>31</v>
      </c>
    </row>
    <row r="58" spans="1:22" ht="30">
      <c r="A58" s="15">
        <v>57</v>
      </c>
      <c r="B58" s="41" t="s">
        <v>297</v>
      </c>
      <c r="C58" s="41" t="s">
        <v>298</v>
      </c>
      <c r="D58" s="15" t="s">
        <v>24</v>
      </c>
      <c r="E58" s="15" t="s">
        <v>236</v>
      </c>
      <c r="F58" s="20" t="s">
        <v>299</v>
      </c>
      <c r="G58" s="20" t="s">
        <v>300</v>
      </c>
      <c r="H58" s="15">
        <v>5295</v>
      </c>
      <c r="I58" s="15">
        <v>18</v>
      </c>
      <c r="J58" s="16">
        <v>45537</v>
      </c>
      <c r="K58" s="17" t="s">
        <v>27</v>
      </c>
      <c r="L58" s="18">
        <v>219027</v>
      </c>
      <c r="M58" s="19">
        <v>2570</v>
      </c>
      <c r="N58" s="18">
        <f t="shared" si="0"/>
        <v>85.224513618677037</v>
      </c>
      <c r="O58" s="18">
        <f>ROUND(L58*1.18,0)</f>
        <v>258452</v>
      </c>
      <c r="P58" s="15" t="s">
        <v>28</v>
      </c>
      <c r="Q58" s="16">
        <v>45559</v>
      </c>
      <c r="R58" s="15" t="s">
        <v>295</v>
      </c>
      <c r="S58" s="15" t="s">
        <v>296</v>
      </c>
      <c r="T58" s="15"/>
      <c r="U58" s="15"/>
      <c r="V58" s="15" t="s">
        <v>31</v>
      </c>
    </row>
    <row r="59" spans="1:22" ht="30">
      <c r="A59" s="15">
        <v>58</v>
      </c>
      <c r="B59" s="41" t="s">
        <v>301</v>
      </c>
      <c r="C59" s="41" t="s">
        <v>302</v>
      </c>
      <c r="D59" s="15" t="s">
        <v>24</v>
      </c>
      <c r="E59" s="20" t="s">
        <v>303</v>
      </c>
      <c r="F59" s="15" t="s">
        <v>304</v>
      </c>
      <c r="G59" s="20" t="s">
        <v>305</v>
      </c>
      <c r="H59" s="15">
        <v>5293</v>
      </c>
      <c r="I59" s="15">
        <v>18</v>
      </c>
      <c r="J59" s="16">
        <v>45524</v>
      </c>
      <c r="K59" s="17" t="s">
        <v>27</v>
      </c>
      <c r="L59" s="18">
        <v>34386</v>
      </c>
      <c r="M59" s="19">
        <v>520</v>
      </c>
      <c r="N59" s="18">
        <f t="shared" si="0"/>
        <v>66.126923076923077</v>
      </c>
      <c r="O59" s="18">
        <f>ROUND(L59*1.18,0)</f>
        <v>40575</v>
      </c>
      <c r="P59" s="15" t="s">
        <v>28</v>
      </c>
      <c r="Q59" s="16">
        <v>45559</v>
      </c>
      <c r="R59" s="15" t="s">
        <v>295</v>
      </c>
      <c r="S59" s="15" t="s">
        <v>296</v>
      </c>
      <c r="T59" s="15"/>
      <c r="U59" s="15"/>
      <c r="V59" s="15" t="s">
        <v>31</v>
      </c>
    </row>
    <row r="60" spans="1:22">
      <c r="A60" s="43">
        <v>59</v>
      </c>
      <c r="B60" s="44" t="s">
        <v>306</v>
      </c>
      <c r="C60" s="44" t="s">
        <v>307</v>
      </c>
      <c r="D60" s="43" t="s">
        <v>308</v>
      </c>
      <c r="E60" s="43" t="s">
        <v>242</v>
      </c>
      <c r="F60" s="43" t="s">
        <v>309</v>
      </c>
      <c r="G60" s="45">
        <v>73079910</v>
      </c>
      <c r="H60" s="43" t="s">
        <v>310</v>
      </c>
      <c r="I60" s="43">
        <v>18</v>
      </c>
      <c r="J60" s="46">
        <v>45556</v>
      </c>
      <c r="K60" s="47" t="s">
        <v>27</v>
      </c>
      <c r="L60" s="48">
        <v>19900</v>
      </c>
      <c r="M60" s="49">
        <v>50</v>
      </c>
      <c r="N60" s="48">
        <f t="shared" si="0"/>
        <v>398</v>
      </c>
      <c r="O60" s="48">
        <f>ROUND(L60*1.12,0)</f>
        <v>22288</v>
      </c>
      <c r="P60" s="43" t="s">
        <v>28</v>
      </c>
      <c r="Q60" s="46">
        <v>45559</v>
      </c>
      <c r="R60" s="43" t="s">
        <v>295</v>
      </c>
      <c r="S60" s="43" t="s">
        <v>296</v>
      </c>
      <c r="T60" s="43"/>
      <c r="U60" s="43"/>
      <c r="V60" s="43" t="s">
        <v>31</v>
      </c>
    </row>
    <row r="61" spans="1:22">
      <c r="A61" s="25">
        <v>60</v>
      </c>
      <c r="B61" s="50" t="s">
        <v>311</v>
      </c>
      <c r="C61" s="50" t="s">
        <v>312</v>
      </c>
      <c r="D61" s="25" t="s">
        <v>92</v>
      </c>
      <c r="E61" s="25" t="s">
        <v>313</v>
      </c>
      <c r="F61" s="25" t="s">
        <v>314</v>
      </c>
      <c r="G61" s="25">
        <v>85340000</v>
      </c>
      <c r="H61" s="25" t="s">
        <v>315</v>
      </c>
      <c r="I61" s="25">
        <v>18</v>
      </c>
      <c r="J61" s="26">
        <v>45555</v>
      </c>
      <c r="K61" s="17" t="s">
        <v>27</v>
      </c>
      <c r="L61" s="27">
        <v>33150</v>
      </c>
      <c r="M61" s="28">
        <v>50</v>
      </c>
      <c r="N61" s="27">
        <f t="shared" si="0"/>
        <v>663</v>
      </c>
      <c r="O61" s="27">
        <f>ROUND(L61*1.12,0)</f>
        <v>37128</v>
      </c>
      <c r="P61" s="25" t="s">
        <v>316</v>
      </c>
      <c r="Q61" s="26">
        <v>45555</v>
      </c>
      <c r="R61" s="25" t="s">
        <v>295</v>
      </c>
      <c r="S61" s="25" t="s">
        <v>30</v>
      </c>
      <c r="T61" s="25"/>
      <c r="U61" s="25"/>
      <c r="V61" s="25" t="s">
        <v>31</v>
      </c>
    </row>
    <row r="62" spans="1:22">
      <c r="A62" s="25">
        <v>61</v>
      </c>
      <c r="B62" s="51">
        <v>2425</v>
      </c>
      <c r="C62" s="51">
        <v>2425</v>
      </c>
      <c r="D62" s="25" t="s">
        <v>317</v>
      </c>
      <c r="E62" s="25"/>
      <c r="F62" s="25" t="s">
        <v>318</v>
      </c>
      <c r="G62" s="25">
        <v>7318</v>
      </c>
      <c r="H62" s="25">
        <v>2930</v>
      </c>
      <c r="I62" s="25">
        <v>18</v>
      </c>
      <c r="J62" s="26">
        <v>45556</v>
      </c>
      <c r="K62" s="17" t="s">
        <v>319</v>
      </c>
      <c r="L62" s="27">
        <v>360</v>
      </c>
      <c r="M62" s="28">
        <v>28</v>
      </c>
      <c r="N62" s="27">
        <f t="shared" si="0"/>
        <v>12.857142857142858</v>
      </c>
      <c r="O62" s="27">
        <f>ROUND(L62*1.12,0)</f>
        <v>403</v>
      </c>
      <c r="P62" s="25" t="s">
        <v>28</v>
      </c>
      <c r="Q62" s="26">
        <v>45556</v>
      </c>
      <c r="R62" s="25" t="s">
        <v>29</v>
      </c>
      <c r="S62" s="25" t="s">
        <v>320</v>
      </c>
      <c r="T62" s="25"/>
      <c r="U62" s="25"/>
      <c r="V62" s="25" t="s">
        <v>31</v>
      </c>
    </row>
    <row r="63" spans="1:22">
      <c r="A63" s="15">
        <v>62</v>
      </c>
      <c r="B63" s="41" t="s">
        <v>321</v>
      </c>
      <c r="C63" s="41" t="s">
        <v>322</v>
      </c>
      <c r="D63" s="15" t="s">
        <v>323</v>
      </c>
      <c r="E63" s="15" t="s">
        <v>236</v>
      </c>
      <c r="F63" s="15" t="s">
        <v>324</v>
      </c>
      <c r="G63" s="15">
        <v>85177990</v>
      </c>
      <c r="H63" s="15">
        <v>24251348</v>
      </c>
      <c r="I63" s="15">
        <v>18</v>
      </c>
      <c r="J63" s="16">
        <v>45562</v>
      </c>
      <c r="K63" s="17" t="s">
        <v>27</v>
      </c>
      <c r="L63" s="18">
        <v>187850</v>
      </c>
      <c r="M63" s="19">
        <v>300</v>
      </c>
      <c r="N63" s="18">
        <f t="shared" si="0"/>
        <v>626.16666666666663</v>
      </c>
      <c r="O63" s="18">
        <f t="shared" ref="O63:O100" si="2">ROUND(L63*1.18,0)</f>
        <v>221663</v>
      </c>
      <c r="P63" s="15" t="s">
        <v>28</v>
      </c>
      <c r="Q63" s="16">
        <v>45563</v>
      </c>
      <c r="R63" s="15" t="s">
        <v>29</v>
      </c>
      <c r="S63" s="15" t="s">
        <v>30</v>
      </c>
      <c r="T63" s="15"/>
      <c r="U63" s="15"/>
      <c r="V63" s="15" t="s">
        <v>31</v>
      </c>
    </row>
    <row r="64" spans="1:22">
      <c r="A64" s="25">
        <v>63</v>
      </c>
      <c r="B64" s="50" t="s">
        <v>325</v>
      </c>
      <c r="C64" s="50" t="s">
        <v>326</v>
      </c>
      <c r="D64" s="25" t="s">
        <v>327</v>
      </c>
      <c r="E64" s="25" t="s">
        <v>280</v>
      </c>
      <c r="F64" s="25" t="s">
        <v>328</v>
      </c>
      <c r="G64" s="25">
        <v>392111200</v>
      </c>
      <c r="H64" s="25" t="s">
        <v>329</v>
      </c>
      <c r="I64" s="25">
        <v>18</v>
      </c>
      <c r="J64" s="26">
        <v>45551</v>
      </c>
      <c r="K64" s="17" t="s">
        <v>27</v>
      </c>
      <c r="L64" s="27">
        <v>10395</v>
      </c>
      <c r="M64" s="28">
        <v>55</v>
      </c>
      <c r="N64" s="27">
        <f t="shared" si="0"/>
        <v>189</v>
      </c>
      <c r="O64" s="27">
        <f t="shared" si="2"/>
        <v>12266</v>
      </c>
      <c r="P64" s="25" t="s">
        <v>316</v>
      </c>
      <c r="Q64" s="26">
        <v>45547</v>
      </c>
      <c r="R64" s="25" t="s">
        <v>29</v>
      </c>
      <c r="S64" s="25" t="s">
        <v>30</v>
      </c>
      <c r="T64" s="25"/>
      <c r="U64" s="25"/>
      <c r="V64" s="25" t="s">
        <v>31</v>
      </c>
    </row>
    <row r="65" spans="1:22">
      <c r="A65" s="15">
        <v>64</v>
      </c>
      <c r="B65" s="52" t="s">
        <v>330</v>
      </c>
      <c r="C65" s="15" t="s">
        <v>331</v>
      </c>
      <c r="D65" s="15" t="s">
        <v>185</v>
      </c>
      <c r="E65" s="15" t="s">
        <v>332</v>
      </c>
      <c r="F65" s="15" t="s">
        <v>333</v>
      </c>
      <c r="G65" s="15">
        <v>84689000</v>
      </c>
      <c r="H65" s="15" t="s">
        <v>334</v>
      </c>
      <c r="I65" s="15">
        <v>18</v>
      </c>
      <c r="J65" s="16">
        <v>45561</v>
      </c>
      <c r="K65" s="17" t="s">
        <v>27</v>
      </c>
      <c r="L65" s="18">
        <v>6000</v>
      </c>
      <c r="M65" s="19">
        <v>1</v>
      </c>
      <c r="N65" s="18">
        <f t="shared" si="0"/>
        <v>6000</v>
      </c>
      <c r="O65" s="18">
        <f t="shared" si="2"/>
        <v>7080</v>
      </c>
      <c r="P65" s="15" t="s">
        <v>316</v>
      </c>
      <c r="Q65" s="16">
        <v>45563</v>
      </c>
      <c r="R65" s="15" t="s">
        <v>29</v>
      </c>
      <c r="S65" s="15" t="s">
        <v>30</v>
      </c>
      <c r="T65" s="15"/>
      <c r="U65" s="15"/>
      <c r="V65" s="15" t="s">
        <v>31</v>
      </c>
    </row>
    <row r="66" spans="1:22">
      <c r="A66" s="25">
        <v>65</v>
      </c>
      <c r="B66" s="53" t="s">
        <v>335</v>
      </c>
      <c r="C66" s="50" t="s">
        <v>335</v>
      </c>
      <c r="D66" s="25" t="s">
        <v>92</v>
      </c>
      <c r="E66" s="25" t="s">
        <v>336</v>
      </c>
      <c r="F66" s="25" t="s">
        <v>337</v>
      </c>
      <c r="G66" s="25">
        <v>85340000</v>
      </c>
      <c r="H66" s="25" t="s">
        <v>338</v>
      </c>
      <c r="I66" s="25">
        <v>18</v>
      </c>
      <c r="J66" s="26">
        <v>45561</v>
      </c>
      <c r="K66" s="17" t="s">
        <v>27</v>
      </c>
      <c r="L66" s="27">
        <v>113270</v>
      </c>
      <c r="M66" s="28">
        <v>235</v>
      </c>
      <c r="N66" s="27">
        <f t="shared" ref="N66:N100" si="3">L66/M66</f>
        <v>482</v>
      </c>
      <c r="O66" s="27">
        <f t="shared" si="2"/>
        <v>133659</v>
      </c>
      <c r="P66" s="25" t="s">
        <v>96</v>
      </c>
      <c r="Q66" s="25"/>
      <c r="R66" s="25" t="s">
        <v>29</v>
      </c>
      <c r="S66" s="25" t="s">
        <v>30</v>
      </c>
      <c r="T66" s="25"/>
      <c r="U66" s="25"/>
      <c r="V66" s="25" t="s">
        <v>31</v>
      </c>
    </row>
    <row r="67" spans="1:22">
      <c r="A67" s="15">
        <v>66</v>
      </c>
      <c r="B67" s="15" t="s">
        <v>339</v>
      </c>
      <c r="C67" s="15" t="s">
        <v>340</v>
      </c>
      <c r="D67" s="15" t="s">
        <v>204</v>
      </c>
      <c r="E67" s="15" t="s">
        <v>341</v>
      </c>
      <c r="F67" s="15" t="s">
        <v>342</v>
      </c>
      <c r="G67" s="15">
        <v>85340000</v>
      </c>
      <c r="H67" s="15">
        <v>13707</v>
      </c>
      <c r="I67" s="15">
        <v>18</v>
      </c>
      <c r="J67" s="16">
        <v>45565</v>
      </c>
      <c r="K67" s="17" t="s">
        <v>27</v>
      </c>
      <c r="L67" s="18">
        <v>5276</v>
      </c>
      <c r="M67" s="19">
        <v>4258</v>
      </c>
      <c r="N67" s="18">
        <f t="shared" si="3"/>
        <v>1.2390793799906059</v>
      </c>
      <c r="O67" s="18">
        <f t="shared" si="2"/>
        <v>6226</v>
      </c>
      <c r="P67" s="15" t="s">
        <v>28</v>
      </c>
      <c r="Q67" s="16">
        <v>45570</v>
      </c>
      <c r="R67" s="15" t="s">
        <v>29</v>
      </c>
      <c r="S67" s="15" t="s">
        <v>30</v>
      </c>
      <c r="T67" s="15"/>
      <c r="U67" s="15"/>
      <c r="V67" s="15" t="s">
        <v>31</v>
      </c>
    </row>
    <row r="68" spans="1:22">
      <c r="A68" s="15">
        <v>67</v>
      </c>
      <c r="B68" s="15" t="s">
        <v>343</v>
      </c>
      <c r="C68" s="15" t="s">
        <v>344</v>
      </c>
      <c r="D68" s="15" t="s">
        <v>204</v>
      </c>
      <c r="E68" s="15" t="s">
        <v>341</v>
      </c>
      <c r="F68" s="15" t="s">
        <v>345</v>
      </c>
      <c r="G68" s="15">
        <v>85340000</v>
      </c>
      <c r="H68" s="15">
        <v>13709</v>
      </c>
      <c r="I68" s="15">
        <v>18</v>
      </c>
      <c r="J68" s="16">
        <v>45565</v>
      </c>
      <c r="K68" s="17" t="s">
        <v>27</v>
      </c>
      <c r="L68" s="18">
        <v>5550</v>
      </c>
      <c r="M68" s="19">
        <v>1635</v>
      </c>
      <c r="N68" s="18">
        <f t="shared" si="3"/>
        <v>3.3944954128440368</v>
      </c>
      <c r="O68" s="18">
        <f t="shared" si="2"/>
        <v>6549</v>
      </c>
      <c r="P68" s="15" t="s">
        <v>28</v>
      </c>
      <c r="Q68" s="16">
        <v>45570</v>
      </c>
      <c r="R68" s="15" t="s">
        <v>29</v>
      </c>
      <c r="S68" s="15" t="s">
        <v>30</v>
      </c>
      <c r="T68" s="15"/>
      <c r="U68" s="15"/>
      <c r="V68" s="15" t="s">
        <v>31</v>
      </c>
    </row>
    <row r="69" spans="1:22">
      <c r="A69" s="15">
        <v>68</v>
      </c>
      <c r="B69" s="15" t="s">
        <v>346</v>
      </c>
      <c r="C69" s="15" t="s">
        <v>347</v>
      </c>
      <c r="D69" s="15" t="s">
        <v>204</v>
      </c>
      <c r="E69" s="15" t="s">
        <v>348</v>
      </c>
      <c r="F69" s="15" t="s">
        <v>349</v>
      </c>
      <c r="G69" s="15">
        <v>85340000</v>
      </c>
      <c r="H69" s="15">
        <v>13706</v>
      </c>
      <c r="I69" s="15">
        <v>18</v>
      </c>
      <c r="J69" s="16">
        <v>45565</v>
      </c>
      <c r="K69" s="17" t="s">
        <v>27</v>
      </c>
      <c r="L69" s="18">
        <v>4681</v>
      </c>
      <c r="M69" s="19">
        <v>5200</v>
      </c>
      <c r="N69" s="18">
        <f t="shared" si="3"/>
        <v>0.90019230769230774</v>
      </c>
      <c r="O69" s="18">
        <f t="shared" si="2"/>
        <v>5524</v>
      </c>
      <c r="P69" s="15" t="s">
        <v>28</v>
      </c>
      <c r="Q69" s="16">
        <v>45570</v>
      </c>
      <c r="R69" s="15" t="s">
        <v>29</v>
      </c>
      <c r="S69" s="15" t="s">
        <v>30</v>
      </c>
      <c r="T69" s="15"/>
      <c r="U69" s="15"/>
      <c r="V69" s="15" t="s">
        <v>31</v>
      </c>
    </row>
    <row r="70" spans="1:22">
      <c r="A70" s="15">
        <v>69</v>
      </c>
      <c r="B70" s="15" t="s">
        <v>350</v>
      </c>
      <c r="C70" s="15" t="s">
        <v>351</v>
      </c>
      <c r="D70" s="15" t="s">
        <v>204</v>
      </c>
      <c r="E70" s="15" t="s">
        <v>348</v>
      </c>
      <c r="F70" s="15" t="s">
        <v>352</v>
      </c>
      <c r="G70" s="15">
        <v>85340000</v>
      </c>
      <c r="H70" s="15">
        <v>13708</v>
      </c>
      <c r="I70" s="15">
        <v>18</v>
      </c>
      <c r="J70" s="16">
        <v>45565</v>
      </c>
      <c r="K70" s="17" t="s">
        <v>27</v>
      </c>
      <c r="L70" s="18">
        <v>25424</v>
      </c>
      <c r="M70" s="19">
        <v>18190</v>
      </c>
      <c r="N70" s="18">
        <f t="shared" si="3"/>
        <v>1.3976910390324353</v>
      </c>
      <c r="O70" s="18">
        <f t="shared" si="2"/>
        <v>30000</v>
      </c>
      <c r="P70" s="15" t="s">
        <v>28</v>
      </c>
      <c r="Q70" s="16">
        <v>45570</v>
      </c>
      <c r="R70" s="15" t="s">
        <v>29</v>
      </c>
      <c r="S70" s="15" t="s">
        <v>30</v>
      </c>
      <c r="T70" s="15"/>
      <c r="U70" s="15"/>
      <c r="V70" s="15" t="s">
        <v>31</v>
      </c>
    </row>
    <row r="71" spans="1:22">
      <c r="A71" s="15">
        <v>70</v>
      </c>
      <c r="B71" s="15" t="s">
        <v>353</v>
      </c>
      <c r="C71" s="15" t="s">
        <v>354</v>
      </c>
      <c r="D71" s="15" t="s">
        <v>204</v>
      </c>
      <c r="E71" s="15" t="s">
        <v>355</v>
      </c>
      <c r="F71" s="15" t="s">
        <v>352</v>
      </c>
      <c r="G71" s="15">
        <v>85340000</v>
      </c>
      <c r="H71" s="15">
        <v>13696</v>
      </c>
      <c r="I71" s="15">
        <v>18</v>
      </c>
      <c r="J71" s="16">
        <v>45561</v>
      </c>
      <c r="K71" s="17" t="s">
        <v>27</v>
      </c>
      <c r="L71" s="18">
        <v>3180</v>
      </c>
      <c r="M71" s="19">
        <v>1510</v>
      </c>
      <c r="N71" s="18">
        <f t="shared" si="3"/>
        <v>2.1059602649006623</v>
      </c>
      <c r="O71" s="18">
        <f t="shared" si="2"/>
        <v>3752</v>
      </c>
      <c r="P71" s="15" t="s">
        <v>28</v>
      </c>
      <c r="Q71" s="16">
        <v>45570</v>
      </c>
      <c r="R71" s="15" t="s">
        <v>29</v>
      </c>
      <c r="S71" s="15" t="s">
        <v>30</v>
      </c>
      <c r="T71" s="15"/>
      <c r="U71" s="15"/>
      <c r="V71" s="15" t="s">
        <v>31</v>
      </c>
    </row>
    <row r="72" spans="1:22">
      <c r="A72" s="15">
        <v>71</v>
      </c>
      <c r="B72" s="15" t="s">
        <v>356</v>
      </c>
      <c r="C72" s="15" t="s">
        <v>357</v>
      </c>
      <c r="D72" s="15" t="s">
        <v>204</v>
      </c>
      <c r="E72" s="15" t="s">
        <v>355</v>
      </c>
      <c r="F72" s="15" t="s">
        <v>352</v>
      </c>
      <c r="G72" s="15">
        <v>85340000</v>
      </c>
      <c r="H72" s="15">
        <v>13697</v>
      </c>
      <c r="I72" s="15">
        <v>18</v>
      </c>
      <c r="J72" s="16">
        <v>45561</v>
      </c>
      <c r="K72" s="17" t="s">
        <v>27</v>
      </c>
      <c r="L72" s="18">
        <v>1927</v>
      </c>
      <c r="M72" s="19">
        <v>1683</v>
      </c>
      <c r="N72" s="18">
        <f t="shared" si="3"/>
        <v>1.1449792038027333</v>
      </c>
      <c r="O72" s="18">
        <f t="shared" si="2"/>
        <v>2274</v>
      </c>
      <c r="P72" s="15" t="s">
        <v>28</v>
      </c>
      <c r="Q72" s="16">
        <v>45570</v>
      </c>
      <c r="R72" s="15" t="s">
        <v>29</v>
      </c>
      <c r="S72" s="15" t="s">
        <v>30</v>
      </c>
      <c r="T72" s="15"/>
      <c r="U72" s="15"/>
      <c r="V72" s="15" t="s">
        <v>31</v>
      </c>
    </row>
    <row r="73" spans="1:22">
      <c r="A73" s="15">
        <v>72</v>
      </c>
      <c r="B73" s="15" t="s">
        <v>358</v>
      </c>
      <c r="C73" s="15" t="s">
        <v>359</v>
      </c>
      <c r="D73" s="15" t="s">
        <v>204</v>
      </c>
      <c r="E73" s="15" t="s">
        <v>355</v>
      </c>
      <c r="F73" s="15" t="s">
        <v>352</v>
      </c>
      <c r="G73" s="15">
        <v>85340000</v>
      </c>
      <c r="H73" s="15">
        <v>13698</v>
      </c>
      <c r="I73" s="15">
        <v>18</v>
      </c>
      <c r="J73" s="16">
        <v>45561</v>
      </c>
      <c r="K73" s="17" t="s">
        <v>27</v>
      </c>
      <c r="L73" s="18">
        <v>4464</v>
      </c>
      <c r="M73" s="19">
        <v>2700</v>
      </c>
      <c r="N73" s="18">
        <f t="shared" si="3"/>
        <v>1.6533333333333333</v>
      </c>
      <c r="O73" s="18">
        <f t="shared" si="2"/>
        <v>5268</v>
      </c>
      <c r="P73" s="15" t="s">
        <v>28</v>
      </c>
      <c r="Q73" s="16">
        <v>45570</v>
      </c>
      <c r="R73" s="15" t="s">
        <v>29</v>
      </c>
      <c r="S73" s="15" t="s">
        <v>30</v>
      </c>
      <c r="T73" s="15"/>
      <c r="U73" s="15"/>
      <c r="V73" s="15" t="s">
        <v>31</v>
      </c>
    </row>
    <row r="74" spans="1:22">
      <c r="A74" s="15">
        <v>73</v>
      </c>
      <c r="B74" s="15" t="s">
        <v>360</v>
      </c>
      <c r="C74" s="15" t="s">
        <v>361</v>
      </c>
      <c r="D74" s="15" t="s">
        <v>204</v>
      </c>
      <c r="E74" s="15" t="s">
        <v>362</v>
      </c>
      <c r="F74" s="15" t="s">
        <v>352</v>
      </c>
      <c r="G74" s="15">
        <v>85340000</v>
      </c>
      <c r="H74" s="15">
        <v>13699</v>
      </c>
      <c r="I74" s="15">
        <v>18</v>
      </c>
      <c r="J74" s="16">
        <v>45562</v>
      </c>
      <c r="K74" s="17" t="s">
        <v>27</v>
      </c>
      <c r="L74" s="18">
        <v>1331</v>
      </c>
      <c r="M74" s="19">
        <v>1160</v>
      </c>
      <c r="N74" s="18">
        <f t="shared" si="3"/>
        <v>1.1474137931034483</v>
      </c>
      <c r="O74" s="18">
        <f t="shared" si="2"/>
        <v>1571</v>
      </c>
      <c r="P74" s="15" t="s">
        <v>28</v>
      </c>
      <c r="Q74" s="16">
        <v>45570</v>
      </c>
      <c r="R74" s="15" t="s">
        <v>29</v>
      </c>
      <c r="S74" s="15" t="s">
        <v>30</v>
      </c>
      <c r="T74" s="15"/>
      <c r="U74" s="15"/>
      <c r="V74" s="15" t="s">
        <v>31</v>
      </c>
    </row>
    <row r="75" spans="1:22">
      <c r="A75" s="15">
        <v>74</v>
      </c>
      <c r="B75" s="15" t="s">
        <v>363</v>
      </c>
      <c r="C75" s="15" t="s">
        <v>364</v>
      </c>
      <c r="D75" s="15" t="s">
        <v>204</v>
      </c>
      <c r="E75" s="15" t="s">
        <v>341</v>
      </c>
      <c r="F75" s="15" t="s">
        <v>352</v>
      </c>
      <c r="G75" s="15">
        <v>85340000</v>
      </c>
      <c r="H75" s="15">
        <v>13700</v>
      </c>
      <c r="I75" s="15">
        <v>18</v>
      </c>
      <c r="J75" s="16">
        <v>45563</v>
      </c>
      <c r="K75" s="17" t="s">
        <v>27</v>
      </c>
      <c r="L75" s="18">
        <v>2928</v>
      </c>
      <c r="M75" s="19">
        <v>2355</v>
      </c>
      <c r="N75" s="18">
        <f t="shared" si="3"/>
        <v>1.243312101910828</v>
      </c>
      <c r="O75" s="18">
        <f t="shared" si="2"/>
        <v>3455</v>
      </c>
      <c r="P75" s="15" t="s">
        <v>28</v>
      </c>
      <c r="Q75" s="16">
        <v>45570</v>
      </c>
      <c r="R75" s="15" t="s">
        <v>29</v>
      </c>
      <c r="S75" s="15" t="s">
        <v>30</v>
      </c>
      <c r="T75" s="15"/>
      <c r="U75" s="15"/>
      <c r="V75" s="15" t="s">
        <v>31</v>
      </c>
    </row>
    <row r="76" spans="1:22">
      <c r="A76" s="15">
        <v>75</v>
      </c>
      <c r="B76" s="15" t="s">
        <v>365</v>
      </c>
      <c r="C76" s="15" t="s">
        <v>366</v>
      </c>
      <c r="D76" s="15" t="s">
        <v>204</v>
      </c>
      <c r="E76" s="15" t="s">
        <v>348</v>
      </c>
      <c r="F76" s="15" t="s">
        <v>352</v>
      </c>
      <c r="G76" s="15">
        <v>85340000</v>
      </c>
      <c r="H76" s="15">
        <v>13702</v>
      </c>
      <c r="I76" s="15">
        <v>18</v>
      </c>
      <c r="J76" s="16">
        <v>45565</v>
      </c>
      <c r="K76" s="17" t="s">
        <v>27</v>
      </c>
      <c r="L76" s="18">
        <v>3730</v>
      </c>
      <c r="M76" s="19">
        <v>2800</v>
      </c>
      <c r="N76" s="18">
        <f t="shared" si="3"/>
        <v>1.3321428571428571</v>
      </c>
      <c r="O76" s="18">
        <f t="shared" si="2"/>
        <v>4401</v>
      </c>
      <c r="P76" s="15" t="s">
        <v>28</v>
      </c>
      <c r="Q76" s="16">
        <v>45570</v>
      </c>
      <c r="R76" s="15" t="s">
        <v>29</v>
      </c>
      <c r="S76" s="15" t="s">
        <v>30</v>
      </c>
      <c r="T76" s="15"/>
      <c r="U76" s="15"/>
      <c r="V76" s="15" t="s">
        <v>31</v>
      </c>
    </row>
    <row r="77" spans="1:22">
      <c r="A77" s="15">
        <v>76</v>
      </c>
      <c r="B77" s="15" t="s">
        <v>367</v>
      </c>
      <c r="C77" s="15" t="s">
        <v>368</v>
      </c>
      <c r="D77" s="15" t="s">
        <v>204</v>
      </c>
      <c r="E77" s="15" t="s">
        <v>341</v>
      </c>
      <c r="F77" s="15" t="s">
        <v>369</v>
      </c>
      <c r="G77" s="15">
        <v>85340000</v>
      </c>
      <c r="H77" s="15">
        <v>13703</v>
      </c>
      <c r="I77" s="15">
        <v>18</v>
      </c>
      <c r="J77" s="16">
        <v>45565</v>
      </c>
      <c r="K77" s="17" t="s">
        <v>27</v>
      </c>
      <c r="L77" s="18">
        <v>2153</v>
      </c>
      <c r="M77" s="19">
        <v>2500</v>
      </c>
      <c r="N77" s="18">
        <f t="shared" si="3"/>
        <v>0.86119999999999997</v>
      </c>
      <c r="O77" s="18">
        <f t="shared" si="2"/>
        <v>2541</v>
      </c>
      <c r="P77" s="15" t="s">
        <v>28</v>
      </c>
      <c r="Q77" s="16">
        <v>45570</v>
      </c>
      <c r="R77" s="15" t="s">
        <v>29</v>
      </c>
      <c r="S77" s="15" t="s">
        <v>30</v>
      </c>
      <c r="T77" s="15"/>
      <c r="U77" s="15"/>
      <c r="V77" s="15" t="s">
        <v>31</v>
      </c>
    </row>
    <row r="78" spans="1:22">
      <c r="A78" s="15">
        <v>77</v>
      </c>
      <c r="B78" s="15" t="s">
        <v>370</v>
      </c>
      <c r="C78" s="15" t="s">
        <v>371</v>
      </c>
      <c r="D78" s="15" t="s">
        <v>204</v>
      </c>
      <c r="E78" s="15" t="s">
        <v>372</v>
      </c>
      <c r="F78" s="15" t="s">
        <v>373</v>
      </c>
      <c r="G78" s="15">
        <v>85340000</v>
      </c>
      <c r="H78" s="15">
        <v>13704</v>
      </c>
      <c r="I78" s="15">
        <v>18</v>
      </c>
      <c r="J78" s="16">
        <v>45565</v>
      </c>
      <c r="K78" s="17" t="s">
        <v>27</v>
      </c>
      <c r="L78" s="18">
        <v>3914</v>
      </c>
      <c r="M78" s="19">
        <v>3950</v>
      </c>
      <c r="N78" s="18">
        <f t="shared" si="3"/>
        <v>0.99088607594936706</v>
      </c>
      <c r="O78" s="18">
        <f t="shared" si="2"/>
        <v>4619</v>
      </c>
      <c r="P78" s="15" t="s">
        <v>28</v>
      </c>
      <c r="Q78" s="16">
        <v>45570</v>
      </c>
      <c r="R78" s="15" t="s">
        <v>29</v>
      </c>
      <c r="S78" s="15" t="s">
        <v>30</v>
      </c>
      <c r="T78" s="15"/>
      <c r="U78" s="15"/>
      <c r="V78" s="15" t="s">
        <v>31</v>
      </c>
    </row>
    <row r="79" spans="1:22">
      <c r="A79" s="15">
        <v>78</v>
      </c>
      <c r="B79" s="15" t="s">
        <v>374</v>
      </c>
      <c r="C79" s="15" t="s">
        <v>375</v>
      </c>
      <c r="D79" s="15" t="s">
        <v>204</v>
      </c>
      <c r="E79" s="15" t="s">
        <v>341</v>
      </c>
      <c r="F79" s="15" t="s">
        <v>376</v>
      </c>
      <c r="G79" s="15">
        <v>85340000</v>
      </c>
      <c r="H79" s="15">
        <v>13705</v>
      </c>
      <c r="I79" s="15">
        <v>18</v>
      </c>
      <c r="J79" s="16">
        <v>45565</v>
      </c>
      <c r="K79" s="17" t="s">
        <v>27</v>
      </c>
      <c r="L79" s="18">
        <v>5207</v>
      </c>
      <c r="M79" s="19">
        <v>1365</v>
      </c>
      <c r="N79" s="18">
        <f t="shared" si="3"/>
        <v>3.8146520146520149</v>
      </c>
      <c r="O79" s="18">
        <f t="shared" si="2"/>
        <v>6144</v>
      </c>
      <c r="P79" s="15" t="s">
        <v>28</v>
      </c>
      <c r="Q79" s="16">
        <v>45570</v>
      </c>
      <c r="R79" s="15" t="s">
        <v>29</v>
      </c>
      <c r="S79" s="15" t="s">
        <v>30</v>
      </c>
      <c r="T79" s="15"/>
      <c r="U79" s="15"/>
      <c r="V79" s="15" t="s">
        <v>31</v>
      </c>
    </row>
    <row r="80" spans="1:22">
      <c r="A80" s="15">
        <v>79</v>
      </c>
      <c r="B80" s="41" t="s">
        <v>377</v>
      </c>
      <c r="C80" s="41" t="s">
        <v>378</v>
      </c>
      <c r="D80" s="15" t="s">
        <v>379</v>
      </c>
      <c r="E80" s="15" t="s">
        <v>380</v>
      </c>
      <c r="F80" s="15" t="s">
        <v>381</v>
      </c>
      <c r="G80" s="15" t="s">
        <v>382</v>
      </c>
      <c r="H80" s="15" t="s">
        <v>383</v>
      </c>
      <c r="I80" s="15">
        <v>18</v>
      </c>
      <c r="J80" s="16">
        <v>45566</v>
      </c>
      <c r="K80" s="17" t="s">
        <v>27</v>
      </c>
      <c r="L80" s="18">
        <v>55692</v>
      </c>
      <c r="M80" s="19">
        <v>11550</v>
      </c>
      <c r="N80" s="18">
        <f t="shared" si="3"/>
        <v>4.8218181818181822</v>
      </c>
      <c r="O80" s="18">
        <f t="shared" si="2"/>
        <v>65717</v>
      </c>
      <c r="P80" s="15" t="s">
        <v>28</v>
      </c>
      <c r="Q80" s="16">
        <v>45570</v>
      </c>
      <c r="R80" s="15" t="s">
        <v>29</v>
      </c>
      <c r="S80" s="15" t="s">
        <v>30</v>
      </c>
      <c r="T80" s="15"/>
      <c r="U80" s="15"/>
      <c r="V80" s="15" t="s">
        <v>31</v>
      </c>
    </row>
    <row r="81" spans="1:22">
      <c r="A81" s="15">
        <v>80</v>
      </c>
      <c r="B81" s="15" t="s">
        <v>384</v>
      </c>
      <c r="C81" s="15" t="s">
        <v>385</v>
      </c>
      <c r="D81" s="15" t="s">
        <v>185</v>
      </c>
      <c r="E81" s="15" t="s">
        <v>386</v>
      </c>
      <c r="F81" s="15" t="s">
        <v>387</v>
      </c>
      <c r="G81" s="15">
        <v>84689000</v>
      </c>
      <c r="H81" s="15" t="s">
        <v>388</v>
      </c>
      <c r="I81" s="15">
        <v>18</v>
      </c>
      <c r="J81" s="16">
        <v>45563</v>
      </c>
      <c r="K81" s="17" t="s">
        <v>27</v>
      </c>
      <c r="L81" s="18">
        <v>6000</v>
      </c>
      <c r="M81" s="19">
        <v>1</v>
      </c>
      <c r="N81" s="18">
        <f t="shared" si="3"/>
        <v>6000</v>
      </c>
      <c r="O81" s="18">
        <f t="shared" si="2"/>
        <v>7080</v>
      </c>
      <c r="P81" s="15" t="s">
        <v>28</v>
      </c>
      <c r="Q81" s="16">
        <v>45570</v>
      </c>
      <c r="R81" s="15" t="s">
        <v>29</v>
      </c>
      <c r="S81" s="15" t="s">
        <v>30</v>
      </c>
      <c r="T81" s="15"/>
      <c r="U81" s="15"/>
      <c r="V81" s="15" t="s">
        <v>31</v>
      </c>
    </row>
    <row r="82" spans="1:22">
      <c r="A82" s="25">
        <v>81</v>
      </c>
      <c r="B82" s="25" t="s">
        <v>389</v>
      </c>
      <c r="C82" s="25" t="s">
        <v>390</v>
      </c>
      <c r="D82" s="25" t="s">
        <v>391</v>
      </c>
      <c r="E82" s="25" t="s">
        <v>380</v>
      </c>
      <c r="F82" s="25" t="s">
        <v>392</v>
      </c>
      <c r="G82" s="25">
        <v>85340000</v>
      </c>
      <c r="H82" s="25">
        <v>13711</v>
      </c>
      <c r="I82" s="25">
        <v>18</v>
      </c>
      <c r="J82" s="26">
        <v>45570</v>
      </c>
      <c r="K82" s="17" t="s">
        <v>27</v>
      </c>
      <c r="L82" s="27">
        <v>23498</v>
      </c>
      <c r="M82" s="28">
        <v>3500</v>
      </c>
      <c r="N82" s="27">
        <f t="shared" si="3"/>
        <v>6.7137142857142855</v>
      </c>
      <c r="O82" s="27">
        <f t="shared" si="2"/>
        <v>27728</v>
      </c>
      <c r="P82" s="25" t="s">
        <v>28</v>
      </c>
      <c r="Q82" s="26">
        <v>45570</v>
      </c>
      <c r="R82" s="25" t="s">
        <v>29</v>
      </c>
      <c r="S82" s="25" t="s">
        <v>30</v>
      </c>
      <c r="T82" s="25"/>
      <c r="U82" s="25"/>
      <c r="V82" s="25" t="s">
        <v>31</v>
      </c>
    </row>
    <row r="83" spans="1:22">
      <c r="A83" s="25">
        <v>82</v>
      </c>
      <c r="B83" s="25" t="s">
        <v>393</v>
      </c>
      <c r="C83" s="25" t="s">
        <v>394</v>
      </c>
      <c r="D83" s="25" t="s">
        <v>395</v>
      </c>
      <c r="E83" s="25" t="s">
        <v>396</v>
      </c>
      <c r="F83" s="25" t="s">
        <v>397</v>
      </c>
      <c r="G83" s="25">
        <v>85469010</v>
      </c>
      <c r="H83" s="25">
        <v>5293</v>
      </c>
      <c r="I83" s="25">
        <v>18</v>
      </c>
      <c r="J83" s="26">
        <v>45570</v>
      </c>
      <c r="K83" s="17" t="s">
        <v>398</v>
      </c>
      <c r="L83" s="27">
        <v>1060</v>
      </c>
      <c r="M83" s="28">
        <v>200</v>
      </c>
      <c r="N83" s="27">
        <f t="shared" si="3"/>
        <v>5.3</v>
      </c>
      <c r="O83" s="27">
        <f t="shared" si="2"/>
        <v>1251</v>
      </c>
      <c r="P83" s="25" t="s">
        <v>28</v>
      </c>
      <c r="Q83" s="25"/>
      <c r="R83" s="25" t="s">
        <v>29</v>
      </c>
      <c r="S83" s="25" t="s">
        <v>30</v>
      </c>
      <c r="T83" s="25"/>
      <c r="U83" s="25"/>
      <c r="V83" s="25" t="s">
        <v>31</v>
      </c>
    </row>
    <row r="84" spans="1:22">
      <c r="A84" s="15">
        <v>83</v>
      </c>
      <c r="B84" s="41" t="s">
        <v>399</v>
      </c>
      <c r="C84" s="41" t="s">
        <v>400</v>
      </c>
      <c r="D84" s="15" t="s">
        <v>401</v>
      </c>
      <c r="E84" s="15" t="s">
        <v>402</v>
      </c>
      <c r="F84" s="15" t="s">
        <v>403</v>
      </c>
      <c r="G84" s="15">
        <v>85366990</v>
      </c>
      <c r="H84" s="15" t="s">
        <v>404</v>
      </c>
      <c r="I84" s="15">
        <v>18</v>
      </c>
      <c r="J84" s="16">
        <v>45570</v>
      </c>
      <c r="K84" s="17" t="s">
        <v>27</v>
      </c>
      <c r="L84" s="18">
        <v>2200</v>
      </c>
      <c r="M84" s="19">
        <v>200</v>
      </c>
      <c r="N84" s="18">
        <f t="shared" si="3"/>
        <v>11</v>
      </c>
      <c r="O84" s="18">
        <f t="shared" si="2"/>
        <v>2596</v>
      </c>
      <c r="P84" s="15" t="s">
        <v>28</v>
      </c>
      <c r="Q84" s="15"/>
      <c r="R84" s="15" t="s">
        <v>29</v>
      </c>
      <c r="S84" s="15" t="s">
        <v>30</v>
      </c>
      <c r="T84" s="15"/>
      <c r="U84" s="15"/>
      <c r="V84" s="15" t="s">
        <v>31</v>
      </c>
    </row>
    <row r="85" spans="1:22">
      <c r="A85" s="15">
        <v>84</v>
      </c>
      <c r="B85" s="41" t="s">
        <v>405</v>
      </c>
      <c r="C85" s="41" t="s">
        <v>406</v>
      </c>
      <c r="D85" s="15" t="s">
        <v>407</v>
      </c>
      <c r="E85" s="15" t="s">
        <v>408</v>
      </c>
      <c r="F85" s="15" t="s">
        <v>409</v>
      </c>
      <c r="G85" s="15">
        <v>8542</v>
      </c>
      <c r="H85" s="15">
        <v>5299</v>
      </c>
      <c r="I85" s="15">
        <v>18</v>
      </c>
      <c r="J85" s="16">
        <v>45562</v>
      </c>
      <c r="K85" s="17" t="s">
        <v>27</v>
      </c>
      <c r="L85" s="18">
        <v>18000</v>
      </c>
      <c r="M85" s="19">
        <v>2250</v>
      </c>
      <c r="N85" s="18">
        <f t="shared" si="3"/>
        <v>8</v>
      </c>
      <c r="O85" s="18">
        <f t="shared" si="2"/>
        <v>21240</v>
      </c>
      <c r="P85" s="15" t="s">
        <v>28</v>
      </c>
      <c r="Q85" s="16">
        <v>45570</v>
      </c>
      <c r="R85" s="15" t="s">
        <v>29</v>
      </c>
      <c r="S85" s="15" t="s">
        <v>30</v>
      </c>
      <c r="T85" s="15"/>
      <c r="U85" s="15"/>
      <c r="V85" s="15" t="s">
        <v>31</v>
      </c>
    </row>
    <row r="86" spans="1:22" ht="30">
      <c r="A86" s="15">
        <v>85</v>
      </c>
      <c r="B86" s="41" t="s">
        <v>410</v>
      </c>
      <c r="C86" s="41" t="s">
        <v>411</v>
      </c>
      <c r="D86" s="15" t="s">
        <v>407</v>
      </c>
      <c r="E86" s="15" t="s">
        <v>99</v>
      </c>
      <c r="F86" s="20" t="s">
        <v>412</v>
      </c>
      <c r="G86" s="15">
        <v>8533</v>
      </c>
      <c r="H86" s="15">
        <v>5303</v>
      </c>
      <c r="I86" s="15">
        <v>18</v>
      </c>
      <c r="J86" s="16">
        <v>45563</v>
      </c>
      <c r="K86" s="17" t="s">
        <v>27</v>
      </c>
      <c r="L86" s="18">
        <v>22045</v>
      </c>
      <c r="M86" s="19">
        <v>700</v>
      </c>
      <c r="N86" s="18">
        <f t="shared" si="3"/>
        <v>31.492857142857144</v>
      </c>
      <c r="O86" s="18">
        <f t="shared" si="2"/>
        <v>26013</v>
      </c>
      <c r="P86" s="15" t="s">
        <v>28</v>
      </c>
      <c r="Q86" s="16">
        <v>45570</v>
      </c>
      <c r="R86" s="15" t="s">
        <v>29</v>
      </c>
      <c r="S86" s="15" t="s">
        <v>30</v>
      </c>
      <c r="T86" s="15"/>
      <c r="U86" s="15"/>
      <c r="V86" s="15" t="s">
        <v>31</v>
      </c>
    </row>
    <row r="87" spans="1:22">
      <c r="A87" s="15">
        <v>86</v>
      </c>
      <c r="B87" s="41" t="s">
        <v>413</v>
      </c>
      <c r="C87" s="41" t="s">
        <v>414</v>
      </c>
      <c r="D87" s="15" t="s">
        <v>407</v>
      </c>
      <c r="E87" s="15" t="s">
        <v>99</v>
      </c>
      <c r="F87" s="15" t="s">
        <v>415</v>
      </c>
      <c r="G87" s="15">
        <v>8533</v>
      </c>
      <c r="H87" s="15">
        <v>5302</v>
      </c>
      <c r="I87" s="15">
        <v>18</v>
      </c>
      <c r="J87" s="16">
        <v>45563</v>
      </c>
      <c r="K87" s="17" t="s">
        <v>27</v>
      </c>
      <c r="L87" s="18">
        <v>1019</v>
      </c>
      <c r="M87" s="19">
        <v>2500</v>
      </c>
      <c r="N87" s="18">
        <f t="shared" si="3"/>
        <v>0.40760000000000002</v>
      </c>
      <c r="O87" s="18">
        <f t="shared" si="2"/>
        <v>1202</v>
      </c>
      <c r="P87" s="15" t="s">
        <v>28</v>
      </c>
      <c r="Q87" s="16">
        <v>45570</v>
      </c>
      <c r="R87" s="15" t="s">
        <v>29</v>
      </c>
      <c r="S87" s="15" t="s">
        <v>30</v>
      </c>
      <c r="T87" s="15"/>
      <c r="U87" s="15"/>
      <c r="V87" s="15" t="s">
        <v>31</v>
      </c>
    </row>
    <row r="88" spans="1:22">
      <c r="A88" s="15">
        <v>87</v>
      </c>
      <c r="B88" s="41" t="s">
        <v>416</v>
      </c>
      <c r="C88" s="41" t="s">
        <v>417</v>
      </c>
      <c r="D88" s="15" t="s">
        <v>407</v>
      </c>
      <c r="E88" s="15" t="s">
        <v>99</v>
      </c>
      <c r="F88" s="15" t="s">
        <v>418</v>
      </c>
      <c r="G88" s="15">
        <v>8541</v>
      </c>
      <c r="H88" s="15">
        <v>5301</v>
      </c>
      <c r="I88" s="15">
        <v>18</v>
      </c>
      <c r="J88" s="16">
        <v>45563</v>
      </c>
      <c r="K88" s="17" t="s">
        <v>27</v>
      </c>
      <c r="L88" s="18">
        <v>13000</v>
      </c>
      <c r="M88" s="19">
        <v>1500</v>
      </c>
      <c r="N88" s="18">
        <f t="shared" si="3"/>
        <v>8.6666666666666661</v>
      </c>
      <c r="O88" s="18">
        <f t="shared" si="2"/>
        <v>15340</v>
      </c>
      <c r="P88" s="15" t="s">
        <v>28</v>
      </c>
      <c r="Q88" s="16">
        <v>45570</v>
      </c>
      <c r="R88" s="15" t="s">
        <v>29</v>
      </c>
      <c r="S88" s="15" t="s">
        <v>30</v>
      </c>
      <c r="T88" s="15"/>
      <c r="U88" s="15"/>
      <c r="V88" s="15" t="s">
        <v>31</v>
      </c>
    </row>
    <row r="89" spans="1:22">
      <c r="A89" s="25">
        <v>88</v>
      </c>
      <c r="B89" s="50" t="s">
        <v>419</v>
      </c>
      <c r="C89" s="50" t="s">
        <v>420</v>
      </c>
      <c r="D89" s="25" t="s">
        <v>407</v>
      </c>
      <c r="E89" s="25" t="s">
        <v>99</v>
      </c>
      <c r="F89" s="25" t="s">
        <v>421</v>
      </c>
      <c r="G89" s="25">
        <v>8541</v>
      </c>
      <c r="H89" s="25">
        <v>5305</v>
      </c>
      <c r="I89" s="25">
        <v>18</v>
      </c>
      <c r="J89" s="26">
        <v>45564</v>
      </c>
      <c r="K89" s="17" t="s">
        <v>27</v>
      </c>
      <c r="L89" s="27">
        <v>11800</v>
      </c>
      <c r="M89" s="28">
        <v>1750</v>
      </c>
      <c r="N89" s="27">
        <f t="shared" si="3"/>
        <v>6.7428571428571429</v>
      </c>
      <c r="O89" s="27">
        <f t="shared" si="2"/>
        <v>13924</v>
      </c>
      <c r="P89" s="25" t="s">
        <v>28</v>
      </c>
      <c r="Q89" s="26">
        <v>45570</v>
      </c>
      <c r="R89" s="25" t="s">
        <v>29</v>
      </c>
      <c r="S89" s="25" t="s">
        <v>30</v>
      </c>
      <c r="T89" s="25"/>
      <c r="U89" s="25"/>
      <c r="V89" s="25" t="s">
        <v>31</v>
      </c>
    </row>
    <row r="90" spans="1:22">
      <c r="A90" s="15">
        <v>89</v>
      </c>
      <c r="B90" s="41" t="s">
        <v>422</v>
      </c>
      <c r="C90" s="41" t="s">
        <v>423</v>
      </c>
      <c r="D90" s="15" t="s">
        <v>407</v>
      </c>
      <c r="E90" s="15" t="s">
        <v>99</v>
      </c>
      <c r="F90" s="15" t="s">
        <v>424</v>
      </c>
      <c r="G90" s="15">
        <v>8536</v>
      </c>
      <c r="H90" s="15">
        <v>5300</v>
      </c>
      <c r="I90" s="15">
        <v>18</v>
      </c>
      <c r="J90" s="16">
        <v>45562</v>
      </c>
      <c r="K90" s="17" t="s">
        <v>27</v>
      </c>
      <c r="L90" s="18">
        <v>18115</v>
      </c>
      <c r="M90" s="19">
        <v>2500</v>
      </c>
      <c r="N90" s="18">
        <f t="shared" si="3"/>
        <v>7.2460000000000004</v>
      </c>
      <c r="O90" s="18">
        <f t="shared" si="2"/>
        <v>21376</v>
      </c>
      <c r="P90" s="15" t="s">
        <v>28</v>
      </c>
      <c r="Q90" s="16">
        <v>45570</v>
      </c>
      <c r="R90" s="15" t="s">
        <v>29</v>
      </c>
      <c r="S90" s="15" t="s">
        <v>30</v>
      </c>
      <c r="T90" s="15"/>
      <c r="U90" s="15"/>
      <c r="V90" s="15" t="s">
        <v>31</v>
      </c>
    </row>
    <row r="91" spans="1:22">
      <c r="A91" s="25">
        <v>90</v>
      </c>
      <c r="B91" s="50" t="s">
        <v>425</v>
      </c>
      <c r="C91" s="50" t="s">
        <v>426</v>
      </c>
      <c r="D91" s="25" t="s">
        <v>407</v>
      </c>
      <c r="E91" s="25" t="s">
        <v>99</v>
      </c>
      <c r="F91" s="25" t="s">
        <v>427</v>
      </c>
      <c r="G91" s="25">
        <v>8536</v>
      </c>
      <c r="H91" s="25">
        <v>5304</v>
      </c>
      <c r="I91" s="25">
        <v>18</v>
      </c>
      <c r="J91" s="26">
        <v>45564</v>
      </c>
      <c r="K91" s="17" t="s">
        <v>27</v>
      </c>
      <c r="L91" s="27">
        <v>13100</v>
      </c>
      <c r="M91" s="28">
        <v>900</v>
      </c>
      <c r="N91" s="27">
        <f t="shared" si="3"/>
        <v>14.555555555555555</v>
      </c>
      <c r="O91" s="27">
        <f t="shared" si="2"/>
        <v>15458</v>
      </c>
      <c r="P91" s="25" t="s">
        <v>28</v>
      </c>
      <c r="Q91" s="26">
        <v>45570</v>
      </c>
      <c r="R91" s="25" t="s">
        <v>29</v>
      </c>
      <c r="S91" s="25" t="s">
        <v>30</v>
      </c>
      <c r="T91" s="25"/>
      <c r="U91" s="25"/>
      <c r="V91" s="25" t="s">
        <v>31</v>
      </c>
    </row>
    <row r="92" spans="1:22">
      <c r="A92" s="15">
        <v>91</v>
      </c>
      <c r="B92" s="15" t="s">
        <v>428</v>
      </c>
      <c r="C92" s="15" t="s">
        <v>429</v>
      </c>
      <c r="D92" s="15" t="s">
        <v>235</v>
      </c>
      <c r="E92" s="15" t="s">
        <v>430</v>
      </c>
      <c r="F92" s="15" t="s">
        <v>431</v>
      </c>
      <c r="G92" s="15">
        <v>8477</v>
      </c>
      <c r="H92" s="54" t="s">
        <v>432</v>
      </c>
      <c r="I92" s="15">
        <v>18</v>
      </c>
      <c r="J92" s="16">
        <v>45564</v>
      </c>
      <c r="K92" s="17" t="s">
        <v>27</v>
      </c>
      <c r="L92" s="18">
        <v>20000</v>
      </c>
      <c r="M92" s="19">
        <v>100</v>
      </c>
      <c r="N92" s="18">
        <f t="shared" si="3"/>
        <v>200</v>
      </c>
      <c r="O92" s="18">
        <f t="shared" si="2"/>
        <v>23600</v>
      </c>
      <c r="P92" s="15" t="s">
        <v>28</v>
      </c>
      <c r="Q92" s="16">
        <v>45570</v>
      </c>
      <c r="R92" s="15" t="s">
        <v>29</v>
      </c>
      <c r="S92" s="15" t="s">
        <v>30</v>
      </c>
      <c r="T92" s="15"/>
      <c r="U92" s="15"/>
      <c r="V92" s="15" t="s">
        <v>31</v>
      </c>
    </row>
    <row r="93" spans="1:22">
      <c r="A93" s="15">
        <v>92</v>
      </c>
      <c r="B93" s="41" t="s">
        <v>433</v>
      </c>
      <c r="C93" s="41" t="s">
        <v>434</v>
      </c>
      <c r="D93" s="15" t="s">
        <v>435</v>
      </c>
      <c r="E93" s="15" t="s">
        <v>430</v>
      </c>
      <c r="F93" s="15" t="s">
        <v>436</v>
      </c>
      <c r="G93" s="15">
        <v>85045090</v>
      </c>
      <c r="H93" s="15" t="s">
        <v>437</v>
      </c>
      <c r="I93" s="15">
        <v>18</v>
      </c>
      <c r="J93" s="16">
        <v>45565</v>
      </c>
      <c r="K93" s="17" t="s">
        <v>27</v>
      </c>
      <c r="L93" s="18">
        <v>2400</v>
      </c>
      <c r="M93" s="19">
        <v>300</v>
      </c>
      <c r="N93" s="18">
        <f t="shared" si="3"/>
        <v>8</v>
      </c>
      <c r="O93" s="18">
        <f t="shared" si="2"/>
        <v>2832</v>
      </c>
      <c r="P93" s="15" t="s">
        <v>28</v>
      </c>
      <c r="Q93" s="16">
        <v>45570</v>
      </c>
      <c r="R93" s="15" t="s">
        <v>29</v>
      </c>
      <c r="S93" s="15" t="s">
        <v>30</v>
      </c>
      <c r="T93" s="15"/>
      <c r="U93" s="15"/>
      <c r="V93" s="15" t="s">
        <v>31</v>
      </c>
    </row>
    <row r="94" spans="1:22">
      <c r="A94" s="15">
        <v>93</v>
      </c>
      <c r="B94" s="41" t="s">
        <v>438</v>
      </c>
      <c r="C94" s="41" t="s">
        <v>439</v>
      </c>
      <c r="D94" s="15" t="s">
        <v>440</v>
      </c>
      <c r="E94" s="15" t="s">
        <v>441</v>
      </c>
      <c r="F94" s="15" t="s">
        <v>442</v>
      </c>
      <c r="G94" s="15">
        <v>85365090</v>
      </c>
      <c r="H94" s="15" t="s">
        <v>443</v>
      </c>
      <c r="I94" s="15">
        <v>18</v>
      </c>
      <c r="J94" s="16">
        <v>45566</v>
      </c>
      <c r="K94" s="17" t="s">
        <v>27</v>
      </c>
      <c r="L94" s="18">
        <v>5000</v>
      </c>
      <c r="M94" s="19">
        <v>10</v>
      </c>
      <c r="N94" s="18">
        <f t="shared" si="3"/>
        <v>500</v>
      </c>
      <c r="O94" s="18">
        <f t="shared" si="2"/>
        <v>5900</v>
      </c>
      <c r="P94" s="15" t="s">
        <v>28</v>
      </c>
      <c r="Q94" s="16">
        <v>45566</v>
      </c>
      <c r="R94" s="15" t="s">
        <v>29</v>
      </c>
      <c r="S94" s="15" t="s">
        <v>30</v>
      </c>
      <c r="T94" s="15"/>
      <c r="U94" s="15"/>
      <c r="V94" s="15" t="s">
        <v>31</v>
      </c>
    </row>
    <row r="95" spans="1:22">
      <c r="A95" s="25">
        <v>94</v>
      </c>
      <c r="B95" s="55" t="s">
        <v>444</v>
      </c>
      <c r="C95" s="55" t="s">
        <v>445</v>
      </c>
      <c r="D95" s="50" t="s">
        <v>92</v>
      </c>
      <c r="E95" s="25" t="s">
        <v>336</v>
      </c>
      <c r="F95" s="25" t="s">
        <v>337</v>
      </c>
      <c r="G95" s="25">
        <v>85340000</v>
      </c>
      <c r="H95" s="25" t="s">
        <v>446</v>
      </c>
      <c r="I95" s="25">
        <v>18</v>
      </c>
      <c r="J95" s="26">
        <v>45561</v>
      </c>
      <c r="K95" s="17" t="s">
        <v>27</v>
      </c>
      <c r="L95" s="27">
        <v>7230</v>
      </c>
      <c r="M95" s="28">
        <v>15</v>
      </c>
      <c r="N95" s="27">
        <f t="shared" si="3"/>
        <v>482</v>
      </c>
      <c r="O95" s="27">
        <f t="shared" si="2"/>
        <v>8531</v>
      </c>
      <c r="P95" s="25" t="s">
        <v>28</v>
      </c>
      <c r="Q95" s="25"/>
      <c r="R95" s="25"/>
      <c r="S95" s="25"/>
      <c r="T95" s="25"/>
      <c r="U95" s="25"/>
      <c r="V95" s="25"/>
    </row>
    <row r="96" spans="1:22">
      <c r="A96" s="25">
        <v>95</v>
      </c>
      <c r="B96" s="55" t="s">
        <v>447</v>
      </c>
      <c r="C96" s="55" t="s">
        <v>447</v>
      </c>
      <c r="D96" s="50" t="s">
        <v>92</v>
      </c>
      <c r="E96" s="25" t="s">
        <v>448</v>
      </c>
      <c r="F96" s="25" t="s">
        <v>449</v>
      </c>
      <c r="G96" s="25">
        <v>85340000</v>
      </c>
      <c r="H96" s="25" t="s">
        <v>450</v>
      </c>
      <c r="I96" s="25">
        <v>18</v>
      </c>
      <c r="J96" s="26">
        <v>45558</v>
      </c>
      <c r="K96" s="17" t="s">
        <v>27</v>
      </c>
      <c r="L96" s="27">
        <v>9282</v>
      </c>
      <c r="M96" s="28">
        <v>14</v>
      </c>
      <c r="N96" s="27">
        <f t="shared" si="3"/>
        <v>663</v>
      </c>
      <c r="O96" s="27">
        <f t="shared" si="2"/>
        <v>10953</v>
      </c>
      <c r="P96" s="25" t="s">
        <v>28</v>
      </c>
      <c r="Q96" s="25"/>
      <c r="R96" s="25"/>
      <c r="S96" s="25"/>
      <c r="T96" s="25"/>
      <c r="U96" s="25"/>
      <c r="V96" s="25"/>
    </row>
    <row r="97" spans="1:22">
      <c r="A97" s="25">
        <v>96</v>
      </c>
      <c r="B97" s="55" t="s">
        <v>451</v>
      </c>
      <c r="C97" s="55" t="s">
        <v>452</v>
      </c>
      <c r="D97" s="50" t="s">
        <v>92</v>
      </c>
      <c r="E97" s="25" t="s">
        <v>341</v>
      </c>
      <c r="F97" s="25" t="s">
        <v>453</v>
      </c>
      <c r="G97" s="25">
        <v>85340000</v>
      </c>
      <c r="H97" s="25" t="s">
        <v>454</v>
      </c>
      <c r="I97" s="25">
        <v>18</v>
      </c>
      <c r="J97" s="26">
        <v>45559</v>
      </c>
      <c r="K97" s="17" t="s">
        <v>27</v>
      </c>
      <c r="L97" s="27">
        <v>10560</v>
      </c>
      <c r="M97" s="28">
        <v>10</v>
      </c>
      <c r="N97" s="27">
        <f t="shared" si="3"/>
        <v>1056</v>
      </c>
      <c r="O97" s="27">
        <f t="shared" si="2"/>
        <v>12461</v>
      </c>
      <c r="P97" s="25" t="s">
        <v>28</v>
      </c>
      <c r="Q97" s="25"/>
      <c r="R97" s="25"/>
      <c r="S97" s="25"/>
      <c r="T97" s="25"/>
      <c r="U97" s="25"/>
      <c r="V97" s="25"/>
    </row>
    <row r="98" spans="1:22">
      <c r="A98" s="15">
        <v>97</v>
      </c>
      <c r="B98" s="56" t="s">
        <v>455</v>
      </c>
      <c r="C98" s="56" t="s">
        <v>456</v>
      </c>
      <c r="D98" s="15" t="s">
        <v>457</v>
      </c>
      <c r="E98" s="15" t="s">
        <v>458</v>
      </c>
      <c r="F98" s="15" t="s">
        <v>459</v>
      </c>
      <c r="G98" s="15">
        <v>85411000</v>
      </c>
      <c r="H98" s="15" t="s">
        <v>460</v>
      </c>
      <c r="I98" s="15">
        <v>18</v>
      </c>
      <c r="J98" s="16">
        <v>45566</v>
      </c>
      <c r="K98" s="17" t="s">
        <v>27</v>
      </c>
      <c r="L98" s="18">
        <v>2313</v>
      </c>
      <c r="M98" s="19">
        <v>920</v>
      </c>
      <c r="N98" s="18">
        <f t="shared" si="3"/>
        <v>2.5141304347826088</v>
      </c>
      <c r="O98" s="18">
        <f t="shared" si="2"/>
        <v>2729</v>
      </c>
      <c r="P98" s="15" t="s">
        <v>28</v>
      </c>
      <c r="Q98" s="16">
        <v>45566</v>
      </c>
      <c r="R98" s="15" t="s">
        <v>29</v>
      </c>
      <c r="S98" s="15" t="s">
        <v>30</v>
      </c>
      <c r="T98" s="15"/>
      <c r="U98" s="15"/>
      <c r="V98" s="15" t="s">
        <v>31</v>
      </c>
    </row>
    <row r="99" spans="1:22">
      <c r="A99" s="33">
        <v>98</v>
      </c>
      <c r="B99" s="57" t="s">
        <v>461</v>
      </c>
      <c r="C99" s="57" t="s">
        <v>462</v>
      </c>
      <c r="D99" s="57" t="s">
        <v>463</v>
      </c>
      <c r="E99" s="33" t="s">
        <v>336</v>
      </c>
      <c r="F99" s="33" t="s">
        <v>464</v>
      </c>
      <c r="G99" s="33">
        <v>8534</v>
      </c>
      <c r="H99" s="40">
        <v>13711</v>
      </c>
      <c r="I99" s="33">
        <v>18</v>
      </c>
      <c r="J99" s="37">
        <v>45570</v>
      </c>
      <c r="K99" s="17" t="s">
        <v>27</v>
      </c>
      <c r="L99" s="38">
        <v>23498</v>
      </c>
      <c r="M99" s="39">
        <v>1840</v>
      </c>
      <c r="N99" s="38">
        <f t="shared" si="3"/>
        <v>12.770652173913044</v>
      </c>
      <c r="O99" s="38">
        <f t="shared" si="2"/>
        <v>27728</v>
      </c>
      <c r="P99" s="33" t="s">
        <v>28</v>
      </c>
      <c r="Q99" s="37">
        <v>45579</v>
      </c>
      <c r="R99" s="15" t="s">
        <v>29</v>
      </c>
      <c r="S99" s="40" t="s">
        <v>79</v>
      </c>
      <c r="T99" s="40"/>
      <c r="U99" s="40"/>
      <c r="V99" s="40" t="s">
        <v>31</v>
      </c>
    </row>
    <row r="100" spans="1:22">
      <c r="A100" s="33">
        <v>99</v>
      </c>
      <c r="B100" s="58" t="s">
        <v>465</v>
      </c>
      <c r="C100" s="58" t="s">
        <v>466</v>
      </c>
      <c r="D100" s="57" t="s">
        <v>467</v>
      </c>
      <c r="E100" s="33" t="s">
        <v>468</v>
      </c>
      <c r="F100" s="40" t="s">
        <v>469</v>
      </c>
      <c r="G100" s="33">
        <v>85340000</v>
      </c>
      <c r="H100" s="33" t="s">
        <v>338</v>
      </c>
      <c r="I100" s="33">
        <v>18</v>
      </c>
      <c r="J100" s="37">
        <v>45561</v>
      </c>
      <c r="K100" s="59" t="s">
        <v>27</v>
      </c>
      <c r="L100" s="38">
        <v>113270</v>
      </c>
      <c r="M100" s="39">
        <v>235</v>
      </c>
      <c r="N100" s="38">
        <f t="shared" si="3"/>
        <v>482</v>
      </c>
      <c r="O100" s="38">
        <f t="shared" si="2"/>
        <v>133659</v>
      </c>
      <c r="P100" s="40"/>
      <c r="Q100" s="40" t="s">
        <v>96</v>
      </c>
      <c r="R100" s="40" t="s">
        <v>29</v>
      </c>
      <c r="S100" s="40" t="s">
        <v>48</v>
      </c>
      <c r="T100" s="40"/>
      <c r="U100" s="40"/>
      <c r="V100" s="40" t="s">
        <v>31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Number( Stock)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Naik</dc:creator>
  <cp:lastModifiedBy>Administrator</cp:lastModifiedBy>
  <dcterms:created xsi:type="dcterms:W3CDTF">2024-10-22T10:43:20Z</dcterms:created>
  <dcterms:modified xsi:type="dcterms:W3CDTF">2024-10-24T17:59:40Z</dcterms:modified>
</cp:coreProperties>
</file>