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Iteration" sheetId="1" r:id="rId4"/>
    <sheet state="visible" name="Burndown Chart - Sprint 0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">
      <text>
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Default Formula Assumes 20 days</t>
      </text>
    </comment>
  </commentList>
</comments>
</file>

<file path=xl/sharedStrings.xml><?xml version="1.0" encoding="utf-8"?>
<sst xmlns="http://schemas.openxmlformats.org/spreadsheetml/2006/main" count="39" uniqueCount="39">
  <si>
    <t>Iteration Number:</t>
  </si>
  <si>
    <t xml:space="preserve">Expected Total effort: </t>
  </si>
  <si>
    <t>Days In Sprint:</t>
  </si>
  <si>
    <t>Burndown Chart</t>
  </si>
  <si>
    <t>User Stories</t>
  </si>
  <si>
    <t>Days (Points Completed)</t>
  </si>
  <si>
    <t>Remaining</t>
  </si>
  <si>
    <t>Product Backlog Items</t>
  </si>
  <si>
    <t>Beginning Balance</t>
  </si>
  <si>
    <t>Task Balance</t>
  </si>
  <si>
    <t>Percentage Completed</t>
  </si>
  <si>
    <t>Home Page: Code Home Page</t>
  </si>
  <si>
    <t>User Profile: Code User Profile</t>
  </si>
  <si>
    <t>User Profile: Edit User Info</t>
  </si>
  <si>
    <t>Pet's Profile: Code Edit Pet Page</t>
  </si>
  <si>
    <t>Pet's Profile: Add Pet Form</t>
  </si>
  <si>
    <t>Pet's Profile: Your Pets Page</t>
  </si>
  <si>
    <t>Dog walking: Display and add</t>
  </si>
  <si>
    <t>Dog boarding: Display and add</t>
  </si>
  <si>
    <t>Machine Learning Data set research</t>
  </si>
  <si>
    <t>Dog meetup: Display and add</t>
  </si>
  <si>
    <t>Dog records: Add record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</si>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</sst>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sz val="30.0"/>
      <color rgb="FF1F3864"/>
      <name val="Malgun Gothic"/>
    </font>
    <font/>
    <font>
      <sz val="11.0"/>
      <color theme="1"/>
      <name val="Calibri"/>
    </font>
    <font>
      <sz val="11.0"/>
      <color theme="1"/>
      <name val="Malgun Gothic"/>
    </font>
    <font>
      <b/>
      <sz val="10.0"/>
      <color rgb="FF2F5496"/>
      <name val="Malgun Gothic"/>
    </font>
    <font>
      <b/>
      <sz val="11.0"/>
      <color rgb="FF1F3864"/>
      <name val="Malgun Gothic"/>
    </font>
    <font>
      <b/>
      <sz val="11.0"/>
      <color rgb="FF7F7F7F"/>
      <name val="Malgun Gothic"/>
    </font>
    <font>
      <b/>
      <sz val="11.0"/>
      <color theme="4"/>
      <name val="Malgun Gothic"/>
    </font>
    <font>
      <b/>
      <sz val="11.0"/>
      <color rgb="FF4472C4"/>
      <name val="Malgun Gothic"/>
    </font>
    <font>
      <b/>
      <sz val="11.0"/>
      <color rgb="FF000000"/>
      <name val="Malgun Gothic"/>
    </font>
    <font>
      <sz val="11.0"/>
      <color rgb="FF000000"/>
      <name val="Malgun Gothic"/>
    </font>
    <font>
      <b/>
      <sz val="11.0"/>
      <color theme="1"/>
      <name val="Malgun Gothic"/>
    </font>
  </fonts>
  <fills count="1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42">
    <border/>
    <border>
      <left/>
      <top/>
    </border>
    <border>
      <right/>
      <top/>
    </border>
    <border>
      <left/>
      <right/>
      <top/>
      <bottom/>
    </border>
    <border>
      <left style="dotted">
        <color rgb="FF1F3864"/>
      </left>
      <right/>
      <top/>
      <bottom/>
    </border>
    <border>
      <left/>
      <right style="thick">
        <color rgb="FF1F3864"/>
      </right>
      <top/>
      <bottom/>
    </border>
    <border>
      <left/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thin">
        <color rgb="FF1F3864"/>
      </bottom>
    </border>
    <border>
      <right/>
      <top/>
      <bottom style="thin">
        <color rgb="FF1F3864"/>
      </bottom>
    </border>
    <border>
      <top/>
      <bottom style="thin">
        <color rgb="FF1F3864"/>
      </bottom>
    </border>
    <border>
      <left style="dotted">
        <color rgb="FF1F3864"/>
      </left>
      <top/>
      <bottom style="thin">
        <color rgb="FF1F3864"/>
      </bottom>
    </border>
    <border>
      <right style="thick">
        <color rgb="FF1F3864"/>
      </right>
      <top/>
      <bottom style="thin">
        <color rgb="FF1F3864"/>
      </bottom>
    </border>
    <border>
      <left/>
      <right/>
      <top style="thin">
        <color rgb="FF1F3864"/>
      </top>
      <bottom style="double">
        <color rgb="FF1F3864"/>
      </bottom>
    </border>
    <border>
      <left style="dotted">
        <color rgb="FF1F3864"/>
      </left>
      <right style="dotted">
        <color rgb="FF1F3864"/>
      </right>
      <top style="thin">
        <color rgb="FF1F3864"/>
      </top>
      <bottom style="double">
        <color rgb="FF1F3864"/>
      </bottom>
    </border>
    <border>
      <left style="dotted">
        <color rgb="FF1F3864"/>
      </left>
      <right/>
      <top/>
      <bottom style="double">
        <color rgb="FF1F3864"/>
      </bottom>
    </border>
    <border>
      <left style="dotted">
        <color rgb="FF1F3864"/>
      </left>
      <right style="thick">
        <color rgb="FF1F3864"/>
      </right>
      <top style="thin">
        <color rgb="FF1F3864"/>
      </top>
      <bottom style="double">
        <color rgb="FF1F3864"/>
      </bottom>
    </border>
    <border>
      <left/>
      <right style="hair">
        <color rgb="FF1F3864"/>
      </right>
      <top style="thick">
        <color rgb="FF1F3864"/>
      </top>
      <bottom style="dotted">
        <color rgb="FF1F3864"/>
      </bottom>
    </border>
    <border>
      <left style="dotted">
        <color rgb="FF1F3864"/>
      </left>
      <top style="double">
        <color rgb="FF1F3864"/>
      </top>
      <bottom style="dotted">
        <color rgb="FF1F3864"/>
      </bottom>
    </border>
    <border>
      <left/>
      <right/>
      <top style="double">
        <color rgb="FF1F3864"/>
      </top>
      <bottom style="dotted">
        <color rgb="FF1F3864"/>
      </bottom>
    </border>
    <border>
      <left style="dotted">
        <color rgb="FF1F3864"/>
      </left>
      <right style="thick">
        <color rgb="FF1F3864"/>
      </right>
      <bottom style="dotted">
        <color rgb="FF1F3864"/>
      </bottom>
    </border>
    <border>
      <left/>
      <right style="hair">
        <color rgb="FF1F3864"/>
      </right>
      <top style="dotted">
        <color rgb="FF1F3864"/>
      </top>
      <bottom style="dotted">
        <color rgb="FF1F3864"/>
      </bottom>
    </border>
    <border>
      <left style="dotted">
        <color rgb="FF1F3864"/>
      </left>
      <top style="dotted">
        <color rgb="FF1F3864"/>
      </top>
      <bottom style="dotted">
        <color rgb="FF1F3864"/>
      </bottom>
    </border>
    <border>
      <left/>
      <right/>
      <top style="dotted">
        <color rgb="FF1F3864"/>
      </top>
      <bottom style="dotted">
        <color rgb="FF1F3864"/>
      </bottom>
    </border>
    <border>
      <left/>
      <right style="hair">
        <color rgb="FF1F3864"/>
      </right>
      <top style="dotted">
        <color rgb="FF1F3864"/>
      </top>
      <bottom/>
    </border>
    <border>
      <left style="dotted">
        <color rgb="FF1F3864"/>
      </left>
      <top style="dotted">
        <color rgb="FF1F3864"/>
      </top>
    </border>
    <border>
      <left/>
      <right/>
      <top style="dotted">
        <color rgb="FF1F3864"/>
      </top>
      <bottom/>
    </border>
    <border>
      <left style="dotted">
        <color rgb="FF1F3864"/>
      </left>
      <right style="thick">
        <color rgb="FF1F3864"/>
      </right>
      <top style="dotted">
        <color rgb="FF1F3864"/>
      </top>
      <bottom style="medium">
        <color rgb="FF1F3864"/>
      </bottom>
    </border>
    <border>
      <right style="dotted">
        <color rgb="FF1F3864"/>
      </right>
      <top style="medium">
        <color rgb="FF1F3864"/>
      </top>
      <bottom style="thin">
        <color rgb="FF1F3864"/>
      </bottom>
    </border>
    <border>
      <left/>
      <right/>
      <top style="medium">
        <color rgb="FF1F3864"/>
      </top>
      <bottom style="thin">
        <color rgb="FF1F3864"/>
      </bottom>
    </border>
    <border>
      <left style="dotted">
        <color rgb="FF1F3864"/>
      </left>
      <right style="dotted">
        <color rgb="FF1F3864"/>
      </right>
      <top style="medium">
        <color rgb="FF1F3864"/>
      </top>
      <bottom style="thin">
        <color rgb="FF1F3864"/>
      </bottom>
    </border>
    <border>
      <left style="dotted">
        <color rgb="FF1F3864"/>
      </left>
      <right style="dotted">
        <color rgb="FF1F3864"/>
      </right>
      <top style="medium">
        <color rgb="FF1F3864"/>
      </top>
      <bottom style="dotted">
        <color rgb="FF1F3864"/>
      </bottom>
    </border>
    <border>
      <left style="dotted">
        <color rgb="FF1F3864"/>
      </left>
      <right style="thick">
        <color rgb="FF1F3864"/>
      </right>
    </border>
    <border>
      <right style="dotted">
        <color rgb="FF1F3864"/>
      </right>
      <top style="thin">
        <color rgb="FF1F3864"/>
      </top>
      <bottom style="thick">
        <color rgb="FF1F3864"/>
      </bottom>
    </border>
    <border>
      <left/>
      <right/>
      <top style="thin">
        <color rgb="FF1F3864"/>
      </top>
      <bottom style="thick">
        <color rgb="FF1F3864"/>
      </bottom>
    </border>
    <border>
      <left style="dotted">
        <color rgb="FF1F3864"/>
      </left>
      <right style="dotted">
        <color rgb="FF1F3864"/>
      </right>
      <top style="thin">
        <color rgb="FF1F3864"/>
      </top>
      <bottom style="thick">
        <color rgb="FF1F3864"/>
      </bottom>
    </border>
    <border>
      <left style="dotted">
        <color rgb="FF1F3864"/>
      </left>
      <bottom style="thick">
        <color rgb="FF1F3864"/>
      </bottom>
    </border>
    <border>
      <left style="dotted">
        <color rgb="FF1F3864"/>
      </left>
      <right style="thick">
        <color rgb="FF1F3864"/>
      </right>
      <bottom style="thick">
        <color rgb="FF1F3864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3" fontId="3" numFmtId="0" xfId="0" applyBorder="1" applyFill="1" applyFont="1"/>
    <xf borderId="4" fillId="3" fontId="3" numFmtId="0" xfId="0" applyBorder="1" applyFont="1"/>
    <xf borderId="5" fillId="3" fontId="4" numFmtId="0" xfId="0" applyBorder="1" applyFont="1"/>
    <xf borderId="6" fillId="0" fontId="2" numFmtId="0" xfId="0" applyBorder="1" applyFont="1"/>
    <xf borderId="7" fillId="0" fontId="2" numFmtId="0" xfId="0" applyBorder="1" applyFont="1"/>
    <xf borderId="8" fillId="3" fontId="5" numFmtId="0" xfId="0" applyAlignment="1" applyBorder="1" applyFont="1">
      <alignment horizontal="left" vertical="center"/>
    </xf>
    <xf borderId="9" fillId="0" fontId="2" numFmtId="0" xfId="0" applyBorder="1" applyFont="1"/>
    <xf borderId="10" fillId="0" fontId="2" numFmtId="0" xfId="0" applyBorder="1" applyFont="1"/>
    <xf borderId="11" fillId="4" fontId="6" numFmtId="0" xfId="0" applyAlignment="1" applyBorder="1" applyFill="1" applyFont="1">
      <alignment horizontal="center" readingOrder="0" vertical="center"/>
    </xf>
    <xf borderId="8" fillId="3" fontId="3" numFmtId="0" xfId="0" applyAlignment="1" applyBorder="1" applyFont="1">
      <alignment horizontal="center"/>
    </xf>
    <xf borderId="3" fillId="2" fontId="1" numFmtId="0" xfId="0" applyAlignment="1" applyBorder="1" applyFont="1">
      <alignment shrinkToFit="0" vertical="center" wrapText="1"/>
    </xf>
    <xf borderId="12" fillId="5" fontId="7" numFmtId="0" xfId="0" applyAlignment="1" applyBorder="1" applyFill="1" applyFont="1">
      <alignment horizontal="center" vertical="center"/>
    </xf>
    <xf borderId="13" fillId="0" fontId="2" numFmtId="0" xfId="0" applyBorder="1" applyFont="1"/>
    <xf borderId="12" fillId="5" fontId="7" numFmtId="14" xfId="0" applyAlignment="1" applyBorder="1" applyFont="1" applyNumberFormat="1">
      <alignment horizontal="center" vertical="center"/>
    </xf>
    <xf borderId="14" fillId="0" fontId="2" numFmtId="0" xfId="0" applyBorder="1" applyFont="1"/>
    <xf borderId="15" fillId="5" fontId="7" numFmtId="0" xfId="0" applyAlignment="1" applyBorder="1" applyFont="1">
      <alignment horizontal="center"/>
    </xf>
    <xf borderId="16" fillId="0" fontId="2" numFmtId="0" xfId="0" applyBorder="1" applyFont="1"/>
    <xf borderId="17" fillId="6" fontId="8" numFmtId="0" xfId="0" applyAlignment="1" applyBorder="1" applyFill="1" applyFont="1">
      <alignment horizontal="center" shrinkToFit="0" vertical="center" wrapText="1"/>
    </xf>
    <xf borderId="18" fillId="6" fontId="8" numFmtId="0" xfId="0" applyAlignment="1" applyBorder="1" applyFont="1">
      <alignment horizontal="center" shrinkToFit="0" vertical="center" wrapText="1"/>
    </xf>
    <xf borderId="17" fillId="6" fontId="9" numFmtId="0" xfId="0" applyAlignment="1" applyBorder="1" applyFont="1">
      <alignment horizontal="center" readingOrder="0" shrinkToFit="0" vertical="center" wrapText="1"/>
    </xf>
    <xf borderId="19" fillId="6" fontId="8" numFmtId="0" xfId="0" applyAlignment="1" applyBorder="1" applyFont="1">
      <alignment horizontal="center" shrinkToFit="0" vertical="center" wrapText="1"/>
    </xf>
    <xf borderId="20" fillId="6" fontId="8" numFmtId="0" xfId="0" applyAlignment="1" applyBorder="1" applyFont="1">
      <alignment horizontal="center" shrinkToFit="0" vertical="center" wrapText="1"/>
    </xf>
    <xf borderId="21" fillId="4" fontId="10" numFmtId="0" xfId="0" applyAlignment="1" applyBorder="1" applyFont="1">
      <alignment horizontal="center" readingOrder="0" shrinkToFit="0" vertical="center" wrapText="1"/>
    </xf>
    <xf borderId="22" fillId="0" fontId="11" numFmtId="1" xfId="0" applyAlignment="1" applyBorder="1" applyFont="1" applyNumberFormat="1">
      <alignment horizontal="center" readingOrder="0" vertical="center"/>
    </xf>
    <xf borderId="23" fillId="7" fontId="11" numFmtId="1" xfId="0" applyAlignment="1" applyBorder="1" applyFill="1" applyFont="1" applyNumberFormat="1">
      <alignment horizontal="center" readingOrder="0" vertical="center"/>
    </xf>
    <xf borderId="23" fillId="4" fontId="11" numFmtId="1" xfId="0" applyAlignment="1" applyBorder="1" applyFont="1" applyNumberFormat="1">
      <alignment horizontal="center" readingOrder="0" vertical="center"/>
    </xf>
    <xf borderId="23" fillId="4" fontId="4" numFmtId="1" xfId="0" applyAlignment="1" applyBorder="1" applyFont="1" applyNumberFormat="1">
      <alignment horizontal="center" vertical="center"/>
    </xf>
    <xf borderId="22" fillId="0" fontId="4" numFmtId="1" xfId="0" applyAlignment="1" applyBorder="1" applyFont="1" applyNumberFormat="1">
      <alignment horizontal="center" shrinkToFit="0" vertical="center" wrapText="1"/>
    </xf>
    <xf borderId="24" fillId="0" fontId="4" numFmtId="10" xfId="0" applyAlignment="1" applyBorder="1" applyFont="1" applyNumberFormat="1">
      <alignment shrinkToFit="0" wrapText="1"/>
    </xf>
    <xf borderId="25" fillId="4" fontId="10" numFmtId="0" xfId="0" applyAlignment="1" applyBorder="1" applyFont="1">
      <alignment horizontal="center" readingOrder="0" shrinkToFit="0" vertical="center" wrapText="1"/>
    </xf>
    <xf borderId="26" fillId="0" fontId="11" numFmtId="1" xfId="0" applyAlignment="1" applyBorder="1" applyFont="1" applyNumberFormat="1">
      <alignment horizontal="center" readingOrder="0" vertical="center"/>
    </xf>
    <xf borderId="27" fillId="7" fontId="11" numFmtId="1" xfId="0" applyAlignment="1" applyBorder="1" applyFont="1" applyNumberFormat="1">
      <alignment horizontal="center" readingOrder="0" vertical="center"/>
    </xf>
    <xf borderId="27" fillId="4" fontId="11" numFmtId="1" xfId="0" applyAlignment="1" applyBorder="1" applyFont="1" applyNumberFormat="1">
      <alignment horizontal="center" readingOrder="0" vertical="center"/>
    </xf>
    <xf borderId="27" fillId="4" fontId="4" numFmtId="1" xfId="0" applyAlignment="1" applyBorder="1" applyFont="1" applyNumberFormat="1">
      <alignment horizontal="center" vertical="center"/>
    </xf>
    <xf borderId="26" fillId="0" fontId="4" numFmtId="1" xfId="0" applyAlignment="1" applyBorder="1" applyFont="1" applyNumberFormat="1">
      <alignment horizontal="center" shrinkToFit="0" vertical="center" wrapText="1"/>
    </xf>
    <xf borderId="25" fillId="4" fontId="12" numFmtId="0" xfId="0" applyAlignment="1" applyBorder="1" applyFont="1">
      <alignment horizontal="center" shrinkToFit="0" vertical="center" wrapText="1"/>
    </xf>
    <xf borderId="26" fillId="0" fontId="4" numFmtId="1" xfId="0" applyAlignment="1" applyBorder="1" applyFont="1" applyNumberFormat="1">
      <alignment horizontal="center" vertical="center"/>
    </xf>
    <xf borderId="27" fillId="7" fontId="4" numFmtId="1" xfId="0" applyAlignment="1" applyBorder="1" applyFont="1" applyNumberFormat="1">
      <alignment horizontal="center" vertical="center"/>
    </xf>
    <xf borderId="28" fillId="4" fontId="12" numFmtId="0" xfId="0" applyAlignment="1" applyBorder="1" applyFont="1">
      <alignment horizontal="center" shrinkToFit="0" vertical="center" wrapText="1"/>
    </xf>
    <xf borderId="29" fillId="0" fontId="4" numFmtId="1" xfId="0" applyAlignment="1" applyBorder="1" applyFont="1" applyNumberFormat="1">
      <alignment horizontal="center" vertical="center"/>
    </xf>
    <xf borderId="30" fillId="7" fontId="4" numFmtId="1" xfId="0" applyAlignment="1" applyBorder="1" applyFont="1" applyNumberFormat="1">
      <alignment horizontal="center" vertical="center"/>
    </xf>
    <xf borderId="30" fillId="4" fontId="4" numFmtId="1" xfId="0" applyAlignment="1" applyBorder="1" applyFont="1" applyNumberFormat="1">
      <alignment horizontal="center" vertical="center"/>
    </xf>
    <xf borderId="29" fillId="0" fontId="4" numFmtId="1" xfId="0" applyAlignment="1" applyBorder="1" applyFont="1" applyNumberFormat="1">
      <alignment horizontal="center" shrinkToFit="0" vertical="center" wrapText="1"/>
    </xf>
    <xf borderId="31" fillId="0" fontId="4" numFmtId="10" xfId="0" applyAlignment="1" applyBorder="1" applyFont="1" applyNumberFormat="1">
      <alignment shrinkToFit="0" wrapText="1"/>
    </xf>
    <xf borderId="32" fillId="0" fontId="6" numFmtId="0" xfId="0" applyAlignment="1" applyBorder="1" applyFont="1">
      <alignment horizontal="center" vertical="center"/>
    </xf>
    <xf borderId="33" fillId="8" fontId="12" numFmtId="1" xfId="0" applyAlignment="1" applyBorder="1" applyFill="1" applyFont="1" applyNumberFormat="1">
      <alignment horizontal="center" vertical="center"/>
    </xf>
    <xf borderId="34" fillId="9" fontId="12" numFmtId="0" xfId="0" applyAlignment="1" applyBorder="1" applyFill="1" applyFont="1">
      <alignment horizontal="center" vertical="center"/>
    </xf>
    <xf borderId="35" fillId="10" fontId="12" numFmtId="1" xfId="0" applyAlignment="1" applyBorder="1" applyFill="1" applyFont="1" applyNumberFormat="1">
      <alignment horizontal="center" shrinkToFit="0" vertical="center" wrapText="1"/>
    </xf>
    <xf borderId="36" fillId="0" fontId="4" numFmtId="10" xfId="0" applyAlignment="1" applyBorder="1" applyFont="1" applyNumberFormat="1">
      <alignment shrinkToFit="0" wrapText="1"/>
    </xf>
    <xf borderId="37" fillId="0" fontId="6" numFmtId="0" xfId="0" applyAlignment="1" applyBorder="1" applyFont="1">
      <alignment horizontal="center" vertical="center"/>
    </xf>
    <xf borderId="38" fillId="11" fontId="12" numFmtId="1" xfId="0" applyAlignment="1" applyBorder="1" applyFill="1" applyFont="1" applyNumberFormat="1">
      <alignment horizontal="center" vertical="center"/>
    </xf>
    <xf borderId="39" fillId="12" fontId="12" numFmtId="0" xfId="0" applyAlignment="1" applyBorder="1" applyFill="1" applyFont="1">
      <alignment horizontal="center" vertical="center"/>
    </xf>
    <xf borderId="40" fillId="0" fontId="12" numFmtId="0" xfId="0" applyAlignment="1" applyBorder="1" applyFont="1">
      <alignment horizontal="center" shrinkToFit="0" vertical="center" wrapText="1"/>
    </xf>
    <xf borderId="41" fillId="0" fontId="1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'Current Iteration'!$A$38</c:f>
            </c:strRef>
          </c:tx>
          <c:spPr>
            <a:ln cmpd="sng" w="19050">
              <a:solidFill>
                <a:schemeClr val="accent1"/>
              </a:solidFill>
              <a:prstDash val="solid"/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'Current Iteration'!$B$7:$V$7</c:f>
            </c:strRef>
          </c:cat>
          <c:val>
            <c:numRef>
              <c:f>'Current Iteration'!$B$38:$V$38</c:f>
            </c:numRef>
          </c:val>
          <c:smooth val="0"/>
        </c:ser>
        <c:ser>
          <c:idx val="1"/>
          <c:order val="1"/>
          <c:tx>
            <c:strRef>
              <c:f>'Current Iteration'!$A$39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'Current Iteration'!$B$7:$V$7</c:f>
            </c:strRef>
          </c:cat>
          <c:val>
            <c:numRef>
              <c:f>'Current Iteration'!$B$39:$V$39</c:f>
            </c:numRef>
          </c:val>
          <c:smooth val="0"/>
        </c:ser>
        <c:axId val="1607706916"/>
        <c:axId val="1745314213"/>
      </c:lineChart>
      <c:catAx>
        <c:axId val="1607706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800">
                <a:solidFill>
                  <a:srgbClr val="595959"/>
                </a:solidFill>
                <a:latin typeface="+mn-lt"/>
              </a:defRPr>
            </a:pPr>
          </a:p>
        </c:txPr>
        <c:crossAx val="1745314213"/>
      </c:catAx>
      <c:valAx>
        <c:axId val="1745314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07706916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'Current Iteration'!$A$38</c:f>
            </c:strRef>
          </c:tx>
          <c:spPr>
            <a:ln cmpd="sng" w="28575">
              <a:solidFill>
                <a:srgbClr val="B4C7E7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D9D9D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'Current Iteration'!$B$7:$V$7</c:f>
            </c:strRef>
          </c:cat>
          <c:val>
            <c:numRef>
              <c:f>'Current Iteration'!$B$38:$V$38</c:f>
            </c:numRef>
          </c:val>
          <c:smooth val="0"/>
        </c:ser>
        <c:ser>
          <c:idx val="1"/>
          <c:order val="1"/>
          <c:tx>
            <c:strRef>
              <c:f>'Current Iteration'!$A$39</c:f>
            </c:strRef>
          </c:tx>
          <c:spPr>
            <a:ln cmpd="sng" w="28575">
              <a:solidFill>
                <a:srgbClr val="BF9000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D9D9D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'Current Iteration'!$B$7:$V$7</c:f>
            </c:strRef>
          </c:cat>
          <c:val>
            <c:numRef>
              <c:f>'Current Iteration'!$B$39:$V$39</c:f>
            </c:numRef>
          </c:val>
          <c:smooth val="0"/>
        </c:ser>
        <c:axId val="1497221828"/>
        <c:axId val="536273807"/>
      </c:lineChart>
      <c:catAx>
        <c:axId val="1497221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D9D9D9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D9D9D9"/>
                </a:solidFill>
                <a:latin typeface="+mn-lt"/>
              </a:defRPr>
            </a:pPr>
          </a:p>
        </c:txPr>
        <c:crossAx val="536273807"/>
      </c:catAx>
      <c:valAx>
        <c:axId val="536273807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D9D9D9"/>
                    </a:solidFill>
                    <a:latin typeface="+mn-lt"/>
                  </a:defRPr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D9D9D9"/>
                </a:solidFill>
                <a:latin typeface="+mn-lt"/>
              </a:defRPr>
            </a:pPr>
          </a:p>
        </c:txPr>
        <c:crossAx val="14972218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D9D9D9"/>
              </a:solidFill>
              <a:latin typeface="+mn-lt"/>
            </a:defRPr>
          </a:pPr>
        </a:p>
      </c:txPr>
    </c:legend>
    <c:plotVisOnly val="1"/>
  </c:chart>
  <c:spPr>
    <a:solidFill>
      <a:srgbClr val="59595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22</xdr:row>
      <xdr:rowOff>238125</xdr:rowOff>
    </xdr:from>
    <xdr:ext cx="7143750" cy="2038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1</xdr:row>
      <xdr:rowOff>38100</xdr:rowOff>
    </xdr:from>
    <xdr:ext cx="13363575" cy="6600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0"/>
  <cols>
    <col customWidth="1" min="1" max="1" width="61.88"/>
    <col customWidth="1" min="2" max="2" width="13.75"/>
    <col customWidth="1" min="3" max="22" width="5.0"/>
    <col customWidth="1" min="23" max="23" width="7.63"/>
    <col customWidth="1" min="24" max="24" width="15.88"/>
    <col customWidth="1" min="25" max="26" width="7.63"/>
  </cols>
  <sheetData>
    <row r="1" ht="21.0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</row>
    <row r="2" ht="19.5" customHeight="1">
      <c r="A2" s="6"/>
      <c r="B2" s="7"/>
      <c r="C2" s="8" t="s">
        <v>0</v>
      </c>
      <c r="D2" s="9"/>
      <c r="E2" s="9"/>
      <c r="F2" s="10"/>
      <c r="G2" s="11">
        <v>4.0</v>
      </c>
      <c r="H2" s="12"/>
      <c r="I2" s="10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5"/>
    </row>
    <row r="3" ht="19.5" customHeight="1">
      <c r="A3" s="13"/>
      <c r="B3" s="13"/>
      <c r="C3" s="8" t="s">
        <v>1</v>
      </c>
      <c r="D3" s="9"/>
      <c r="E3" s="9"/>
      <c r="F3" s="10"/>
      <c r="G3" s="11">
        <v>67.0</v>
      </c>
      <c r="H3" s="12"/>
      <c r="I3" s="1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5"/>
    </row>
    <row r="4" ht="19.5" customHeight="1">
      <c r="A4" s="13"/>
      <c r="B4" s="13"/>
      <c r="C4" s="8" t="s">
        <v>2</v>
      </c>
      <c r="D4" s="9"/>
      <c r="E4" s="9"/>
      <c r="F4" s="10"/>
      <c r="G4" s="11">
        <v>14.0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5"/>
    </row>
    <row r="5" ht="97.5" customHeight="1">
      <c r="A5" s="13" t="s">
        <v>3</v>
      </c>
      <c r="B5" s="1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5"/>
    </row>
    <row r="6" ht="15.0" customHeight="1">
      <c r="A6" s="14" t="s">
        <v>4</v>
      </c>
      <c r="B6" s="15"/>
      <c r="C6" s="16" t="s">
        <v>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5"/>
      <c r="W6" s="18" t="s">
        <v>6</v>
      </c>
      <c r="X6" s="19"/>
    </row>
    <row r="7" ht="45.75" customHeight="1">
      <c r="A7" s="20" t="s">
        <v>7</v>
      </c>
      <c r="B7" s="21" t="s">
        <v>8</v>
      </c>
      <c r="C7" s="20">
        <v>1.0</v>
      </c>
      <c r="D7" s="20">
        <v>2.0</v>
      </c>
      <c r="E7" s="20">
        <v>3.0</v>
      </c>
      <c r="F7" s="20">
        <v>4.0</v>
      </c>
      <c r="G7" s="20">
        <v>5.0</v>
      </c>
      <c r="H7" s="20">
        <v>6.0</v>
      </c>
      <c r="I7" s="20">
        <v>7.0</v>
      </c>
      <c r="J7" s="20">
        <v>8.0</v>
      </c>
      <c r="K7" s="22">
        <v>9.0</v>
      </c>
      <c r="L7" s="20">
        <v>10.0</v>
      </c>
      <c r="M7" s="22">
        <v>11.0</v>
      </c>
      <c r="N7" s="20">
        <v>12.0</v>
      </c>
      <c r="O7" s="20">
        <v>13.0</v>
      </c>
      <c r="P7" s="20">
        <v>14.0</v>
      </c>
      <c r="Q7" s="20">
        <v>15.0</v>
      </c>
      <c r="R7" s="20">
        <v>16.0</v>
      </c>
      <c r="S7" s="20">
        <v>17.0</v>
      </c>
      <c r="T7" s="20">
        <v>18.0</v>
      </c>
      <c r="U7" s="20">
        <v>19.0</v>
      </c>
      <c r="V7" s="20">
        <v>20.0</v>
      </c>
      <c r="W7" s="23" t="s">
        <v>9</v>
      </c>
      <c r="X7" s="24" t="s">
        <v>10</v>
      </c>
    </row>
    <row r="8" ht="30.0" customHeight="1">
      <c r="A8" s="25" t="s">
        <v>11</v>
      </c>
      <c r="B8" s="26">
        <v>5.0</v>
      </c>
      <c r="C8" s="27">
        <v>2.0</v>
      </c>
      <c r="D8" s="28">
        <v>2.0</v>
      </c>
      <c r="E8" s="27">
        <v>1.0</v>
      </c>
      <c r="F8" s="28">
        <v>0.0</v>
      </c>
      <c r="G8" s="27">
        <v>0.0</v>
      </c>
      <c r="H8" s="28">
        <v>0.0</v>
      </c>
      <c r="I8" s="27">
        <v>0.0</v>
      </c>
      <c r="J8" s="28">
        <v>0.0</v>
      </c>
      <c r="K8" s="27">
        <v>0.0</v>
      </c>
      <c r="L8" s="28">
        <v>0.0</v>
      </c>
      <c r="M8" s="27">
        <v>0.0</v>
      </c>
      <c r="N8" s="28">
        <v>0.0</v>
      </c>
      <c r="O8" s="27">
        <v>0.0</v>
      </c>
      <c r="P8" s="28">
        <v>0.0</v>
      </c>
      <c r="Q8" s="27">
        <v>0.0</v>
      </c>
      <c r="R8" s="28">
        <v>0.0</v>
      </c>
      <c r="S8" s="27">
        <v>0.0</v>
      </c>
      <c r="T8" s="28">
        <v>0.0</v>
      </c>
      <c r="U8" s="27">
        <v>0.0</v>
      </c>
      <c r="V8" s="29"/>
      <c r="W8" s="30">
        <f t="shared" ref="W8:W37" si="1">B8-SUM(C8:V8)</f>
        <v>0</v>
      </c>
      <c r="X8" s="31">
        <f t="shared" ref="X8:X38" si="2">IFERROR(1-(W8/B8),"")</f>
        <v>1</v>
      </c>
    </row>
    <row r="9" ht="30.0" customHeight="1">
      <c r="A9" s="32" t="s">
        <v>12</v>
      </c>
      <c r="B9" s="33">
        <v>5.0</v>
      </c>
      <c r="C9" s="34">
        <v>0.0</v>
      </c>
      <c r="D9" s="35">
        <v>0.0</v>
      </c>
      <c r="E9" s="34">
        <v>2.0</v>
      </c>
      <c r="F9" s="35">
        <v>3.0</v>
      </c>
      <c r="G9" s="34">
        <v>0.0</v>
      </c>
      <c r="H9" s="35">
        <v>0.0</v>
      </c>
      <c r="I9" s="34">
        <v>0.0</v>
      </c>
      <c r="J9" s="35">
        <v>0.0</v>
      </c>
      <c r="K9" s="34">
        <v>0.0</v>
      </c>
      <c r="L9" s="35">
        <v>0.0</v>
      </c>
      <c r="M9" s="34">
        <v>0.0</v>
      </c>
      <c r="N9" s="35">
        <v>0.0</v>
      </c>
      <c r="O9" s="34">
        <v>0.0</v>
      </c>
      <c r="P9" s="35">
        <v>0.0</v>
      </c>
      <c r="Q9" s="34">
        <v>0.0</v>
      </c>
      <c r="R9" s="35">
        <v>0.0</v>
      </c>
      <c r="S9" s="34">
        <v>0.0</v>
      </c>
      <c r="T9" s="35">
        <v>0.0</v>
      </c>
      <c r="U9" s="34">
        <v>0.0</v>
      </c>
      <c r="V9" s="36"/>
      <c r="W9" s="37">
        <f t="shared" si="1"/>
        <v>0</v>
      </c>
      <c r="X9" s="31">
        <f t="shared" si="2"/>
        <v>1</v>
      </c>
    </row>
    <row r="10" ht="30.0" customHeight="1">
      <c r="A10" s="32" t="s">
        <v>13</v>
      </c>
      <c r="B10" s="33">
        <v>5.0</v>
      </c>
      <c r="C10" s="34">
        <v>0.0</v>
      </c>
      <c r="D10" s="35">
        <v>0.0</v>
      </c>
      <c r="E10" s="34">
        <v>0.0</v>
      </c>
      <c r="F10" s="35">
        <v>0.0</v>
      </c>
      <c r="G10" s="34">
        <v>4.0</v>
      </c>
      <c r="H10" s="35">
        <v>1.0</v>
      </c>
      <c r="I10" s="34">
        <v>0.0</v>
      </c>
      <c r="J10" s="35">
        <v>0.0</v>
      </c>
      <c r="K10" s="34">
        <v>0.0</v>
      </c>
      <c r="L10" s="35">
        <v>0.0</v>
      </c>
      <c r="M10" s="34">
        <v>0.0</v>
      </c>
      <c r="N10" s="35">
        <v>0.0</v>
      </c>
      <c r="O10" s="34">
        <v>0.0</v>
      </c>
      <c r="P10" s="35">
        <v>0.0</v>
      </c>
      <c r="Q10" s="34">
        <v>0.0</v>
      </c>
      <c r="R10" s="35">
        <v>0.0</v>
      </c>
      <c r="S10" s="34">
        <v>0.0</v>
      </c>
      <c r="T10" s="35">
        <v>0.0</v>
      </c>
      <c r="U10" s="34">
        <v>0.0</v>
      </c>
      <c r="V10" s="36"/>
      <c r="W10" s="37">
        <f t="shared" si="1"/>
        <v>0</v>
      </c>
      <c r="X10" s="31">
        <f t="shared" si="2"/>
        <v>1</v>
      </c>
    </row>
    <row r="11" ht="30.0" customHeight="1">
      <c r="A11" s="32" t="s">
        <v>14</v>
      </c>
      <c r="B11" s="33">
        <v>5.0</v>
      </c>
      <c r="C11" s="27">
        <v>0.0</v>
      </c>
      <c r="D11" s="28">
        <v>0.0</v>
      </c>
      <c r="E11" s="34">
        <v>0.0</v>
      </c>
      <c r="F11" s="28">
        <v>0.0</v>
      </c>
      <c r="G11" s="27">
        <v>0.0</v>
      </c>
      <c r="H11" s="28">
        <v>0.0</v>
      </c>
      <c r="I11" s="27">
        <v>2.0</v>
      </c>
      <c r="J11" s="28">
        <v>3.0</v>
      </c>
      <c r="K11" s="27">
        <v>0.0</v>
      </c>
      <c r="L11" s="28">
        <v>0.0</v>
      </c>
      <c r="M11" s="27">
        <v>0.0</v>
      </c>
      <c r="N11" s="28">
        <v>0.0</v>
      </c>
      <c r="O11" s="27">
        <v>0.0</v>
      </c>
      <c r="P11" s="35">
        <v>0.0</v>
      </c>
      <c r="Q11" s="34">
        <v>0.0</v>
      </c>
      <c r="R11" s="35">
        <v>0.0</v>
      </c>
      <c r="S11" s="34">
        <v>0.0</v>
      </c>
      <c r="T11" s="35">
        <v>0.0</v>
      </c>
      <c r="U11" s="34">
        <v>0.0</v>
      </c>
      <c r="V11" s="36"/>
      <c r="W11" s="37">
        <f t="shared" si="1"/>
        <v>0</v>
      </c>
      <c r="X11" s="31">
        <f t="shared" si="2"/>
        <v>1</v>
      </c>
    </row>
    <row r="12" ht="30.0" customHeight="1">
      <c r="A12" s="32" t="s">
        <v>15</v>
      </c>
      <c r="B12" s="33">
        <v>8.0</v>
      </c>
      <c r="C12" s="34">
        <v>0.0</v>
      </c>
      <c r="D12" s="35">
        <v>0.0</v>
      </c>
      <c r="E12" s="34">
        <v>0.0</v>
      </c>
      <c r="F12" s="35">
        <v>0.0</v>
      </c>
      <c r="G12" s="34">
        <v>0.0</v>
      </c>
      <c r="H12" s="35">
        <v>0.0</v>
      </c>
      <c r="I12" s="34">
        <v>0.0</v>
      </c>
      <c r="J12" s="35">
        <v>0.0</v>
      </c>
      <c r="K12" s="34">
        <v>4.0</v>
      </c>
      <c r="L12" s="35">
        <v>4.0</v>
      </c>
      <c r="M12" s="34">
        <v>0.0</v>
      </c>
      <c r="N12" s="35">
        <v>0.0</v>
      </c>
      <c r="O12" s="34">
        <v>0.0</v>
      </c>
      <c r="P12" s="35">
        <v>0.0</v>
      </c>
      <c r="Q12" s="34">
        <v>0.0</v>
      </c>
      <c r="R12" s="35">
        <v>0.0</v>
      </c>
      <c r="S12" s="34">
        <v>0.0</v>
      </c>
      <c r="T12" s="35">
        <v>0.0</v>
      </c>
      <c r="U12" s="34">
        <v>0.0</v>
      </c>
      <c r="V12" s="36"/>
      <c r="W12" s="37">
        <f t="shared" si="1"/>
        <v>0</v>
      </c>
      <c r="X12" s="31">
        <f t="shared" si="2"/>
        <v>1</v>
      </c>
    </row>
    <row r="13" ht="30.0" customHeight="1">
      <c r="A13" s="32" t="s">
        <v>16</v>
      </c>
      <c r="B13" s="33">
        <v>8.0</v>
      </c>
      <c r="C13" s="34">
        <v>0.0</v>
      </c>
      <c r="D13" s="34">
        <v>0.0</v>
      </c>
      <c r="E13" s="34">
        <v>0.0</v>
      </c>
      <c r="F13" s="34">
        <v>0.0</v>
      </c>
      <c r="G13" s="34">
        <v>0.0</v>
      </c>
      <c r="H13" s="34">
        <v>0.0</v>
      </c>
      <c r="I13" s="34">
        <v>0.0</v>
      </c>
      <c r="J13" s="34">
        <v>0.0</v>
      </c>
      <c r="K13" s="34">
        <v>0.0</v>
      </c>
      <c r="L13" s="34">
        <v>4.0</v>
      </c>
      <c r="M13" s="34">
        <v>4.0</v>
      </c>
      <c r="N13" s="34">
        <v>0.0</v>
      </c>
      <c r="O13" s="34">
        <v>0.0</v>
      </c>
      <c r="P13" s="34">
        <v>0.0</v>
      </c>
      <c r="Q13" s="34">
        <v>0.0</v>
      </c>
      <c r="R13" s="34">
        <v>0.0</v>
      </c>
      <c r="S13" s="34">
        <v>0.0</v>
      </c>
      <c r="T13" s="34">
        <v>0.0</v>
      </c>
      <c r="U13" s="34">
        <v>0.0</v>
      </c>
      <c r="V13" s="36"/>
      <c r="W13" s="37">
        <f t="shared" si="1"/>
        <v>0</v>
      </c>
      <c r="X13" s="31">
        <f t="shared" si="2"/>
        <v>1</v>
      </c>
    </row>
    <row r="14" ht="30.0" customHeight="1">
      <c r="A14" s="32" t="s">
        <v>17</v>
      </c>
      <c r="B14" s="33">
        <v>8.0</v>
      </c>
      <c r="C14" s="34">
        <v>0.0</v>
      </c>
      <c r="D14" s="34">
        <v>0.0</v>
      </c>
      <c r="E14" s="34">
        <v>0.0</v>
      </c>
      <c r="F14" s="34">
        <v>0.0</v>
      </c>
      <c r="G14" s="34">
        <v>0.0</v>
      </c>
      <c r="H14" s="34">
        <v>0.0</v>
      </c>
      <c r="I14" s="34">
        <v>0.0</v>
      </c>
      <c r="J14" s="34">
        <v>0.0</v>
      </c>
      <c r="K14" s="34">
        <v>0.0</v>
      </c>
      <c r="L14" s="34">
        <v>0.0</v>
      </c>
      <c r="M14" s="34">
        <v>4.0</v>
      </c>
      <c r="N14" s="34">
        <v>4.0</v>
      </c>
      <c r="O14" s="34">
        <v>0.0</v>
      </c>
      <c r="P14" s="34">
        <v>0.0</v>
      </c>
      <c r="Q14" s="34">
        <v>0.0</v>
      </c>
      <c r="R14" s="34">
        <v>0.0</v>
      </c>
      <c r="S14" s="34">
        <v>0.0</v>
      </c>
      <c r="T14" s="34">
        <v>0.0</v>
      </c>
      <c r="U14" s="34">
        <v>0.0</v>
      </c>
      <c r="V14" s="36"/>
      <c r="W14" s="37">
        <f t="shared" si="1"/>
        <v>0</v>
      </c>
      <c r="X14" s="31">
        <f t="shared" si="2"/>
        <v>1</v>
      </c>
    </row>
    <row r="15" ht="30.0" customHeight="1">
      <c r="A15" s="32" t="s">
        <v>18</v>
      </c>
      <c r="B15" s="33">
        <v>8.0</v>
      </c>
      <c r="C15" s="34">
        <v>0.0</v>
      </c>
      <c r="D15" s="34">
        <v>0.0</v>
      </c>
      <c r="E15" s="34">
        <v>0.0</v>
      </c>
      <c r="F15" s="34">
        <v>0.0</v>
      </c>
      <c r="G15" s="34">
        <v>0.0</v>
      </c>
      <c r="H15" s="34">
        <v>0.0</v>
      </c>
      <c r="I15" s="34">
        <v>0.0</v>
      </c>
      <c r="J15" s="34">
        <v>0.0</v>
      </c>
      <c r="K15" s="34">
        <v>0.0</v>
      </c>
      <c r="L15" s="34">
        <v>0.0</v>
      </c>
      <c r="M15" s="34">
        <v>0.0</v>
      </c>
      <c r="N15" s="34">
        <v>4.0</v>
      </c>
      <c r="O15" s="34">
        <v>4.0</v>
      </c>
      <c r="P15" s="34">
        <v>0.0</v>
      </c>
      <c r="Q15" s="34">
        <v>0.0</v>
      </c>
      <c r="R15" s="34">
        <v>0.0</v>
      </c>
      <c r="S15" s="34">
        <v>0.0</v>
      </c>
      <c r="T15" s="34">
        <v>0.0</v>
      </c>
      <c r="U15" s="34">
        <v>0.0</v>
      </c>
      <c r="V15" s="36"/>
      <c r="W15" s="37">
        <f t="shared" si="1"/>
        <v>0</v>
      </c>
      <c r="X15" s="31">
        <f t="shared" si="2"/>
        <v>1</v>
      </c>
    </row>
    <row r="16" ht="30.0" customHeight="1">
      <c r="A16" s="32" t="s">
        <v>19</v>
      </c>
      <c r="B16" s="33">
        <v>8.0</v>
      </c>
      <c r="C16" s="34">
        <v>0.0</v>
      </c>
      <c r="D16" s="34">
        <v>0.0</v>
      </c>
      <c r="E16" s="34">
        <v>0.0</v>
      </c>
      <c r="F16" s="34">
        <v>0.0</v>
      </c>
      <c r="G16" s="34">
        <v>0.0</v>
      </c>
      <c r="H16" s="34">
        <v>0.0</v>
      </c>
      <c r="I16" s="34">
        <v>0.0</v>
      </c>
      <c r="J16" s="34">
        <v>0.0</v>
      </c>
      <c r="K16" s="34">
        <v>0.0</v>
      </c>
      <c r="L16" s="34">
        <v>0.0</v>
      </c>
      <c r="M16" s="34">
        <v>0.0</v>
      </c>
      <c r="N16" s="34">
        <v>0.0</v>
      </c>
      <c r="O16" s="34">
        <v>3.0</v>
      </c>
      <c r="P16" s="34">
        <v>5.0</v>
      </c>
      <c r="Q16" s="34">
        <v>0.0</v>
      </c>
      <c r="R16" s="34">
        <v>0.0</v>
      </c>
      <c r="S16" s="34">
        <v>0.0</v>
      </c>
      <c r="T16" s="34">
        <v>0.0</v>
      </c>
      <c r="U16" s="34">
        <v>0.0</v>
      </c>
      <c r="V16" s="36"/>
      <c r="W16" s="37">
        <f t="shared" si="1"/>
        <v>0</v>
      </c>
      <c r="X16" s="31">
        <f t="shared" si="2"/>
        <v>1</v>
      </c>
    </row>
    <row r="17" ht="30.0" customHeight="1">
      <c r="A17" s="32" t="s">
        <v>20</v>
      </c>
      <c r="B17" s="33">
        <v>3.0</v>
      </c>
      <c r="C17" s="34">
        <v>0.0</v>
      </c>
      <c r="D17" s="34">
        <v>0.0</v>
      </c>
      <c r="E17" s="34">
        <v>0.0</v>
      </c>
      <c r="F17" s="34">
        <v>0.0</v>
      </c>
      <c r="G17" s="34">
        <v>0.0</v>
      </c>
      <c r="H17" s="34">
        <v>0.0</v>
      </c>
      <c r="I17" s="34">
        <v>0.0</v>
      </c>
      <c r="J17" s="34">
        <v>0.0</v>
      </c>
      <c r="K17" s="34">
        <v>0.0</v>
      </c>
      <c r="L17" s="34">
        <v>0.0</v>
      </c>
      <c r="M17" s="34">
        <v>0.0</v>
      </c>
      <c r="N17" s="34">
        <v>0.0</v>
      </c>
      <c r="O17" s="34">
        <v>0.0</v>
      </c>
      <c r="P17" s="34">
        <v>3.0</v>
      </c>
      <c r="Q17" s="34">
        <v>0.0</v>
      </c>
      <c r="R17" s="34">
        <v>0.0</v>
      </c>
      <c r="S17" s="34">
        <v>0.0</v>
      </c>
      <c r="T17" s="34">
        <v>0.0</v>
      </c>
      <c r="U17" s="34">
        <v>0.0</v>
      </c>
      <c r="V17" s="36"/>
      <c r="W17" s="37">
        <f t="shared" si="1"/>
        <v>0</v>
      </c>
      <c r="X17" s="31">
        <f t="shared" si="2"/>
        <v>1</v>
      </c>
    </row>
    <row r="18" ht="30.0" customHeight="1">
      <c r="A18" s="32" t="s">
        <v>21</v>
      </c>
      <c r="B18" s="33">
        <v>4.0</v>
      </c>
      <c r="C18" s="34">
        <v>0.0</v>
      </c>
      <c r="D18" s="34">
        <v>0.0</v>
      </c>
      <c r="E18" s="34">
        <v>0.0</v>
      </c>
      <c r="F18" s="34">
        <v>0.0</v>
      </c>
      <c r="G18" s="34">
        <v>0.0</v>
      </c>
      <c r="H18" s="34">
        <v>0.0</v>
      </c>
      <c r="I18" s="34">
        <v>0.0</v>
      </c>
      <c r="J18" s="34">
        <v>0.0</v>
      </c>
      <c r="K18" s="34">
        <v>0.0</v>
      </c>
      <c r="L18" s="34">
        <v>0.0</v>
      </c>
      <c r="M18" s="34">
        <v>0.0</v>
      </c>
      <c r="N18" s="34">
        <v>0.0</v>
      </c>
      <c r="O18" s="34">
        <v>0.0</v>
      </c>
      <c r="P18" s="34">
        <v>4.0</v>
      </c>
      <c r="Q18" s="34">
        <v>0.0</v>
      </c>
      <c r="R18" s="34">
        <v>0.0</v>
      </c>
      <c r="S18" s="34">
        <v>0.0</v>
      </c>
      <c r="T18" s="34">
        <v>0.0</v>
      </c>
      <c r="U18" s="34">
        <v>0.0</v>
      </c>
      <c r="V18" s="36"/>
      <c r="W18" s="37">
        <f t="shared" si="1"/>
        <v>0</v>
      </c>
      <c r="X18" s="31">
        <f t="shared" si="2"/>
        <v>1</v>
      </c>
    </row>
    <row r="19" ht="30.0" customHeight="1">
      <c r="A19" s="32"/>
      <c r="B19" s="33"/>
      <c r="C19" s="34">
        <v>0.0</v>
      </c>
      <c r="D19" s="35">
        <v>0.0</v>
      </c>
      <c r="E19" s="34">
        <v>0.0</v>
      </c>
      <c r="F19" s="35">
        <v>0.0</v>
      </c>
      <c r="G19" s="34">
        <v>0.0</v>
      </c>
      <c r="H19" s="35">
        <v>0.0</v>
      </c>
      <c r="I19" s="34">
        <v>0.0</v>
      </c>
      <c r="J19" s="35">
        <v>0.0</v>
      </c>
      <c r="K19" s="34">
        <v>0.0</v>
      </c>
      <c r="L19" s="35">
        <v>0.0</v>
      </c>
      <c r="M19" s="34">
        <v>0.0</v>
      </c>
      <c r="N19" s="35">
        <v>0.0</v>
      </c>
      <c r="O19" s="34">
        <v>0.0</v>
      </c>
      <c r="P19" s="35">
        <v>0.0</v>
      </c>
      <c r="Q19" s="34">
        <v>0.0</v>
      </c>
      <c r="R19" s="35">
        <v>0.0</v>
      </c>
      <c r="S19" s="34">
        <v>0.0</v>
      </c>
      <c r="T19" s="35">
        <v>0.0</v>
      </c>
      <c r="U19" s="34">
        <v>0.0</v>
      </c>
      <c r="V19" s="36"/>
      <c r="W19" s="37">
        <f t="shared" si="1"/>
        <v>0</v>
      </c>
      <c r="X19" s="31" t="str">
        <f t="shared" si="2"/>
        <v/>
      </c>
    </row>
    <row r="20" ht="30.0" customHeight="1">
      <c r="A20" s="32"/>
      <c r="B20" s="33"/>
      <c r="C20" s="34">
        <v>0.0</v>
      </c>
      <c r="D20" s="35">
        <v>0.0</v>
      </c>
      <c r="E20" s="34">
        <v>0.0</v>
      </c>
      <c r="F20" s="35">
        <v>0.0</v>
      </c>
      <c r="G20" s="34">
        <v>0.0</v>
      </c>
      <c r="H20" s="35">
        <v>0.0</v>
      </c>
      <c r="I20" s="34">
        <v>0.0</v>
      </c>
      <c r="J20" s="35">
        <v>0.0</v>
      </c>
      <c r="K20" s="34">
        <v>0.0</v>
      </c>
      <c r="L20" s="35">
        <v>0.0</v>
      </c>
      <c r="M20" s="34">
        <v>0.0</v>
      </c>
      <c r="N20" s="35">
        <v>0.0</v>
      </c>
      <c r="O20" s="34">
        <v>0.0</v>
      </c>
      <c r="P20" s="35">
        <v>0.0</v>
      </c>
      <c r="Q20" s="34">
        <v>0.0</v>
      </c>
      <c r="R20" s="35">
        <v>0.0</v>
      </c>
      <c r="S20" s="34">
        <v>0.0</v>
      </c>
      <c r="T20" s="35">
        <v>0.0</v>
      </c>
      <c r="U20" s="34">
        <v>0.0</v>
      </c>
      <c r="V20" s="36"/>
      <c r="W20" s="37">
        <f t="shared" si="1"/>
        <v>0</v>
      </c>
      <c r="X20" s="31" t="str">
        <f t="shared" si="2"/>
        <v/>
      </c>
    </row>
    <row r="21" ht="30.0" customHeight="1">
      <c r="A21" s="32"/>
      <c r="B21" s="33"/>
      <c r="C21" s="34">
        <v>0.0</v>
      </c>
      <c r="D21" s="35">
        <v>0.0</v>
      </c>
      <c r="E21" s="34">
        <v>0.0</v>
      </c>
      <c r="F21" s="35">
        <v>0.0</v>
      </c>
      <c r="G21" s="34">
        <v>0.0</v>
      </c>
      <c r="H21" s="35">
        <v>0.0</v>
      </c>
      <c r="I21" s="34">
        <v>0.0</v>
      </c>
      <c r="J21" s="35">
        <v>0.0</v>
      </c>
      <c r="K21" s="34">
        <v>0.0</v>
      </c>
      <c r="L21" s="35">
        <v>0.0</v>
      </c>
      <c r="M21" s="34">
        <v>0.0</v>
      </c>
      <c r="N21" s="35">
        <v>0.0</v>
      </c>
      <c r="O21" s="34">
        <v>0.0</v>
      </c>
      <c r="P21" s="35">
        <v>0.0</v>
      </c>
      <c r="Q21" s="34">
        <v>0.0</v>
      </c>
      <c r="R21" s="35">
        <v>0.0</v>
      </c>
      <c r="S21" s="34">
        <v>0.0</v>
      </c>
      <c r="T21" s="35">
        <v>0.0</v>
      </c>
      <c r="U21" s="34">
        <v>0.0</v>
      </c>
      <c r="V21" s="36"/>
      <c r="W21" s="37">
        <f t="shared" si="1"/>
        <v>0</v>
      </c>
      <c r="X21" s="31" t="str">
        <f t="shared" si="2"/>
        <v/>
      </c>
    </row>
    <row r="22" ht="30.0" customHeight="1">
      <c r="A22" s="32"/>
      <c r="B22" s="33"/>
      <c r="C22" s="34">
        <v>0.0</v>
      </c>
      <c r="D22" s="35">
        <v>0.0</v>
      </c>
      <c r="E22" s="34">
        <v>0.0</v>
      </c>
      <c r="F22" s="35">
        <v>0.0</v>
      </c>
      <c r="G22" s="34">
        <v>0.0</v>
      </c>
      <c r="H22" s="35">
        <v>0.0</v>
      </c>
      <c r="I22" s="34">
        <v>0.0</v>
      </c>
      <c r="J22" s="35">
        <v>0.0</v>
      </c>
      <c r="K22" s="34">
        <v>0.0</v>
      </c>
      <c r="L22" s="35">
        <v>0.0</v>
      </c>
      <c r="M22" s="34">
        <v>0.0</v>
      </c>
      <c r="N22" s="35">
        <v>0.0</v>
      </c>
      <c r="O22" s="34">
        <v>0.0</v>
      </c>
      <c r="P22" s="35">
        <v>0.0</v>
      </c>
      <c r="Q22" s="34">
        <v>0.0</v>
      </c>
      <c r="R22" s="35">
        <v>0.0</v>
      </c>
      <c r="S22" s="34">
        <v>0.0</v>
      </c>
      <c r="T22" s="35">
        <v>0.0</v>
      </c>
      <c r="U22" s="34">
        <v>0.0</v>
      </c>
      <c r="V22" s="36"/>
      <c r="W22" s="37">
        <f t="shared" si="1"/>
        <v>0</v>
      </c>
      <c r="X22" s="31" t="str">
        <f t="shared" si="2"/>
        <v/>
      </c>
    </row>
    <row r="23" ht="30.0" customHeight="1">
      <c r="A23" s="38" t="s">
        <v>22</v>
      </c>
      <c r="B23" s="39"/>
      <c r="C23" s="40"/>
      <c r="D23" s="36"/>
      <c r="E23" s="40"/>
      <c r="F23" s="36"/>
      <c r="G23" s="40"/>
      <c r="H23" s="36"/>
      <c r="I23" s="40"/>
      <c r="J23" s="36"/>
      <c r="K23" s="40"/>
      <c r="L23" s="36"/>
      <c r="M23" s="40"/>
      <c r="N23" s="36"/>
      <c r="O23" s="40"/>
      <c r="P23" s="36"/>
      <c r="Q23" s="40"/>
      <c r="R23" s="36"/>
      <c r="S23" s="40"/>
      <c r="T23" s="36"/>
      <c r="U23" s="40"/>
      <c r="V23" s="36"/>
      <c r="W23" s="37">
        <f t="shared" si="1"/>
        <v>0</v>
      </c>
      <c r="X23" s="31" t="str">
        <f t="shared" si="2"/>
        <v/>
      </c>
    </row>
    <row r="24" ht="30.0" customHeight="1">
      <c r="A24" s="38" t="s">
        <v>23</v>
      </c>
      <c r="B24" s="39"/>
      <c r="C24" s="40"/>
      <c r="D24" s="36"/>
      <c r="E24" s="40"/>
      <c r="F24" s="36"/>
      <c r="G24" s="40"/>
      <c r="H24" s="36"/>
      <c r="I24" s="40"/>
      <c r="J24" s="36"/>
      <c r="K24" s="40"/>
      <c r="L24" s="36"/>
      <c r="M24" s="40"/>
      <c r="N24" s="36"/>
      <c r="O24" s="40"/>
      <c r="P24" s="36"/>
      <c r="Q24" s="40"/>
      <c r="R24" s="36"/>
      <c r="S24" s="40"/>
      <c r="T24" s="36"/>
      <c r="U24" s="40"/>
      <c r="V24" s="36"/>
      <c r="W24" s="37">
        <f t="shared" si="1"/>
        <v>0</v>
      </c>
      <c r="X24" s="31" t="str">
        <f t="shared" si="2"/>
        <v/>
      </c>
    </row>
    <row r="25" ht="30.0" customHeight="1">
      <c r="A25" s="38" t="s">
        <v>24</v>
      </c>
      <c r="B25" s="39"/>
      <c r="C25" s="40"/>
      <c r="D25" s="36"/>
      <c r="E25" s="40"/>
      <c r="F25" s="36"/>
      <c r="G25" s="40"/>
      <c r="H25" s="36"/>
      <c r="I25" s="40"/>
      <c r="J25" s="36"/>
      <c r="K25" s="40"/>
      <c r="L25" s="36"/>
      <c r="M25" s="40"/>
      <c r="N25" s="36"/>
      <c r="O25" s="40"/>
      <c r="P25" s="36"/>
      <c r="Q25" s="40"/>
      <c r="R25" s="36"/>
      <c r="S25" s="40"/>
      <c r="T25" s="36"/>
      <c r="U25" s="40"/>
      <c r="V25" s="36"/>
      <c r="W25" s="37">
        <f t="shared" si="1"/>
        <v>0</v>
      </c>
      <c r="X25" s="31" t="str">
        <f t="shared" si="2"/>
        <v/>
      </c>
    </row>
    <row r="26" ht="30.0" customHeight="1">
      <c r="A26" s="38" t="s">
        <v>25</v>
      </c>
      <c r="B26" s="39"/>
      <c r="C26" s="40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37">
        <f t="shared" si="1"/>
        <v>0</v>
      </c>
      <c r="X26" s="31" t="str">
        <f t="shared" si="2"/>
        <v/>
      </c>
    </row>
    <row r="27" ht="30.0" customHeight="1">
      <c r="A27" s="38" t="s">
        <v>26</v>
      </c>
      <c r="B27" s="39"/>
      <c r="C27" s="40"/>
      <c r="D27" s="36"/>
      <c r="E27" s="40"/>
      <c r="F27" s="36"/>
      <c r="G27" s="40"/>
      <c r="H27" s="36"/>
      <c r="I27" s="40"/>
      <c r="J27" s="36"/>
      <c r="K27" s="40"/>
      <c r="L27" s="36"/>
      <c r="M27" s="40"/>
      <c r="N27" s="36"/>
      <c r="O27" s="40"/>
      <c r="P27" s="36"/>
      <c r="Q27" s="40"/>
      <c r="R27" s="36"/>
      <c r="S27" s="40"/>
      <c r="T27" s="36"/>
      <c r="U27" s="40"/>
      <c r="V27" s="36"/>
      <c r="W27" s="37">
        <f t="shared" si="1"/>
        <v>0</v>
      </c>
      <c r="X27" s="31" t="str">
        <f t="shared" si="2"/>
        <v/>
      </c>
    </row>
    <row r="28" ht="30.0" customHeight="1">
      <c r="A28" s="38" t="s">
        <v>27</v>
      </c>
      <c r="B28" s="39"/>
      <c r="C28" s="40"/>
      <c r="D28" s="36"/>
      <c r="E28" s="40"/>
      <c r="F28" s="36"/>
      <c r="G28" s="40"/>
      <c r="H28" s="36"/>
      <c r="I28" s="40"/>
      <c r="J28" s="36"/>
      <c r="K28" s="40"/>
      <c r="L28" s="36"/>
      <c r="M28" s="40"/>
      <c r="N28" s="36"/>
      <c r="O28" s="40"/>
      <c r="P28" s="36"/>
      <c r="Q28" s="40"/>
      <c r="R28" s="36"/>
      <c r="S28" s="40"/>
      <c r="T28" s="36"/>
      <c r="U28" s="40"/>
      <c r="V28" s="36"/>
      <c r="W28" s="37">
        <f t="shared" si="1"/>
        <v>0</v>
      </c>
      <c r="X28" s="31" t="str">
        <f t="shared" si="2"/>
        <v/>
      </c>
    </row>
    <row r="29" ht="30.0" customHeight="1">
      <c r="A29" s="38" t="s">
        <v>28</v>
      </c>
      <c r="B29" s="39"/>
      <c r="C29" s="40"/>
      <c r="D29" s="36"/>
      <c r="E29" s="40"/>
      <c r="F29" s="36"/>
      <c r="G29" s="40"/>
      <c r="H29" s="36"/>
      <c r="I29" s="40"/>
      <c r="J29" s="36"/>
      <c r="K29" s="40"/>
      <c r="L29" s="36"/>
      <c r="M29" s="40"/>
      <c r="N29" s="36"/>
      <c r="O29" s="40"/>
      <c r="P29" s="36"/>
      <c r="Q29" s="40"/>
      <c r="R29" s="36"/>
      <c r="S29" s="40"/>
      <c r="T29" s="36"/>
      <c r="U29" s="40"/>
      <c r="V29" s="36"/>
      <c r="W29" s="37">
        <f t="shared" si="1"/>
        <v>0</v>
      </c>
      <c r="X29" s="31" t="str">
        <f t="shared" si="2"/>
        <v/>
      </c>
    </row>
    <row r="30" ht="30.0" customHeight="1">
      <c r="A30" s="38" t="s">
        <v>29</v>
      </c>
      <c r="B30" s="39"/>
      <c r="C30" s="40"/>
      <c r="D30" s="36"/>
      <c r="E30" s="40"/>
      <c r="F30" s="36"/>
      <c r="G30" s="40"/>
      <c r="H30" s="36"/>
      <c r="I30" s="40"/>
      <c r="J30" s="36"/>
      <c r="K30" s="40"/>
      <c r="L30" s="36"/>
      <c r="M30" s="40"/>
      <c r="N30" s="36"/>
      <c r="O30" s="40"/>
      <c r="P30" s="36"/>
      <c r="Q30" s="40"/>
      <c r="R30" s="36"/>
      <c r="S30" s="40"/>
      <c r="T30" s="36"/>
      <c r="U30" s="40"/>
      <c r="V30" s="36"/>
      <c r="W30" s="37">
        <f t="shared" si="1"/>
        <v>0</v>
      </c>
      <c r="X30" s="31" t="str">
        <f t="shared" si="2"/>
        <v/>
      </c>
    </row>
    <row r="31" ht="30.0" customHeight="1">
      <c r="A31" s="38" t="s">
        <v>30</v>
      </c>
      <c r="B31" s="39"/>
      <c r="C31" s="40"/>
      <c r="D31" s="36"/>
      <c r="E31" s="40"/>
      <c r="F31" s="36"/>
      <c r="G31" s="40"/>
      <c r="H31" s="36"/>
      <c r="I31" s="40"/>
      <c r="J31" s="36"/>
      <c r="K31" s="40"/>
      <c r="L31" s="36"/>
      <c r="M31" s="40"/>
      <c r="N31" s="36"/>
      <c r="O31" s="40"/>
      <c r="P31" s="36"/>
      <c r="Q31" s="40"/>
      <c r="R31" s="36"/>
      <c r="S31" s="40"/>
      <c r="T31" s="36"/>
      <c r="U31" s="40"/>
      <c r="V31" s="36"/>
      <c r="W31" s="37">
        <f t="shared" si="1"/>
        <v>0</v>
      </c>
      <c r="X31" s="31" t="str">
        <f t="shared" si="2"/>
        <v/>
      </c>
    </row>
    <row r="32" ht="30.0" customHeight="1">
      <c r="A32" s="38" t="s">
        <v>31</v>
      </c>
      <c r="B32" s="39"/>
      <c r="C32" s="40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37">
        <f t="shared" si="1"/>
        <v>0</v>
      </c>
      <c r="X32" s="31" t="str">
        <f t="shared" si="2"/>
        <v/>
      </c>
    </row>
    <row r="33" ht="30.0" customHeight="1">
      <c r="A33" s="38" t="s">
        <v>32</v>
      </c>
      <c r="B33" s="39"/>
      <c r="C33" s="40"/>
      <c r="D33" s="36"/>
      <c r="E33" s="40"/>
      <c r="F33" s="36"/>
      <c r="G33" s="40"/>
      <c r="H33" s="36"/>
      <c r="I33" s="40"/>
      <c r="J33" s="36"/>
      <c r="K33" s="40"/>
      <c r="L33" s="36"/>
      <c r="M33" s="40"/>
      <c r="N33" s="36"/>
      <c r="O33" s="40"/>
      <c r="P33" s="36"/>
      <c r="Q33" s="40"/>
      <c r="R33" s="36"/>
      <c r="S33" s="40"/>
      <c r="T33" s="36"/>
      <c r="U33" s="40"/>
      <c r="V33" s="36"/>
      <c r="W33" s="37">
        <f t="shared" si="1"/>
        <v>0</v>
      </c>
      <c r="X33" s="31" t="str">
        <f t="shared" si="2"/>
        <v/>
      </c>
    </row>
    <row r="34" ht="30.0" customHeight="1">
      <c r="A34" s="38" t="s">
        <v>33</v>
      </c>
      <c r="B34" s="39"/>
      <c r="C34" s="40"/>
      <c r="D34" s="36"/>
      <c r="E34" s="40"/>
      <c r="F34" s="36"/>
      <c r="G34" s="40"/>
      <c r="H34" s="36"/>
      <c r="I34" s="40"/>
      <c r="J34" s="36"/>
      <c r="K34" s="40"/>
      <c r="L34" s="36"/>
      <c r="M34" s="40"/>
      <c r="N34" s="36"/>
      <c r="O34" s="40"/>
      <c r="P34" s="36"/>
      <c r="Q34" s="40"/>
      <c r="R34" s="36"/>
      <c r="S34" s="40"/>
      <c r="T34" s="36"/>
      <c r="U34" s="40"/>
      <c r="V34" s="36"/>
      <c r="W34" s="37">
        <f t="shared" si="1"/>
        <v>0</v>
      </c>
      <c r="X34" s="31" t="str">
        <f t="shared" si="2"/>
        <v/>
      </c>
    </row>
    <row r="35" ht="30.0" customHeight="1">
      <c r="A35" s="38" t="s">
        <v>34</v>
      </c>
      <c r="B35" s="39"/>
      <c r="C35" s="40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37">
        <f t="shared" si="1"/>
        <v>0</v>
      </c>
      <c r="X35" s="31" t="str">
        <f t="shared" si="2"/>
        <v/>
      </c>
    </row>
    <row r="36" ht="30.0" customHeight="1">
      <c r="A36" s="38" t="s">
        <v>35</v>
      </c>
      <c r="B36" s="39"/>
      <c r="C36" s="40"/>
      <c r="D36" s="36"/>
      <c r="E36" s="40"/>
      <c r="F36" s="36"/>
      <c r="G36" s="40"/>
      <c r="H36" s="36"/>
      <c r="I36" s="40"/>
      <c r="J36" s="36"/>
      <c r="K36" s="40"/>
      <c r="L36" s="36"/>
      <c r="M36" s="40"/>
      <c r="N36" s="36"/>
      <c r="O36" s="40"/>
      <c r="P36" s="36"/>
      <c r="Q36" s="40"/>
      <c r="R36" s="36"/>
      <c r="S36" s="40"/>
      <c r="T36" s="36"/>
      <c r="U36" s="40"/>
      <c r="V36" s="36"/>
      <c r="W36" s="37">
        <f t="shared" si="1"/>
        <v>0</v>
      </c>
      <c r="X36" s="31" t="str">
        <f t="shared" si="2"/>
        <v/>
      </c>
    </row>
    <row r="37" ht="30.0" customHeight="1">
      <c r="A37" s="41" t="s">
        <v>36</v>
      </c>
      <c r="B37" s="42"/>
      <c r="C37" s="43"/>
      <c r="D37" s="44"/>
      <c r="E37" s="43"/>
      <c r="F37" s="44"/>
      <c r="G37" s="43"/>
      <c r="H37" s="44"/>
      <c r="I37" s="43"/>
      <c r="J37" s="44"/>
      <c r="K37" s="43"/>
      <c r="L37" s="44"/>
      <c r="M37" s="43"/>
      <c r="N37" s="44"/>
      <c r="O37" s="43"/>
      <c r="P37" s="44"/>
      <c r="Q37" s="43"/>
      <c r="R37" s="44"/>
      <c r="S37" s="43"/>
      <c r="T37" s="44"/>
      <c r="U37" s="43"/>
      <c r="V37" s="44"/>
      <c r="W37" s="45">
        <f t="shared" si="1"/>
        <v>0</v>
      </c>
      <c r="X37" s="46" t="str">
        <f t="shared" si="2"/>
        <v/>
      </c>
    </row>
    <row r="38" ht="15.75" customHeight="1">
      <c r="A38" s="47" t="s">
        <v>37</v>
      </c>
      <c r="B38" s="48">
        <f>SUM(B8:B37)</f>
        <v>67</v>
      </c>
      <c r="C38" s="49">
        <f t="shared" ref="C38:V38" si="3">IFERROR(IF(B38-SUM(C8:C37)=B38,NA(),B38-SUM(C8:C37)),NA())</f>
        <v>65</v>
      </c>
      <c r="D38" s="49">
        <f t="shared" si="3"/>
        <v>63</v>
      </c>
      <c r="E38" s="49">
        <f t="shared" si="3"/>
        <v>60</v>
      </c>
      <c r="F38" s="49">
        <f t="shared" si="3"/>
        <v>57</v>
      </c>
      <c r="G38" s="49">
        <f t="shared" si="3"/>
        <v>53</v>
      </c>
      <c r="H38" s="49">
        <f t="shared" si="3"/>
        <v>52</v>
      </c>
      <c r="I38" s="49">
        <f t="shared" si="3"/>
        <v>50</v>
      </c>
      <c r="J38" s="49">
        <f t="shared" si="3"/>
        <v>47</v>
      </c>
      <c r="K38" s="49">
        <f t="shared" si="3"/>
        <v>43</v>
      </c>
      <c r="L38" s="49">
        <f t="shared" si="3"/>
        <v>35</v>
      </c>
      <c r="M38" s="49">
        <f t="shared" si="3"/>
        <v>27</v>
      </c>
      <c r="N38" s="49">
        <f t="shared" si="3"/>
        <v>19</v>
      </c>
      <c r="O38" s="49">
        <f t="shared" si="3"/>
        <v>12</v>
      </c>
      <c r="P38" s="49">
        <f t="shared" si="3"/>
        <v>0</v>
      </c>
      <c r="Q38" s="49" t="str">
        <f t="shared" si="3"/>
        <v>#N/A</v>
      </c>
      <c r="R38" s="49" t="str">
        <f t="shared" si="3"/>
        <v>#N/A</v>
      </c>
      <c r="S38" s="49" t="str">
        <f t="shared" si="3"/>
        <v>#N/A</v>
      </c>
      <c r="T38" s="49" t="str">
        <f t="shared" si="3"/>
        <v>#N/A</v>
      </c>
      <c r="U38" s="49" t="str">
        <f t="shared" si="3"/>
        <v>#N/A</v>
      </c>
      <c r="V38" s="49" t="str">
        <f t="shared" si="3"/>
        <v>#N/A</v>
      </c>
      <c r="W38" s="50">
        <f>SUM(W8:W37)</f>
        <v>0</v>
      </c>
      <c r="X38" s="51">
        <f t="shared" si="2"/>
        <v>1</v>
      </c>
    </row>
    <row r="39" ht="15.75" customHeight="1">
      <c r="A39" s="52" t="s">
        <v>38</v>
      </c>
      <c r="B39" s="53">
        <f>SUM(B8:B37)</f>
        <v>67</v>
      </c>
      <c r="C39" s="54">
        <f t="shared" ref="C39:V39" si="4">IFERROR((IF(B39-($B$38/$G$4) &lt; 0,"-", B39-($B$38/$G$4))),IFERROR(B39-($B$38/20),"-"))</f>
        <v>62.21428571</v>
      </c>
      <c r="D39" s="54">
        <f t="shared" si="4"/>
        <v>57.42857143</v>
      </c>
      <c r="E39" s="54">
        <f t="shared" si="4"/>
        <v>52.64285714</v>
      </c>
      <c r="F39" s="54">
        <f t="shared" si="4"/>
        <v>47.85714286</v>
      </c>
      <c r="G39" s="54">
        <f t="shared" si="4"/>
        <v>43.07142857</v>
      </c>
      <c r="H39" s="54">
        <f t="shared" si="4"/>
        <v>38.28571429</v>
      </c>
      <c r="I39" s="54">
        <f t="shared" si="4"/>
        <v>33.5</v>
      </c>
      <c r="J39" s="54">
        <f t="shared" si="4"/>
        <v>28.71428571</v>
      </c>
      <c r="K39" s="54">
        <f t="shared" si="4"/>
        <v>23.92857143</v>
      </c>
      <c r="L39" s="54">
        <f t="shared" si="4"/>
        <v>19.14285714</v>
      </c>
      <c r="M39" s="54">
        <f t="shared" si="4"/>
        <v>14.35714286</v>
      </c>
      <c r="N39" s="54">
        <f t="shared" si="4"/>
        <v>9.571428571</v>
      </c>
      <c r="O39" s="54">
        <f t="shared" si="4"/>
        <v>4.785714286</v>
      </c>
      <c r="P39" s="54">
        <f t="shared" si="4"/>
        <v>0</v>
      </c>
      <c r="Q39" s="54" t="str">
        <f t="shared" si="4"/>
        <v>-</v>
      </c>
      <c r="R39" s="54" t="str">
        <f t="shared" si="4"/>
        <v>-</v>
      </c>
      <c r="S39" s="54" t="str">
        <f t="shared" si="4"/>
        <v>-</v>
      </c>
      <c r="T39" s="54" t="str">
        <f t="shared" si="4"/>
        <v>-</v>
      </c>
      <c r="U39" s="54" t="str">
        <f t="shared" si="4"/>
        <v>-</v>
      </c>
      <c r="V39" s="54" t="str">
        <f t="shared" si="4"/>
        <v>-</v>
      </c>
      <c r="W39" s="55"/>
      <c r="X39" s="56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6:V6"/>
    <mergeCell ref="W6:X6"/>
    <mergeCell ref="A1:B2"/>
    <mergeCell ref="C2:F2"/>
    <mergeCell ref="H2:I2"/>
    <mergeCell ref="C3:F3"/>
    <mergeCell ref="H3:I3"/>
    <mergeCell ref="C4:F4"/>
    <mergeCell ref="A6:B6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