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95" windowHeight="7680"/>
  </bookViews>
  <sheets>
    <sheet name="September - 2013" sheetId="4" r:id="rId1"/>
  </sheets>
  <externalReferences>
    <externalReference r:id="rId2"/>
  </externalReferences>
  <definedNames>
    <definedName name="_xlnm._FilterDatabase" localSheetId="0" hidden="1">'September - 2013'!$I$1:$K$44</definedName>
  </definedNames>
  <calcPr calcId="144525"/>
</workbook>
</file>

<file path=xl/calcChain.xml><?xml version="1.0" encoding="utf-8"?>
<calcChain xmlns="http://schemas.openxmlformats.org/spreadsheetml/2006/main">
  <c r="J43" i="4" l="1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44" i="4" s="1"/>
  <c r="J2" i="4"/>
  <c r="N2" i="4" s="1"/>
  <c r="K43" i="4" l="1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4" i="4"/>
  <c r="K35" i="4"/>
  <c r="K36" i="4"/>
  <c r="K37" i="4"/>
  <c r="K38" i="4"/>
  <c r="K39" i="4"/>
  <c r="K40" i="4"/>
  <c r="K7" i="4" l="1"/>
  <c r="K3" i="4"/>
  <c r="K33" i="4"/>
  <c r="K32" i="4"/>
  <c r="K5" i="4"/>
  <c r="K42" i="4"/>
  <c r="K2" i="4"/>
  <c r="K41" i="4"/>
  <c r="K44" i="4" l="1"/>
  <c r="M2" i="4"/>
</calcChain>
</file>

<file path=xl/sharedStrings.xml><?xml version="1.0" encoding="utf-8"?>
<sst xmlns="http://schemas.openxmlformats.org/spreadsheetml/2006/main" count="156" uniqueCount="77">
  <si>
    <t>Date</t>
  </si>
  <si>
    <t>Case Number</t>
  </si>
  <si>
    <t>Account</t>
  </si>
  <si>
    <t>Case Description</t>
  </si>
  <si>
    <t>Total Hours</t>
  </si>
  <si>
    <t>Decimal</t>
  </si>
  <si>
    <t>Remarks</t>
  </si>
  <si>
    <t>Total Cases</t>
  </si>
  <si>
    <t>A Small World</t>
  </si>
  <si>
    <t>00001815</t>
  </si>
  <si>
    <t>Compass to Care Childhoo Cancer Foundati</t>
  </si>
  <si>
    <t>Compass to Care</t>
  </si>
  <si>
    <t>Create/Update Salesforce Fields, ReCreate Assembly Forms</t>
  </si>
  <si>
    <t>A&amp;J Capital Investment</t>
  </si>
  <si>
    <t>Agency Access</t>
  </si>
  <si>
    <t>00001816</t>
  </si>
  <si>
    <t>compass to care forms</t>
  </si>
  <si>
    <t>Trip form URL with Destination id added to Email Template</t>
  </si>
  <si>
    <t>AG Adjustments</t>
  </si>
  <si>
    <t>Anderson Hopkins</t>
  </si>
  <si>
    <t>00001817</t>
  </si>
  <si>
    <t>Porter Billing Services LLC</t>
  </si>
  <si>
    <t>Porter Billing</t>
  </si>
  <si>
    <t>Aternity</t>
  </si>
  <si>
    <t>B. Robinson</t>
  </si>
  <si>
    <t>00001818</t>
  </si>
  <si>
    <t>Details for your review</t>
  </si>
  <si>
    <t>City of Monroe Dept of Economic Development</t>
  </si>
  <si>
    <t>00001819</t>
  </si>
  <si>
    <t>Weyerhaeuser</t>
  </si>
  <si>
    <t>New Client: Weyerhauser</t>
  </si>
  <si>
    <t>Corporate Coffee Systems LLC</t>
  </si>
  <si>
    <t>00001820</t>
  </si>
  <si>
    <t>Compass to Care move to Production</t>
  </si>
  <si>
    <t>C&amp;M Corporation</t>
  </si>
  <si>
    <t>Delivery.com</t>
  </si>
  <si>
    <t>Production Migration</t>
  </si>
  <si>
    <t>Dotbox</t>
  </si>
  <si>
    <t>DTS Tech</t>
  </si>
  <si>
    <t>00001821</t>
  </si>
  <si>
    <t>Update Account Records + Install Assembly Forms</t>
  </si>
  <si>
    <t>Educational Housing Services</t>
  </si>
  <si>
    <t>00001822</t>
  </si>
  <si>
    <t>FW: Compass to Care</t>
  </si>
  <si>
    <t>Enrollment Advisors</t>
  </si>
  <si>
    <t>Epiq Systems</t>
  </si>
  <si>
    <t>Update Account with Primary Email, workflows</t>
  </si>
  <si>
    <t>Federation of Protestant Welfare Agencies</t>
  </si>
  <si>
    <t>00001823</t>
  </si>
  <si>
    <t xml:space="preserve">Delivery.com Training Manual </t>
  </si>
  <si>
    <t>Genesis Real Estate Advisors</t>
  </si>
  <si>
    <t>00001824</t>
  </si>
  <si>
    <t>Mariner Wealth Advisors</t>
  </si>
  <si>
    <t>Mariner Action Plans in Sandbox</t>
  </si>
  <si>
    <t>H5</t>
  </si>
  <si>
    <t>Hospitality Quotient</t>
  </si>
  <si>
    <t>iCAD, Inc.</t>
  </si>
  <si>
    <t>IET Labs</t>
  </si>
  <si>
    <t xml:space="preserve"> 00001823</t>
  </si>
  <si>
    <t>Industrial Color Brands</t>
  </si>
  <si>
    <t>Klingman &amp; Associates LLC</t>
  </si>
  <si>
    <t>LED Next</t>
  </si>
  <si>
    <t>Linkwell Health</t>
  </si>
  <si>
    <t>Precision Painting Plus</t>
  </si>
  <si>
    <t>Scanbuy</t>
  </si>
  <si>
    <t>Setra Systems</t>
  </si>
  <si>
    <t>Sgroi</t>
  </si>
  <si>
    <t>Shoreline Inc</t>
  </si>
  <si>
    <t>TKE</t>
  </si>
  <si>
    <t>tekservePOS, LLC</t>
  </si>
  <si>
    <t>The Wire Guys</t>
  </si>
  <si>
    <t>Transcendent Investments Management</t>
  </si>
  <si>
    <t>Waters Foundation</t>
  </si>
  <si>
    <t>VantagePoint Consulting Corp.</t>
  </si>
  <si>
    <t>Visanow.com</t>
  </si>
  <si>
    <t>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</si>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</sst>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2"/>
      <name val="Trebuchet MS"/>
      <family val="2"/>
    </font>
    <font>
      <sz val="12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3" fillId="0" borderId="0" xfId="1" applyFont="1"/>
    <xf numFmtId="0" fontId="2" fillId="2" borderId="1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vertical="center" wrapText="1"/>
    </xf>
    <xf numFmtId="0" fontId="2" fillId="2" borderId="3" xfId="1" applyFont="1" applyFill="1" applyBorder="1" applyAlignment="1">
      <alignment vertical="center" wrapText="1"/>
    </xf>
    <xf numFmtId="0" fontId="2" fillId="2" borderId="4" xfId="1" applyFont="1" applyFill="1" applyBorder="1" applyAlignment="1">
      <alignment horizontal="right" vertical="center"/>
    </xf>
    <xf numFmtId="0" fontId="2" fillId="2" borderId="5" xfId="1" applyFont="1" applyFill="1" applyBorder="1" applyAlignment="1">
      <alignment horizontal="right" vertical="center"/>
    </xf>
    <xf numFmtId="0" fontId="3" fillId="0" borderId="7" xfId="1" applyFont="1" applyFill="1" applyBorder="1" applyAlignment="1">
      <alignment horizontal="left" vertical="center" wrapText="1"/>
    </xf>
    <xf numFmtId="0" fontId="3" fillId="0" borderId="8" xfId="1" applyFont="1" applyBorder="1" applyAlignment="1">
      <alignment vertical="center"/>
    </xf>
    <xf numFmtId="0" fontId="3" fillId="0" borderId="9" xfId="1" quotePrefix="1" applyNumberFormat="1" applyFont="1" applyFill="1" applyBorder="1" applyAlignment="1">
      <alignment vertical="center"/>
    </xf>
    <xf numFmtId="0" fontId="3" fillId="0" borderId="10" xfId="1" applyFont="1" applyBorder="1"/>
    <xf numFmtId="0" fontId="3" fillId="0" borderId="11" xfId="1" applyFont="1" applyBorder="1"/>
    <xf numFmtId="0" fontId="3" fillId="0" borderId="12" xfId="1" quotePrefix="1" applyFont="1" applyFill="1" applyBorder="1" applyAlignment="1">
      <alignment horizontal="left" vertical="center"/>
    </xf>
    <xf numFmtId="0" fontId="3" fillId="0" borderId="12" xfId="1" applyFont="1" applyFill="1" applyBorder="1" applyAlignment="1">
      <alignment horizontal="left" vertical="center" wrapText="1"/>
    </xf>
    <xf numFmtId="18" fontId="3" fillId="0" borderId="12" xfId="1" applyNumberFormat="1" applyFont="1" applyFill="1" applyBorder="1" applyAlignment="1">
      <alignment horizontal="left" vertical="center"/>
    </xf>
    <xf numFmtId="0" fontId="3" fillId="0" borderId="12" xfId="1" applyFont="1" applyFill="1" applyBorder="1" applyAlignment="1">
      <alignment horizontal="left" vertical="center"/>
    </xf>
    <xf numFmtId="0" fontId="3" fillId="0" borderId="13" xfId="1" applyFont="1" applyFill="1" applyBorder="1" applyAlignment="1">
      <alignment horizontal="left" vertical="center"/>
    </xf>
    <xf numFmtId="0" fontId="3" fillId="0" borderId="12" xfId="1" applyFont="1" applyBorder="1" applyAlignment="1">
      <alignment vertical="center"/>
    </xf>
    <xf numFmtId="0" fontId="3" fillId="0" borderId="14" xfId="1" quotePrefix="1" applyNumberFormat="1" applyFont="1" applyFill="1" applyBorder="1" applyAlignment="1">
      <alignment vertical="center"/>
    </xf>
    <xf numFmtId="0" fontId="3" fillId="0" borderId="14" xfId="1" applyFont="1" applyFill="1" applyBorder="1" applyAlignment="1">
      <alignment horizontal="left" vertical="center" wrapText="1"/>
    </xf>
    <xf numFmtId="0" fontId="3" fillId="0" borderId="14" xfId="1" applyFont="1" applyFill="1" applyBorder="1" applyAlignment="1">
      <alignment horizontal="left" vertical="center"/>
    </xf>
    <xf numFmtId="0" fontId="3" fillId="0" borderId="13" xfId="1" applyFont="1" applyFill="1" applyBorder="1" applyAlignment="1">
      <alignment horizontal="left" wrapText="1"/>
    </xf>
    <xf numFmtId="0" fontId="3" fillId="0" borderId="10" xfId="1" applyFont="1" applyFill="1" applyBorder="1" applyAlignment="1">
      <alignment horizontal="left" vertical="center"/>
    </xf>
    <xf numFmtId="0" fontId="3" fillId="0" borderId="15" xfId="1" applyFont="1" applyBorder="1" applyAlignment="1">
      <alignment vertical="center"/>
    </xf>
    <xf numFmtId="0" fontId="3" fillId="0" borderId="11" xfId="1" quotePrefix="1" applyNumberFormat="1" applyFont="1" applyFill="1" applyBorder="1" applyAlignment="1">
      <alignment vertical="center"/>
    </xf>
    <xf numFmtId="0" fontId="2" fillId="3" borderId="1" xfId="1" applyFont="1" applyFill="1" applyBorder="1"/>
    <xf numFmtId="0" fontId="3" fillId="3" borderId="2" xfId="1" applyFont="1" applyFill="1" applyBorder="1"/>
    <xf numFmtId="0" fontId="3" fillId="3" borderId="3" xfId="1" applyFont="1" applyFill="1" applyBorder="1"/>
    <xf numFmtId="14" fontId="3" fillId="0" borderId="10" xfId="1" applyNumberFormat="1" applyFont="1" applyFill="1" applyBorder="1" applyAlignment="1">
      <alignment horizontal="left" vertical="center"/>
    </xf>
    <xf numFmtId="0" fontId="3" fillId="0" borderId="15" xfId="1" quotePrefix="1" applyFont="1" applyFill="1" applyBorder="1" applyAlignment="1">
      <alignment horizontal="left" vertical="center"/>
    </xf>
    <xf numFmtId="0" fontId="3" fillId="0" borderId="15" xfId="1" applyFont="1" applyFill="1" applyBorder="1" applyAlignment="1">
      <alignment horizontal="left" vertical="center" wrapText="1"/>
    </xf>
    <xf numFmtId="0" fontId="3" fillId="0" borderId="15" xfId="1" applyFont="1" applyFill="1" applyBorder="1" applyAlignment="1">
      <alignment horizontal="left" vertical="center"/>
    </xf>
    <xf numFmtId="0" fontId="3" fillId="0" borderId="11" xfId="1" applyFont="1" applyFill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14" fontId="3" fillId="0" borderId="12" xfId="1" quotePrefix="1" applyNumberFormat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left" wrapText="1"/>
    </xf>
    <xf numFmtId="0" fontId="2" fillId="2" borderId="6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left"/>
    </xf>
    <xf numFmtId="14" fontId="3" fillId="0" borderId="13" xfId="1" applyNumberFormat="1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left"/>
    </xf>
    <xf numFmtId="14" fontId="3" fillId="0" borderId="13" xfId="1" applyNumberFormat="1" applyFont="1" applyFill="1" applyBorder="1" applyAlignment="1">
      <alignment horizontal="left" vertical="center"/>
    </xf>
    <xf numFmtId="14" fontId="3" fillId="0" borderId="13" xfId="1" applyNumberFormat="1" applyFont="1" applyFill="1" applyBorder="1" applyAlignment="1">
      <alignment horizontal="left" vertical="center"/>
    </xf>
    <xf numFmtId="0" fontId="3" fillId="0" borderId="13" xfId="1" quotePrefix="1" applyFont="1" applyFill="1" applyBorder="1" applyAlignment="1">
      <alignment horizontal="left" vertical="center"/>
    </xf>
    <xf numFmtId="14" fontId="3" fillId="0" borderId="13" xfId="1" quotePrefix="1" applyNumberFormat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14" fontId="3" fillId="0" borderId="13" xfId="1" quotePrefix="1" applyNumberFormat="1" applyFont="1" applyFill="1" applyBorder="1" applyAlignment="1">
      <alignment horizontal="center" vertical="center"/>
    </xf>
    <xf numFmtId="14" fontId="3" fillId="0" borderId="13" xfId="1" applyNumberFormat="1" applyFont="1" applyFill="1" applyBorder="1" applyAlignment="1">
      <alignment horizontal="center" vertical="center"/>
    </xf>
    <xf numFmtId="14" fontId="3" fillId="0" borderId="0" xfId="1" applyNumberFormat="1" applyFont="1" applyFill="1" applyBorder="1" applyAlignment="1">
      <alignment horizontal="left" vertical="center"/>
    </xf>
    <xf numFmtId="0" fontId="3" fillId="0" borderId="0" xfId="1" quotePrefix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'September - 2013'!$J$1</c:f>
              <c:strCache>
                <c:ptCount val="1"/>
                <c:pt idx="0">
                  <c:v>Total Cases</c:v>
                </c:pt>
              </c:strCache>
            </c:strRef>
          </c:tx>
          <c:cat>
            <c:strRef>
              <c:f>'September - 2013'!$I$2:$I$43</c:f>
              <c:strCache>
                <c:ptCount val="42"/>
                <c:pt idx="0">
                  <c:v>A Small World</c:v>
                </c:pt>
                <c:pt idx="1">
                  <c:v>A&amp;J Capital Investment</c:v>
                </c:pt>
                <c:pt idx="2">
                  <c:v>Agency Access</c:v>
                </c:pt>
                <c:pt idx="3">
                  <c:v>AG Adjustments</c:v>
                </c:pt>
                <c:pt idx="4">
                  <c:v>Anderson Hopkins</c:v>
                </c:pt>
                <c:pt idx="5">
                  <c:v>Aternity</c:v>
                </c:pt>
                <c:pt idx="6">
                  <c:v>B. Robinson</c:v>
                </c:pt>
                <c:pt idx="7">
                  <c:v>City of Monroe Dept of Economic Development</c:v>
                </c:pt>
                <c:pt idx="8">
                  <c:v>Corporate Coffee Systems LLC</c:v>
                </c:pt>
                <c:pt idx="9">
                  <c:v>Compass to Care Childhoo Cancer Foundati</c:v>
                </c:pt>
                <c:pt idx="10">
                  <c:v>C&amp;M Corporation</c:v>
                </c:pt>
                <c:pt idx="11">
                  <c:v>Delivery.com</c:v>
                </c:pt>
                <c:pt idx="12">
                  <c:v>Dotbox</c:v>
                </c:pt>
                <c:pt idx="13">
                  <c:v>DTS Tech</c:v>
                </c:pt>
                <c:pt idx="14">
                  <c:v>Educational Housing Services</c:v>
                </c:pt>
                <c:pt idx="15">
                  <c:v>Enrollment Advisors</c:v>
                </c:pt>
                <c:pt idx="16">
                  <c:v>Epiq Systems</c:v>
                </c:pt>
                <c:pt idx="17">
                  <c:v>Federation of Protestant Welfare Agencies</c:v>
                </c:pt>
                <c:pt idx="18">
                  <c:v>Genesis Real Estate Advisors</c:v>
                </c:pt>
                <c:pt idx="19">
                  <c:v>H5</c:v>
                </c:pt>
                <c:pt idx="20">
                  <c:v>Hospitality Quotient</c:v>
                </c:pt>
                <c:pt idx="21">
                  <c:v>iCAD, Inc.</c:v>
                </c:pt>
                <c:pt idx="22">
                  <c:v>IET Labs</c:v>
                </c:pt>
                <c:pt idx="23">
                  <c:v>Industrial Color Brands</c:v>
                </c:pt>
                <c:pt idx="24">
                  <c:v>Klingman &amp; Associates LLC</c:v>
                </c:pt>
                <c:pt idx="25">
                  <c:v>Mariner Wealth Advisors</c:v>
                </c:pt>
                <c:pt idx="26">
                  <c:v>LED Next</c:v>
                </c:pt>
                <c:pt idx="27">
                  <c:v>Linkwell Health</c:v>
                </c:pt>
                <c:pt idx="28">
                  <c:v>Porter Billing Services LLC</c:v>
                </c:pt>
                <c:pt idx="29">
                  <c:v>Precision Painting Plus</c:v>
                </c:pt>
                <c:pt idx="30">
                  <c:v>Scanbuy</c:v>
                </c:pt>
                <c:pt idx="31">
                  <c:v>Setra Systems</c:v>
                </c:pt>
                <c:pt idx="32">
                  <c:v>Sgroi</c:v>
                </c:pt>
                <c:pt idx="33">
                  <c:v>Shoreline Inc</c:v>
                </c:pt>
                <c:pt idx="34">
                  <c:v>TKE</c:v>
                </c:pt>
                <c:pt idx="35">
                  <c:v>tekservePOS, LLC</c:v>
                </c:pt>
                <c:pt idx="36">
                  <c:v>The Wire Guys</c:v>
                </c:pt>
                <c:pt idx="37">
                  <c:v>Transcendent Investments Management</c:v>
                </c:pt>
                <c:pt idx="38">
                  <c:v>Waters Foundation</c:v>
                </c:pt>
                <c:pt idx="39">
                  <c:v>Weyerhaeuser</c:v>
                </c:pt>
                <c:pt idx="40">
                  <c:v>VantagePoint Consulting Corp.</c:v>
                </c:pt>
                <c:pt idx="41">
                  <c:v>Visanow.com</c:v>
                </c:pt>
              </c:strCache>
            </c:strRef>
          </c:cat>
          <c:val>
            <c:numRef>
              <c:f>'September - 2013'!$J$2:$J$43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'September - 2013'!$K$1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'September - 2013'!$I$2:$I$43</c:f>
              <c:strCache>
                <c:ptCount val="42"/>
                <c:pt idx="0">
                  <c:v>A Small World</c:v>
                </c:pt>
                <c:pt idx="1">
                  <c:v>A&amp;J Capital Investment</c:v>
                </c:pt>
                <c:pt idx="2">
                  <c:v>Agency Access</c:v>
                </c:pt>
                <c:pt idx="3">
                  <c:v>AG Adjustments</c:v>
                </c:pt>
                <c:pt idx="4">
                  <c:v>Anderson Hopkins</c:v>
                </c:pt>
                <c:pt idx="5">
                  <c:v>Aternity</c:v>
                </c:pt>
                <c:pt idx="6">
                  <c:v>B. Robinson</c:v>
                </c:pt>
                <c:pt idx="7">
                  <c:v>City of Monroe Dept of Economic Development</c:v>
                </c:pt>
                <c:pt idx="8">
                  <c:v>Corporate Coffee Systems LLC</c:v>
                </c:pt>
                <c:pt idx="9">
                  <c:v>Compass to Care Childhoo Cancer Foundati</c:v>
                </c:pt>
                <c:pt idx="10">
                  <c:v>C&amp;M Corporation</c:v>
                </c:pt>
                <c:pt idx="11">
                  <c:v>Delivery.com</c:v>
                </c:pt>
                <c:pt idx="12">
                  <c:v>Dotbox</c:v>
                </c:pt>
                <c:pt idx="13">
                  <c:v>DTS Tech</c:v>
                </c:pt>
                <c:pt idx="14">
                  <c:v>Educational Housing Services</c:v>
                </c:pt>
                <c:pt idx="15">
                  <c:v>Enrollment Advisors</c:v>
                </c:pt>
                <c:pt idx="16">
                  <c:v>Epiq Systems</c:v>
                </c:pt>
                <c:pt idx="17">
                  <c:v>Federation of Protestant Welfare Agencies</c:v>
                </c:pt>
                <c:pt idx="18">
                  <c:v>Genesis Real Estate Advisors</c:v>
                </c:pt>
                <c:pt idx="19">
                  <c:v>H5</c:v>
                </c:pt>
                <c:pt idx="20">
                  <c:v>Hospitality Quotient</c:v>
                </c:pt>
                <c:pt idx="21">
                  <c:v>iCAD, Inc.</c:v>
                </c:pt>
                <c:pt idx="22">
                  <c:v>IET Labs</c:v>
                </c:pt>
                <c:pt idx="23">
                  <c:v>Industrial Color Brands</c:v>
                </c:pt>
                <c:pt idx="24">
                  <c:v>Klingman &amp; Associates LLC</c:v>
                </c:pt>
                <c:pt idx="25">
                  <c:v>Mariner Wealth Advisors</c:v>
                </c:pt>
                <c:pt idx="26">
                  <c:v>LED Next</c:v>
                </c:pt>
                <c:pt idx="27">
                  <c:v>Linkwell Health</c:v>
                </c:pt>
                <c:pt idx="28">
                  <c:v>Porter Billing Services LLC</c:v>
                </c:pt>
                <c:pt idx="29">
                  <c:v>Precision Painting Plus</c:v>
                </c:pt>
                <c:pt idx="30">
                  <c:v>Scanbuy</c:v>
                </c:pt>
                <c:pt idx="31">
                  <c:v>Setra Systems</c:v>
                </c:pt>
                <c:pt idx="32">
                  <c:v>Sgroi</c:v>
                </c:pt>
                <c:pt idx="33">
                  <c:v>Shoreline Inc</c:v>
                </c:pt>
                <c:pt idx="34">
                  <c:v>TKE</c:v>
                </c:pt>
                <c:pt idx="35">
                  <c:v>tekservePOS, LLC</c:v>
                </c:pt>
                <c:pt idx="36">
                  <c:v>The Wire Guys</c:v>
                </c:pt>
                <c:pt idx="37">
                  <c:v>Transcendent Investments Management</c:v>
                </c:pt>
                <c:pt idx="38">
                  <c:v>Waters Foundation</c:v>
                </c:pt>
                <c:pt idx="39">
                  <c:v>Weyerhaeuser</c:v>
                </c:pt>
                <c:pt idx="40">
                  <c:v>VantagePoint Consulting Corp.</c:v>
                </c:pt>
                <c:pt idx="41">
                  <c:v>Visanow.com</c:v>
                </c:pt>
              </c:strCache>
            </c:strRef>
          </c:cat>
          <c:val>
            <c:numRef>
              <c:f>'September - 2013'!$K$2:$K$43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14.25</c:v>
                </c:pt>
                <c:pt idx="10">
                  <c:v>0</c:v>
                </c:pt>
                <c:pt idx="11">
                  <c:v>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408640"/>
        <c:axId val="237410176"/>
      </c:lineChart>
      <c:catAx>
        <c:axId val="23740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410176"/>
        <c:crosses val="autoZero"/>
        <c:auto val="1"/>
        <c:lblAlgn val="ctr"/>
        <c:lblOffset val="100"/>
        <c:noMultiLvlLbl val="0"/>
      </c:catAx>
      <c:valAx>
        <c:axId val="23741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4086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582705</xdr:colOff>
      <xdr:row>3</xdr:row>
      <xdr:rowOff>12325</xdr:rowOff>
    </xdr:from>
    <xdr:to>
      <xdr:col>26</xdr:col>
      <xdr:colOff>156882</xdr:colOff>
      <xdr:row>20</xdr:row>
      <xdr:rowOff>212911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000111\Mayur%20Software%20Works\Salesforce\TimeSheet%20-%20Vantage%20Point%2020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Summary"/>
      <sheetName val="January- 2013"/>
      <sheetName val="February - 2013"/>
      <sheetName val="March - 2013"/>
      <sheetName val="April - 2013"/>
      <sheetName val="May - 2013"/>
      <sheetName val="June - 2013"/>
      <sheetName val="July - 2013"/>
      <sheetName val="August - 2013"/>
      <sheetName val="September - 201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M1" t="str">
            <v>Total Cases</v>
          </cell>
          <cell r="N1" t="str">
            <v>Total Hours</v>
          </cell>
        </row>
        <row r="2">
          <cell r="L2" t="str">
            <v>A Small World</v>
          </cell>
          <cell r="M2">
            <v>0</v>
          </cell>
          <cell r="N2">
            <v>0</v>
          </cell>
        </row>
        <row r="3">
          <cell r="L3" t="str">
            <v>A&amp;J Capital Investment</v>
          </cell>
          <cell r="M3">
            <v>0</v>
          </cell>
          <cell r="N3">
            <v>0</v>
          </cell>
        </row>
        <row r="4">
          <cell r="L4" t="str">
            <v>Agency Access</v>
          </cell>
          <cell r="M4">
            <v>0</v>
          </cell>
          <cell r="N4">
            <v>0</v>
          </cell>
        </row>
        <row r="5">
          <cell r="L5" t="str">
            <v>AG Adjustments</v>
          </cell>
          <cell r="M5">
            <v>0</v>
          </cell>
          <cell r="N5">
            <v>0</v>
          </cell>
        </row>
        <row r="6">
          <cell r="L6" t="str">
            <v>Anderson Hopkins</v>
          </cell>
          <cell r="M6">
            <v>0</v>
          </cell>
          <cell r="N6">
            <v>0</v>
          </cell>
        </row>
        <row r="7">
          <cell r="L7" t="str">
            <v>Aternity</v>
          </cell>
          <cell r="M7">
            <v>0</v>
          </cell>
          <cell r="N7">
            <v>0</v>
          </cell>
        </row>
        <row r="8">
          <cell r="L8" t="str">
            <v>B. Robinson</v>
          </cell>
          <cell r="M8">
            <v>0</v>
          </cell>
          <cell r="N8">
            <v>0</v>
          </cell>
        </row>
        <row r="9">
          <cell r="L9" t="str">
            <v>City of Monroe Dept of Economic Development</v>
          </cell>
          <cell r="M9">
            <v>0</v>
          </cell>
          <cell r="N9">
            <v>0</v>
          </cell>
        </row>
        <row r="10">
          <cell r="L10" t="str">
            <v>Corporate Coffee Systems LLC</v>
          </cell>
          <cell r="M10">
            <v>0</v>
          </cell>
          <cell r="N10">
            <v>0</v>
          </cell>
        </row>
        <row r="11">
          <cell r="L11" t="str">
            <v>Compass to Care Childhoo Cancer Foundati</v>
          </cell>
          <cell r="M11">
            <v>8</v>
          </cell>
          <cell r="N11">
            <v>14.25</v>
          </cell>
        </row>
        <row r="12">
          <cell r="L12" t="str">
            <v>C&amp;M Corporation</v>
          </cell>
          <cell r="M12">
            <v>0</v>
          </cell>
          <cell r="N12">
            <v>0</v>
          </cell>
        </row>
        <row r="13">
          <cell r="L13" t="str">
            <v>Delivery.com</v>
          </cell>
          <cell r="M13">
            <v>3</v>
          </cell>
          <cell r="N13">
            <v>11</v>
          </cell>
        </row>
        <row r="14">
          <cell r="L14" t="str">
            <v>Dotbox</v>
          </cell>
          <cell r="M14">
            <v>0</v>
          </cell>
          <cell r="N14">
            <v>0</v>
          </cell>
        </row>
        <row r="15">
          <cell r="L15" t="str">
            <v>DTS Tech</v>
          </cell>
          <cell r="M15">
            <v>0</v>
          </cell>
          <cell r="N15">
            <v>0</v>
          </cell>
        </row>
        <row r="16">
          <cell r="L16" t="str">
            <v>Educational Housing Services</v>
          </cell>
          <cell r="M16">
            <v>0</v>
          </cell>
          <cell r="N16">
            <v>0</v>
          </cell>
        </row>
        <row r="17">
          <cell r="L17" t="str">
            <v>Enrollment Advisors</v>
          </cell>
          <cell r="M17">
            <v>0</v>
          </cell>
          <cell r="N17">
            <v>0</v>
          </cell>
        </row>
        <row r="18">
          <cell r="L18" t="str">
            <v>Epiq Systems</v>
          </cell>
          <cell r="M18">
            <v>0</v>
          </cell>
          <cell r="N18">
            <v>0</v>
          </cell>
        </row>
        <row r="19">
          <cell r="L19" t="str">
            <v>Federation of Protestant Welfare Agencies</v>
          </cell>
          <cell r="M19">
            <v>0</v>
          </cell>
          <cell r="N19">
            <v>0</v>
          </cell>
        </row>
        <row r="20">
          <cell r="L20" t="str">
            <v>Genesis Real Estate Advisors</v>
          </cell>
          <cell r="M20">
            <v>0</v>
          </cell>
          <cell r="N20">
            <v>0</v>
          </cell>
        </row>
        <row r="21">
          <cell r="L21" t="str">
            <v>H5</v>
          </cell>
          <cell r="M21">
            <v>0</v>
          </cell>
          <cell r="N21">
            <v>0</v>
          </cell>
        </row>
        <row r="22">
          <cell r="L22" t="str">
            <v>Hospitality Quotient</v>
          </cell>
          <cell r="M22">
            <v>0</v>
          </cell>
          <cell r="N22">
            <v>0</v>
          </cell>
        </row>
        <row r="23">
          <cell r="L23" t="str">
            <v>iCAD, Inc.</v>
          </cell>
          <cell r="M23">
            <v>0</v>
          </cell>
          <cell r="N23">
            <v>0</v>
          </cell>
        </row>
        <row r="24">
          <cell r="L24" t="str">
            <v>IET Labs</v>
          </cell>
          <cell r="M24">
            <v>0</v>
          </cell>
          <cell r="N24">
            <v>0</v>
          </cell>
        </row>
        <row r="25">
          <cell r="L25" t="str">
            <v>Industrial Color Brands</v>
          </cell>
          <cell r="M25">
            <v>0</v>
          </cell>
          <cell r="N25">
            <v>0</v>
          </cell>
        </row>
        <row r="26">
          <cell r="L26" t="str">
            <v>Klingman &amp; Associates LLC</v>
          </cell>
          <cell r="M26">
            <v>0</v>
          </cell>
          <cell r="N26">
            <v>0</v>
          </cell>
        </row>
        <row r="27">
          <cell r="L27" t="str">
            <v>Mariner Wealth Advisors</v>
          </cell>
          <cell r="M27">
            <v>1</v>
          </cell>
          <cell r="N27">
            <v>1</v>
          </cell>
        </row>
        <row r="28">
          <cell r="L28" t="str">
            <v>LED Next</v>
          </cell>
          <cell r="M28">
            <v>0</v>
          </cell>
          <cell r="N28">
            <v>0</v>
          </cell>
        </row>
        <row r="29">
          <cell r="L29" t="str">
            <v>Linkwell Health</v>
          </cell>
          <cell r="M29">
            <v>0</v>
          </cell>
          <cell r="N29">
            <v>0</v>
          </cell>
        </row>
        <row r="30">
          <cell r="L30" t="str">
            <v>Porter Billing Services LLC</v>
          </cell>
          <cell r="M30">
            <v>1</v>
          </cell>
          <cell r="N30">
            <v>3</v>
          </cell>
        </row>
        <row r="31">
          <cell r="L31" t="str">
            <v>Precision Painting Plus</v>
          </cell>
          <cell r="M31">
            <v>0</v>
          </cell>
          <cell r="N31">
            <v>0</v>
          </cell>
        </row>
        <row r="32">
          <cell r="L32" t="str">
            <v>Scanbuy</v>
          </cell>
          <cell r="M32">
            <v>0</v>
          </cell>
          <cell r="N32">
            <v>0</v>
          </cell>
        </row>
        <row r="33">
          <cell r="L33" t="str">
            <v>Setra Systems</v>
          </cell>
          <cell r="M33">
            <v>0</v>
          </cell>
          <cell r="N33">
            <v>0</v>
          </cell>
        </row>
        <row r="34">
          <cell r="L34" t="str">
            <v>Sgroi</v>
          </cell>
          <cell r="M34">
            <v>0</v>
          </cell>
          <cell r="N34">
            <v>0</v>
          </cell>
        </row>
        <row r="35">
          <cell r="L35" t="str">
            <v>Shoreline Inc</v>
          </cell>
          <cell r="M35">
            <v>0</v>
          </cell>
          <cell r="N35">
            <v>0</v>
          </cell>
        </row>
        <row r="36">
          <cell r="L36" t="str">
            <v>TKE</v>
          </cell>
          <cell r="M36">
            <v>0</v>
          </cell>
          <cell r="N36">
            <v>0</v>
          </cell>
        </row>
        <row r="37">
          <cell r="L37" t="str">
            <v>tekservePOS, LLC</v>
          </cell>
          <cell r="M37">
            <v>0</v>
          </cell>
          <cell r="N37">
            <v>0</v>
          </cell>
        </row>
        <row r="38">
          <cell r="L38" t="str">
            <v>The Wire Guys</v>
          </cell>
          <cell r="M38">
            <v>0</v>
          </cell>
          <cell r="N38">
            <v>0</v>
          </cell>
        </row>
        <row r="39">
          <cell r="L39" t="str">
            <v>Transcendent Investments Management</v>
          </cell>
          <cell r="M39">
            <v>0</v>
          </cell>
          <cell r="N39">
            <v>0</v>
          </cell>
        </row>
        <row r="40">
          <cell r="L40" t="str">
            <v>Waters Foundation</v>
          </cell>
          <cell r="M40">
            <v>0</v>
          </cell>
          <cell r="N40">
            <v>0</v>
          </cell>
        </row>
        <row r="41">
          <cell r="L41" t="str">
            <v>Weyerhaeuser</v>
          </cell>
          <cell r="M41">
            <v>1</v>
          </cell>
          <cell r="N41">
            <v>2.5</v>
          </cell>
        </row>
        <row r="42">
          <cell r="L42" t="str">
            <v>VantagePoint Consulting Corp.</v>
          </cell>
          <cell r="M42">
            <v>0</v>
          </cell>
          <cell r="N42">
            <v>0</v>
          </cell>
        </row>
        <row r="43">
          <cell r="L43" t="str">
            <v>Visanow.com</v>
          </cell>
          <cell r="M43">
            <v>0</v>
          </cell>
          <cell r="N4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zoomScale="85" zoomScaleNormal="85" workbookViewId="0"/>
  </sheetViews>
  <sheetFormatPr defaultRowHeight="18" x14ac:dyDescent="0.35"/>
  <cols>
    <col min="1" max="1" width="13.85546875" style="54" bestFit="1" customWidth="1"/>
    <col min="2" max="2" width="12.85546875" style="54" customWidth="1"/>
    <col min="3" max="3" width="33.85546875" style="55" bestFit="1" customWidth="1"/>
    <col min="4" max="4" width="33" style="55" customWidth="1"/>
    <col min="5" max="5" width="9.85546875" style="54" bestFit="1" customWidth="1"/>
    <col min="6" max="6" width="23.140625" style="54" customWidth="1"/>
    <col min="7" max="7" width="6.5703125" style="1" bestFit="1" customWidth="1"/>
    <col min="8" max="8" width="4.5703125" style="1" customWidth="1"/>
    <col min="9" max="9" width="48.140625" style="1" bestFit="1" customWidth="1"/>
    <col min="10" max="10" width="9.7109375" style="1" customWidth="1"/>
    <col min="11" max="11" width="7.5703125" style="1" bestFit="1" customWidth="1"/>
    <col min="12" max="12" width="9.140625" style="1"/>
    <col min="13" max="13" width="14.140625" style="1" bestFit="1" customWidth="1"/>
    <col min="14" max="14" width="13.7109375" style="1" bestFit="1" customWidth="1"/>
    <col min="15" max="16384" width="9.140625" style="1"/>
  </cols>
  <sheetData>
    <row r="1" spans="1:14" ht="36.75" thickBot="1" x14ac:dyDescent="0.4">
      <c r="A1" s="36" t="s">
        <v>0</v>
      </c>
      <c r="B1" s="37" t="s">
        <v>1</v>
      </c>
      <c r="C1" s="37" t="s">
        <v>2</v>
      </c>
      <c r="D1" s="38" t="s">
        <v>3</v>
      </c>
      <c r="E1" s="39" t="s">
        <v>5</v>
      </c>
      <c r="F1" s="40" t="s">
        <v>6</v>
      </c>
      <c r="I1" s="2" t="s">
        <v>2</v>
      </c>
      <c r="J1" s="3" t="s">
        <v>7</v>
      </c>
      <c r="K1" s="4" t="s">
        <v>4</v>
      </c>
      <c r="M1" s="5" t="s">
        <v>4</v>
      </c>
      <c r="N1" s="6" t="s">
        <v>7</v>
      </c>
    </row>
    <row r="2" spans="1:14" ht="18.75" thickBot="1" x14ac:dyDescent="0.4">
      <c r="A2" s="41"/>
      <c r="B2" s="34"/>
      <c r="C2" s="13"/>
      <c r="D2" s="13"/>
      <c r="E2" s="35" t="s">
        <v>76</v>
      </c>
      <c r="F2" s="42"/>
      <c r="I2" s="7" t="s">
        <v>8</v>
      </c>
      <c r="J2" s="8">
        <f>COUNTIF(B:C,I2)</f>
        <v>0</v>
      </c>
      <c r="K2" s="9">
        <f ca="1">SUMIF(C:E,I2,E:E)</f>
        <v>0</v>
      </c>
      <c r="M2" s="10">
        <f ca="1">SUM(K2:K43)</f>
        <v>31.75</v>
      </c>
      <c r="N2" s="11">
        <f>SUM(J2:J43)</f>
        <v>14</v>
      </c>
    </row>
    <row r="3" spans="1:14" ht="72" x14ac:dyDescent="0.35">
      <c r="A3" s="43">
        <v>41522</v>
      </c>
      <c r="B3" s="12" t="s">
        <v>9</v>
      </c>
      <c r="C3" s="13" t="s">
        <v>10</v>
      </c>
      <c r="D3" s="13" t="s">
        <v>11</v>
      </c>
      <c r="E3" s="15">
        <v>2</v>
      </c>
      <c r="F3" s="19" t="s">
        <v>12</v>
      </c>
      <c r="I3" s="7" t="s">
        <v>13</v>
      </c>
      <c r="J3" s="8">
        <f>COUNTIF(B:C,I3)</f>
        <v>0</v>
      </c>
      <c r="K3" s="9">
        <f ca="1">SUMIF(C:E,I3,E:E)</f>
        <v>0</v>
      </c>
    </row>
    <row r="4" spans="1:14" x14ac:dyDescent="0.35">
      <c r="A4" s="43"/>
      <c r="B4" s="12"/>
      <c r="C4" s="13"/>
      <c r="D4" s="13"/>
      <c r="E4" s="15" t="s">
        <v>76</v>
      </c>
      <c r="F4" s="19"/>
      <c r="I4" s="16" t="s">
        <v>14</v>
      </c>
      <c r="J4" s="17">
        <f>COUNTIF(B:C,I4)</f>
        <v>0</v>
      </c>
      <c r="K4" s="18">
        <f ca="1">SUMIF(C:E,I4,E:E)</f>
        <v>0</v>
      </c>
    </row>
    <row r="5" spans="1:14" ht="54" x14ac:dyDescent="0.35">
      <c r="A5" s="43">
        <v>41523</v>
      </c>
      <c r="B5" s="12" t="s">
        <v>15</v>
      </c>
      <c r="C5" s="13" t="s">
        <v>10</v>
      </c>
      <c r="D5" s="13" t="s">
        <v>16</v>
      </c>
      <c r="E5" s="15">
        <v>0.25</v>
      </c>
      <c r="F5" s="19" t="s">
        <v>17</v>
      </c>
      <c r="I5" s="16" t="s">
        <v>18</v>
      </c>
      <c r="J5" s="17">
        <f>COUNTIF(B:C,I5)</f>
        <v>0</v>
      </c>
      <c r="K5" s="18">
        <f ca="1">SUMIF(C:E,I5,E:E)</f>
        <v>0</v>
      </c>
    </row>
    <row r="6" spans="1:14" x14ac:dyDescent="0.35">
      <c r="A6" s="43"/>
      <c r="B6" s="12"/>
      <c r="C6" s="13"/>
      <c r="D6" s="13"/>
      <c r="E6" s="15" t="s">
        <v>76</v>
      </c>
      <c r="F6" s="20"/>
      <c r="I6" s="16" t="s">
        <v>19</v>
      </c>
      <c r="J6" s="17">
        <f>COUNTIF(B:C,I6)</f>
        <v>0</v>
      </c>
      <c r="K6" s="18">
        <f ca="1">SUMIF(C:E,I6,E:E)</f>
        <v>0</v>
      </c>
    </row>
    <row r="7" spans="1:14" x14ac:dyDescent="0.35">
      <c r="A7" s="43">
        <v>41524</v>
      </c>
      <c r="B7" s="12" t="s">
        <v>20</v>
      </c>
      <c r="C7" s="15" t="s">
        <v>21</v>
      </c>
      <c r="D7" s="13" t="s">
        <v>22</v>
      </c>
      <c r="E7" s="15">
        <v>3</v>
      </c>
      <c r="F7" s="19"/>
      <c r="I7" s="16" t="s">
        <v>23</v>
      </c>
      <c r="J7" s="17">
        <f>COUNTIF(B:C,I7)</f>
        <v>0</v>
      </c>
      <c r="K7" s="18">
        <f ca="1">SUMIF(C:E,I7,E:E)</f>
        <v>0</v>
      </c>
    </row>
    <row r="8" spans="1:14" x14ac:dyDescent="0.35">
      <c r="A8" s="43"/>
      <c r="B8" s="12"/>
      <c r="C8" s="13"/>
      <c r="D8" s="13"/>
      <c r="E8" s="15" t="s">
        <v>76</v>
      </c>
      <c r="F8" s="19"/>
      <c r="I8" s="16" t="s">
        <v>24</v>
      </c>
      <c r="J8" s="17">
        <f>COUNTIF(B:C,I8)</f>
        <v>0</v>
      </c>
      <c r="K8" s="18">
        <f ca="1">SUMIF(C:E,I8,E:E)</f>
        <v>0</v>
      </c>
    </row>
    <row r="9" spans="1:14" ht="36" x14ac:dyDescent="0.35">
      <c r="A9" s="44">
        <v>41527</v>
      </c>
      <c r="B9" s="12" t="s">
        <v>25</v>
      </c>
      <c r="C9" s="13" t="s">
        <v>10</v>
      </c>
      <c r="D9" s="13" t="s">
        <v>26</v>
      </c>
      <c r="E9" s="15">
        <v>1.25</v>
      </c>
      <c r="F9" s="19"/>
      <c r="I9" s="16" t="s">
        <v>27</v>
      </c>
      <c r="J9" s="17">
        <f>COUNTIF(B:C,I9)</f>
        <v>0</v>
      </c>
      <c r="K9" s="18">
        <f ca="1">SUMIF(C:E,I9,E:E)</f>
        <v>0</v>
      </c>
    </row>
    <row r="10" spans="1:14" x14ac:dyDescent="0.35">
      <c r="A10" s="44"/>
      <c r="B10" s="12" t="s">
        <v>28</v>
      </c>
      <c r="C10" s="15" t="s">
        <v>29</v>
      </c>
      <c r="D10" s="13" t="s">
        <v>30</v>
      </c>
      <c r="E10" s="15">
        <v>2.5</v>
      </c>
      <c r="F10" s="19"/>
      <c r="I10" s="16" t="s">
        <v>31</v>
      </c>
      <c r="J10" s="17">
        <f>COUNTIF(B:C,I10)</f>
        <v>0</v>
      </c>
      <c r="K10" s="18">
        <f ca="1">SUMIF(C:E,I10,E:E)</f>
        <v>0</v>
      </c>
    </row>
    <row r="11" spans="1:14" x14ac:dyDescent="0.35">
      <c r="A11" s="43"/>
      <c r="B11" s="12"/>
      <c r="C11" s="13"/>
      <c r="D11" s="13"/>
      <c r="E11" s="15" t="s">
        <v>76</v>
      </c>
      <c r="F11" s="19"/>
      <c r="I11" s="16" t="s">
        <v>10</v>
      </c>
      <c r="J11" s="17">
        <f>COUNTIF(B:C,I11)</f>
        <v>8</v>
      </c>
      <c r="K11" s="18">
        <f ca="1">SUMIF(C:E,I11,E:E)</f>
        <v>14.25</v>
      </c>
    </row>
    <row r="12" spans="1:14" ht="36" x14ac:dyDescent="0.35">
      <c r="A12" s="43">
        <v>41530</v>
      </c>
      <c r="B12" s="12" t="s">
        <v>32</v>
      </c>
      <c r="C12" s="15" t="s">
        <v>10</v>
      </c>
      <c r="D12" s="13" t="s">
        <v>33</v>
      </c>
      <c r="E12" s="15">
        <v>2.5</v>
      </c>
      <c r="F12" s="19"/>
      <c r="I12" s="16" t="s">
        <v>34</v>
      </c>
      <c r="J12" s="17">
        <f>COUNTIF(B:C,I12)</f>
        <v>0</v>
      </c>
      <c r="K12" s="18">
        <f ca="1">SUMIF(C:E,I12,E:E)</f>
        <v>0</v>
      </c>
    </row>
    <row r="13" spans="1:14" x14ac:dyDescent="0.35">
      <c r="A13" s="45"/>
      <c r="B13" s="12"/>
      <c r="C13" s="15"/>
      <c r="D13" s="13"/>
      <c r="E13" s="15" t="s">
        <v>76</v>
      </c>
      <c r="F13" s="19"/>
      <c r="I13" s="16" t="s">
        <v>35</v>
      </c>
      <c r="J13" s="17">
        <f>COUNTIF(B:C,I13)</f>
        <v>3</v>
      </c>
      <c r="K13" s="18">
        <f ca="1">SUMIF(C:E,I13,E:E)</f>
        <v>11</v>
      </c>
    </row>
    <row r="14" spans="1:14" ht="36" x14ac:dyDescent="0.35">
      <c r="A14" s="46">
        <v>41534</v>
      </c>
      <c r="B14" s="12" t="s">
        <v>32</v>
      </c>
      <c r="C14" s="15" t="s">
        <v>10</v>
      </c>
      <c r="D14" s="13" t="s">
        <v>33</v>
      </c>
      <c r="E14" s="15">
        <v>5.25</v>
      </c>
      <c r="F14" s="20" t="s">
        <v>36</v>
      </c>
      <c r="I14" s="16" t="s">
        <v>37</v>
      </c>
      <c r="J14" s="17">
        <f>COUNTIF(B:C,I14)</f>
        <v>0</v>
      </c>
      <c r="K14" s="18">
        <f ca="1">SUMIF(C:E,I14,E:E)</f>
        <v>0</v>
      </c>
    </row>
    <row r="15" spans="1:14" x14ac:dyDescent="0.35">
      <c r="A15" s="45"/>
      <c r="B15" s="12"/>
      <c r="C15" s="13"/>
      <c r="D15" s="13"/>
      <c r="E15" s="15" t="s">
        <v>76</v>
      </c>
      <c r="F15" s="47"/>
      <c r="I15" s="16" t="s">
        <v>38</v>
      </c>
      <c r="J15" s="17">
        <f>COUNTIF(B:C,I15)</f>
        <v>0</v>
      </c>
      <c r="K15" s="18">
        <f ca="1">SUMIF(C:E,I15,E:E)</f>
        <v>0</v>
      </c>
    </row>
    <row r="16" spans="1:14" ht="54" x14ac:dyDescent="0.35">
      <c r="A16" s="48">
        <v>41535</v>
      </c>
      <c r="B16" s="12" t="s">
        <v>39</v>
      </c>
      <c r="C16" s="13" t="s">
        <v>10</v>
      </c>
      <c r="D16" s="14" t="s">
        <v>11</v>
      </c>
      <c r="E16" s="15">
        <v>1.5</v>
      </c>
      <c r="F16" s="19" t="s">
        <v>40</v>
      </c>
      <c r="I16" s="16" t="s">
        <v>41</v>
      </c>
      <c r="J16" s="17">
        <f>COUNTIF(B:C,I16)</f>
        <v>0</v>
      </c>
      <c r="K16" s="18">
        <f ca="1">SUMIF(C:E,I16,E:E)</f>
        <v>0</v>
      </c>
    </row>
    <row r="17" spans="1:11" ht="36" x14ac:dyDescent="0.35">
      <c r="A17" s="48"/>
      <c r="B17" s="12" t="s">
        <v>42</v>
      </c>
      <c r="C17" s="13" t="s">
        <v>10</v>
      </c>
      <c r="D17" s="13" t="s">
        <v>43</v>
      </c>
      <c r="E17" s="15">
        <v>0.75</v>
      </c>
      <c r="F17" s="19"/>
      <c r="I17" s="16" t="s">
        <v>44</v>
      </c>
      <c r="J17" s="17">
        <f>COUNTIF(B:C,I17)</f>
        <v>0</v>
      </c>
      <c r="K17" s="18">
        <f ca="1">SUMIF(C:E,I17,E:E)</f>
        <v>0</v>
      </c>
    </row>
    <row r="18" spans="1:11" x14ac:dyDescent="0.35">
      <c r="A18" s="43"/>
      <c r="B18" s="12"/>
      <c r="C18" s="13"/>
      <c r="D18" s="13"/>
      <c r="E18" s="15" t="s">
        <v>76</v>
      </c>
      <c r="F18" s="47"/>
      <c r="I18" s="16" t="s">
        <v>45</v>
      </c>
      <c r="J18" s="17">
        <f>COUNTIF(B:C,I18)</f>
        <v>0</v>
      </c>
      <c r="K18" s="18">
        <f ca="1">SUMIF(C:E,I18,E:E)</f>
        <v>0</v>
      </c>
    </row>
    <row r="19" spans="1:11" ht="54" x14ac:dyDescent="0.35">
      <c r="A19" s="49">
        <v>41536</v>
      </c>
      <c r="B19" s="12" t="s">
        <v>42</v>
      </c>
      <c r="C19" s="13" t="s">
        <v>10</v>
      </c>
      <c r="D19" s="13" t="s">
        <v>43</v>
      </c>
      <c r="E19" s="15">
        <v>0.75</v>
      </c>
      <c r="F19" s="19" t="s">
        <v>46</v>
      </c>
      <c r="I19" s="16" t="s">
        <v>47</v>
      </c>
      <c r="J19" s="17">
        <f>COUNTIF(B:C,I19)</f>
        <v>0</v>
      </c>
      <c r="K19" s="18">
        <f ca="1">SUMIF(C:E,I19,E:E)</f>
        <v>0</v>
      </c>
    </row>
    <row r="20" spans="1:11" x14ac:dyDescent="0.35">
      <c r="A20" s="49"/>
      <c r="B20" s="12" t="s">
        <v>48</v>
      </c>
      <c r="C20" s="13" t="s">
        <v>35</v>
      </c>
      <c r="D20" s="13" t="s">
        <v>49</v>
      </c>
      <c r="E20" s="15">
        <v>4</v>
      </c>
      <c r="F20" s="19"/>
      <c r="I20" s="21" t="s">
        <v>50</v>
      </c>
      <c r="J20" s="17">
        <f>COUNTIF(B:C,I20)</f>
        <v>0</v>
      </c>
      <c r="K20" s="18">
        <f ca="1">SUMIF(C:E,I20,E:E)</f>
        <v>0</v>
      </c>
    </row>
    <row r="21" spans="1:11" ht="36" x14ac:dyDescent="0.35">
      <c r="A21" s="49"/>
      <c r="B21" s="12" t="s">
        <v>51</v>
      </c>
      <c r="C21" s="15" t="s">
        <v>52</v>
      </c>
      <c r="D21" s="13" t="s">
        <v>53</v>
      </c>
      <c r="E21" s="15">
        <v>1</v>
      </c>
      <c r="F21" s="20"/>
      <c r="I21" s="16" t="s">
        <v>54</v>
      </c>
      <c r="J21" s="17">
        <f>COUNTIF(B:C,I21)</f>
        <v>0</v>
      </c>
      <c r="K21" s="18">
        <f ca="1">SUMIF(C:E,I21,E:E)</f>
        <v>0</v>
      </c>
    </row>
    <row r="22" spans="1:11" x14ac:dyDescent="0.35">
      <c r="A22" s="43"/>
      <c r="B22" s="12"/>
      <c r="C22" s="15"/>
      <c r="D22" s="13"/>
      <c r="E22" s="15" t="s">
        <v>76</v>
      </c>
      <c r="F22" s="20"/>
      <c r="I22" s="16" t="s">
        <v>55</v>
      </c>
      <c r="J22" s="17">
        <f>COUNTIF(B:C,I22)</f>
        <v>0</v>
      </c>
      <c r="K22" s="18">
        <f ca="1">SUMIF(C:E,I22,E:E)</f>
        <v>0</v>
      </c>
    </row>
    <row r="23" spans="1:11" x14ac:dyDescent="0.35">
      <c r="A23" s="43">
        <v>41537</v>
      </c>
      <c r="B23" s="12" t="s">
        <v>48</v>
      </c>
      <c r="C23" s="13" t="s">
        <v>35</v>
      </c>
      <c r="D23" s="13" t="s">
        <v>49</v>
      </c>
      <c r="E23" s="15">
        <v>4</v>
      </c>
      <c r="F23" s="19"/>
      <c r="I23" s="16" t="s">
        <v>56</v>
      </c>
      <c r="J23" s="17">
        <f>COUNTIF(B:C,I23)</f>
        <v>0</v>
      </c>
      <c r="K23" s="18">
        <f ca="1">SUMIF(C:E,I23,E:E)</f>
        <v>0</v>
      </c>
    </row>
    <row r="24" spans="1:11" x14ac:dyDescent="0.35">
      <c r="A24" s="43"/>
      <c r="B24" s="12"/>
      <c r="C24" s="13"/>
      <c r="D24" s="13"/>
      <c r="E24" s="15" t="s">
        <v>76</v>
      </c>
      <c r="F24" s="20"/>
      <c r="I24" s="16" t="s">
        <v>57</v>
      </c>
      <c r="J24" s="17">
        <f>COUNTIF(B:C,I24)</f>
        <v>0</v>
      </c>
      <c r="K24" s="18">
        <f ca="1">SUMIF(C:E,I24,E:E)</f>
        <v>0</v>
      </c>
    </row>
    <row r="25" spans="1:11" ht="18.75" thickBot="1" x14ac:dyDescent="0.4">
      <c r="A25" s="28">
        <v>41541</v>
      </c>
      <c r="B25" s="29" t="s">
        <v>58</v>
      </c>
      <c r="C25" s="30" t="s">
        <v>35</v>
      </c>
      <c r="D25" s="30" t="s">
        <v>49</v>
      </c>
      <c r="E25" s="31">
        <v>3</v>
      </c>
      <c r="F25" s="32"/>
      <c r="I25" s="16" t="s">
        <v>59</v>
      </c>
      <c r="J25" s="17">
        <f>COUNTIF(B:C,I25)</f>
        <v>0</v>
      </c>
      <c r="K25" s="18">
        <f ca="1">SUMIF(C:E,I25,E:E)</f>
        <v>0</v>
      </c>
    </row>
    <row r="26" spans="1:11" x14ac:dyDescent="0.35">
      <c r="A26" s="50"/>
      <c r="B26" s="51"/>
      <c r="C26" s="52"/>
      <c r="D26" s="52"/>
      <c r="E26" s="53" t="s">
        <v>76</v>
      </c>
      <c r="F26" s="53"/>
      <c r="I26" s="16" t="s">
        <v>60</v>
      </c>
      <c r="J26" s="17">
        <f>COUNTIF(B:C,I26)</f>
        <v>0</v>
      </c>
      <c r="K26" s="18">
        <f ca="1">SUMIF(C:E,I26,E:E)</f>
        <v>0</v>
      </c>
    </row>
    <row r="27" spans="1:11" x14ac:dyDescent="0.35">
      <c r="A27" s="50"/>
      <c r="B27" s="51"/>
      <c r="C27" s="52"/>
      <c r="D27" s="52"/>
      <c r="E27" s="53" t="s">
        <v>76</v>
      </c>
      <c r="F27" s="53"/>
      <c r="I27" s="16" t="s">
        <v>52</v>
      </c>
      <c r="J27" s="17">
        <f>COUNTIF(B:C,I27)</f>
        <v>1</v>
      </c>
      <c r="K27" s="18">
        <f ca="1">SUMIF(C:E,I27,E:E)</f>
        <v>1</v>
      </c>
    </row>
    <row r="28" spans="1:11" x14ac:dyDescent="0.35">
      <c r="A28" s="50"/>
      <c r="B28" s="51"/>
      <c r="C28" s="52"/>
      <c r="D28" s="52"/>
      <c r="E28" s="53" t="s">
        <v>76</v>
      </c>
      <c r="F28" s="53"/>
      <c r="I28" s="16" t="s">
        <v>61</v>
      </c>
      <c r="J28" s="17">
        <f>COUNTIF(B:C,I28)</f>
        <v>0</v>
      </c>
      <c r="K28" s="18">
        <f ca="1">SUMIF(C:E,I28,E:E)</f>
        <v>0</v>
      </c>
    </row>
    <row r="29" spans="1:11" x14ac:dyDescent="0.35">
      <c r="A29" s="50"/>
      <c r="B29" s="51"/>
      <c r="C29" s="53"/>
      <c r="D29" s="52"/>
      <c r="E29" s="53" t="s">
        <v>76</v>
      </c>
      <c r="F29" s="53"/>
      <c r="I29" s="16" t="s">
        <v>62</v>
      </c>
      <c r="J29" s="17">
        <f>COUNTIF(B:C,I29)</f>
        <v>0</v>
      </c>
      <c r="K29" s="18">
        <f ca="1">SUMIF(C:E,I29,E:E)</f>
        <v>0</v>
      </c>
    </row>
    <row r="30" spans="1:11" x14ac:dyDescent="0.35">
      <c r="A30" s="50"/>
      <c r="B30" s="51"/>
      <c r="C30" s="52"/>
      <c r="D30" s="52"/>
      <c r="E30" s="53" t="s">
        <v>76</v>
      </c>
      <c r="F30" s="53"/>
      <c r="I30" s="16" t="s">
        <v>21</v>
      </c>
      <c r="J30" s="17">
        <f>COUNTIF(B:C,I30)</f>
        <v>1</v>
      </c>
      <c r="K30" s="18">
        <f ca="1">SUMIF(C:E,I30,E:E)</f>
        <v>3</v>
      </c>
    </row>
    <row r="31" spans="1:11" x14ac:dyDescent="0.35">
      <c r="A31" s="50"/>
      <c r="B31" s="51"/>
      <c r="C31" s="53"/>
      <c r="D31" s="52"/>
      <c r="E31" s="53" t="s">
        <v>76</v>
      </c>
      <c r="F31" s="53"/>
      <c r="I31" s="16" t="s">
        <v>63</v>
      </c>
      <c r="J31" s="17">
        <f>COUNTIF(B:C,I31)</f>
        <v>0</v>
      </c>
      <c r="K31" s="18">
        <f ca="1">SUMIF(C:E,I31,E:E)</f>
        <v>0</v>
      </c>
    </row>
    <row r="32" spans="1:11" x14ac:dyDescent="0.35">
      <c r="A32" s="50"/>
      <c r="B32" s="51"/>
      <c r="C32" s="52"/>
      <c r="D32" s="52"/>
      <c r="E32" s="53"/>
      <c r="F32" s="53"/>
      <c r="I32" s="16" t="s">
        <v>64</v>
      </c>
      <c r="J32" s="17">
        <f>COUNTIF(B:C,I32)</f>
        <v>0</v>
      </c>
      <c r="K32" s="18">
        <f ca="1">SUMIF(C:E,I32,E:E)</f>
        <v>0</v>
      </c>
    </row>
    <row r="33" spans="1:11" x14ac:dyDescent="0.35">
      <c r="A33" s="50"/>
      <c r="B33" s="51"/>
      <c r="C33" s="53"/>
      <c r="D33" s="52"/>
      <c r="E33" s="53" t="s">
        <v>76</v>
      </c>
      <c r="F33" s="53"/>
      <c r="I33" s="16" t="s">
        <v>65</v>
      </c>
      <c r="J33" s="17">
        <f>COUNTIF(B:C,I33)</f>
        <v>0</v>
      </c>
      <c r="K33" s="18">
        <f ca="1">SUMIF(C:E,I33,E:E)</f>
        <v>0</v>
      </c>
    </row>
    <row r="34" spans="1:11" x14ac:dyDescent="0.35">
      <c r="A34" s="50"/>
      <c r="B34" s="51"/>
      <c r="C34" s="52"/>
      <c r="D34" s="52"/>
      <c r="E34" s="53"/>
      <c r="F34" s="53"/>
      <c r="I34" s="16" t="s">
        <v>66</v>
      </c>
      <c r="J34" s="17">
        <f>COUNTIF(B:C,I34)</f>
        <v>0</v>
      </c>
      <c r="K34" s="18">
        <f ca="1">SUMIF(C:E,I34,E:E)</f>
        <v>0</v>
      </c>
    </row>
    <row r="35" spans="1:11" x14ac:dyDescent="0.35">
      <c r="A35" s="51"/>
      <c r="B35" s="51"/>
      <c r="C35" s="52"/>
      <c r="D35" s="52"/>
      <c r="E35" s="53" t="s">
        <v>76</v>
      </c>
      <c r="F35" s="53"/>
      <c r="I35" s="16" t="s">
        <v>67</v>
      </c>
      <c r="J35" s="17">
        <f>COUNTIF(B:C,I35)</f>
        <v>0</v>
      </c>
      <c r="K35" s="18">
        <f ca="1">SUMIF(C:E,I35,E:E)</f>
        <v>0</v>
      </c>
    </row>
    <row r="36" spans="1:11" x14ac:dyDescent="0.35">
      <c r="A36" s="51"/>
      <c r="B36" s="51"/>
      <c r="C36" s="53"/>
      <c r="D36" s="52"/>
      <c r="E36" s="53" t="s">
        <v>76</v>
      </c>
      <c r="F36" s="53"/>
      <c r="I36" s="16" t="s">
        <v>68</v>
      </c>
      <c r="J36" s="17">
        <f>COUNTIF(B:C,I36)</f>
        <v>0</v>
      </c>
      <c r="K36" s="18">
        <f ca="1">SUMIF(C:E,I36,E:E)</f>
        <v>0</v>
      </c>
    </row>
    <row r="37" spans="1:11" x14ac:dyDescent="0.35">
      <c r="A37" s="51"/>
      <c r="B37" s="51"/>
      <c r="C37" s="53"/>
      <c r="D37" s="52"/>
      <c r="E37" s="53" t="s">
        <v>76</v>
      </c>
      <c r="F37" s="53"/>
      <c r="I37" s="16" t="s">
        <v>69</v>
      </c>
      <c r="J37" s="17">
        <f>COUNTIF(B:C,I37)</f>
        <v>0</v>
      </c>
      <c r="K37" s="18">
        <f ca="1">SUMIF(C:E,I37,E:E)</f>
        <v>0</v>
      </c>
    </row>
    <row r="38" spans="1:11" x14ac:dyDescent="0.35">
      <c r="A38" s="50"/>
      <c r="B38" s="51"/>
      <c r="C38" s="52"/>
      <c r="D38" s="52"/>
      <c r="E38" s="53" t="s">
        <v>76</v>
      </c>
      <c r="F38" s="53"/>
      <c r="I38" s="16" t="s">
        <v>70</v>
      </c>
      <c r="J38" s="17">
        <f>COUNTIF(B:C,I38)</f>
        <v>0</v>
      </c>
      <c r="K38" s="18">
        <f ca="1">SUMIF(C:E,I38,E:E)</f>
        <v>0</v>
      </c>
    </row>
    <row r="39" spans="1:11" x14ac:dyDescent="0.35">
      <c r="A39" s="51"/>
      <c r="B39" s="51"/>
      <c r="C39" s="52"/>
      <c r="D39" s="52"/>
      <c r="E39" s="53" t="s">
        <v>76</v>
      </c>
      <c r="F39" s="53"/>
      <c r="I39" s="16" t="s">
        <v>71</v>
      </c>
      <c r="J39" s="17">
        <f>COUNTIF(B:C,I39)</f>
        <v>0</v>
      </c>
      <c r="K39" s="18">
        <f ca="1">SUMIF(C:E,I39,E:E)</f>
        <v>0</v>
      </c>
    </row>
    <row r="40" spans="1:11" x14ac:dyDescent="0.35">
      <c r="A40" s="51"/>
      <c r="B40" s="51"/>
      <c r="C40" s="52"/>
      <c r="D40" s="52"/>
      <c r="E40" s="53" t="s">
        <v>76</v>
      </c>
      <c r="F40" s="53"/>
      <c r="I40" s="16" t="s">
        <v>72</v>
      </c>
      <c r="J40" s="17">
        <f>COUNTIF(B:C,I40)</f>
        <v>0</v>
      </c>
      <c r="K40" s="18">
        <f ca="1">SUMIF(C:E,I40,E:E)</f>
        <v>0</v>
      </c>
    </row>
    <row r="41" spans="1:11" x14ac:dyDescent="0.35">
      <c r="A41" s="51"/>
      <c r="B41" s="51"/>
      <c r="C41" s="52"/>
      <c r="D41" s="52"/>
      <c r="E41" s="53"/>
      <c r="F41" s="53"/>
      <c r="I41" s="16" t="s">
        <v>29</v>
      </c>
      <c r="J41" s="17">
        <f>COUNTIF(B:C,I41)</f>
        <v>1</v>
      </c>
      <c r="K41" s="18">
        <f ca="1">SUMIF(C:E,I41,E:E)</f>
        <v>2.5</v>
      </c>
    </row>
    <row r="42" spans="1:11" x14ac:dyDescent="0.35">
      <c r="A42" s="50"/>
      <c r="B42" s="51"/>
      <c r="C42" s="52"/>
      <c r="D42" s="52"/>
      <c r="E42" s="53" t="s">
        <v>76</v>
      </c>
      <c r="F42" s="53"/>
      <c r="I42" s="16" t="s">
        <v>73</v>
      </c>
      <c r="J42" s="17">
        <f>COUNTIF(B:C,I42)</f>
        <v>0</v>
      </c>
      <c r="K42" s="18">
        <f ca="1">SUMIF(C:E,I42,E:E)</f>
        <v>0</v>
      </c>
    </row>
    <row r="43" spans="1:11" ht="18.75" thickBot="1" x14ac:dyDescent="0.4">
      <c r="A43" s="50"/>
      <c r="B43" s="51"/>
      <c r="C43" s="52"/>
      <c r="D43" s="52"/>
      <c r="E43" s="53"/>
      <c r="F43" s="53"/>
      <c r="I43" s="22" t="s">
        <v>74</v>
      </c>
      <c r="J43" s="23">
        <f>COUNTIF(B:C,I43)</f>
        <v>0</v>
      </c>
      <c r="K43" s="24">
        <f ca="1">SUMIF(C:E,I43,E:E)</f>
        <v>0</v>
      </c>
    </row>
    <row r="44" spans="1:11" ht="18.75" thickBot="1" x14ac:dyDescent="0.4">
      <c r="A44" s="50"/>
      <c r="B44" s="51"/>
      <c r="C44" s="52"/>
      <c r="D44" s="52"/>
      <c r="E44" s="53" t="s">
        <v>76</v>
      </c>
      <c r="F44" s="53"/>
      <c r="I44" s="25" t="s">
        <v>75</v>
      </c>
      <c r="J44" s="26">
        <f>SUM(J3:J43)</f>
        <v>14</v>
      </c>
      <c r="K44" s="27">
        <f ca="1">SUM(K2:K43)</f>
        <v>31.75</v>
      </c>
    </row>
    <row r="45" spans="1:11" x14ac:dyDescent="0.35">
      <c r="A45" s="50"/>
      <c r="B45" s="51"/>
      <c r="C45" s="52"/>
      <c r="D45" s="52"/>
      <c r="E45" s="53"/>
      <c r="F45" s="53"/>
    </row>
    <row r="46" spans="1:11" x14ac:dyDescent="0.35">
      <c r="A46" s="50"/>
      <c r="B46" s="51"/>
      <c r="C46" s="53"/>
      <c r="D46" s="52"/>
      <c r="E46" s="53" t="s">
        <v>76</v>
      </c>
      <c r="F46" s="53"/>
    </row>
    <row r="47" spans="1:11" x14ac:dyDescent="0.35">
      <c r="A47" s="50"/>
      <c r="B47" s="51"/>
      <c r="C47" s="52"/>
      <c r="D47" s="52"/>
      <c r="E47" s="53" t="s">
        <v>76</v>
      </c>
      <c r="F47" s="52"/>
    </row>
    <row r="48" spans="1:11" x14ac:dyDescent="0.35">
      <c r="A48" s="50"/>
      <c r="B48" s="51"/>
      <c r="C48" s="52"/>
      <c r="D48" s="52"/>
      <c r="E48" s="53" t="s">
        <v>76</v>
      </c>
      <c r="F48" s="52"/>
    </row>
    <row r="49" spans="1:6" x14ac:dyDescent="0.35">
      <c r="A49" s="50"/>
      <c r="B49" s="51"/>
      <c r="C49" s="52"/>
      <c r="D49" s="52"/>
      <c r="E49" s="53" t="s">
        <v>76</v>
      </c>
      <c r="F49" s="52"/>
    </row>
    <row r="50" spans="1:6" x14ac:dyDescent="0.35">
      <c r="A50" s="50"/>
      <c r="B50" s="51"/>
      <c r="C50" s="52"/>
      <c r="D50" s="52"/>
      <c r="E50" s="53" t="s">
        <v>76</v>
      </c>
      <c r="F50" s="53"/>
    </row>
    <row r="51" spans="1:6" x14ac:dyDescent="0.35">
      <c r="A51" s="50"/>
      <c r="B51" s="51"/>
      <c r="C51" s="52"/>
      <c r="D51" s="52"/>
      <c r="E51" s="53" t="s">
        <v>76</v>
      </c>
      <c r="F51" s="53"/>
    </row>
    <row r="52" spans="1:6" x14ac:dyDescent="0.35">
      <c r="A52" s="50"/>
      <c r="B52" s="51"/>
      <c r="C52" s="52"/>
      <c r="D52" s="52"/>
      <c r="E52" s="53" t="s">
        <v>76</v>
      </c>
      <c r="F52" s="53"/>
    </row>
    <row r="53" spans="1:6" x14ac:dyDescent="0.35">
      <c r="A53" s="50"/>
      <c r="B53" s="51"/>
      <c r="C53" s="52"/>
      <c r="D53" s="52"/>
      <c r="E53" s="53" t="s">
        <v>76</v>
      </c>
      <c r="F53" s="53"/>
    </row>
    <row r="54" spans="1:6" x14ac:dyDescent="0.35">
      <c r="A54" s="50"/>
      <c r="B54" s="51"/>
      <c r="C54" s="52"/>
      <c r="D54" s="52"/>
      <c r="E54" s="53" t="s">
        <v>76</v>
      </c>
      <c r="F54" s="53"/>
    </row>
    <row r="55" spans="1:6" x14ac:dyDescent="0.35">
      <c r="A55" s="50"/>
      <c r="B55" s="51"/>
      <c r="C55" s="52"/>
      <c r="D55" s="52"/>
      <c r="E55" s="53" t="s">
        <v>76</v>
      </c>
      <c r="F55" s="53"/>
    </row>
    <row r="56" spans="1:6" x14ac:dyDescent="0.35">
      <c r="A56" s="50"/>
      <c r="B56" s="51"/>
      <c r="C56" s="52"/>
      <c r="D56" s="52"/>
      <c r="E56" s="53" t="s">
        <v>76</v>
      </c>
      <c r="F56" s="53"/>
    </row>
    <row r="57" spans="1:6" x14ac:dyDescent="0.35">
      <c r="A57" s="50"/>
      <c r="B57" s="51"/>
      <c r="C57" s="52"/>
      <c r="D57" s="52"/>
      <c r="E57" s="53" t="s">
        <v>76</v>
      </c>
      <c r="F57" s="53"/>
    </row>
    <row r="58" spans="1:6" x14ac:dyDescent="0.35">
      <c r="A58" s="50"/>
      <c r="B58" s="51"/>
      <c r="C58" s="52"/>
      <c r="D58" s="52"/>
      <c r="E58" s="53" t="s">
        <v>76</v>
      </c>
      <c r="F58" s="53"/>
    </row>
    <row r="59" spans="1:6" x14ac:dyDescent="0.35">
      <c r="A59" s="50"/>
      <c r="B59" s="51"/>
      <c r="C59" s="52"/>
      <c r="D59" s="52"/>
      <c r="E59" s="53" t="s">
        <v>76</v>
      </c>
      <c r="F59" s="53"/>
    </row>
    <row r="60" spans="1:6" x14ac:dyDescent="0.35">
      <c r="A60" s="50"/>
      <c r="B60" s="51"/>
      <c r="C60" s="52"/>
      <c r="D60" s="52"/>
      <c r="E60" s="53" t="s">
        <v>76</v>
      </c>
      <c r="F60" s="53"/>
    </row>
    <row r="61" spans="1:6" x14ac:dyDescent="0.35">
      <c r="A61" s="50"/>
      <c r="B61" s="51"/>
      <c r="C61" s="52"/>
      <c r="D61" s="52"/>
      <c r="E61" s="53" t="s">
        <v>76</v>
      </c>
      <c r="F61" s="52"/>
    </row>
    <row r="62" spans="1:6" x14ac:dyDescent="0.35">
      <c r="A62" s="50"/>
      <c r="B62" s="51"/>
      <c r="C62" s="52"/>
      <c r="D62" s="52"/>
      <c r="E62" s="53" t="s">
        <v>76</v>
      </c>
      <c r="F62" s="52"/>
    </row>
    <row r="63" spans="1:6" x14ac:dyDescent="0.35">
      <c r="A63" s="50"/>
      <c r="B63" s="51"/>
      <c r="C63" s="52"/>
      <c r="D63" s="52"/>
      <c r="E63" s="53" t="s">
        <v>76</v>
      </c>
      <c r="F63" s="52"/>
    </row>
    <row r="64" spans="1:6" x14ac:dyDescent="0.35">
      <c r="A64" s="50"/>
      <c r="B64" s="51"/>
      <c r="C64" s="52"/>
      <c r="D64" s="52"/>
      <c r="E64" s="53" t="s">
        <v>76</v>
      </c>
      <c r="F64" s="53"/>
    </row>
    <row r="65" spans="1:6" x14ac:dyDescent="0.35">
      <c r="A65" s="50"/>
      <c r="B65" s="51"/>
      <c r="C65" s="52"/>
      <c r="D65" s="52"/>
      <c r="E65" s="53" t="s">
        <v>76</v>
      </c>
      <c r="F65" s="52"/>
    </row>
    <row r="66" spans="1:6" x14ac:dyDescent="0.35">
      <c r="A66" s="50"/>
      <c r="B66" s="51"/>
      <c r="C66" s="52"/>
      <c r="D66" s="52"/>
      <c r="E66" s="53" t="s">
        <v>76</v>
      </c>
      <c r="F66" s="52"/>
    </row>
    <row r="67" spans="1:6" x14ac:dyDescent="0.35">
      <c r="A67" s="50"/>
      <c r="B67" s="51"/>
      <c r="C67" s="52"/>
      <c r="D67" s="52"/>
      <c r="E67" s="53" t="s">
        <v>76</v>
      </c>
      <c r="F67" s="53"/>
    </row>
    <row r="68" spans="1:6" x14ac:dyDescent="0.35">
      <c r="A68" s="50"/>
      <c r="B68" s="51"/>
      <c r="C68" s="52"/>
      <c r="D68" s="52"/>
      <c r="E68" s="53" t="s">
        <v>76</v>
      </c>
      <c r="F68" s="52"/>
    </row>
    <row r="69" spans="1:6" x14ac:dyDescent="0.35">
      <c r="A69" s="50"/>
      <c r="B69" s="51"/>
      <c r="C69" s="52"/>
      <c r="D69" s="52"/>
      <c r="E69" s="53" t="s">
        <v>76</v>
      </c>
      <c r="F69" s="52"/>
    </row>
    <row r="70" spans="1:6" x14ac:dyDescent="0.35">
      <c r="A70" s="50"/>
      <c r="B70" s="51"/>
      <c r="C70" s="52"/>
      <c r="D70" s="52"/>
      <c r="E70" s="53" t="s">
        <v>76</v>
      </c>
      <c r="F70" s="53"/>
    </row>
    <row r="71" spans="1:6" x14ac:dyDescent="0.35">
      <c r="A71" s="50"/>
      <c r="B71" s="51"/>
      <c r="C71" s="52"/>
      <c r="D71" s="52"/>
      <c r="E71" s="53" t="s">
        <v>76</v>
      </c>
      <c r="F71" s="53"/>
    </row>
    <row r="72" spans="1:6" x14ac:dyDescent="0.35">
      <c r="A72" s="50"/>
      <c r="B72" s="51"/>
      <c r="C72" s="52"/>
      <c r="D72" s="52"/>
      <c r="E72" s="53"/>
      <c r="F72" s="53"/>
    </row>
    <row r="73" spans="1:6" x14ac:dyDescent="0.35">
      <c r="A73" s="50"/>
      <c r="B73" s="51"/>
      <c r="C73" s="52"/>
      <c r="D73" s="52"/>
      <c r="E73" s="53"/>
      <c r="F73" s="53"/>
    </row>
    <row r="74" spans="1:6" x14ac:dyDescent="0.35">
      <c r="A74" s="50"/>
      <c r="B74" s="51"/>
      <c r="C74" s="52"/>
      <c r="D74" s="52"/>
      <c r="E74" s="53"/>
      <c r="F74" s="53"/>
    </row>
    <row r="75" spans="1:6" x14ac:dyDescent="0.35">
      <c r="A75" s="50"/>
      <c r="B75" s="51"/>
      <c r="C75" s="52"/>
      <c r="D75" s="52"/>
      <c r="E75" s="53"/>
      <c r="F75" s="53"/>
    </row>
    <row r="76" spans="1:6" x14ac:dyDescent="0.35">
      <c r="A76" s="50"/>
      <c r="B76" s="51"/>
      <c r="C76" s="52"/>
      <c r="D76" s="52"/>
      <c r="E76" s="53"/>
      <c r="F76" s="53"/>
    </row>
    <row r="77" spans="1:6" x14ac:dyDescent="0.35">
      <c r="A77" s="50"/>
      <c r="B77" s="51"/>
      <c r="C77" s="52"/>
      <c r="D77" s="52"/>
      <c r="E77" s="53"/>
      <c r="F77" s="53"/>
    </row>
    <row r="78" spans="1:6" x14ac:dyDescent="0.35">
      <c r="A78" s="50"/>
      <c r="B78" s="51"/>
      <c r="C78" s="52"/>
      <c r="D78" s="52"/>
      <c r="E78" s="53"/>
      <c r="F78" s="53"/>
    </row>
    <row r="79" spans="1:6" x14ac:dyDescent="0.35">
      <c r="A79" s="50"/>
      <c r="B79" s="51"/>
      <c r="C79" s="52"/>
      <c r="D79" s="52"/>
      <c r="E79" s="53"/>
      <c r="F79" s="53"/>
    </row>
    <row r="80" spans="1:6" x14ac:dyDescent="0.35">
      <c r="A80" s="50"/>
      <c r="B80" s="51"/>
      <c r="C80" s="52"/>
      <c r="D80" s="52"/>
      <c r="E80" s="53"/>
      <c r="F80" s="53"/>
    </row>
    <row r="81" spans="1:6" x14ac:dyDescent="0.35">
      <c r="A81" s="50"/>
      <c r="B81" s="51"/>
      <c r="C81" s="52"/>
      <c r="D81" s="52"/>
      <c r="E81" s="53"/>
      <c r="F81" s="53"/>
    </row>
    <row r="82" spans="1:6" x14ac:dyDescent="0.35">
      <c r="A82" s="50"/>
      <c r="B82" s="51"/>
      <c r="C82" s="52"/>
      <c r="D82" s="52"/>
      <c r="E82" s="53"/>
      <c r="F82" s="53"/>
    </row>
    <row r="83" spans="1:6" x14ac:dyDescent="0.35">
      <c r="A83" s="50"/>
      <c r="B83" s="51"/>
      <c r="C83" s="52"/>
      <c r="D83" s="52"/>
      <c r="E83" s="53"/>
      <c r="F83" s="53"/>
    </row>
    <row r="84" spans="1:6" x14ac:dyDescent="0.35">
      <c r="A84" s="50"/>
      <c r="B84" s="51"/>
      <c r="C84" s="52"/>
      <c r="D84" s="52"/>
      <c r="E84" s="53"/>
      <c r="F84" s="53"/>
    </row>
    <row r="85" spans="1:6" x14ac:dyDescent="0.35">
      <c r="A85" s="50"/>
      <c r="B85" s="51"/>
      <c r="C85" s="52"/>
      <c r="D85" s="52"/>
      <c r="E85" s="53"/>
      <c r="F85" s="53"/>
    </row>
    <row r="86" spans="1:6" x14ac:dyDescent="0.35">
      <c r="A86" s="50"/>
      <c r="B86" s="51"/>
      <c r="C86" s="52"/>
      <c r="D86" s="52"/>
      <c r="E86" s="53"/>
      <c r="F86" s="53"/>
    </row>
    <row r="87" spans="1:6" x14ac:dyDescent="0.35">
      <c r="A87" s="50"/>
      <c r="B87" s="51"/>
      <c r="C87" s="52"/>
      <c r="D87" s="52"/>
      <c r="E87" s="53"/>
      <c r="F87" s="53"/>
    </row>
    <row r="88" spans="1:6" x14ac:dyDescent="0.35">
      <c r="A88" s="50"/>
      <c r="B88" s="51"/>
      <c r="C88" s="52"/>
      <c r="D88" s="52"/>
      <c r="E88" s="53"/>
      <c r="F88" s="53"/>
    </row>
    <row r="89" spans="1:6" x14ac:dyDescent="0.35">
      <c r="A89" s="50"/>
      <c r="B89" s="51"/>
      <c r="C89" s="52"/>
      <c r="D89" s="52"/>
      <c r="E89" s="53" t="s">
        <v>76</v>
      </c>
      <c r="F89" s="53"/>
    </row>
    <row r="90" spans="1:6" x14ac:dyDescent="0.35">
      <c r="A90" s="50"/>
      <c r="B90" s="51"/>
      <c r="C90" s="52"/>
      <c r="D90" s="52"/>
      <c r="E90" s="53" t="s">
        <v>76</v>
      </c>
      <c r="F90" s="53"/>
    </row>
    <row r="91" spans="1:6" x14ac:dyDescent="0.35">
      <c r="A91" s="50"/>
      <c r="B91" s="51"/>
      <c r="C91" s="52"/>
      <c r="D91" s="52"/>
      <c r="E91" s="53" t="s">
        <v>76</v>
      </c>
      <c r="F91" s="53"/>
    </row>
    <row r="92" spans="1:6" x14ac:dyDescent="0.35">
      <c r="A92" s="50"/>
      <c r="B92" s="51"/>
      <c r="C92" s="52"/>
      <c r="D92" s="52"/>
      <c r="E92" s="53" t="s">
        <v>76</v>
      </c>
      <c r="F92" s="53"/>
    </row>
    <row r="93" spans="1:6" x14ac:dyDescent="0.35">
      <c r="A93" s="50"/>
      <c r="B93" s="51"/>
      <c r="C93" s="52"/>
      <c r="D93" s="52"/>
      <c r="E93" s="53"/>
      <c r="F93" s="53"/>
    </row>
    <row r="95" spans="1:6" x14ac:dyDescent="0.35">
      <c r="C95" s="54"/>
      <c r="D95" s="54"/>
    </row>
    <row r="96" spans="1:6" x14ac:dyDescent="0.35">
      <c r="C96" s="54"/>
      <c r="D96" s="54"/>
    </row>
    <row r="97" spans="3:4" x14ac:dyDescent="0.35">
      <c r="C97" s="54"/>
      <c r="D97" s="54"/>
    </row>
    <row r="98" spans="3:4" x14ac:dyDescent="0.35">
      <c r="C98" s="54"/>
      <c r="D98" s="54"/>
    </row>
    <row r="99" spans="3:4" x14ac:dyDescent="0.35">
      <c r="C99" s="54"/>
      <c r="D99" s="54"/>
    </row>
    <row r="100" spans="3:4" x14ac:dyDescent="0.35">
      <c r="C100" s="54"/>
      <c r="D100" s="54"/>
    </row>
    <row r="101" spans="3:4" x14ac:dyDescent="0.35">
      <c r="C101" s="54"/>
      <c r="D101" s="54"/>
    </row>
    <row r="102" spans="3:4" x14ac:dyDescent="0.35">
      <c r="C102" s="54"/>
      <c r="D102" s="54"/>
    </row>
    <row r="103" spans="3:4" x14ac:dyDescent="0.35">
      <c r="C103" s="54"/>
      <c r="D103" s="54"/>
    </row>
  </sheetData>
  <mergeCells count="3">
    <mergeCell ref="A9:A10"/>
    <mergeCell ref="A16:A17"/>
    <mergeCell ref="A19:A21"/>
  </mergeCells>
  <pageMargins left="0.7" right="0.7" top="0.75" bottom="0.75" header="0.3" footer="0.3"/>
  <pageSetup orientation="portrait" horizontalDpi="3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 - 2013</vt:lpstr>
    </vt:vector>
  </TitlesOfParts>
  <Company>MITPL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Mehta</dc:creator>
  <cp:lastModifiedBy>Mayur Mehta</cp:lastModifiedBy>
  <dcterms:created xsi:type="dcterms:W3CDTF">2013-10-04T11:36:57Z</dcterms:created>
  <dcterms:modified xsi:type="dcterms:W3CDTF">2013-10-04T11:43:36Z</dcterms:modified>
</cp:coreProperties>
</file>