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96" windowWidth="18180" windowHeight="8496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I2" i="2" l="1"/>
  <c r="J2" i="2"/>
  <c r="M2" i="2"/>
  <c r="W2" i="2"/>
  <c r="AF2" i="2"/>
  <c r="AG2" i="2"/>
  <c r="AH2" i="2"/>
  <c r="AI2" i="2"/>
  <c r="AJ2" i="2"/>
  <c r="AK2" i="2"/>
  <c r="AL2" i="2"/>
  <c r="AM2" i="2"/>
  <c r="AN2" i="2"/>
  <c r="AO2" i="2"/>
  <c r="I3" i="2"/>
  <c r="J3" i="2"/>
  <c r="M3" i="2"/>
  <c r="W3" i="2"/>
  <c r="AF3" i="2"/>
  <c r="AG3" i="2"/>
  <c r="AH3" i="2"/>
  <c r="AO3" i="2" s="1"/>
  <c r="AI3" i="2"/>
  <c r="AJ3" i="2"/>
  <c r="AK3" i="2"/>
  <c r="AL3" i="2"/>
  <c r="AM3" i="2"/>
  <c r="AN3" i="2"/>
  <c r="I4" i="2" l="1"/>
  <c r="J4" i="2"/>
  <c r="M4" i="2"/>
  <c r="W4" i="2"/>
  <c r="AF4" i="2"/>
  <c r="AG4" i="2"/>
  <c r="AH4" i="2"/>
  <c r="AI4" i="2"/>
  <c r="AJ4" i="2"/>
  <c r="AK4" i="2"/>
  <c r="AL4" i="2"/>
  <c r="AM4" i="2"/>
  <c r="AN4" i="2"/>
  <c r="I5" i="2"/>
  <c r="J5" i="2"/>
  <c r="M5" i="2"/>
  <c r="W5" i="2"/>
  <c r="AF5" i="2"/>
  <c r="AG5" i="2"/>
  <c r="AH5" i="2"/>
  <c r="AI5" i="2"/>
  <c r="AJ5" i="2"/>
  <c r="AK5" i="2"/>
  <c r="AL5" i="2"/>
  <c r="AM5" i="2"/>
  <c r="AN5" i="2"/>
  <c r="AO4" i="2" l="1"/>
  <c r="AO5" i="2"/>
</calcChain>
</file>

<file path=xl/comments1.xml><?xml version="1.0" encoding="utf-8"?>
<comments xmlns="http://schemas.openxmlformats.org/spreadsheetml/2006/main">
  <authors>
    <author>Дориченко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Дориченко:</t>
        </r>
        <r>
          <rPr>
            <sz val="8"/>
            <color indexed="81"/>
            <rFont val="Tahoma"/>
            <family val="2"/>
            <charset val="204"/>
          </rPr>
          <t xml:space="preserve">
Воропаев рекомендует по ВМШ</t>
        </r>
      </text>
    </comment>
  </commentList>
</comments>
</file>

<file path=xl/sharedStrings.xml><?xml version="1.0" encoding="utf-8"?>
<sst xmlns="http://schemas.openxmlformats.org/spreadsheetml/2006/main" count="239" uniqueCount="207">
  <si>
    <t>email</t>
  </si>
  <si>
    <t>subject</t>
  </si>
  <si>
    <t>attach1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</si>
  <si>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</si>
  <si>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</si>
  <si>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</si>
  <si>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</si>
  <si>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</si>
  <si>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</si>
  <si>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</si>
  <si>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</si>
  <si>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</si>
  <si>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</si>
  <si>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</si>
  <si>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</si>
  <si>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</si>
  <si>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</si>
  <si>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</si>
  <si>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</si>
  <si>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next_date</t>
  </si>
  <si>
    <t>+</t>
  </si>
  <si>
    <t>i0575</t>
  </si>
  <si>
    <t>i0353</t>
  </si>
  <si>
    <t>i0235</t>
  </si>
  <si>
    <t>i0256</t>
  </si>
  <si>
    <t>c1tot</t>
  </si>
  <si>
    <t>c3tot</t>
  </si>
  <si>
    <t>i0839</t>
  </si>
  <si>
    <t>i0343</t>
  </si>
  <si>
    <t>i1137</t>
  </si>
  <si>
    <t>i0048</t>
  </si>
  <si>
    <t>ID</t>
  </si>
  <si>
    <t>Фамилия</t>
  </si>
  <si>
    <t>Имя</t>
  </si>
  <si>
    <t>Ауд</t>
  </si>
  <si>
    <t>Школа</t>
  </si>
  <si>
    <t>Год р.</t>
  </si>
  <si>
    <t>i0369</t>
  </si>
  <si>
    <t>i0073</t>
  </si>
  <si>
    <t>i0462</t>
  </si>
  <si>
    <t>i0234</t>
  </si>
  <si>
    <t>i0337</t>
  </si>
  <si>
    <t>i0548</t>
  </si>
  <si>
    <t>i0314</t>
  </si>
  <si>
    <t>i0334</t>
  </si>
  <si>
    <t>i0361</t>
  </si>
  <si>
    <t>i0059</t>
  </si>
  <si>
    <t>i0389</t>
  </si>
  <si>
    <t>i0125</t>
  </si>
  <si>
    <t>i0761</t>
  </si>
  <si>
    <t>i0238</t>
  </si>
  <si>
    <t>i1005</t>
  </si>
  <si>
    <t>i0868</t>
  </si>
  <si>
    <t>i0969</t>
  </si>
  <si>
    <t>i1211</t>
  </si>
  <si>
    <t>i0044</t>
  </si>
  <si>
    <t>i1306</t>
  </si>
  <si>
    <t>i1265</t>
  </si>
  <si>
    <t>i0271</t>
  </si>
  <si>
    <t>i1286</t>
  </si>
  <si>
    <t>i0157</t>
  </si>
  <si>
    <t>i1294</t>
  </si>
  <si>
    <t>i1197</t>
  </si>
  <si>
    <t>i0309</t>
  </si>
  <si>
    <t>i1222</t>
  </si>
  <si>
    <t>i1058</t>
  </si>
  <si>
    <t>i0141</t>
  </si>
  <si>
    <t>i0666</t>
  </si>
  <si>
    <t>i0184</t>
  </si>
  <si>
    <t>i0084</t>
  </si>
  <si>
    <t>i1212</t>
  </si>
  <si>
    <t>i1284</t>
  </si>
  <si>
    <t>i0358</t>
  </si>
  <si>
    <t>i0362</t>
  </si>
  <si>
    <t>i0638</t>
  </si>
  <si>
    <t>i0448</t>
  </si>
  <si>
    <t>i1135</t>
  </si>
  <si>
    <t>attach2</t>
  </si>
  <si>
    <t>p1</t>
  </si>
  <si>
    <t>p2</t>
  </si>
  <si>
    <t>p3</t>
  </si>
  <si>
    <t>p4</t>
  </si>
  <si>
    <t>p5</t>
  </si>
  <si>
    <t>p6</t>
  </si>
  <si>
    <t>p7</t>
  </si>
  <si>
    <t>p8</t>
  </si>
  <si>
    <t>ptot</t>
  </si>
  <si>
    <t>а</t>
  </si>
  <si>
    <t>|</t>
  </si>
  <si>
    <t>sb_17.04_Алексеев_Владимир_i1284.pdf</t>
  </si>
  <si>
    <t>i1023</t>
  </si>
  <si>
    <t>sb_17.04_Андрианов_Илиан_i1023.pdf</t>
  </si>
  <si>
    <t>sb_17.04_Антохина_Анна_i0448.pdf</t>
  </si>
  <si>
    <t>sb_17.04_Бадаев_Арифуллах_i0256.pdf</t>
  </si>
  <si>
    <t>sb_17.04_Бадьев_Николай_i1294.pdf</t>
  </si>
  <si>
    <t>sb_17.04_Балаганский_Андрей_i0969.pdf</t>
  </si>
  <si>
    <t>sb_17.04_Батурин_Герман_i0234.pdf</t>
  </si>
  <si>
    <t>sb_17.04_Белозор_Тимофей_i0084.pdf</t>
  </si>
  <si>
    <t>sb_17.04_Бобриков_Пётр_i1135.pdf</t>
  </si>
  <si>
    <t>i0209</t>
  </si>
  <si>
    <t>sb_17.04_Богаевская_Анна_i0209.pdf</t>
  </si>
  <si>
    <t>sb_17.04_Варфоломеева_Кира_i0059.pdf</t>
  </si>
  <si>
    <t>sb_17.04_Галиакбаров_Рустам_i1265.pdf</t>
  </si>
  <si>
    <t>sb_17.04_Гейвандов_Артур_i0362.pdf</t>
  </si>
  <si>
    <t>sb_17.04_Германов_Денис_i0462.pdf</t>
  </si>
  <si>
    <t>sb_17.04_Голкин_Игорь_i0141.pdf</t>
  </si>
  <si>
    <t>sb_17.04_Гранков_Георгий_i0271.pdf</t>
  </si>
  <si>
    <t>i1139</t>
  </si>
  <si>
    <t>sb_17.04_Демин_Дмитрий_i1139.pdf</t>
  </si>
  <si>
    <t>i0221</t>
  </si>
  <si>
    <t>sb_17.04_Дьяконов_Фёдор_i0221.pdf</t>
  </si>
  <si>
    <t>i0519</t>
  </si>
  <si>
    <t>sb_17.04_Елисеев_Андрей_i0519.pdf</t>
  </si>
  <si>
    <t>sb_17.04_Жданов_Елисей_i0369.pdf</t>
  </si>
  <si>
    <t>sb_17.04_Злотин_Григорий_i0548.pdf</t>
  </si>
  <si>
    <t>sb_17.04_Игнатина_Алиса_i0337.pdf</t>
  </si>
  <si>
    <t>i0159</t>
  </si>
  <si>
    <t>sb_17.04_Колодчук_Алексей_i0159.pdf</t>
  </si>
  <si>
    <t>sb_17.04_Коровин_Иван_i0575.pdf</t>
  </si>
  <si>
    <t>sb_17.04_Кошкин_Дмитрий_i0361.pdf</t>
  </si>
  <si>
    <t>i1059</t>
  </si>
  <si>
    <t>sb_17.04_Крюкова_Елена_i1059.pdf</t>
  </si>
  <si>
    <t>i0483</t>
  </si>
  <si>
    <t>sb_17.04_Кудряшов_Илья_i0483.pdf</t>
  </si>
  <si>
    <t>i0688</t>
  </si>
  <si>
    <t>sb_17.04_Кузнецов_Никифор_i0688.pdf</t>
  </si>
  <si>
    <t>sb_17.04_Кузьмин_Григорий_i0353.pdf</t>
  </si>
  <si>
    <t>i0494</t>
  </si>
  <si>
    <t>sb_17.04_Кузьмин_Денис_i0494.pdf</t>
  </si>
  <si>
    <t>i0591</t>
  </si>
  <si>
    <t>sb_17.04_Кузьмин_Максим_i0591.pdf</t>
  </si>
  <si>
    <t>sb_17.04_Курбатов_Андрей_i0073.pdf</t>
  </si>
  <si>
    <t>sb_17.04_Курятников_Арсений_i0238.pdf</t>
  </si>
  <si>
    <t>sb_17.04_Лебединский_Леонид_i0125.pdf</t>
  </si>
  <si>
    <t>sb_17.04_Малахов_Никита_i0868.pdf</t>
  </si>
  <si>
    <t>sb_17.04_Мальцева_Маргарита_i0048.pdf</t>
  </si>
  <si>
    <t>sb_17.04_Мильчевская_Александра_i0761.pdf</t>
  </si>
  <si>
    <t>i0121</t>
  </si>
  <si>
    <t>sb_17.04_Миронов_Валерий_i0121.pdf</t>
  </si>
  <si>
    <t>sb_17.04_Михайловская_Наталья_i1005.pdf</t>
  </si>
  <si>
    <t>i1081</t>
  </si>
  <si>
    <t>sb_17.04_Некрасов_Александр_(444)_i1081.pdf</t>
  </si>
  <si>
    <t>i1003</t>
  </si>
  <si>
    <t>sb_17.04_Некрасов_Александр_(Яуз)_i1003.pdf</t>
  </si>
  <si>
    <t>sb_17.04_Нестеров_Артем_i0358.pdf</t>
  </si>
  <si>
    <t>sb_17.04_Никольский_Серафим_i0389.pdf</t>
  </si>
  <si>
    <t>i0861</t>
  </si>
  <si>
    <t>sb_17.04_Никульшин_Алексей_i0861.pdf</t>
  </si>
  <si>
    <t>i0214</t>
  </si>
  <si>
    <t>sb_17.04_Осипова_Анастасия_i0214.pdf</t>
  </si>
  <si>
    <t>sb_17.04_Плахов_Сергей_i0343.pdf</t>
  </si>
  <si>
    <t>sb_17.04_Приставко_Мария_i0157.pdf</t>
  </si>
  <si>
    <t>i0826</t>
  </si>
  <si>
    <t>sb_17.04_Рахимова_Диана_i0826.pdf</t>
  </si>
  <si>
    <t>sb_17.04_Репях_Никита_i1286.pdf</t>
  </si>
  <si>
    <t>sb_17.04_Ромакин_Сергей_i0235.pdf</t>
  </si>
  <si>
    <t>sb_17.04_Сангаджиев_Эренцен_i1197.pdf</t>
  </si>
  <si>
    <t>sb_17.04_Серебряков_Григорий_i0309.pdf</t>
  </si>
  <si>
    <t>sb_17.04_Соколова_Мария_i0314.pdf</t>
  </si>
  <si>
    <t>sb_17.04_Соломин_Егор_i1211.pdf</t>
  </si>
  <si>
    <t>sb_17.04_Соломин_Макар_i1212.pdf</t>
  </si>
  <si>
    <t>i0219</t>
  </si>
  <si>
    <t>sb_17.04_Степушин_Григорий_i0219.pdf</t>
  </si>
  <si>
    <t>sb_17.04_Сычев_Юрий_i0334.pdf</t>
  </si>
  <si>
    <t>i1256</t>
  </si>
  <si>
    <t>sb_17.04_Тимонина_Виктория_i1256.pdf</t>
  </si>
  <si>
    <t>sb_17.04_Ткаченко_Екатерина_i1058.pdf</t>
  </si>
  <si>
    <t>sb_17.04_Фёдоров_Никита_i0839.pdf</t>
  </si>
  <si>
    <t>sb_17.04_Хасан_Ролан_i0184.pdf</t>
  </si>
  <si>
    <t>i0585</t>
  </si>
  <si>
    <t>sb_17.04_Хозяинов_Тимофей_i0585.pdf</t>
  </si>
  <si>
    <t>sb_17.04_Ческис_Екатерина_i1306.pdf</t>
  </si>
  <si>
    <t>sb_17.04_Шакурова_Алина_i1137.pdf</t>
  </si>
  <si>
    <t>sb_17.04_Шаповалова_Ирина_i0638.pdf</t>
  </si>
  <si>
    <t>i0094</t>
  </si>
  <si>
    <t>sb_17.04_Шахова_Ирина_i0094.pdf</t>
  </si>
  <si>
    <t>sb_17.04_Швецов_Андрей_i0666.pdf</t>
  </si>
  <si>
    <t>sb_17.04_Шишкин_Григорий_i1222.pdf</t>
  </si>
  <si>
    <t>sb_17.04_Шмарев_Сергей_i0044.pdf</t>
  </si>
  <si>
    <t>i1227</t>
  </si>
  <si>
    <t>sb_17.04_Шульженко_Вероника_i1227.pdf</t>
  </si>
  <si>
    <t>i0032</t>
  </si>
  <si>
    <t>sb_17.04_Шулятьев_Артём_i0032.pdf</t>
  </si>
  <si>
    <t>i0011</t>
  </si>
  <si>
    <t>sb_17.04_Щербонос_Максим_i0011.pdf</t>
  </si>
  <si>
    <t>i0151</t>
  </si>
  <si>
    <t>sb_17.04_Ярошевич_Михаил_i0151.pdf</t>
  </si>
  <si>
    <t>/</t>
  </si>
  <si>
    <t>0</t>
  </si>
  <si>
    <t>i0568</t>
  </si>
  <si>
    <t>Фёдор</t>
  </si>
  <si>
    <t>i0808</t>
  </si>
  <si>
    <t>Полина</t>
  </si>
  <si>
    <t>i1012</t>
  </si>
  <si>
    <t>Владислав</t>
  </si>
  <si>
    <t>субботу 29 апреля</t>
  </si>
  <si>
    <t>на Яузе</t>
  </si>
  <si>
    <t>Александр</t>
  </si>
  <si>
    <t>sh57+t1@yandex.ru</t>
  </si>
  <si>
    <t>sh57+t2@yandex.ru</t>
  </si>
  <si>
    <t>sh57+t4@yandex.ru</t>
  </si>
  <si>
    <t>Фам1</t>
  </si>
  <si>
    <t>Фам2</t>
  </si>
  <si>
    <t>Фам3</t>
  </si>
  <si>
    <t>Фам4</t>
  </si>
  <si>
    <t>sh57+t3@yandex.ru</t>
  </si>
  <si>
    <t>тестовые почты.txt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</si>
</sst>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3" borderId="3" xfId="0" applyFont="1" applyFill="1" applyBorder="1"/>
    <xf numFmtId="49" fontId="1" fillId="3" borderId="2" xfId="1" applyNumberFormat="1" applyFill="1" applyBorder="1" applyAlignment="1"/>
    <xf numFmtId="49" fontId="3" fillId="0" borderId="0" xfId="0" applyNumberFormat="1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27">
    <dxf>
      <numFmt numFmtId="0" formatCode="General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O5" totalsRowShown="0">
  <tableColumns count="41">
    <tableColumn id="1" name="ID"/>
    <tableColumn id="2" name="Фамилия"/>
    <tableColumn id="3" name="Имя"/>
    <tableColumn id="4" name="Ауд"/>
    <tableColumn id="5" name="Школа" dataDxfId="26"/>
    <tableColumn id="6" name="Год р." dataDxfId="25"/>
    <tableColumn id="7" name="email" dataDxfId="24"/>
    <tableColumn id="8" name="а"/>
    <tableColumn id="9" name="subject" dataDxfId="23">
      <calculatedColumnFormula>"Собеседования в 7-й математический класс 179-й школы"</calculatedColumnFormula>
    </tableColumn>
    <tableColumn id="40" name="|" dataDxfId="22">
      <calculatedColumnFormula>"|"</calculatedColumnFormula>
    </tableColumn>
    <tableColumn id="10" name="attach1" dataDxfId="21">
      <calculatedColumnFormula>"C:\Dropbox\M2021-sob\Собеседование в 7-й класс, 2017\_Задачи собеседований\sob9.pdf"</calculatedColumnFormula>
    </tableColumn>
    <tableColumn id="11" name="attach2" dataDxfId="20"/>
    <tableColumn id="41" name="/" dataDxfId="19">
      <calculatedColumnFormula>"."</calculatedColumnFormula>
    </tableColumn>
    <tableColumn id="12" name="next_date"/>
    <tableColumn id="13" name="p1"/>
    <tableColumn id="14" name="p2"/>
    <tableColumn id="15" name="p3"/>
    <tableColumn id="16" name="p4"/>
    <tableColumn id="17" name="p5"/>
    <tableColumn id="18" name="p6"/>
    <tableColumn id="19" name="p7"/>
    <tableColumn id="20" name="p8"/>
    <tableColumn id="21" name="ptot" dataDxfId="18">
      <calculatedColumnFormula>ROUND(SUM(O2:V2),2)</calculatedColumnFormula>
    </tableColumn>
    <tableColumn id="22" name="c11" dataDxfId="17"/>
    <tableColumn id="23" name="c12" dataDxfId="16"/>
    <tableColumn id="24" name="c13" dataDxfId="15"/>
    <tableColumn id="25" name="c14" dataDxfId="14"/>
    <tableColumn id="26" name="c15" dataDxfId="13"/>
    <tableColumn id="27" name="c16" dataDxfId="12"/>
    <tableColumn id="28" name="c17" dataDxfId="11"/>
    <tableColumn id="29" name="c18" dataDxfId="10"/>
    <tableColumn id="30" name="c1tot" dataDxfId="9">
      <calculatedColumnFormula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calculatedColumnFormula>
    </tableColumn>
    <tableColumn id="31" name="c31" dataDxfId="8">
      <calculatedColumnFormula>ROUND(IF(X2="+",1,IF(X2="+.",1,IF(X2="+-",0.8,IF(X2="+/2",0.5,IF(X2="-+",0.1,IF(X2="-.",0,IF(X2="-",0,IF(X2="0",0,IF(X2="",0,"?")))))))))*#REF!,2)</calculatedColumnFormula>
    </tableColumn>
    <tableColumn id="32" name="c32" dataDxfId="7">
      <calculatedColumnFormula>ROUND(IF(Y2="+",1,IF(Y2="+.",1,IF(Y2="+-",0.8,IF(Y2="+/2",0.5,IF(Y2="-+",0.1,IF(Y2="-.",0,IF(Y2="-",0,IF(Y2="0",0,IF(Y2="",0,"?")))))))))*#REF!,2)</calculatedColumnFormula>
    </tableColumn>
    <tableColumn id="33" name="c33" dataDxfId="6">
      <calculatedColumnFormula>ROUND(IF(Z2="+",1,IF(Z2="+.",1,IF(Z2="+-",0.8,IF(Z2="+/2",0.5,IF(Z2="-+",0.1,IF(Z2="-.",0,IF(Z2="-",0,IF(Z2="0",0,IF(Z2="",0,"?")))))))))*#REF!,2)</calculatedColumnFormula>
    </tableColumn>
    <tableColumn id="34" name="c34" dataDxfId="5">
      <calculatedColumnFormula>ROUND(IF(AA2="+",1,IF(AA2="+.",1,IF(AA2="+-",0.8,IF(AA2="+/2",0.5,IF(AA2="-+",0.1,IF(AA2="-.",0,IF(AA2="-",0,IF(AA2="0",0,IF(AA2="",0,"?")))))))))*#REF!,2)</calculatedColumnFormula>
    </tableColumn>
    <tableColumn id="35" name="c35" dataDxfId="4">
      <calculatedColumnFormula>ROUND(IF(AB2="+",1,IF(AB2="+.",1,IF(AB2="+-",0.8,IF(AB2="+/2",0.5,IF(AB2="-+",0.1,IF(AB2="-.",0,IF(AB2="-",0,IF(AB2="0",0,IF(AB2="",0,"?")))))))))*#REF!,2)</calculatedColumnFormula>
    </tableColumn>
    <tableColumn id="36" name="c36" dataDxfId="3">
      <calculatedColumnFormula>ROUND(IF(AC2="+",1,IF(AC2="+.",1,IF(AC2="+-",0.8,IF(AC2="+/2",0.5,IF(AC2="-+",0.1,IF(AC2="-.",0,IF(AC2="-",0,IF(AC2="0",0,IF(AC2="",0,"?")))))))))*#REF!,2)</calculatedColumnFormula>
    </tableColumn>
    <tableColumn id="37" name="c37" dataDxfId="2">
      <calculatedColumnFormula>ROUND(IF(AD2="+",1,IF(AD2="+.",1,IF(AD2="+-",0.8,IF(AD2="+/2",0.5,IF(AD2="-+",0.1,IF(AD2="-.",0,IF(AD2="-",0,IF(AD2="0",0,IF(AD2="",0,"?")))))))))*#REF!,2)</calculatedColumnFormula>
    </tableColumn>
    <tableColumn id="38" name="c38" dataDxfId="1">
      <calculatedColumnFormula>ROUND(IF(AE2="+",1,IF(AE2="+.",1,IF(AE2="+-",0.8,IF(AE2="+/2",0.5,IF(AE2="-+",0.1,IF(AE2="-.",0,IF(AE2="-",0,IF(AE2="0",0,IF(AE2="",0,"?")))))))))*#REF!,2)</calculatedColumnFormula>
    </tableColumn>
    <tableColumn id="39" name="c3tot" dataDxfId="0">
      <calculatedColumnFormula>ROUND(SUM(AG2:AN2),2)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h57+t3@yandex.r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h57+t2@yandex.ru" TargetMode="External"/><Relationship Id="rId1" Type="http://schemas.openxmlformats.org/officeDocument/2006/relationships/hyperlink" Target="mailto:sh57+t1@yandex.ru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57+t4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workbookViewId="0">
      <selection activeCell="E13" sqref="E13"/>
    </sheetView>
  </sheetViews>
  <sheetFormatPr defaultRowHeight="14.4" x14ac:dyDescent="0.3"/>
  <cols>
    <col min="1" max="1" width="5.44140625" bestFit="1" customWidth="1"/>
    <col min="2" max="2" width="14" bestFit="1" customWidth="1"/>
    <col min="3" max="3" width="11.109375" bestFit="1" customWidth="1"/>
    <col min="4" max="4" width="6" customWidth="1"/>
    <col min="5" max="5" width="26.6640625" bestFit="1" customWidth="1"/>
    <col min="6" max="6" width="8" customWidth="1"/>
    <col min="7" max="7" width="27.5546875" bestFit="1" customWidth="1"/>
    <col min="8" max="8" width="3.88671875" customWidth="1"/>
    <col min="9" max="9" width="8.6640625" style="1" customWidth="1"/>
    <col min="10" max="10" width="2" style="1" bestFit="1" customWidth="1"/>
    <col min="11" max="11" width="82.33203125" bestFit="1" customWidth="1"/>
    <col min="12" max="12" width="9.109375" customWidth="1"/>
    <col min="13" max="13" width="1.88671875" bestFit="1" customWidth="1"/>
    <col min="14" max="14" width="11.109375" customWidth="1"/>
    <col min="15" max="19" width="4.88671875" customWidth="1"/>
    <col min="20" max="22" width="5" bestFit="1" customWidth="1"/>
    <col min="23" max="23" width="6.33203125" customWidth="1"/>
    <col min="24" max="28" width="5.6640625" style="16" customWidth="1"/>
    <col min="29" max="31" width="9.109375" style="16"/>
    <col min="33" max="40" width="8.88671875" style="13"/>
    <col min="41" max="41" width="8.88671875" style="14"/>
  </cols>
  <sheetData>
    <row r="1" spans="1:41" x14ac:dyDescent="0.3">
      <c r="A1" s="4" t="s">
        <v>31</v>
      </c>
      <c r="B1" s="5" t="s">
        <v>32</v>
      </c>
      <c r="C1" s="5" t="s">
        <v>33</v>
      </c>
      <c r="D1" s="6" t="s">
        <v>34</v>
      </c>
      <c r="E1" s="4" t="s">
        <v>35</v>
      </c>
      <c r="F1" s="4" t="s">
        <v>36</v>
      </c>
      <c r="G1" s="7" t="s">
        <v>0</v>
      </c>
      <c r="H1" t="s">
        <v>87</v>
      </c>
      <c r="I1" s="1" t="s">
        <v>1</v>
      </c>
      <c r="J1" s="1" t="s">
        <v>88</v>
      </c>
      <c r="K1" t="s">
        <v>2</v>
      </c>
      <c r="L1" t="s">
        <v>77</v>
      </c>
      <c r="M1" t="s">
        <v>187</v>
      </c>
      <c r="N1" t="s">
        <v>19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t="s">
        <v>25</v>
      </c>
      <c r="AG1" s="13" t="s">
        <v>11</v>
      </c>
      <c r="AH1" s="13" t="s">
        <v>12</v>
      </c>
      <c r="AI1" s="13" t="s">
        <v>13</v>
      </c>
      <c r="AJ1" s="13" t="s">
        <v>14</v>
      </c>
      <c r="AK1" s="13" t="s">
        <v>15</v>
      </c>
      <c r="AL1" s="13" t="s">
        <v>16</v>
      </c>
      <c r="AM1" s="13" t="s">
        <v>17</v>
      </c>
      <c r="AN1" s="13" t="s">
        <v>18</v>
      </c>
      <c r="AO1" s="14" t="s">
        <v>26</v>
      </c>
    </row>
    <row r="2" spans="1:41" x14ac:dyDescent="0.3">
      <c r="A2" s="8" t="s">
        <v>193</v>
      </c>
      <c r="B2" s="8" t="s">
        <v>201</v>
      </c>
      <c r="C2" s="8" t="s">
        <v>194</v>
      </c>
      <c r="D2" s="10">
        <v>307</v>
      </c>
      <c r="E2" s="9">
        <v>1900</v>
      </c>
      <c r="F2" s="9">
        <v>2004</v>
      </c>
      <c r="G2" s="18" t="s">
        <v>198</v>
      </c>
      <c r="I2" s="1" t="str">
        <f t="shared" ref="I2" si="0">"Собеседования в 7-й математический класс 179-й школы"</f>
        <v>Собеседования в 7-й математический класс 179-й школы</v>
      </c>
      <c r="J2" s="1" t="str">
        <f t="shared" ref="J2" si="1">"|"</f>
        <v>|</v>
      </c>
      <c r="K2" t="s">
        <v>206</v>
      </c>
      <c r="M2" t="str">
        <f t="shared" ref="M2:M3" si="2">"."</f>
        <v>.</v>
      </c>
      <c r="N2" t="s">
        <v>195</v>
      </c>
      <c r="O2">
        <v>0.82</v>
      </c>
      <c r="P2">
        <v>1.06</v>
      </c>
      <c r="Q2">
        <v>1.1399999999999999</v>
      </c>
      <c r="R2">
        <v>1.25</v>
      </c>
      <c r="S2">
        <v>2.09</v>
      </c>
      <c r="T2">
        <v>2.06</v>
      </c>
      <c r="U2">
        <v>1.71</v>
      </c>
      <c r="W2">
        <f t="shared" ref="W2:W5" si="3">ROUND(SUM(O2:V2),2)</f>
        <v>10.130000000000001</v>
      </c>
      <c r="X2" s="16" t="s">
        <v>20</v>
      </c>
      <c r="Y2" s="16" t="s">
        <v>188</v>
      </c>
      <c r="Z2" s="16" t="s">
        <v>20</v>
      </c>
      <c r="AA2" s="16" t="s">
        <v>20</v>
      </c>
      <c r="AB2" s="16" t="s">
        <v>188</v>
      </c>
      <c r="AC2" s="16" t="s">
        <v>20</v>
      </c>
      <c r="AD2" s="16" t="s">
        <v>20</v>
      </c>
      <c r="AF2" s="3">
        <f t="shared" ref="AF2:AF3" si="4"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f>
        <v>5</v>
      </c>
      <c r="AG2" s="13" t="e">
        <f>ROUND(IF(X2="+",1,IF(X2="+.",1,IF(X2="+-",0.8,IF(X2="+/2",0.5,IF(X2="-+",0.1,IF(X2="-.",0,IF(X2="-",0,IF(X2="0",0,IF(X2="",0,"?")))))))))*#REF!,2)</f>
        <v>#REF!</v>
      </c>
      <c r="AH2" s="13" t="e">
        <f>ROUND(IF(Y2="+",1,IF(Y2="+.",1,IF(Y2="+-",0.8,IF(Y2="+/2",0.5,IF(Y2="-+",0.1,IF(Y2="-.",0,IF(Y2="-",0,IF(Y2="0",0,IF(Y2="",0,"?")))))))))*#REF!,2)</f>
        <v>#REF!</v>
      </c>
      <c r="AI2" s="13" t="e">
        <f>ROUND(IF(Z2="+",1,IF(Z2="+.",1,IF(Z2="+-",0.8,IF(Z2="+/2",0.5,IF(Z2="-+",0.1,IF(Z2="-.",0,IF(Z2="-",0,IF(Z2="0",0,IF(Z2="",0,"?")))))))))*#REF!,2)</f>
        <v>#REF!</v>
      </c>
      <c r="AJ2" s="13" t="e">
        <f>ROUND(IF(AA2="+",1,IF(AA2="+.",1,IF(AA2="+-",0.8,IF(AA2="+/2",0.5,IF(AA2="-+",0.1,IF(AA2="-.",0,IF(AA2="-",0,IF(AA2="0",0,IF(AA2="",0,"?")))))))))*#REF!,2)</f>
        <v>#REF!</v>
      </c>
      <c r="AK2" s="13" t="e">
        <f>ROUND(IF(AB2="+",1,IF(AB2="+.",1,IF(AB2="+-",0.8,IF(AB2="+/2",0.5,IF(AB2="-+",0.1,IF(AB2="-.",0,IF(AB2="-",0,IF(AB2="0",0,IF(AB2="",0,"?")))))))))*#REF!,2)</f>
        <v>#REF!</v>
      </c>
      <c r="AL2" s="13" t="e">
        <f>ROUND(IF(AC2="+",1,IF(AC2="+.",1,IF(AC2="+-",0.8,IF(AC2="+/2",0.5,IF(AC2="-+",0.1,IF(AC2="-.",0,IF(AC2="-",0,IF(AC2="0",0,IF(AC2="",0,"?")))))))))*#REF!,2)</f>
        <v>#REF!</v>
      </c>
      <c r="AM2" s="13" t="e">
        <f>ROUND(IF(AD2="+",1,IF(AD2="+.",1,IF(AD2="+-",0.8,IF(AD2="+/2",0.5,IF(AD2="-+",0.1,IF(AD2="-.",0,IF(AD2="-",0,IF(AD2="0",0,IF(AD2="",0,"?")))))))))*#REF!,2)</f>
        <v>#REF!</v>
      </c>
      <c r="AN2" s="13" t="e">
        <f>ROUND(IF(AE2="+",1,IF(AE2="+.",1,IF(AE2="+-",0.8,IF(AE2="+/2",0.5,IF(AE2="-+",0.1,IF(AE2="-.",0,IF(AE2="-",0,IF(AE2="0",0,IF(AE2="",0,"?")))))))))*#REF!,2)</f>
        <v>#REF!</v>
      </c>
      <c r="AO2" s="14" t="e">
        <f t="shared" ref="AO2:AO3" si="5">ROUND(SUM(AG2:AN2),2)</f>
        <v>#REF!</v>
      </c>
    </row>
    <row r="3" spans="1:41" x14ac:dyDescent="0.3">
      <c r="A3" s="11" t="s">
        <v>189</v>
      </c>
      <c r="B3" s="8" t="s">
        <v>202</v>
      </c>
      <c r="C3" s="8" t="s">
        <v>190</v>
      </c>
      <c r="D3" s="10">
        <v>305</v>
      </c>
      <c r="E3" s="9">
        <v>1534</v>
      </c>
      <c r="F3" s="19">
        <v>2004</v>
      </c>
      <c r="G3" s="18" t="s">
        <v>199</v>
      </c>
      <c r="I3" s="2" t="str">
        <f>"Собеседования в 7-й математический класс 179-й школы"</f>
        <v>Собеседования в 7-й математический класс 179-й школы</v>
      </c>
      <c r="J3" s="2" t="str">
        <f>"|"</f>
        <v>|</v>
      </c>
      <c r="K3" t="s">
        <v>206</v>
      </c>
      <c r="M3" s="3" t="str">
        <f t="shared" si="2"/>
        <v>.</v>
      </c>
      <c r="N3" t="s">
        <v>195</v>
      </c>
      <c r="O3">
        <v>0.82</v>
      </c>
      <c r="P3">
        <v>1.06</v>
      </c>
      <c r="Q3">
        <v>1.1399999999999999</v>
      </c>
      <c r="R3">
        <v>1.25</v>
      </c>
      <c r="S3">
        <v>2.09</v>
      </c>
      <c r="T3">
        <v>2.06</v>
      </c>
      <c r="U3">
        <v>1.71</v>
      </c>
      <c r="W3">
        <f t="shared" si="3"/>
        <v>10.130000000000001</v>
      </c>
      <c r="X3" s="16" t="s">
        <v>20</v>
      </c>
      <c r="Y3" s="16" t="s">
        <v>20</v>
      </c>
      <c r="Z3" s="16" t="s">
        <v>20</v>
      </c>
      <c r="AA3" s="16" t="s">
        <v>20</v>
      </c>
      <c r="AB3" s="16" t="s">
        <v>188</v>
      </c>
      <c r="AC3" s="16" t="s">
        <v>188</v>
      </c>
      <c r="AD3" s="16" t="s">
        <v>188</v>
      </c>
      <c r="AF3" s="3">
        <f t="shared" si="4"/>
        <v>4</v>
      </c>
      <c r="AG3" s="13" t="e">
        <f>ROUND(IF(X3="+",1,IF(X3="+.",1,IF(X3="+-",0.8,IF(X3="+/2",0.5,IF(X3="-+",0.1,IF(X3="-.",0,IF(X3="-",0,IF(X3="0",0,IF(X3="",0,"?")))))))))*#REF!,2)</f>
        <v>#REF!</v>
      </c>
      <c r="AH3" s="13" t="e">
        <f>ROUND(IF(Y3="+",1,IF(Y3="+.",1,IF(Y3="+-",0.8,IF(Y3="+/2",0.5,IF(Y3="-+",0.1,IF(Y3="-.",0,IF(Y3="-",0,IF(Y3="0",0,IF(Y3="",0,"?")))))))))*#REF!,2)</f>
        <v>#REF!</v>
      </c>
      <c r="AI3" s="13" t="e">
        <f>ROUND(IF(Z3="+",1,IF(Z3="+.",1,IF(Z3="+-",0.8,IF(Z3="+/2",0.5,IF(Z3="-+",0.1,IF(Z3="-.",0,IF(Z3="-",0,IF(Z3="0",0,IF(Z3="",0,"?")))))))))*#REF!,2)</f>
        <v>#REF!</v>
      </c>
      <c r="AJ3" s="13" t="e">
        <f>ROUND(IF(AA3="+",1,IF(AA3="+.",1,IF(AA3="+-",0.8,IF(AA3="+/2",0.5,IF(AA3="-+",0.1,IF(AA3="-.",0,IF(AA3="-",0,IF(AA3="0",0,IF(AA3="",0,"?")))))))))*#REF!,2)</f>
        <v>#REF!</v>
      </c>
      <c r="AK3" s="13" t="e">
        <f>ROUND(IF(AB3="+",1,IF(AB3="+.",1,IF(AB3="+-",0.8,IF(AB3="+/2",0.5,IF(AB3="-+",0.1,IF(AB3="-.",0,IF(AB3="-",0,IF(AB3="0",0,IF(AB3="",0,"?")))))))))*#REF!,2)</f>
        <v>#REF!</v>
      </c>
      <c r="AL3" s="13" t="e">
        <f>ROUND(IF(AC3="+",1,IF(AC3="+.",1,IF(AC3="+-",0.8,IF(AC3="+/2",0.5,IF(AC3="-+",0.1,IF(AC3="-.",0,IF(AC3="-",0,IF(AC3="0",0,IF(AC3="",0,"?")))))))))*#REF!,2)</f>
        <v>#REF!</v>
      </c>
      <c r="AM3" s="13" t="e">
        <f>ROUND(IF(AD3="+",1,IF(AD3="+.",1,IF(AD3="+-",0.8,IF(AD3="+/2",0.5,IF(AD3="-+",0.1,IF(AD3="-.",0,IF(AD3="-",0,IF(AD3="0",0,IF(AD3="",0,"?")))))))))*#REF!,2)</f>
        <v>#REF!</v>
      </c>
      <c r="AN3" s="13" t="e">
        <f>ROUND(IF(AE3="+",1,IF(AE3="+.",1,IF(AE3="+-",0.8,IF(AE3="+/2",0.5,IF(AE3="-+",0.1,IF(AE3="-.",0,IF(AE3="-",0,IF(AE3="0",0,IF(AE3="",0,"?")))))))))*#REF!,2)</f>
        <v>#REF!</v>
      </c>
      <c r="AO3" s="14" t="e">
        <f t="shared" si="5"/>
        <v>#REF!</v>
      </c>
    </row>
    <row r="4" spans="1:41" x14ac:dyDescent="0.3">
      <c r="A4" t="s">
        <v>142</v>
      </c>
      <c r="B4" t="s">
        <v>203</v>
      </c>
      <c r="C4" t="s">
        <v>197</v>
      </c>
      <c r="D4">
        <v>305</v>
      </c>
      <c r="E4" s="16" t="s">
        <v>196</v>
      </c>
      <c r="F4" s="16">
        <v>2004</v>
      </c>
      <c r="G4" s="18" t="s">
        <v>205</v>
      </c>
      <c r="I4" s="2" t="str">
        <f t="shared" ref="I4:I5" si="6">"Собеседования в 7-й математический класс 179-й школы"</f>
        <v>Собеседования в 7-й математический класс 179-й школы</v>
      </c>
      <c r="J4" s="2" t="str">
        <f t="shared" ref="J4:J5" si="7">"|"</f>
        <v>|</v>
      </c>
      <c r="K4" s="3" t="s">
        <v>206</v>
      </c>
      <c r="L4" s="3"/>
      <c r="M4" s="3" t="str">
        <f t="shared" ref="M4:M5" si="8">"."</f>
        <v>.</v>
      </c>
      <c r="O4">
        <v>0.82</v>
      </c>
      <c r="P4">
        <v>1.06</v>
      </c>
      <c r="Q4">
        <v>1.1399999999999999</v>
      </c>
      <c r="R4">
        <v>1.25</v>
      </c>
      <c r="S4">
        <v>2.09</v>
      </c>
      <c r="T4">
        <v>2.06</v>
      </c>
      <c r="U4">
        <v>1.71</v>
      </c>
      <c r="W4">
        <f t="shared" si="3"/>
        <v>10.130000000000001</v>
      </c>
      <c r="X4" s="16" t="s">
        <v>188</v>
      </c>
      <c r="Y4" s="16" t="s">
        <v>20</v>
      </c>
      <c r="Z4" s="16" t="s">
        <v>188</v>
      </c>
      <c r="AA4" s="16" t="s">
        <v>188</v>
      </c>
      <c r="AB4" s="16" t="s">
        <v>188</v>
      </c>
      <c r="AC4" s="16" t="s">
        <v>188</v>
      </c>
      <c r="AD4" s="16" t="s">
        <v>188</v>
      </c>
      <c r="AF4" s="3">
        <f t="shared" ref="AF4:AF5" si="9">IF(X4="+",1,IF(X4="+.",1,IF(X4="+-",0.8,IF(X4="+/2",0.5,IF(X4="-+",0.1,IF(X4="-.",0,IF(X4="-",0,IF(X4="0",0,IF(X4="",0,"?")))))))))+
IF(Y4="+",1,IF(Y4="+.",1,IF(Y4="+-",0.8,IF(Y4="+/2",0.5,IF(Y4="-+",0.1,IF(Y4="-.",0,IF(Y4="-",0,IF(Y4="0",0,IF(Y4="",0,"?")))))))))+
IF(Z4="+",1,IF(Z4="+.",1,IF(Z4="+-",0.8,IF(Z4="+/2",0.5,IF(Z4="-+",0.1,IF(Z4="-.",0,IF(Z4="-",0,IF(Z4="0",0,IF(Z4="",0,"?")))))))))+
IF(AA4="+",1,IF(AA4="+.",1,IF(AA4="+-",0.8,IF(AA4="+/2",0.5,IF(AA4="-+",0.1,IF(AA4="-.",0,IF(AA4="-",0,IF(AA4="0",0,IF(AA4="",0,"?")))))))))+
IF(AB4="+",1,IF(AB4="+.",1,IF(AB4="+-",0.8,IF(AB4="+/2",0.5,IF(AB4="-+",0.1,IF(AB4="-.",0,IF(AB4="-",0,IF(AB4="0",0,IF(AB4="",0,"?")))))))))+
IF(AC4="+",1,IF(AC4="+.",1,IF(AC4="+-",0.8,IF(AC4="+/2",0.5,IF(AC4="-+",0.1,IF(AC4="-.",0,IF(AC4="-",0,IF(AC4="0",0,IF(AC4="",0,"?")))))))))+
IF(AD4="+",1,IF(AD4="+.",1,IF(AD4="+-",0.8,IF(AD4="+/2",0.5,IF(AD4="-+",0.1,IF(AD4="-.",0,IF(AD4="-",0,IF(AD4="0",0,IF(AD4="",0,"?")))))))))+
IF(AE4="+",1,IF(AE4="+.",1,IF(AE4="+-",0.8,IF(AE4="+/2",0.5,IF(AE4="-+",0.1,IF(AE4="-.",0,IF(AE4="-",0,IF(AE4="0",0,IF(AE4="",0,"?")))))))))</f>
        <v>1</v>
      </c>
      <c r="AG4" s="12" t="e">
        <f>ROUND(IF(X4="+",1,IF(X4="+.",1,IF(X4="+-",0.8,IF(X4="+/2",0.5,IF(X4="-+",0.1,IF(X4="-.",0,IF(X4="-",0,IF(X4="0",0,IF(X4="",0,"?")))))))))*#REF!,2)</f>
        <v>#REF!</v>
      </c>
      <c r="AH4" s="13" t="e">
        <f>ROUND(IF(Y4="+",1,IF(Y4="+.",1,IF(Y4="+-",0.8,IF(Y4="+/2",0.5,IF(Y4="-+",0.1,IF(Y4="-.",0,IF(Y4="-",0,IF(Y4="0",0,IF(Y4="",0,"?")))))))))*#REF!,2)</f>
        <v>#REF!</v>
      </c>
      <c r="AI4" s="13" t="e">
        <f>ROUND(IF(Z4="+",1,IF(Z4="+.",1,IF(Z4="+-",0.8,IF(Z4="+/2",0.5,IF(Z4="-+",0.1,IF(Z4="-.",0,IF(Z4="-",0,IF(Z4="0",0,IF(Z4="",0,"?")))))))))*#REF!,2)</f>
        <v>#REF!</v>
      </c>
      <c r="AJ4" s="13" t="e">
        <f>ROUND(IF(AA4="+",1,IF(AA4="+.",1,IF(AA4="+-",0.8,IF(AA4="+/2",0.5,IF(AA4="-+",0.1,IF(AA4="-.",0,IF(AA4="-",0,IF(AA4="0",0,IF(AA4="",0,"?")))))))))*#REF!,2)</f>
        <v>#REF!</v>
      </c>
      <c r="AK4" s="13" t="e">
        <f>ROUND(IF(AB4="+",1,IF(AB4="+.",1,IF(AB4="+-",0.8,IF(AB4="+/2",0.5,IF(AB4="-+",0.1,IF(AB4="-.",0,IF(AB4="-",0,IF(AB4="0",0,IF(AB4="",0,"?")))))))))*#REF!,2)</f>
        <v>#REF!</v>
      </c>
      <c r="AL4" s="13" t="e">
        <f>ROUND(IF(AC4="+",1,IF(AC4="+.",1,IF(AC4="+-",0.8,IF(AC4="+/2",0.5,IF(AC4="-+",0.1,IF(AC4="-.",0,IF(AC4="-",0,IF(AC4="0",0,IF(AC4="",0,"?")))))))))*#REF!,2)</f>
        <v>#REF!</v>
      </c>
      <c r="AM4" s="13" t="e">
        <f>ROUND(IF(AD4="+",1,IF(AD4="+.",1,IF(AD4="+-",0.8,IF(AD4="+/2",0.5,IF(AD4="-+",0.1,IF(AD4="-.",0,IF(AD4="-",0,IF(AD4="0",0,IF(AD4="",0,"?")))))))))*#REF!,2)</f>
        <v>#REF!</v>
      </c>
      <c r="AN4" s="13" t="e">
        <f>ROUND(IF(AE4="+",1,IF(AE4="+.",1,IF(AE4="+-",0.8,IF(AE4="+/2",0.5,IF(AE4="-+",0.1,IF(AE4="-.",0,IF(AE4="-",0,IF(AE4="0",0,IF(AE4="",0,"?")))))))))*#REF!,2)</f>
        <v>#REF!</v>
      </c>
      <c r="AO4" s="15" t="e">
        <f t="shared" ref="AO4:AO5" si="10">ROUND(SUM(AG4:AN4),2)</f>
        <v>#REF!</v>
      </c>
    </row>
    <row r="5" spans="1:41" x14ac:dyDescent="0.3">
      <c r="A5" t="s">
        <v>191</v>
      </c>
      <c r="B5" t="s">
        <v>204</v>
      </c>
      <c r="C5" t="s">
        <v>192</v>
      </c>
      <c r="D5">
        <v>305</v>
      </c>
      <c r="E5" s="16">
        <v>368</v>
      </c>
      <c r="F5" s="16">
        <v>2004</v>
      </c>
      <c r="G5" s="18" t="s">
        <v>200</v>
      </c>
      <c r="H5" t="s">
        <v>87</v>
      </c>
      <c r="I5" s="2" t="str">
        <f t="shared" si="6"/>
        <v>Собеседования в 7-й математический класс 179-й школы</v>
      </c>
      <c r="J5" s="2" t="str">
        <f t="shared" si="7"/>
        <v>|</v>
      </c>
      <c r="K5" s="3" t="s">
        <v>206</v>
      </c>
      <c r="L5" s="3"/>
      <c r="M5" s="3" t="str">
        <f t="shared" si="8"/>
        <v>.</v>
      </c>
      <c r="O5">
        <v>0.82</v>
      </c>
      <c r="P5">
        <v>1.06</v>
      </c>
      <c r="Q5">
        <v>1.1399999999999999</v>
      </c>
      <c r="R5">
        <v>1.25</v>
      </c>
      <c r="S5">
        <v>2.09</v>
      </c>
      <c r="T5">
        <v>2.06</v>
      </c>
      <c r="U5">
        <v>1.71</v>
      </c>
      <c r="W5">
        <f t="shared" si="3"/>
        <v>10.130000000000001</v>
      </c>
      <c r="X5" s="16" t="s">
        <v>188</v>
      </c>
      <c r="Y5" s="16" t="s">
        <v>20</v>
      </c>
      <c r="Z5" s="16" t="s">
        <v>20</v>
      </c>
      <c r="AA5" s="16" t="s">
        <v>20</v>
      </c>
      <c r="AB5" s="16" t="s">
        <v>188</v>
      </c>
      <c r="AC5" s="16" t="s">
        <v>188</v>
      </c>
      <c r="AD5" s="16" t="s">
        <v>20</v>
      </c>
      <c r="AF5" s="3">
        <f t="shared" si="9"/>
        <v>4</v>
      </c>
      <c r="AG5" s="12" t="e">
        <f>ROUND(IF(X5="+",1,IF(X5="+.",1,IF(X5="+-",0.8,IF(X5="+/2",0.5,IF(X5="-+",0.1,IF(X5="-.",0,IF(X5="-",0,IF(X5="0",0,IF(X5="",0,"?")))))))))*#REF!,2)</f>
        <v>#REF!</v>
      </c>
      <c r="AH5" s="13" t="e">
        <f>ROUND(IF(Y5="+",1,IF(Y5="+.",1,IF(Y5="+-",0.8,IF(Y5="+/2",0.5,IF(Y5="-+",0.1,IF(Y5="-.",0,IF(Y5="-",0,IF(Y5="0",0,IF(Y5="",0,"?")))))))))*#REF!,2)</f>
        <v>#REF!</v>
      </c>
      <c r="AI5" s="13" t="e">
        <f>ROUND(IF(Z5="+",1,IF(Z5="+.",1,IF(Z5="+-",0.8,IF(Z5="+/2",0.5,IF(Z5="-+",0.1,IF(Z5="-.",0,IF(Z5="-",0,IF(Z5="0",0,IF(Z5="",0,"?")))))))))*#REF!,2)</f>
        <v>#REF!</v>
      </c>
      <c r="AJ5" s="13" t="e">
        <f>ROUND(IF(AA5="+",1,IF(AA5="+.",1,IF(AA5="+-",0.8,IF(AA5="+/2",0.5,IF(AA5="-+",0.1,IF(AA5="-.",0,IF(AA5="-",0,IF(AA5="0",0,IF(AA5="",0,"?")))))))))*#REF!,2)</f>
        <v>#REF!</v>
      </c>
      <c r="AK5" s="13" t="e">
        <f>ROUND(IF(AB5="+",1,IF(AB5="+.",1,IF(AB5="+-",0.8,IF(AB5="+/2",0.5,IF(AB5="-+",0.1,IF(AB5="-.",0,IF(AB5="-",0,IF(AB5="0",0,IF(AB5="",0,"?")))))))))*#REF!,2)</f>
        <v>#REF!</v>
      </c>
      <c r="AL5" s="13" t="e">
        <f>ROUND(IF(AC5="+",1,IF(AC5="+.",1,IF(AC5="+-",0.8,IF(AC5="+/2",0.5,IF(AC5="-+",0.1,IF(AC5="-.",0,IF(AC5="-",0,IF(AC5="0",0,IF(AC5="",0,"?")))))))))*#REF!,2)</f>
        <v>#REF!</v>
      </c>
      <c r="AM5" s="13" t="e">
        <f>ROUND(IF(AD5="+",1,IF(AD5="+.",1,IF(AD5="+-",0.8,IF(AD5="+/2",0.5,IF(AD5="-+",0.1,IF(AD5="-.",0,IF(AD5="-",0,IF(AD5="0",0,IF(AD5="",0,"?")))))))))*#REF!,2)</f>
        <v>#REF!</v>
      </c>
      <c r="AN5" s="13" t="e">
        <f>ROUND(IF(AE5="+",1,IF(AE5="+.",1,IF(AE5="+-",0.8,IF(AE5="+/2",0.5,IF(AE5="-+",0.1,IF(AE5="-.",0,IF(AE5="-",0,IF(AE5="0",0,IF(AE5="",0,"?")))))))))*#REF!,2)</f>
        <v>#REF!</v>
      </c>
      <c r="AO5" s="15" t="e">
        <f t="shared" si="10"/>
        <v>#REF!</v>
      </c>
    </row>
    <row r="8" spans="1:41" x14ac:dyDescent="0.3">
      <c r="E8" s="17"/>
    </row>
  </sheetData>
  <hyperlinks>
    <hyperlink ref="G2" r:id="rId1"/>
    <hyperlink ref="G3" r:id="rId2"/>
    <hyperlink ref="G4" r:id="rId3"/>
    <hyperlink ref="G5" r:id="rId4"/>
  </hyperlinks>
  <pageMargins left="0.7" right="0.7" top="0.75" bottom="0.75" header="0.3" footer="0.3"/>
  <pageSetup paperSize="9" orientation="portrait"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6" sqref="B6"/>
    </sheetView>
  </sheetViews>
  <sheetFormatPr defaultRowHeight="14.4" x14ac:dyDescent="0.3"/>
  <cols>
    <col min="2" max="2" width="42.33203125" bestFit="1" customWidth="1"/>
  </cols>
  <sheetData>
    <row r="1" spans="1:2" x14ac:dyDescent="0.3">
      <c r="A1" t="s">
        <v>71</v>
      </c>
      <c r="B1" t="s">
        <v>89</v>
      </c>
    </row>
    <row r="2" spans="1:2" x14ac:dyDescent="0.3">
      <c r="A2" t="s">
        <v>90</v>
      </c>
      <c r="B2" t="s">
        <v>91</v>
      </c>
    </row>
    <row r="3" spans="1:2" x14ac:dyDescent="0.3">
      <c r="A3" t="s">
        <v>75</v>
      </c>
      <c r="B3" t="s">
        <v>92</v>
      </c>
    </row>
    <row r="4" spans="1:2" x14ac:dyDescent="0.3">
      <c r="A4" t="s">
        <v>24</v>
      </c>
      <c r="B4" t="s">
        <v>93</v>
      </c>
    </row>
    <row r="5" spans="1:2" x14ac:dyDescent="0.3">
      <c r="A5" t="s">
        <v>61</v>
      </c>
      <c r="B5" t="s">
        <v>94</v>
      </c>
    </row>
    <row r="6" spans="1:2" x14ac:dyDescent="0.3">
      <c r="A6" t="s">
        <v>53</v>
      </c>
      <c r="B6" t="s">
        <v>95</v>
      </c>
    </row>
    <row r="7" spans="1:2" x14ac:dyDescent="0.3">
      <c r="A7" t="s">
        <v>40</v>
      </c>
      <c r="B7" t="s">
        <v>96</v>
      </c>
    </row>
    <row r="8" spans="1:2" x14ac:dyDescent="0.3">
      <c r="A8" t="s">
        <v>69</v>
      </c>
      <c r="B8" t="s">
        <v>97</v>
      </c>
    </row>
    <row r="9" spans="1:2" x14ac:dyDescent="0.3">
      <c r="A9" t="s">
        <v>76</v>
      </c>
      <c r="B9" t="s">
        <v>98</v>
      </c>
    </row>
    <row r="10" spans="1:2" x14ac:dyDescent="0.3">
      <c r="A10" t="s">
        <v>99</v>
      </c>
      <c r="B10" t="s">
        <v>100</v>
      </c>
    </row>
    <row r="11" spans="1:2" x14ac:dyDescent="0.3">
      <c r="A11" t="s">
        <v>46</v>
      </c>
      <c r="B11" t="s">
        <v>101</v>
      </c>
    </row>
    <row r="12" spans="1:2" x14ac:dyDescent="0.3">
      <c r="A12" t="s">
        <v>57</v>
      </c>
      <c r="B12" t="s">
        <v>102</v>
      </c>
    </row>
    <row r="13" spans="1:2" x14ac:dyDescent="0.3">
      <c r="A13" t="s">
        <v>73</v>
      </c>
      <c r="B13" t="s">
        <v>103</v>
      </c>
    </row>
    <row r="14" spans="1:2" x14ac:dyDescent="0.3">
      <c r="A14" t="s">
        <v>39</v>
      </c>
      <c r="B14" t="s">
        <v>104</v>
      </c>
    </row>
    <row r="15" spans="1:2" x14ac:dyDescent="0.3">
      <c r="A15" t="s">
        <v>66</v>
      </c>
      <c r="B15" t="s">
        <v>105</v>
      </c>
    </row>
    <row r="16" spans="1:2" x14ac:dyDescent="0.3">
      <c r="A16" t="s">
        <v>58</v>
      </c>
      <c r="B16" t="s">
        <v>106</v>
      </c>
    </row>
    <row r="17" spans="1:2" x14ac:dyDescent="0.3">
      <c r="A17" t="s">
        <v>107</v>
      </c>
      <c r="B17" t="s">
        <v>108</v>
      </c>
    </row>
    <row r="18" spans="1:2" x14ac:dyDescent="0.3">
      <c r="A18" t="s">
        <v>109</v>
      </c>
      <c r="B18" t="s">
        <v>110</v>
      </c>
    </row>
    <row r="19" spans="1:2" x14ac:dyDescent="0.3">
      <c r="A19" t="s">
        <v>111</v>
      </c>
      <c r="B19" t="s">
        <v>112</v>
      </c>
    </row>
    <row r="20" spans="1:2" x14ac:dyDescent="0.3">
      <c r="A20" t="s">
        <v>37</v>
      </c>
      <c r="B20" t="s">
        <v>113</v>
      </c>
    </row>
    <row r="21" spans="1:2" x14ac:dyDescent="0.3">
      <c r="A21" t="s">
        <v>42</v>
      </c>
      <c r="B21" t="s">
        <v>114</v>
      </c>
    </row>
    <row r="22" spans="1:2" x14ac:dyDescent="0.3">
      <c r="A22" t="s">
        <v>41</v>
      </c>
      <c r="B22" t="s">
        <v>115</v>
      </c>
    </row>
    <row r="23" spans="1:2" x14ac:dyDescent="0.3">
      <c r="A23" t="s">
        <v>116</v>
      </c>
      <c r="B23" t="s">
        <v>117</v>
      </c>
    </row>
    <row r="24" spans="1:2" x14ac:dyDescent="0.3">
      <c r="A24" t="s">
        <v>21</v>
      </c>
      <c r="B24" t="s">
        <v>118</v>
      </c>
    </row>
    <row r="25" spans="1:2" x14ac:dyDescent="0.3">
      <c r="A25" t="s">
        <v>45</v>
      </c>
      <c r="B25" t="s">
        <v>119</v>
      </c>
    </row>
    <row r="26" spans="1:2" x14ac:dyDescent="0.3">
      <c r="A26" t="s">
        <v>120</v>
      </c>
      <c r="B26" t="s">
        <v>121</v>
      </c>
    </row>
    <row r="27" spans="1:2" x14ac:dyDescent="0.3">
      <c r="A27" t="s">
        <v>122</v>
      </c>
      <c r="B27" t="s">
        <v>123</v>
      </c>
    </row>
    <row r="28" spans="1:2" x14ac:dyDescent="0.3">
      <c r="A28" t="s">
        <v>124</v>
      </c>
      <c r="B28" t="s">
        <v>125</v>
      </c>
    </row>
    <row r="29" spans="1:2" x14ac:dyDescent="0.3">
      <c r="A29" t="s">
        <v>22</v>
      </c>
      <c r="B29" t="s">
        <v>126</v>
      </c>
    </row>
    <row r="30" spans="1:2" x14ac:dyDescent="0.3">
      <c r="A30" t="s">
        <v>127</v>
      </c>
      <c r="B30" t="s">
        <v>128</v>
      </c>
    </row>
    <row r="31" spans="1:2" x14ac:dyDescent="0.3">
      <c r="A31" t="s">
        <v>129</v>
      </c>
      <c r="B31" t="s">
        <v>130</v>
      </c>
    </row>
    <row r="32" spans="1:2" x14ac:dyDescent="0.3">
      <c r="A32" t="s">
        <v>38</v>
      </c>
      <c r="B32" t="s">
        <v>131</v>
      </c>
    </row>
    <row r="33" spans="1:2" x14ac:dyDescent="0.3">
      <c r="A33" t="s">
        <v>50</v>
      </c>
      <c r="B33" t="s">
        <v>132</v>
      </c>
    </row>
    <row r="34" spans="1:2" x14ac:dyDescent="0.3">
      <c r="A34" t="s">
        <v>48</v>
      </c>
      <c r="B34" t="s">
        <v>133</v>
      </c>
    </row>
    <row r="35" spans="1:2" x14ac:dyDescent="0.3">
      <c r="A35" t="s">
        <v>52</v>
      </c>
      <c r="B35" t="s">
        <v>134</v>
      </c>
    </row>
    <row r="36" spans="1:2" x14ac:dyDescent="0.3">
      <c r="A36" t="s">
        <v>30</v>
      </c>
      <c r="B36" t="s">
        <v>135</v>
      </c>
    </row>
    <row r="37" spans="1:2" x14ac:dyDescent="0.3">
      <c r="A37" t="s">
        <v>49</v>
      </c>
      <c r="B37" t="s">
        <v>136</v>
      </c>
    </row>
    <row r="38" spans="1:2" x14ac:dyDescent="0.3">
      <c r="A38" t="s">
        <v>137</v>
      </c>
      <c r="B38" t="s">
        <v>138</v>
      </c>
    </row>
    <row r="39" spans="1:2" x14ac:dyDescent="0.3">
      <c r="A39" t="s">
        <v>51</v>
      </c>
      <c r="B39" t="s">
        <v>139</v>
      </c>
    </row>
    <row r="40" spans="1:2" x14ac:dyDescent="0.3">
      <c r="A40" t="s">
        <v>140</v>
      </c>
      <c r="B40" t="s">
        <v>141</v>
      </c>
    </row>
    <row r="41" spans="1:2" x14ac:dyDescent="0.3">
      <c r="A41" t="s">
        <v>142</v>
      </c>
      <c r="B41" t="s">
        <v>143</v>
      </c>
    </row>
    <row r="42" spans="1:2" x14ac:dyDescent="0.3">
      <c r="A42" t="s">
        <v>72</v>
      </c>
      <c r="B42" t="s">
        <v>144</v>
      </c>
    </row>
    <row r="43" spans="1:2" x14ac:dyDescent="0.3">
      <c r="A43" t="s">
        <v>47</v>
      </c>
      <c r="B43" t="s">
        <v>145</v>
      </c>
    </row>
    <row r="44" spans="1:2" x14ac:dyDescent="0.3">
      <c r="A44" t="s">
        <v>146</v>
      </c>
      <c r="B44" t="s">
        <v>147</v>
      </c>
    </row>
    <row r="45" spans="1:2" x14ac:dyDescent="0.3">
      <c r="A45" t="s">
        <v>148</v>
      </c>
      <c r="B45" t="s">
        <v>149</v>
      </c>
    </row>
    <row r="46" spans="1:2" x14ac:dyDescent="0.3">
      <c r="A46" t="s">
        <v>28</v>
      </c>
      <c r="B46" t="s">
        <v>150</v>
      </c>
    </row>
    <row r="47" spans="1:2" x14ac:dyDescent="0.3">
      <c r="A47" t="s">
        <v>60</v>
      </c>
      <c r="B47" t="s">
        <v>151</v>
      </c>
    </row>
    <row r="48" spans="1:2" x14ac:dyDescent="0.3">
      <c r="A48" t="s">
        <v>152</v>
      </c>
      <c r="B48" t="s">
        <v>153</v>
      </c>
    </row>
    <row r="49" spans="1:2" x14ac:dyDescent="0.3">
      <c r="A49" t="s">
        <v>59</v>
      </c>
      <c r="B49" t="s">
        <v>154</v>
      </c>
    </row>
    <row r="50" spans="1:2" x14ac:dyDescent="0.3">
      <c r="A50" t="s">
        <v>23</v>
      </c>
      <c r="B50" t="s">
        <v>155</v>
      </c>
    </row>
    <row r="51" spans="1:2" x14ac:dyDescent="0.3">
      <c r="A51" t="s">
        <v>62</v>
      </c>
      <c r="B51" t="s">
        <v>156</v>
      </c>
    </row>
    <row r="52" spans="1:2" x14ac:dyDescent="0.3">
      <c r="A52" t="s">
        <v>63</v>
      </c>
      <c r="B52" t="s">
        <v>157</v>
      </c>
    </row>
    <row r="53" spans="1:2" x14ac:dyDescent="0.3">
      <c r="A53" t="s">
        <v>43</v>
      </c>
      <c r="B53" t="s">
        <v>158</v>
      </c>
    </row>
    <row r="54" spans="1:2" x14ac:dyDescent="0.3">
      <c r="A54" t="s">
        <v>54</v>
      </c>
      <c r="B54" t="s">
        <v>159</v>
      </c>
    </row>
    <row r="55" spans="1:2" x14ac:dyDescent="0.3">
      <c r="A55" t="s">
        <v>70</v>
      </c>
      <c r="B55" t="s">
        <v>160</v>
      </c>
    </row>
    <row r="56" spans="1:2" x14ac:dyDescent="0.3">
      <c r="A56" t="s">
        <v>161</v>
      </c>
      <c r="B56" t="s">
        <v>162</v>
      </c>
    </row>
    <row r="57" spans="1:2" x14ac:dyDescent="0.3">
      <c r="A57" t="s">
        <v>44</v>
      </c>
      <c r="B57" t="s">
        <v>163</v>
      </c>
    </row>
    <row r="58" spans="1:2" x14ac:dyDescent="0.3">
      <c r="A58" t="s">
        <v>164</v>
      </c>
      <c r="B58" t="s">
        <v>165</v>
      </c>
    </row>
    <row r="59" spans="1:2" x14ac:dyDescent="0.3">
      <c r="A59" t="s">
        <v>65</v>
      </c>
      <c r="B59" t="s">
        <v>166</v>
      </c>
    </row>
    <row r="60" spans="1:2" x14ac:dyDescent="0.3">
      <c r="A60" t="s">
        <v>27</v>
      </c>
      <c r="B60" t="s">
        <v>167</v>
      </c>
    </row>
    <row r="61" spans="1:2" x14ac:dyDescent="0.3">
      <c r="A61" t="s">
        <v>68</v>
      </c>
      <c r="B61" t="s">
        <v>168</v>
      </c>
    </row>
    <row r="62" spans="1:2" x14ac:dyDescent="0.3">
      <c r="A62" t="s">
        <v>169</v>
      </c>
      <c r="B62" t="s">
        <v>170</v>
      </c>
    </row>
    <row r="63" spans="1:2" x14ac:dyDescent="0.3">
      <c r="A63" t="s">
        <v>56</v>
      </c>
      <c r="B63" t="s">
        <v>171</v>
      </c>
    </row>
    <row r="64" spans="1:2" x14ac:dyDescent="0.3">
      <c r="A64" t="s">
        <v>29</v>
      </c>
      <c r="B64" t="s">
        <v>172</v>
      </c>
    </row>
    <row r="65" spans="1:2" x14ac:dyDescent="0.3">
      <c r="A65" t="s">
        <v>74</v>
      </c>
      <c r="B65" t="s">
        <v>173</v>
      </c>
    </row>
    <row r="66" spans="1:2" x14ac:dyDescent="0.3">
      <c r="A66" t="s">
        <v>174</v>
      </c>
      <c r="B66" t="s">
        <v>175</v>
      </c>
    </row>
    <row r="67" spans="1:2" x14ac:dyDescent="0.3">
      <c r="A67" t="s">
        <v>67</v>
      </c>
      <c r="B67" t="s">
        <v>176</v>
      </c>
    </row>
    <row r="68" spans="1:2" x14ac:dyDescent="0.3">
      <c r="A68" t="s">
        <v>64</v>
      </c>
      <c r="B68" t="s">
        <v>177</v>
      </c>
    </row>
    <row r="69" spans="1:2" x14ac:dyDescent="0.3">
      <c r="A69" t="s">
        <v>55</v>
      </c>
      <c r="B69" t="s">
        <v>178</v>
      </c>
    </row>
    <row r="70" spans="1:2" x14ac:dyDescent="0.3">
      <c r="A70" t="s">
        <v>179</v>
      </c>
      <c r="B70" t="s">
        <v>180</v>
      </c>
    </row>
    <row r="71" spans="1:2" x14ac:dyDescent="0.3">
      <c r="A71" t="s">
        <v>181</v>
      </c>
      <c r="B71" t="s">
        <v>182</v>
      </c>
    </row>
    <row r="72" spans="1:2" x14ac:dyDescent="0.3">
      <c r="A72" t="s">
        <v>183</v>
      </c>
      <c r="B72" t="s">
        <v>184</v>
      </c>
    </row>
    <row r="73" spans="1:2" x14ac:dyDescent="0.3">
      <c r="A73" t="s">
        <v>185</v>
      </c>
      <c r="B7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2018-02-21T13:22:58Z</dcterms:modified>
</cp:coreProperties>
</file>