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90" windowWidth="18180" windowHeight="8490"/>
  </bookViews>
  <sheets>
    <sheet name="Лист1" sheetId="4" r:id="rId1"/>
  </sheets>
  <calcPr calcId="144525"/>
</workbook>
</file>

<file path=xl/calcChain.xml><?xml version="1.0" encoding="utf-8"?>
<calcChain xmlns="http://schemas.openxmlformats.org/spreadsheetml/2006/main">
  <c r="AA2" i="4" l="1"/>
  <c r="AA3" i="4"/>
  <c r="AA4" i="4"/>
  <c r="AA5" i="4"/>
  <c r="AK3" i="4"/>
  <c r="AK4" i="4"/>
  <c r="AK5" i="4"/>
  <c r="AK2" i="4"/>
  <c r="AL3" i="4"/>
  <c r="AM3" i="4"/>
  <c r="AN3" i="4"/>
  <c r="AU3" i="4" s="1"/>
  <c r="AO3" i="4"/>
  <c r="AP3" i="4"/>
  <c r="AQ3" i="4"/>
  <c r="AR3" i="4"/>
  <c r="AS3" i="4"/>
  <c r="AT3" i="4"/>
  <c r="AL4" i="4"/>
  <c r="AM4" i="4"/>
  <c r="AN4" i="4"/>
  <c r="AU4" i="4" s="1"/>
  <c r="AO4" i="4"/>
  <c r="AP4" i="4"/>
  <c r="AQ4" i="4"/>
  <c r="AR4" i="4"/>
  <c r="AS4" i="4"/>
  <c r="AT4" i="4"/>
  <c r="AL5" i="4"/>
  <c r="AU5" i="4" s="1"/>
  <c r="AM5" i="4"/>
  <c r="AN5" i="4"/>
  <c r="AO5" i="4"/>
  <c r="AP5" i="4"/>
  <c r="AQ5" i="4"/>
  <c r="AR5" i="4"/>
  <c r="AS5" i="4"/>
  <c r="AT5" i="4"/>
  <c r="AM2" i="4"/>
  <c r="AU2" i="4" s="1"/>
  <c r="AN2" i="4"/>
  <c r="AO2" i="4"/>
  <c r="AP2" i="4"/>
  <c r="AQ2" i="4"/>
  <c r="AR2" i="4"/>
  <c r="AS2" i="4"/>
  <c r="AT2" i="4"/>
  <c r="AL2" i="4"/>
  <c r="Q3" i="4"/>
  <c r="Q4" i="4"/>
  <c r="Q5" i="4"/>
  <c r="Q2" i="4"/>
  <c r="M3" i="4"/>
  <c r="M4" i="4"/>
  <c r="M5" i="4"/>
  <c r="L3" i="4"/>
  <c r="L4" i="4"/>
  <c r="L5" i="4"/>
  <c r="L2" i="4"/>
  <c r="M2" i="4"/>
</calcChain>
</file>

<file path=xl/sharedStrings.xml><?xml version="1.0" encoding="utf-8"?>
<sst xmlns="http://schemas.openxmlformats.org/spreadsheetml/2006/main" count="112" uniqueCount="80">
  <si>
    <t>email</t>
  </si>
  <si>
    <t>subject</t>
  </si>
  <si>
    <t>attach1</t>
  </si>
  <si>
    <t>next_date</t>
  </si>
  <si>
    <t>+</t>
  </si>
  <si>
    <t>ID</t>
  </si>
  <si>
    <t>Фамилия</t>
  </si>
  <si>
    <t>Имя</t>
  </si>
  <si>
    <t>Ауд</t>
  </si>
  <si>
    <t>Школа</t>
  </si>
  <si>
    <t>Год р.</t>
  </si>
  <si>
    <t>attach2</t>
  </si>
  <si>
    <t>а</t>
  </si>
  <si>
    <t>|</t>
  </si>
  <si>
    <t>0</t>
  </si>
  <si>
    <t>субботу 29 апреля</t>
  </si>
  <si>
    <t>ok</t>
  </si>
  <si>
    <t>Как_обращаться</t>
  </si>
  <si>
    <t>пол</t>
  </si>
  <si>
    <t>sob1.pdf</t>
  </si>
  <si>
    <t>sb_18.03_Абишев_Виктор_i0033.pdf</t>
  </si>
  <si>
    <t>sb_18.03_Божевольнов_Николай_i0286.pdf</t>
  </si>
  <si>
    <t>sb_18.03_Степушин_Григорий_i0219.pdf</t>
  </si>
  <si>
    <t>i0001</t>
  </si>
  <si>
    <t>i0021</t>
  </si>
  <si>
    <t>i0123</t>
  </si>
  <si>
    <t>Валентина</t>
  </si>
  <si>
    <t>Иван Петрович</t>
  </si>
  <si>
    <t>Сергей и Елена</t>
  </si>
  <si>
    <t>Абишев</t>
  </si>
  <si>
    <t>Божевольнов</t>
  </si>
  <si>
    <t>Степушин</t>
  </si>
  <si>
    <t>Виктор</t>
  </si>
  <si>
    <t>Николай</t>
  </si>
  <si>
    <t>Григорий</t>
  </si>
  <si>
    <t>sh57+i0001@ya.ru</t>
  </si>
  <si>
    <t>sh57+i0021@ya.ru</t>
  </si>
  <si>
    <t>sh57+i0123@ya.ru</t>
  </si>
  <si>
    <t>sb_18.03_Родимина_Екатерина_i0138.pdf</t>
  </si>
  <si>
    <t>i1123</t>
  </si>
  <si>
    <t>Родимина</t>
  </si>
  <si>
    <t>Екатерина</t>
  </si>
  <si>
    <t>sh57+i1123@ya.ru</t>
  </si>
  <si>
    <t>м</t>
  </si>
  <si>
    <t>ж</t>
  </si>
  <si>
    <t>||</t>
  </si>
  <si>
    <t>mx1</t>
  </si>
  <si>
    <t>mx2</t>
  </si>
  <si>
    <t>mx3</t>
  </si>
  <si>
    <t>mx4</t>
  </si>
  <si>
    <t>mx5</t>
  </si>
  <si>
    <t>mx6</t>
  </si>
  <si>
    <t>mx7</t>
  </si>
  <si>
    <t>mx8</t>
  </si>
  <si>
    <t>mx9</t>
  </si>
  <si>
    <t>mxtot</t>
  </si>
  <si>
    <t>pl1</t>
  </si>
  <si>
    <t>pl2</t>
  </si>
  <si>
    <t>pl3</t>
  </si>
  <si>
    <t>pl4</t>
  </si>
  <si>
    <t>pl5</t>
  </si>
  <si>
    <t>pl6</t>
  </si>
  <si>
    <t>pl7</t>
  </si>
  <si>
    <t>pl8</t>
  </si>
  <si>
    <t>pl9</t>
  </si>
  <si>
    <t>pltot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</si>
  <si>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</si>
  <si>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</si>
  <si>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</si>
  <si>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</si>
  <si>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</si>
  <si>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</si>
  <si>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</si>
  <si>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</si>
  <si>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</si>
  <si>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bltot</t>
  </si>
  <si>
    <t>-</t>
  </si>
  <si>
    <t>+/2</t>
  </si>
  <si>
    <t>-+</t>
  </si>
  <si>
    <t>+-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</si>
</sst>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1" fillId="0" borderId="0" xfId="1"/>
    <xf numFmtId="0" fontId="0" fillId="2" borderId="0" xfId="0" applyFill="1"/>
    <xf numFmtId="0" fontId="2" fillId="0" borderId="0" xfId="0" applyFont="1"/>
  </cellXfs>
  <cellStyles count="2">
    <cellStyle name="Гиперссылка" xfId="1" builtinId="8"/>
    <cellStyle name="Обычный" xfId="0" builtinId="0"/>
  </cellStyles>
  <dxfs count="13">
    <dxf>
      <numFmt numFmtId="0" formatCode="General"/>
      <fill>
        <patternFill patternType="solid">
          <fgColor indexed="64"/>
          <bgColor theme="9" tint="-0.249977111117893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9" tint="-0.249977111117893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9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2" displayName="Таблица2" ref="A1:AU5" totalsRowShown="0">
  <autoFilter ref="A1:AU5"/>
  <tableColumns count="47">
    <tableColumn id="1" name="ok"/>
    <tableColumn id="2" name="ID"/>
    <tableColumn id="3" name="Как_обращаться"/>
    <tableColumn id="4" name="Фамилия"/>
    <tableColumn id="5" name="Имя"/>
    <tableColumn id="6" name="Ауд"/>
    <tableColumn id="7" name="Школа"/>
    <tableColumn id="8" name="Год р."/>
    <tableColumn id="9" name="email" dataCellStyle="Гиперссылка"/>
    <tableColumn id="10" name="пол"/>
    <tableColumn id="11" name="а"/>
    <tableColumn id="12" name="subject">
      <calculatedColumnFormula>"Собеседования в 7-й математический класс 179-й школы"</calculatedColumnFormula>
    </tableColumn>
    <tableColumn id="13" name="|">
      <calculatedColumnFormula>"|"</calculatedColumnFormula>
    </tableColumn>
    <tableColumn id="14" name="attach1"/>
    <tableColumn id="15" name="attach2"/>
    <tableColumn id="16" name="next_date"/>
    <tableColumn id="17" name="||">
      <calculatedColumnFormula>"|"</calculatedColumnFormula>
    </tableColumn>
    <tableColumn id="18" name="mx1"/>
    <tableColumn id="19" name="mx2"/>
    <tableColumn id="20" name="mx3"/>
    <tableColumn id="21" name="mx4"/>
    <tableColumn id="22" name="mx5"/>
    <tableColumn id="23" name="mx6"/>
    <tableColumn id="24" name="mx7"/>
    <tableColumn id="25" name="mx8"/>
    <tableColumn id="26" name="mx9"/>
    <tableColumn id="27" name="mxtot" dataDxfId="0">
      <calculatedColumnFormula>SUM(R2:Z2)</calculatedColumnFormula>
    </tableColumn>
    <tableColumn id="28" name="pl1" dataDxfId="11"/>
    <tableColumn id="29" name="pl2" dataDxfId="10"/>
    <tableColumn id="30" name="pl3" dataDxfId="9"/>
    <tableColumn id="31" name="pl4" dataDxfId="8"/>
    <tableColumn id="32" name="pl5" dataDxfId="7"/>
    <tableColumn id="33" name="pl6" dataDxfId="6"/>
    <tableColumn id="34" name="pl7" dataDxfId="5"/>
    <tableColumn id="35" name="pl8" dataDxfId="4"/>
    <tableColumn id="36" name="pl9" dataDxfId="3"/>
    <tableColumn id="37" name="pltot" dataDxfId="12">
      <calculatedColumnFormula>ROUND(IF(AB2="+",1,IF(AB2="+.",1,IF(AB2="+-",0.8,IF(AB2="+/2",0.5,IF(AB2="-+",0.1,IF(AB2="-.",0,IF(AB2="-",0,IF(AB2="0",0,IF(AB2="",0,"?")))))))))+IF(AC2="+",1,IF(AC2="+.",1,IF(AC2="+-",0.8,IF(AC2="+/2",0.5,IF(AC2="-+",0.1,IF(AC2="-.",0,IF(AC2="-",0,IF(AC2="0",0,IF(AC2="",0,"?")))))))))+IF(AD2="+",1,IF(AD2="+.",1,IF(AD2="+-",0.8,IF(AD2="+/2",0.5,IF(AD2="-+",0.1,IF(AD2="-.",0,IF(AD2="-",0,IF(AD2="0",0,IF(AD2="",0,"?")))))))))+IF(AE2="+",1,IF(AE2="+.",1,IF(AE2="+-",0.8,IF(AE2="+/2",0.5,IF(AE2="-+",0.1,IF(AE2="-.",0,IF(AE2="-",0,IF(AE2="0",0,IF(AE2="",0,"?")))))))))+IF(AF2="+",1,IF(AF2="+.",1,IF(AF2="+-",0.8,IF(AF2="+/2",0.5,IF(AF2="-+",0.1,IF(AF2="-.",0,IF(AF2="-",0,IF(AF2="0",0,IF(AF2="",0,"?")))))))))+IF(AG2="+",1,IF(AG2="+.",1,IF(AG2="+-",0.8,IF(AG2="+/2",0.5,IF(AG2="-+",0.1,IF(AG2="-.",0,IF(AG2="-",0,IF(AG2="0",0,IF(AG2="",0,"?")))))))))+IF(AH2="+",1,IF(AH2="+.",1,IF(AH2="+-",0.8,IF(AH2="+/2",0.5,IF(AH2="-+",0.1,IF(AH2="-.",0,IF(AH2="-",0,IF(AH2="0",0,IF(AH2="",0,"?")))))))))+IF(AI2="+",1,IF(AI2="+.",1,IF(AI2="+-",0.8,IF(AI2="+/2",0.5,IF(AI2="-+",0.1,IF(AI2="-.",0,IF(AI2="-",0,IF(AI2="0",0,IF(AI2="",0,"?")))))))))+IF(AJ2="+",1,IF(AJ2="+.",1,IF(AJ2="+-",0.8,IF(AJ2="+/2",0.5,IF(AJ2="-+",0.1,IF(AJ2="-.",0,IF(AJ2="-",0,IF(AJ2="0",0,IF(AJ2="",0,"?"))))))))),2)</calculatedColumnFormula>
    </tableColumn>
    <tableColumn id="38" name="bl1" dataDxfId="1">
      <calculatedColumnFormula>ROUND(IF(AB2="+",1,IF(AB2="+.",1,IF(AB2="+-",0.8,IF(AB2="+/2",0.5,IF(AB2="-+",0.1,IF(AB2="-.",0,IF(AB2="-",0,IF(AB2="0",0,IF(AB2="",0,"?")))))))))*R2,2)</calculatedColumnFormula>
    </tableColumn>
    <tableColumn id="39" name="bl2">
      <calculatedColumnFormula>ROUND(IF(AC2="+",1,IF(AC2="+.",1,IF(AC2="+-",0.8,IF(AC2="+/2",0.5,IF(AC2="-+",0.1,IF(AC2="-.",0,IF(AC2="-",0,IF(AC2="0",0,IF(AC2="",0,"?")))))))))*S2,2)</calculatedColumnFormula>
    </tableColumn>
    <tableColumn id="40" name="bl3">
      <calculatedColumnFormula>ROUND(IF(AD2="+",1,IF(AD2="+.",1,IF(AD2="+-",0.8,IF(AD2="+/2",0.5,IF(AD2="-+",0.1,IF(AD2="-.",0,IF(AD2="-",0,IF(AD2="0",0,IF(AD2="",0,"?")))))))))*T2,2)</calculatedColumnFormula>
    </tableColumn>
    <tableColumn id="41" name="bl4">
      <calculatedColumnFormula>ROUND(IF(AE2="+",1,IF(AE2="+.",1,IF(AE2="+-",0.8,IF(AE2="+/2",0.5,IF(AE2="-+",0.1,IF(AE2="-.",0,IF(AE2="-",0,IF(AE2="0",0,IF(AE2="",0,"?")))))))))*U2,2)</calculatedColumnFormula>
    </tableColumn>
    <tableColumn id="42" name="bl5">
      <calculatedColumnFormula>ROUND(IF(AF2="+",1,IF(AF2="+.",1,IF(AF2="+-",0.8,IF(AF2="+/2",0.5,IF(AF2="-+",0.1,IF(AF2="-.",0,IF(AF2="-",0,IF(AF2="0",0,IF(AF2="",0,"?")))))))))*V2,2)</calculatedColumnFormula>
    </tableColumn>
    <tableColumn id="43" name="bl6">
      <calculatedColumnFormula>ROUND(IF(AG2="+",1,IF(AG2="+.",1,IF(AG2="+-",0.8,IF(AG2="+/2",0.5,IF(AG2="-+",0.1,IF(AG2="-.",0,IF(AG2="-",0,IF(AG2="0",0,IF(AG2="",0,"?")))))))))*W2,2)</calculatedColumnFormula>
    </tableColumn>
    <tableColumn id="44" name="bl7">
      <calculatedColumnFormula>ROUND(IF(AH2="+",1,IF(AH2="+.",1,IF(AH2="+-",0.8,IF(AH2="+/2",0.5,IF(AH2="-+",0.1,IF(AH2="-.",0,IF(AH2="-",0,IF(AH2="0",0,IF(AH2="",0,"?")))))))))*X2,2)</calculatedColumnFormula>
    </tableColumn>
    <tableColumn id="45" name="bl8">
      <calculatedColumnFormula>ROUND(IF(AI2="+",1,IF(AI2="+.",1,IF(AI2="+-",0.8,IF(AI2="+/2",0.5,IF(AI2="-+",0.1,IF(AI2="-.",0,IF(AI2="-",0,IF(AI2="0",0,IF(AI2="",0,"?")))))))))*Y2,2)</calculatedColumnFormula>
    </tableColumn>
    <tableColumn id="46" name="bl9">
      <calculatedColumnFormula>ROUND(IF(AJ2="+",1,IF(AJ2="+.",1,IF(AJ2="+-",0.8,IF(AJ2="+/2",0.5,IF(AJ2="-+",0.1,IF(AJ2="-.",0,IF(AJ2="-",0,IF(AJ2="0",0,IF(AJ2="",0,"?")))))))))*Z2,2)</calculatedColumnFormula>
    </tableColumn>
    <tableColumn id="47" name="bltot" dataDxfId="2">
      <calculatedColumnFormula>SUM(AL2:AT2)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h57+i0123@ya.ru" TargetMode="External"/><Relationship Id="rId2" Type="http://schemas.openxmlformats.org/officeDocument/2006/relationships/hyperlink" Target="mailto:sh57+i0021@ya.ru" TargetMode="External"/><Relationship Id="rId1" Type="http://schemas.openxmlformats.org/officeDocument/2006/relationships/hyperlink" Target="mailto:sh57+i0001@ya.ru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h57+i1123@ya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"/>
  <sheetViews>
    <sheetView tabSelected="1" workbookViewId="0">
      <selection activeCell="L14" sqref="L14"/>
    </sheetView>
  </sheetViews>
  <sheetFormatPr defaultRowHeight="15" x14ac:dyDescent="0.25"/>
  <cols>
    <col min="1" max="1" width="5.28515625" customWidth="1"/>
    <col min="2" max="2" width="5.5703125" bestFit="1" customWidth="1"/>
    <col min="3" max="3" width="18" customWidth="1"/>
    <col min="4" max="4" width="13.5703125" bestFit="1" customWidth="1"/>
    <col min="5" max="5" width="10.42578125" bestFit="1" customWidth="1"/>
    <col min="6" max="6" width="6.5703125" customWidth="1"/>
    <col min="7" max="7" width="9.28515625" customWidth="1"/>
    <col min="8" max="8" width="8.42578125" customWidth="1"/>
    <col min="9" max="9" width="17" bestFit="1" customWidth="1"/>
    <col min="10" max="10" width="6.5703125" customWidth="1"/>
    <col min="11" max="11" width="4.140625" customWidth="1"/>
    <col min="12" max="12" width="54.140625" bestFit="1" customWidth="1"/>
    <col min="13" max="13" width="4.140625" customWidth="1"/>
    <col min="14" max="14" width="9.5703125" customWidth="1"/>
    <col min="15" max="15" width="41" bestFit="1" customWidth="1"/>
    <col min="16" max="16" width="17.85546875" bestFit="1" customWidth="1"/>
    <col min="17" max="17" width="5.140625" customWidth="1"/>
    <col min="18" max="26" width="6.85546875" customWidth="1"/>
    <col min="27" max="27" width="8.42578125" style="3" customWidth="1"/>
    <col min="28" max="36" width="5.85546875" style="1" customWidth="1"/>
    <col min="37" max="37" width="7.42578125" style="3" customWidth="1"/>
    <col min="38" max="38" width="5.85546875" customWidth="1"/>
    <col min="39" max="39" width="7.42578125" bestFit="1" customWidth="1"/>
    <col min="40" max="46" width="5.85546875" customWidth="1"/>
    <col min="47" max="47" width="7.42578125" style="3" customWidth="1"/>
  </cols>
  <sheetData>
    <row r="1" spans="1:47" x14ac:dyDescent="0.25">
      <c r="A1" t="s">
        <v>16</v>
      </c>
      <c r="B1" s="4" t="s">
        <v>5</v>
      </c>
      <c r="C1" t="s">
        <v>17</v>
      </c>
      <c r="D1" s="4" t="s">
        <v>6</v>
      </c>
      <c r="E1" s="4" t="s">
        <v>7</v>
      </c>
      <c r="F1" s="4" t="s">
        <v>8</v>
      </c>
      <c r="G1" t="s">
        <v>9</v>
      </c>
      <c r="H1" t="s">
        <v>10</v>
      </c>
      <c r="I1" t="s">
        <v>0</v>
      </c>
      <c r="J1" t="s">
        <v>18</v>
      </c>
      <c r="K1" t="s">
        <v>12</v>
      </c>
      <c r="L1" t="s">
        <v>1</v>
      </c>
      <c r="M1" t="s">
        <v>13</v>
      </c>
      <c r="N1" t="s">
        <v>2</v>
      </c>
      <c r="O1" t="s">
        <v>11</v>
      </c>
      <c r="P1" t="s">
        <v>3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s="3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  <c r="AJ1" s="1" t="s">
        <v>64</v>
      </c>
      <c r="AK1" s="3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s="3" t="s">
        <v>75</v>
      </c>
    </row>
    <row r="2" spans="1:47" x14ac:dyDescent="0.25">
      <c r="B2" t="s">
        <v>23</v>
      </c>
      <c r="C2" t="s">
        <v>26</v>
      </c>
      <c r="D2" t="s">
        <v>29</v>
      </c>
      <c r="E2" t="s">
        <v>32</v>
      </c>
      <c r="F2">
        <v>305</v>
      </c>
      <c r="G2">
        <v>123</v>
      </c>
      <c r="H2">
        <v>2001</v>
      </c>
      <c r="I2" s="2" t="s">
        <v>35</v>
      </c>
      <c r="J2" t="s">
        <v>43</v>
      </c>
      <c r="L2" t="str">
        <f>"Собеседования в 7-й математический класс 179-й школы"</f>
        <v>Собеседования в 7-й математический класс 179-й школы</v>
      </c>
      <c r="M2" t="str">
        <f>"|"</f>
        <v>|</v>
      </c>
      <c r="N2" t="s">
        <v>19</v>
      </c>
      <c r="O2" t="s">
        <v>20</v>
      </c>
      <c r="P2" t="s">
        <v>15</v>
      </c>
      <c r="Q2" t="str">
        <f>"|"</f>
        <v>|</v>
      </c>
      <c r="R2">
        <v>2</v>
      </c>
      <c r="S2">
        <v>3</v>
      </c>
      <c r="T2">
        <v>2</v>
      </c>
      <c r="U2">
        <v>3</v>
      </c>
      <c r="V2">
        <v>2</v>
      </c>
      <c r="W2">
        <v>3</v>
      </c>
      <c r="X2">
        <v>2</v>
      </c>
      <c r="Y2">
        <v>3</v>
      </c>
      <c r="Z2">
        <v>2</v>
      </c>
      <c r="AA2" s="3">
        <f t="shared" ref="AA2:AA5" si="0">SUM(R2:Z2)</f>
        <v>22</v>
      </c>
      <c r="AB2" s="1" t="s">
        <v>4</v>
      </c>
      <c r="AC2" s="1" t="s">
        <v>79</v>
      </c>
      <c r="AD2" s="1" t="s">
        <v>76</v>
      </c>
      <c r="AE2" s="1" t="s">
        <v>76</v>
      </c>
      <c r="AF2" s="1" t="s">
        <v>14</v>
      </c>
      <c r="AG2" s="1" t="s">
        <v>4</v>
      </c>
      <c r="AH2" s="1" t="s">
        <v>76</v>
      </c>
      <c r="AK2" s="3">
        <f>ROUND(IF(AB2="+",1,IF(AB2="+.",1,IF(AB2="+-",0.8,IF(AB2="+/2",0.5,IF(AB2="-+",0.1,IF(AB2="-.",0,IF(AB2="-",0,IF(AB2="0",0,IF(AB2="",0,"?")))))))))+IF(AC2="+",1,IF(AC2="+.",1,IF(AC2="+-",0.8,IF(AC2="+/2",0.5,IF(AC2="-+",0.1,IF(AC2="-.",0,IF(AC2="-",0,IF(AC2="0",0,IF(AC2="",0,"?")))))))))+IF(AD2="+",1,IF(AD2="+.",1,IF(AD2="+-",0.8,IF(AD2="+/2",0.5,IF(AD2="-+",0.1,IF(AD2="-.",0,IF(AD2="-",0,IF(AD2="0",0,IF(AD2="",0,"?")))))))))+IF(AE2="+",1,IF(AE2="+.",1,IF(AE2="+-",0.8,IF(AE2="+/2",0.5,IF(AE2="-+",0.1,IF(AE2="-.",0,IF(AE2="-",0,IF(AE2="0",0,IF(AE2="",0,"?")))))))))+IF(AF2="+",1,IF(AF2="+.",1,IF(AF2="+-",0.8,IF(AF2="+/2",0.5,IF(AF2="-+",0.1,IF(AF2="-.",0,IF(AF2="-",0,IF(AF2="0",0,IF(AF2="",0,"?")))))))))+IF(AG2="+",1,IF(AG2="+.",1,IF(AG2="+-",0.8,IF(AG2="+/2",0.5,IF(AG2="-+",0.1,IF(AG2="-.",0,IF(AG2="-",0,IF(AG2="0",0,IF(AG2="",0,"?")))))))))+IF(AH2="+",1,IF(AH2="+.",1,IF(AH2="+-",0.8,IF(AH2="+/2",0.5,IF(AH2="-+",0.1,IF(AH2="-.",0,IF(AH2="-",0,IF(AH2="0",0,IF(AH2="",0,"?")))))))))+IF(AI2="+",1,IF(AI2="+.",1,IF(AI2="+-",0.8,IF(AI2="+/2",0.5,IF(AI2="-+",0.1,IF(AI2="-.",0,IF(AI2="-",0,IF(AI2="0",0,IF(AI2="",0,"?")))))))))+IF(AJ2="+",1,IF(AJ2="+.",1,IF(AJ2="+-",0.8,IF(AJ2="+/2",0.5,IF(AJ2="-+",0.1,IF(AJ2="-.",0,IF(AJ2="-",0,IF(AJ2="0",0,IF(AJ2="",0,"?"))))))))),2)</f>
        <v>2.8</v>
      </c>
      <c r="AL2">
        <f t="shared" ref="AL2:AL5" si="1">ROUND(IF(AB2="+",1,IF(AB2="+.",1,IF(AB2="+-",0.8,IF(AB2="+/2",0.5,IF(AB2="-+",0.1,IF(AB2="-.",0,IF(AB2="-",0,IF(AB2="0",0,IF(AB2="",0,"?")))))))))*R2,2)</f>
        <v>2</v>
      </c>
      <c r="AM2">
        <f t="shared" ref="AM2" si="2">ROUND(IF(AC2="+",1,IF(AC2="+.",1,IF(AC2="+-",0.8,IF(AC2="+/2",0.5,IF(AC2="-+",0.1,IF(AC2="-.",0,IF(AC2="-",0,IF(AC2="0",0,IF(AC2="",0,"?")))))))))*S2,2)</f>
        <v>2.4</v>
      </c>
      <c r="AN2">
        <f t="shared" ref="AN2" si="3">ROUND(IF(AD2="+",1,IF(AD2="+.",1,IF(AD2="+-",0.8,IF(AD2="+/2",0.5,IF(AD2="-+",0.1,IF(AD2="-.",0,IF(AD2="-",0,IF(AD2="0",0,IF(AD2="",0,"?")))))))))*T2,2)</f>
        <v>0</v>
      </c>
      <c r="AO2">
        <f t="shared" ref="AO2" si="4">ROUND(IF(AE2="+",1,IF(AE2="+.",1,IF(AE2="+-",0.8,IF(AE2="+/2",0.5,IF(AE2="-+",0.1,IF(AE2="-.",0,IF(AE2="-",0,IF(AE2="0",0,IF(AE2="",0,"?")))))))))*U2,2)</f>
        <v>0</v>
      </c>
      <c r="AP2">
        <f t="shared" ref="AP2" si="5">ROUND(IF(AF2="+",1,IF(AF2="+.",1,IF(AF2="+-",0.8,IF(AF2="+/2",0.5,IF(AF2="-+",0.1,IF(AF2="-.",0,IF(AF2="-",0,IF(AF2="0",0,IF(AF2="",0,"?")))))))))*V2,2)</f>
        <v>0</v>
      </c>
      <c r="AQ2">
        <f t="shared" ref="AQ2" si="6">ROUND(IF(AG2="+",1,IF(AG2="+.",1,IF(AG2="+-",0.8,IF(AG2="+/2",0.5,IF(AG2="-+",0.1,IF(AG2="-.",0,IF(AG2="-",0,IF(AG2="0",0,IF(AG2="",0,"?")))))))))*W2,2)</f>
        <v>3</v>
      </c>
      <c r="AR2">
        <f t="shared" ref="AR2" si="7">ROUND(IF(AH2="+",1,IF(AH2="+.",1,IF(AH2="+-",0.8,IF(AH2="+/2",0.5,IF(AH2="-+",0.1,IF(AH2="-.",0,IF(AH2="-",0,IF(AH2="0",0,IF(AH2="",0,"?")))))))))*X2,2)</f>
        <v>0</v>
      </c>
      <c r="AS2">
        <f t="shared" ref="AS2" si="8">ROUND(IF(AI2="+",1,IF(AI2="+.",1,IF(AI2="+-",0.8,IF(AI2="+/2",0.5,IF(AI2="-+",0.1,IF(AI2="-.",0,IF(AI2="-",0,IF(AI2="0",0,IF(AI2="",0,"?")))))))))*Y2,2)</f>
        <v>0</v>
      </c>
      <c r="AT2">
        <f t="shared" ref="AT2" si="9">ROUND(IF(AJ2="+",1,IF(AJ2="+.",1,IF(AJ2="+-",0.8,IF(AJ2="+/2",0.5,IF(AJ2="-+",0.1,IF(AJ2="-.",0,IF(AJ2="-",0,IF(AJ2="0",0,IF(AJ2="",0,"?")))))))))*Z2,2)</f>
        <v>0</v>
      </c>
      <c r="AU2" s="3">
        <f t="shared" ref="AU2:AU5" si="10">SUM(AL2:AT2)</f>
        <v>7.4</v>
      </c>
    </row>
    <row r="3" spans="1:47" x14ac:dyDescent="0.25">
      <c r="B3" t="s">
        <v>24</v>
      </c>
      <c r="C3" t="s">
        <v>27</v>
      </c>
      <c r="D3" t="s">
        <v>30</v>
      </c>
      <c r="E3" t="s">
        <v>33</v>
      </c>
      <c r="F3">
        <v>306</v>
      </c>
      <c r="G3">
        <v>234</v>
      </c>
      <c r="H3">
        <v>2002</v>
      </c>
      <c r="I3" s="2" t="s">
        <v>36</v>
      </c>
      <c r="J3" t="s">
        <v>43</v>
      </c>
      <c r="L3" t="str">
        <f t="shared" ref="L3:L5" si="11">"Собеседования в 7-й математический класс 179-й школы"</f>
        <v>Собеседования в 7-й математический класс 179-й школы</v>
      </c>
      <c r="M3" t="str">
        <f t="shared" ref="M3:M5" si="12">"|"</f>
        <v>|</v>
      </c>
      <c r="N3" t="s">
        <v>19</v>
      </c>
      <c r="O3" t="s">
        <v>21</v>
      </c>
      <c r="P3" t="s">
        <v>15</v>
      </c>
      <c r="Q3" t="str">
        <f t="shared" ref="Q3:Q5" si="13">"|"</f>
        <v>|</v>
      </c>
      <c r="R3">
        <v>2</v>
      </c>
      <c r="S3">
        <v>3</v>
      </c>
      <c r="T3">
        <v>2</v>
      </c>
      <c r="U3">
        <v>3</v>
      </c>
      <c r="V3">
        <v>2</v>
      </c>
      <c r="W3">
        <v>3</v>
      </c>
      <c r="X3">
        <v>2</v>
      </c>
      <c r="Y3">
        <v>3</v>
      </c>
      <c r="Z3">
        <v>2</v>
      </c>
      <c r="AA3" s="3">
        <f t="shared" si="0"/>
        <v>22</v>
      </c>
      <c r="AB3" s="1" t="s">
        <v>76</v>
      </c>
      <c r="AC3" s="1" t="s">
        <v>14</v>
      </c>
      <c r="AD3" s="1" t="s">
        <v>4</v>
      </c>
      <c r="AE3" s="1" t="s">
        <v>4</v>
      </c>
      <c r="AF3" s="1" t="s">
        <v>4</v>
      </c>
      <c r="AG3" s="1" t="s">
        <v>77</v>
      </c>
      <c r="AH3" s="1" t="s">
        <v>76</v>
      </c>
      <c r="AK3" s="3">
        <f t="shared" ref="AK3:AK5" si="14">ROUND(IF(AB3="+",1,IF(AB3="+.",1,IF(AB3="+-",0.8,IF(AB3="+/2",0.5,IF(AB3="-+",0.1,IF(AB3="-.",0,IF(AB3="-",0,IF(AB3="0",0,IF(AB3="",0,"?")))))))))+IF(AC3="+",1,IF(AC3="+.",1,IF(AC3="+-",0.8,IF(AC3="+/2",0.5,IF(AC3="-+",0.1,IF(AC3="-.",0,IF(AC3="-",0,IF(AC3="0",0,IF(AC3="",0,"?")))))))))+IF(AD3="+",1,IF(AD3="+.",1,IF(AD3="+-",0.8,IF(AD3="+/2",0.5,IF(AD3="-+",0.1,IF(AD3="-.",0,IF(AD3="-",0,IF(AD3="0",0,IF(AD3="",0,"?")))))))))+IF(AE3="+",1,IF(AE3="+.",1,IF(AE3="+-",0.8,IF(AE3="+/2",0.5,IF(AE3="-+",0.1,IF(AE3="-.",0,IF(AE3="-",0,IF(AE3="0",0,IF(AE3="",0,"?")))))))))+IF(AF3="+",1,IF(AF3="+.",1,IF(AF3="+-",0.8,IF(AF3="+/2",0.5,IF(AF3="-+",0.1,IF(AF3="-.",0,IF(AF3="-",0,IF(AF3="0",0,IF(AF3="",0,"?")))))))))+IF(AG3="+",1,IF(AG3="+.",1,IF(AG3="+-",0.8,IF(AG3="+/2",0.5,IF(AG3="-+",0.1,IF(AG3="-.",0,IF(AG3="-",0,IF(AG3="0",0,IF(AG3="",0,"?")))))))))+IF(AH3="+",1,IF(AH3="+.",1,IF(AH3="+-",0.8,IF(AH3="+/2",0.5,IF(AH3="-+",0.1,IF(AH3="-.",0,IF(AH3="-",0,IF(AH3="0",0,IF(AH3="",0,"?")))))))))+IF(AI3="+",1,IF(AI3="+.",1,IF(AI3="+-",0.8,IF(AI3="+/2",0.5,IF(AI3="-+",0.1,IF(AI3="-.",0,IF(AI3="-",0,IF(AI3="0",0,IF(AI3="",0,"?")))))))))+IF(AJ3="+",1,IF(AJ3="+.",1,IF(AJ3="+-",0.8,IF(AJ3="+/2",0.5,IF(AJ3="-+",0.1,IF(AJ3="-.",0,IF(AJ3="-",0,IF(AJ3="0",0,IF(AJ3="",0,"?"))))))))),2)</f>
        <v>3.5</v>
      </c>
      <c r="AL3">
        <f t="shared" ref="AL3:AL5" si="15">ROUND(IF(AB3="+",1,IF(AB3="+.",1,IF(AB3="+-",0.8,IF(AB3="+/2",0.5,IF(AB3="-+",0.1,IF(AB3="-.",0,IF(AB3="-",0,IF(AB3="0",0,IF(AB3="",0,"?")))))))))*R3,2)</f>
        <v>0</v>
      </c>
      <c r="AM3">
        <f t="shared" ref="AM3:AM5" si="16">ROUND(IF(AC3="+",1,IF(AC3="+.",1,IF(AC3="+-",0.8,IF(AC3="+/2",0.5,IF(AC3="-+",0.1,IF(AC3="-.",0,IF(AC3="-",0,IF(AC3="0",0,IF(AC3="",0,"?")))))))))*S3,2)</f>
        <v>0</v>
      </c>
      <c r="AN3">
        <f t="shared" ref="AN3:AN5" si="17">ROUND(IF(AD3="+",1,IF(AD3="+.",1,IF(AD3="+-",0.8,IF(AD3="+/2",0.5,IF(AD3="-+",0.1,IF(AD3="-.",0,IF(AD3="-",0,IF(AD3="0",0,IF(AD3="",0,"?")))))))))*T3,2)</f>
        <v>2</v>
      </c>
      <c r="AO3">
        <f t="shared" ref="AO3:AO5" si="18">ROUND(IF(AE3="+",1,IF(AE3="+.",1,IF(AE3="+-",0.8,IF(AE3="+/2",0.5,IF(AE3="-+",0.1,IF(AE3="-.",0,IF(AE3="-",0,IF(AE3="0",0,IF(AE3="",0,"?")))))))))*U3,2)</f>
        <v>3</v>
      </c>
      <c r="AP3">
        <f t="shared" ref="AP3:AP5" si="19">ROUND(IF(AF3="+",1,IF(AF3="+.",1,IF(AF3="+-",0.8,IF(AF3="+/2",0.5,IF(AF3="-+",0.1,IF(AF3="-.",0,IF(AF3="-",0,IF(AF3="0",0,IF(AF3="",0,"?")))))))))*V3,2)</f>
        <v>2</v>
      </c>
      <c r="AQ3">
        <f t="shared" ref="AQ3:AQ5" si="20">ROUND(IF(AG3="+",1,IF(AG3="+.",1,IF(AG3="+-",0.8,IF(AG3="+/2",0.5,IF(AG3="-+",0.1,IF(AG3="-.",0,IF(AG3="-",0,IF(AG3="0",0,IF(AG3="",0,"?")))))))))*W3,2)</f>
        <v>1.5</v>
      </c>
      <c r="AR3">
        <f t="shared" ref="AR3:AR5" si="21">ROUND(IF(AH3="+",1,IF(AH3="+.",1,IF(AH3="+-",0.8,IF(AH3="+/2",0.5,IF(AH3="-+",0.1,IF(AH3="-.",0,IF(AH3="-",0,IF(AH3="0",0,IF(AH3="",0,"?")))))))))*X3,2)</f>
        <v>0</v>
      </c>
      <c r="AS3">
        <f t="shared" ref="AS3:AS5" si="22">ROUND(IF(AI3="+",1,IF(AI3="+.",1,IF(AI3="+-",0.8,IF(AI3="+/2",0.5,IF(AI3="-+",0.1,IF(AI3="-.",0,IF(AI3="-",0,IF(AI3="0",0,IF(AI3="",0,"?")))))))))*Y3,2)</f>
        <v>0</v>
      </c>
      <c r="AT3">
        <f t="shared" ref="AT3:AT5" si="23">ROUND(IF(AJ3="+",1,IF(AJ3="+.",1,IF(AJ3="+-",0.8,IF(AJ3="+/2",0.5,IF(AJ3="-+",0.1,IF(AJ3="-.",0,IF(AJ3="-",0,IF(AJ3="0",0,IF(AJ3="",0,"?")))))))))*Z3,2)</f>
        <v>0</v>
      </c>
      <c r="AU3" s="3">
        <f t="shared" si="10"/>
        <v>8.5</v>
      </c>
    </row>
    <row r="4" spans="1:47" x14ac:dyDescent="0.25">
      <c r="B4" t="s">
        <v>25</v>
      </c>
      <c r="C4" t="s">
        <v>28</v>
      </c>
      <c r="D4" t="s">
        <v>31</v>
      </c>
      <c r="E4" t="s">
        <v>34</v>
      </c>
      <c r="F4">
        <v>305</v>
      </c>
      <c r="G4">
        <v>123</v>
      </c>
      <c r="H4">
        <v>2003</v>
      </c>
      <c r="I4" s="2" t="s">
        <v>37</v>
      </c>
      <c r="J4" t="s">
        <v>43</v>
      </c>
      <c r="L4" t="str">
        <f t="shared" si="11"/>
        <v>Собеседования в 7-й математический класс 179-й школы</v>
      </c>
      <c r="M4" t="str">
        <f t="shared" si="12"/>
        <v>|</v>
      </c>
      <c r="N4" t="s">
        <v>19</v>
      </c>
      <c r="O4" t="s">
        <v>22</v>
      </c>
      <c r="P4" t="s">
        <v>15</v>
      </c>
      <c r="Q4" t="str">
        <f t="shared" si="13"/>
        <v>|</v>
      </c>
      <c r="R4">
        <v>2</v>
      </c>
      <c r="S4">
        <v>3</v>
      </c>
      <c r="T4">
        <v>2</v>
      </c>
      <c r="U4">
        <v>3</v>
      </c>
      <c r="V4">
        <v>2</v>
      </c>
      <c r="W4">
        <v>3</v>
      </c>
      <c r="X4">
        <v>2</v>
      </c>
      <c r="Y4">
        <v>3</v>
      </c>
      <c r="Z4">
        <v>2</v>
      </c>
      <c r="AA4" s="3">
        <f t="shared" si="0"/>
        <v>22</v>
      </c>
      <c r="AB4" s="1" t="s">
        <v>76</v>
      </c>
      <c r="AC4" s="1" t="s">
        <v>4</v>
      </c>
      <c r="AD4" s="1" t="s">
        <v>4</v>
      </c>
      <c r="AE4" s="1" t="s">
        <v>4</v>
      </c>
      <c r="AF4" s="1" t="s">
        <v>4</v>
      </c>
      <c r="AG4" s="1" t="s">
        <v>78</v>
      </c>
      <c r="AH4" s="1" t="s">
        <v>4</v>
      </c>
      <c r="AK4" s="3">
        <f t="shared" si="14"/>
        <v>5.0999999999999996</v>
      </c>
      <c r="AL4">
        <f t="shared" si="15"/>
        <v>0</v>
      </c>
      <c r="AM4">
        <f t="shared" si="16"/>
        <v>3</v>
      </c>
      <c r="AN4">
        <f t="shared" si="17"/>
        <v>2</v>
      </c>
      <c r="AO4">
        <f t="shared" si="18"/>
        <v>3</v>
      </c>
      <c r="AP4">
        <f t="shared" si="19"/>
        <v>2</v>
      </c>
      <c r="AQ4">
        <f t="shared" si="20"/>
        <v>0.3</v>
      </c>
      <c r="AR4">
        <f t="shared" si="21"/>
        <v>2</v>
      </c>
      <c r="AS4">
        <f t="shared" si="22"/>
        <v>0</v>
      </c>
      <c r="AT4">
        <f t="shared" si="23"/>
        <v>0</v>
      </c>
      <c r="AU4" s="3">
        <f t="shared" si="10"/>
        <v>12.3</v>
      </c>
    </row>
    <row r="5" spans="1:47" x14ac:dyDescent="0.25">
      <c r="B5" t="s">
        <v>39</v>
      </c>
      <c r="C5" t="s">
        <v>33</v>
      </c>
      <c r="D5" t="s">
        <v>40</v>
      </c>
      <c r="E5" t="s">
        <v>41</v>
      </c>
      <c r="F5">
        <v>207</v>
      </c>
      <c r="G5">
        <v>432</v>
      </c>
      <c r="H5">
        <v>2004</v>
      </c>
      <c r="I5" s="2" t="s">
        <v>42</v>
      </c>
      <c r="J5" t="s">
        <v>44</v>
      </c>
      <c r="K5" t="s">
        <v>12</v>
      </c>
      <c r="L5" t="str">
        <f t="shared" si="11"/>
        <v>Собеседования в 7-й математический класс 179-й школы</v>
      </c>
      <c r="M5" t="str">
        <f t="shared" si="12"/>
        <v>|</v>
      </c>
      <c r="N5" t="s">
        <v>19</v>
      </c>
      <c r="O5" t="s">
        <v>38</v>
      </c>
      <c r="P5" t="s">
        <v>15</v>
      </c>
      <c r="Q5" t="str">
        <f t="shared" si="13"/>
        <v>|</v>
      </c>
      <c r="R5">
        <v>2</v>
      </c>
      <c r="S5">
        <v>3</v>
      </c>
      <c r="T5">
        <v>2</v>
      </c>
      <c r="U5">
        <v>3</v>
      </c>
      <c r="V5">
        <v>2</v>
      </c>
      <c r="W5">
        <v>3</v>
      </c>
      <c r="X5">
        <v>2</v>
      </c>
      <c r="Y5">
        <v>3</v>
      </c>
      <c r="Z5">
        <v>2</v>
      </c>
      <c r="AA5" s="3">
        <f t="shared" si="0"/>
        <v>22</v>
      </c>
      <c r="AB5" s="1" t="s">
        <v>4</v>
      </c>
      <c r="AC5" s="1" t="s">
        <v>4</v>
      </c>
      <c r="AD5" s="1" t="s">
        <v>4</v>
      </c>
      <c r="AE5" s="1" t="s">
        <v>76</v>
      </c>
      <c r="AF5" s="1" t="s">
        <v>76</v>
      </c>
      <c r="AG5" s="1" t="s">
        <v>76</v>
      </c>
      <c r="AH5" s="1" t="s">
        <v>76</v>
      </c>
      <c r="AK5" s="3">
        <f t="shared" si="14"/>
        <v>3</v>
      </c>
      <c r="AL5">
        <f t="shared" si="15"/>
        <v>2</v>
      </c>
      <c r="AM5">
        <f t="shared" si="16"/>
        <v>3</v>
      </c>
      <c r="AN5">
        <f t="shared" si="17"/>
        <v>2</v>
      </c>
      <c r="AO5">
        <f t="shared" si="18"/>
        <v>0</v>
      </c>
      <c r="AP5">
        <f t="shared" si="19"/>
        <v>0</v>
      </c>
      <c r="AQ5">
        <f t="shared" si="20"/>
        <v>0</v>
      </c>
      <c r="AR5">
        <f t="shared" si="21"/>
        <v>0</v>
      </c>
      <c r="AS5">
        <f t="shared" si="22"/>
        <v>0</v>
      </c>
      <c r="AT5">
        <f t="shared" si="23"/>
        <v>0</v>
      </c>
      <c r="AU5" s="3">
        <f t="shared" si="10"/>
        <v>7</v>
      </c>
    </row>
  </sheetData>
  <hyperlinks>
    <hyperlink ref="I2" r:id="rId1"/>
    <hyperlink ref="I3" r:id="rId2"/>
    <hyperlink ref="I4" r:id="rId3"/>
    <hyperlink ref="I5" r:id="rId4"/>
  </hyperlinks>
  <pageMargins left="0.7" right="0.7" top="0.75" bottom="0.75" header="0.3" footer="0.3"/>
  <pageSetup paperSize="9" orientation="portrait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Шашков</dc:creator>
  <cp:lastModifiedBy>Сергей Шашков</cp:lastModifiedBy>
  <dcterms:created xsi:type="dcterms:W3CDTF">2017-03-11T15:48:56Z</dcterms:created>
  <dcterms:modified xsi:type="dcterms:W3CDTF">2018-02-28T11:45:54Z</dcterms:modified>
</cp:coreProperties>
</file>