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2EBE8B83-8555-4023-BBCD-AEFC10897683}" xr6:coauthVersionLast="47" xr6:coauthVersionMax="47" xr10:uidLastSave="{00000000-0000-0000-0000-000000000000}"/>
  <bookViews>
    <workbookView xWindow="-120" yWindow="-120" windowWidth="29040" windowHeight="15840" tabRatio="734" activeTab="2" xr2:uid="{00000000-000D-0000-FFFF-FFFF00000000}"/>
  </bookViews>
  <sheets>
    <sheet name="Numbering_ILA1" sheetId="262" r:id="rId1"/>
    <sheet name="Control Panel" sheetId="124" r:id="rId2"/>
    <sheet name="Pre-process_locations" sheetId="291" r:id="rId3"/>
    <sheet name="Pre-process" sheetId="288" r:id="rId4"/>
    <sheet name="Pre-process Exchange" sheetId="290" r:id="rId5"/>
    <sheet name="Hidden settings" sheetId="289" r:id="rId6"/>
    <sheet name="DataFilter" sheetId="225" r:id="rId7"/>
    <sheet name="Table Output" sheetId="222" r:id="rId8"/>
    <sheet name="Exchange" sheetId="125" r:id="rId9"/>
    <sheet name="Q3_Template" sheetId="282" r:id="rId10"/>
    <sheet name="Q3_GHS_L37" sheetId="283" r:id="rId11"/>
    <sheet name="Q3_GHS_L42" sheetId="279" r:id="rId12"/>
    <sheet name="T1_Template" sheetId="281" r:id="rId13"/>
    <sheet name="T1_GHS_L37" sheetId="284" r:id="rId14"/>
    <sheet name="T1_GHS_L42" sheetId="280" r:id="rId15"/>
    <sheet name="A1_Template" sheetId="269" r:id="rId16"/>
    <sheet name="A1_GHS_L30" sheetId="272" r:id="rId17"/>
    <sheet name="A1_GHS_L34" sheetId="273" r:id="rId18"/>
    <sheet name="D1_Template" sheetId="268" r:id="rId19"/>
    <sheet name="D1_GHS_L35" sheetId="285" r:id="rId20"/>
    <sheet name="D1_GHS_L40" sheetId="278" r:id="rId21"/>
    <sheet name="D1_GHS_L40_old" sheetId="287" r:id="rId22"/>
    <sheet name="D1_GHS_L40_old2" sheetId="286" r:id="rId23"/>
    <sheet name="D02_Template" sheetId="263" r:id="rId24"/>
    <sheet name="D02_NGI_L30" sheetId="265" r:id="rId25"/>
    <sheet name="D02_NGI_L34" sheetId="266" r:id="rId26"/>
    <sheet name="D02_GHS_L30" sheetId="267" r:id="rId27"/>
    <sheet name="D02_GHS_L34" sheetId="264" r:id="rId28"/>
    <sheet name="U05_Template" sheetId="257" r:id="rId29"/>
    <sheet name="U05_NGI_L37" sheetId="261" r:id="rId30"/>
    <sheet name="U05_NGI_L42" sheetId="258" r:id="rId31"/>
    <sheet name="U05_GHS_L37" sheetId="259" r:id="rId32"/>
    <sheet name="U05_GHS_L42" sheetId="260" r:id="rId33"/>
    <sheet name="L02_Template" sheetId="252" r:id="rId34"/>
    <sheet name="L02_NGI_L35" sheetId="253" r:id="rId35"/>
    <sheet name="L02_NGI_L40" sheetId="256" r:id="rId36"/>
    <sheet name="L02_GHS_L35" sheetId="254" r:id="rId37"/>
    <sheet name="L02_GHS_L40" sheetId="255" r:id="rId38"/>
    <sheet name="S03_Template" sheetId="247" r:id="rId39"/>
    <sheet name="S03_NGI_L35" sheetId="248" r:id="rId40"/>
    <sheet name="S03_NGI_L40" sheetId="251" r:id="rId41"/>
    <sheet name="S03_GHS_L35" sheetId="249" r:id="rId42"/>
    <sheet name="S03_GHS_L40" sheetId="250" r:id="rId43"/>
    <sheet name="U03_Template" sheetId="246" r:id="rId44"/>
    <sheet name="U03_NGI_L37" sheetId="243" r:id="rId45"/>
    <sheet name="U03_NGI_L42" sheetId="242" r:id="rId46"/>
    <sheet name="U03_GHS_L37" sheetId="245" r:id="rId47"/>
    <sheet name="U03_GHS_L42" sheetId="244" r:id="rId48"/>
    <sheet name="Sequence of the Load iteration " sheetId="232" r:id="rId49"/>
    <sheet name="Switch_options_hidden" sheetId="227" r:id="rId50"/>
    <sheet name="U03_NGI_L4_test" sheetId="241" r:id="rId51"/>
    <sheet name="BoundParameters_HiddenSheetSAND" sheetId="133" state="hidden" r:id="rId52"/>
    <sheet name="BoundParameters_HiddenSheetCLAY" sheetId="128" state="hidden" r:id="rId53"/>
  </sheets>
  <externalReferences>
    <externalReference r:id="rId54"/>
  </externalReferences>
  <definedNames>
    <definedName name="ExternalData_1" localSheetId="7" hidden="1">'Table Output'!$A$1:$BV$8</definedName>
    <definedName name="ExternalData_2" localSheetId="6" hidden="1">DataFilter!$A$1:$E$4250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90" l="1"/>
  <c r="C5" i="290"/>
  <c r="C6" i="290"/>
  <c r="C3" i="290"/>
  <c r="C7" i="290"/>
  <c r="AG50" i="287"/>
  <c r="AG51" i="287" s="1"/>
  <c r="AG52" i="287" s="1"/>
  <c r="AG53" i="287" s="1"/>
  <c r="AG54" i="287" s="1"/>
  <c r="AG55" i="287" s="1"/>
  <c r="AG56" i="287" s="1"/>
  <c r="AG57" i="287" s="1"/>
  <c r="AG58" i="287" s="1"/>
  <c r="AG59" i="287" s="1"/>
  <c r="AG41" i="287"/>
  <c r="AG42" i="287" s="1"/>
  <c r="AG43" i="287" s="1"/>
  <c r="AG44" i="287" s="1"/>
  <c r="AG45" i="287" s="1"/>
  <c r="AG46" i="287" s="1"/>
  <c r="AG47" i="287" s="1"/>
  <c r="AG48" i="287" s="1"/>
  <c r="AF41" i="287"/>
  <c r="AF42" i="287" s="1"/>
  <c r="AF43" i="287" s="1"/>
  <c r="AF44" i="287" s="1"/>
  <c r="AF45" i="287" s="1"/>
  <c r="AF46" i="287" s="1"/>
  <c r="AF47" i="287" s="1"/>
  <c r="AF48" i="287" s="1"/>
  <c r="AF49" i="287" s="1"/>
  <c r="AF50" i="287" s="1"/>
  <c r="AF51" i="287" s="1"/>
  <c r="AF52" i="287" s="1"/>
  <c r="AF53" i="287" s="1"/>
  <c r="AF54" i="287" s="1"/>
  <c r="AF55" i="287" s="1"/>
  <c r="AF56" i="287" s="1"/>
  <c r="AF57" i="287" s="1"/>
  <c r="AF58" i="287" s="1"/>
  <c r="AF59" i="287" s="1"/>
  <c r="AH40" i="287"/>
  <c r="AH41" i="287" s="1"/>
  <c r="AH42" i="287" s="1"/>
  <c r="AH43" i="287" s="1"/>
  <c r="AH44" i="287" s="1"/>
  <c r="AH45" i="287" s="1"/>
  <c r="AH46" i="287" s="1"/>
  <c r="AH47" i="287" s="1"/>
  <c r="AH48" i="287" s="1"/>
  <c r="AH49" i="287" s="1"/>
  <c r="AH50" i="287" s="1"/>
  <c r="AH51" i="287" s="1"/>
  <c r="AH52" i="287" s="1"/>
  <c r="AH53" i="287" s="1"/>
  <c r="AH54" i="287" s="1"/>
  <c r="AH55" i="287" s="1"/>
  <c r="AH56" i="287" s="1"/>
  <c r="AH57" i="287" s="1"/>
  <c r="AH58" i="287" s="1"/>
  <c r="AH59" i="287" s="1"/>
  <c r="AG40" i="287"/>
  <c r="AF40" i="287"/>
  <c r="B4" i="287"/>
  <c r="A1" i="287"/>
  <c r="AG50" i="286"/>
  <c r="AG51" i="286" s="1"/>
  <c r="AG52" i="286" s="1"/>
  <c r="AG53" i="286" s="1"/>
  <c r="AG54" i="286" s="1"/>
  <c r="AG55" i="286" s="1"/>
  <c r="AG56" i="286" s="1"/>
  <c r="AG57" i="286" s="1"/>
  <c r="AG58" i="286" s="1"/>
  <c r="AG59" i="286" s="1"/>
  <c r="AH41" i="286"/>
  <c r="AH42" i="286" s="1"/>
  <c r="AH43" i="286" s="1"/>
  <c r="AH44" i="286" s="1"/>
  <c r="AH45" i="286" s="1"/>
  <c r="AH46" i="286" s="1"/>
  <c r="AH47" i="286" s="1"/>
  <c r="AH48" i="286" s="1"/>
  <c r="AH49" i="286" s="1"/>
  <c r="AH50" i="286" s="1"/>
  <c r="AH51" i="286" s="1"/>
  <c r="AH52" i="286" s="1"/>
  <c r="AH53" i="286" s="1"/>
  <c r="AH54" i="286" s="1"/>
  <c r="AH55" i="286" s="1"/>
  <c r="AH56" i="286" s="1"/>
  <c r="AH57" i="286" s="1"/>
  <c r="AH58" i="286" s="1"/>
  <c r="AH59" i="286" s="1"/>
  <c r="AF41" i="286"/>
  <c r="AF42" i="286" s="1"/>
  <c r="AF43" i="286" s="1"/>
  <c r="AF44" i="286" s="1"/>
  <c r="AF45" i="286" s="1"/>
  <c r="AF46" i="286" s="1"/>
  <c r="AF47" i="286" s="1"/>
  <c r="AF48" i="286" s="1"/>
  <c r="AF49" i="286" s="1"/>
  <c r="AF50" i="286" s="1"/>
  <c r="AF51" i="286" s="1"/>
  <c r="AF52" i="286" s="1"/>
  <c r="AF53" i="286" s="1"/>
  <c r="AF54" i="286" s="1"/>
  <c r="AF55" i="286" s="1"/>
  <c r="AF56" i="286" s="1"/>
  <c r="AF57" i="286" s="1"/>
  <c r="AF58" i="286" s="1"/>
  <c r="AF59" i="286" s="1"/>
  <c r="AH40" i="286"/>
  <c r="AG40" i="286"/>
  <c r="AG41" i="286" s="1"/>
  <c r="AG42" i="286" s="1"/>
  <c r="AG43" i="286" s="1"/>
  <c r="AG44" i="286" s="1"/>
  <c r="AG45" i="286" s="1"/>
  <c r="AG46" i="286" s="1"/>
  <c r="AG47" i="286" s="1"/>
  <c r="AG48" i="286" s="1"/>
  <c r="AF40" i="286"/>
  <c r="K21" i="286"/>
  <c r="I21" i="286"/>
  <c r="AS21" i="286" s="1"/>
  <c r="K20" i="286"/>
  <c r="I20" i="286"/>
  <c r="AS20" i="286" s="1"/>
  <c r="K19" i="286"/>
  <c r="I19" i="286"/>
  <c r="AS19" i="286" s="1"/>
  <c r="K18" i="286"/>
  <c r="I18" i="286"/>
  <c r="AS18" i="286" s="1"/>
  <c r="K17" i="286"/>
  <c r="I17" i="286"/>
  <c r="AS17" i="286" s="1"/>
  <c r="K16" i="286"/>
  <c r="I16" i="286"/>
  <c r="AS16" i="286" s="1"/>
  <c r="K15" i="286"/>
  <c r="I15" i="286"/>
  <c r="AS15" i="286" s="1"/>
  <c r="K14" i="286"/>
  <c r="I14" i="286"/>
  <c r="AS14" i="286" s="1"/>
  <c r="K13" i="286"/>
  <c r="I13" i="286"/>
  <c r="AS13" i="286" s="1"/>
  <c r="K12" i="286"/>
  <c r="I12" i="286"/>
  <c r="AS12" i="286" s="1"/>
  <c r="K11" i="286"/>
  <c r="I11" i="286"/>
  <c r="AS11" i="286" s="1"/>
  <c r="K10" i="286"/>
  <c r="I10" i="286"/>
  <c r="K9" i="286"/>
  <c r="I9" i="286"/>
  <c r="K8" i="286"/>
  <c r="I8" i="286"/>
  <c r="AS8" i="286" s="1"/>
  <c r="K7" i="286"/>
  <c r="I7" i="286"/>
  <c r="AS7" i="286" s="1"/>
  <c r="J6" i="286"/>
  <c r="I6" i="286"/>
  <c r="A1" i="286"/>
  <c r="B5" i="286" s="1"/>
  <c r="AS10" i="286" l="1"/>
  <c r="AS6" i="286"/>
  <c r="AS9" i="286"/>
  <c r="J7" i="286"/>
  <c r="J8" i="286" s="1"/>
  <c r="J9" i="286" s="1"/>
  <c r="J10" i="286" s="1"/>
  <c r="J11" i="286" s="1"/>
  <c r="J12" i="286" s="1"/>
  <c r="J13" i="286" s="1"/>
  <c r="J14" i="286" s="1"/>
  <c r="J15" i="286" s="1"/>
  <c r="J16" i="286" s="1"/>
  <c r="J17" i="286" s="1"/>
  <c r="J18" i="286" s="1"/>
  <c r="J19" i="286" s="1"/>
  <c r="J20" i="286" s="1"/>
  <c r="J21" i="286" s="1"/>
  <c r="B4" i="286" l="1"/>
  <c r="AG50" i="285" l="1"/>
  <c r="AG51" i="285" s="1"/>
  <c r="AG52" i="285" s="1"/>
  <c r="AG53" i="285" s="1"/>
  <c r="AG54" i="285" s="1"/>
  <c r="AG55" i="285" s="1"/>
  <c r="AG56" i="285" s="1"/>
  <c r="AG57" i="285" s="1"/>
  <c r="AG58" i="285" s="1"/>
  <c r="AG59" i="285" s="1"/>
  <c r="AH40" i="285"/>
  <c r="AH41" i="285" s="1"/>
  <c r="AH42" i="285" s="1"/>
  <c r="AH43" i="285" s="1"/>
  <c r="AH44" i="285" s="1"/>
  <c r="AH45" i="285" s="1"/>
  <c r="AH46" i="285" s="1"/>
  <c r="AH47" i="285" s="1"/>
  <c r="AH48" i="285" s="1"/>
  <c r="AH49" i="285" s="1"/>
  <c r="AH50" i="285" s="1"/>
  <c r="AH51" i="285" s="1"/>
  <c r="AH52" i="285" s="1"/>
  <c r="AH53" i="285" s="1"/>
  <c r="AH54" i="285" s="1"/>
  <c r="AH55" i="285" s="1"/>
  <c r="AH56" i="285" s="1"/>
  <c r="AH57" i="285" s="1"/>
  <c r="AH58" i="285" s="1"/>
  <c r="AH59" i="285" s="1"/>
  <c r="AG40" i="285"/>
  <c r="AG41" i="285" s="1"/>
  <c r="AG42" i="285" s="1"/>
  <c r="AG43" i="285" s="1"/>
  <c r="AG44" i="285" s="1"/>
  <c r="AG45" i="285" s="1"/>
  <c r="AG46" i="285" s="1"/>
  <c r="AG47" i="285" s="1"/>
  <c r="AG48" i="285" s="1"/>
  <c r="AF40" i="285"/>
  <c r="AF41" i="285" s="1"/>
  <c r="AF42" i="285" s="1"/>
  <c r="AF43" i="285" s="1"/>
  <c r="AF44" i="285" s="1"/>
  <c r="AF45" i="285" s="1"/>
  <c r="AF46" i="285" s="1"/>
  <c r="AF47" i="285" s="1"/>
  <c r="AF48" i="285" s="1"/>
  <c r="AF49" i="285" s="1"/>
  <c r="AF50" i="285" s="1"/>
  <c r="AF51" i="285" s="1"/>
  <c r="AF52" i="285" s="1"/>
  <c r="AF53" i="285" s="1"/>
  <c r="AF54" i="285" s="1"/>
  <c r="AF55" i="285" s="1"/>
  <c r="AF56" i="285" s="1"/>
  <c r="AF57" i="285" s="1"/>
  <c r="AF58" i="285" s="1"/>
  <c r="AF59" i="285" s="1"/>
  <c r="B4" i="285"/>
  <c r="A1" i="285"/>
  <c r="AG52" i="284"/>
  <c r="AG53" i="284" s="1"/>
  <c r="AG54" i="284" s="1"/>
  <c r="AG55" i="284" s="1"/>
  <c r="AG56" i="284" s="1"/>
  <c r="AG57" i="284" s="1"/>
  <c r="AG58" i="284" s="1"/>
  <c r="AG59" i="284" s="1"/>
  <c r="AG51" i="284"/>
  <c r="AG50" i="284"/>
  <c r="AH42" i="284"/>
  <c r="AH43" i="284" s="1"/>
  <c r="AH44" i="284" s="1"/>
  <c r="AH45" i="284" s="1"/>
  <c r="AH46" i="284" s="1"/>
  <c r="AH47" i="284" s="1"/>
  <c r="AH48" i="284" s="1"/>
  <c r="AH49" i="284" s="1"/>
  <c r="AH50" i="284" s="1"/>
  <c r="AH51" i="284" s="1"/>
  <c r="AH52" i="284" s="1"/>
  <c r="AH53" i="284" s="1"/>
  <c r="AH54" i="284" s="1"/>
  <c r="AH55" i="284" s="1"/>
  <c r="AH56" i="284" s="1"/>
  <c r="AH57" i="284" s="1"/>
  <c r="AH58" i="284" s="1"/>
  <c r="AH59" i="284" s="1"/>
  <c r="AH41" i="284"/>
  <c r="AG41" i="284"/>
  <c r="AG42" i="284" s="1"/>
  <c r="AG43" i="284" s="1"/>
  <c r="AG44" i="284" s="1"/>
  <c r="AG45" i="284" s="1"/>
  <c r="AG46" i="284" s="1"/>
  <c r="AG47" i="284" s="1"/>
  <c r="AG48" i="284" s="1"/>
  <c r="AH40" i="284"/>
  <c r="AG40" i="284"/>
  <c r="AF40" i="284"/>
  <c r="AF41" i="284" s="1"/>
  <c r="AF42" i="284" s="1"/>
  <c r="AF43" i="284" s="1"/>
  <c r="AF44" i="284" s="1"/>
  <c r="AF45" i="284" s="1"/>
  <c r="AF46" i="284" s="1"/>
  <c r="AF47" i="284" s="1"/>
  <c r="AF48" i="284" s="1"/>
  <c r="AF49" i="284" s="1"/>
  <c r="AF50" i="284" s="1"/>
  <c r="AF51" i="284" s="1"/>
  <c r="AF52" i="284" s="1"/>
  <c r="AF53" i="284" s="1"/>
  <c r="AF54" i="284" s="1"/>
  <c r="AF55" i="284" s="1"/>
  <c r="AF56" i="284" s="1"/>
  <c r="AF57" i="284" s="1"/>
  <c r="AF58" i="284" s="1"/>
  <c r="AF59" i="284" s="1"/>
  <c r="J7" i="284"/>
  <c r="J6" i="284"/>
  <c r="A1" i="284"/>
  <c r="B5" i="284" s="1"/>
  <c r="AG52" i="283"/>
  <c r="AG53" i="283" s="1"/>
  <c r="AG54" i="283" s="1"/>
  <c r="AG55" i="283" s="1"/>
  <c r="AG56" i="283" s="1"/>
  <c r="AG57" i="283" s="1"/>
  <c r="AG58" i="283" s="1"/>
  <c r="AG59" i="283" s="1"/>
  <c r="AG51" i="283"/>
  <c r="AG50" i="283"/>
  <c r="AH42" i="283"/>
  <c r="AH43" i="283" s="1"/>
  <c r="AH44" i="283" s="1"/>
  <c r="AH45" i="283" s="1"/>
  <c r="AH46" i="283" s="1"/>
  <c r="AH47" i="283" s="1"/>
  <c r="AH48" i="283" s="1"/>
  <c r="AH49" i="283" s="1"/>
  <c r="AH50" i="283" s="1"/>
  <c r="AH51" i="283" s="1"/>
  <c r="AH52" i="283" s="1"/>
  <c r="AH53" i="283" s="1"/>
  <c r="AH54" i="283" s="1"/>
  <c r="AH55" i="283" s="1"/>
  <c r="AH56" i="283" s="1"/>
  <c r="AH57" i="283" s="1"/>
  <c r="AH58" i="283" s="1"/>
  <c r="AH59" i="283" s="1"/>
  <c r="AH41" i="283"/>
  <c r="AG41" i="283"/>
  <c r="AG42" i="283" s="1"/>
  <c r="AG43" i="283" s="1"/>
  <c r="AG44" i="283" s="1"/>
  <c r="AG45" i="283" s="1"/>
  <c r="AG46" i="283" s="1"/>
  <c r="AG47" i="283" s="1"/>
  <c r="AG48" i="283" s="1"/>
  <c r="AH40" i="283"/>
  <c r="AG40" i="283"/>
  <c r="AF40" i="283"/>
  <c r="AF41" i="283" s="1"/>
  <c r="AF42" i="283" s="1"/>
  <c r="AF43" i="283" s="1"/>
  <c r="AF44" i="283" s="1"/>
  <c r="AF45" i="283" s="1"/>
  <c r="AF46" i="283" s="1"/>
  <c r="AF47" i="283" s="1"/>
  <c r="AF48" i="283" s="1"/>
  <c r="AF49" i="283" s="1"/>
  <c r="AF50" i="283" s="1"/>
  <c r="AF51" i="283" s="1"/>
  <c r="AF52" i="283" s="1"/>
  <c r="AF53" i="283" s="1"/>
  <c r="AF54" i="283" s="1"/>
  <c r="AF55" i="283" s="1"/>
  <c r="AF56" i="283" s="1"/>
  <c r="AF57" i="283" s="1"/>
  <c r="AF58" i="283" s="1"/>
  <c r="AF59" i="283" s="1"/>
  <c r="B4" i="283"/>
  <c r="A1" i="283"/>
  <c r="B5" i="283" s="1"/>
  <c r="AG50" i="282"/>
  <c r="AG51" i="282" s="1"/>
  <c r="AG52" i="282" s="1"/>
  <c r="AG53" i="282" s="1"/>
  <c r="AG54" i="282" s="1"/>
  <c r="AG55" i="282" s="1"/>
  <c r="AG56" i="282" s="1"/>
  <c r="AG57" i="282" s="1"/>
  <c r="AG58" i="282" s="1"/>
  <c r="AG59" i="282" s="1"/>
  <c r="AG41" i="282"/>
  <c r="AG42" i="282" s="1"/>
  <c r="AG43" i="282" s="1"/>
  <c r="AG44" i="282" s="1"/>
  <c r="AG45" i="282" s="1"/>
  <c r="AG46" i="282" s="1"/>
  <c r="AG47" i="282" s="1"/>
  <c r="AG48" i="282" s="1"/>
  <c r="AF41" i="282"/>
  <c r="AF42" i="282" s="1"/>
  <c r="AF43" i="282" s="1"/>
  <c r="AF44" i="282" s="1"/>
  <c r="AF45" i="282" s="1"/>
  <c r="AF46" i="282" s="1"/>
  <c r="AF47" i="282" s="1"/>
  <c r="AF48" i="282" s="1"/>
  <c r="AF49" i="282" s="1"/>
  <c r="AF50" i="282" s="1"/>
  <c r="AF51" i="282" s="1"/>
  <c r="AF52" i="282" s="1"/>
  <c r="AF53" i="282" s="1"/>
  <c r="AF54" i="282" s="1"/>
  <c r="AF55" i="282" s="1"/>
  <c r="AF56" i="282" s="1"/>
  <c r="AF57" i="282" s="1"/>
  <c r="AF58" i="282" s="1"/>
  <c r="AF59" i="282" s="1"/>
  <c r="AH40" i="282"/>
  <c r="AH41" i="282" s="1"/>
  <c r="AH42" i="282" s="1"/>
  <c r="AH43" i="282" s="1"/>
  <c r="AH44" i="282" s="1"/>
  <c r="AH45" i="282" s="1"/>
  <c r="AH46" i="282" s="1"/>
  <c r="AH47" i="282" s="1"/>
  <c r="AH48" i="282" s="1"/>
  <c r="AH49" i="282" s="1"/>
  <c r="AH50" i="282" s="1"/>
  <c r="AH51" i="282" s="1"/>
  <c r="AH52" i="282" s="1"/>
  <c r="AH53" i="282" s="1"/>
  <c r="AH54" i="282" s="1"/>
  <c r="AH55" i="282" s="1"/>
  <c r="AH56" i="282" s="1"/>
  <c r="AH57" i="282" s="1"/>
  <c r="AH58" i="282" s="1"/>
  <c r="AH59" i="282" s="1"/>
  <c r="AG40" i="282"/>
  <c r="AF40" i="282"/>
  <c r="B4" i="282"/>
  <c r="A1" i="282"/>
  <c r="B5" i="282" s="1"/>
  <c r="AG50" i="281"/>
  <c r="AG51" i="281" s="1"/>
  <c r="AG52" i="281" s="1"/>
  <c r="AG53" i="281" s="1"/>
  <c r="AG54" i="281" s="1"/>
  <c r="AG55" i="281" s="1"/>
  <c r="AG56" i="281" s="1"/>
  <c r="AG57" i="281" s="1"/>
  <c r="AG58" i="281" s="1"/>
  <c r="AG59" i="281" s="1"/>
  <c r="AG42" i="281"/>
  <c r="AG43" i="281" s="1"/>
  <c r="AG44" i="281" s="1"/>
  <c r="AG45" i="281" s="1"/>
  <c r="AG46" i="281" s="1"/>
  <c r="AG47" i="281" s="1"/>
  <c r="AG48" i="281" s="1"/>
  <c r="AG41" i="281"/>
  <c r="AF41" i="281"/>
  <c r="AF42" i="281" s="1"/>
  <c r="AF43" i="281" s="1"/>
  <c r="AF44" i="281" s="1"/>
  <c r="AF45" i="281" s="1"/>
  <c r="AF46" i="281" s="1"/>
  <c r="AF47" i="281" s="1"/>
  <c r="AF48" i="281" s="1"/>
  <c r="AF49" i="281" s="1"/>
  <c r="AF50" i="281" s="1"/>
  <c r="AF51" i="281" s="1"/>
  <c r="AF52" i="281" s="1"/>
  <c r="AF53" i="281" s="1"/>
  <c r="AF54" i="281" s="1"/>
  <c r="AF55" i="281" s="1"/>
  <c r="AF56" i="281" s="1"/>
  <c r="AF57" i="281" s="1"/>
  <c r="AF58" i="281" s="1"/>
  <c r="AF59" i="281" s="1"/>
  <c r="AH40" i="281"/>
  <c r="AH41" i="281" s="1"/>
  <c r="AH42" i="281" s="1"/>
  <c r="AH43" i="281" s="1"/>
  <c r="AH44" i="281" s="1"/>
  <c r="AH45" i="281" s="1"/>
  <c r="AH46" i="281" s="1"/>
  <c r="AH47" i="281" s="1"/>
  <c r="AH48" i="281" s="1"/>
  <c r="AH49" i="281" s="1"/>
  <c r="AH50" i="281" s="1"/>
  <c r="AH51" i="281" s="1"/>
  <c r="AH52" i="281" s="1"/>
  <c r="AH53" i="281" s="1"/>
  <c r="AH54" i="281" s="1"/>
  <c r="AH55" i="281" s="1"/>
  <c r="AH56" i="281" s="1"/>
  <c r="AH57" i="281" s="1"/>
  <c r="AH58" i="281" s="1"/>
  <c r="AH59" i="281" s="1"/>
  <c r="AG40" i="281"/>
  <c r="AF40" i="281"/>
  <c r="J6" i="281"/>
  <c r="J7" i="281" s="1"/>
  <c r="A1" i="281"/>
  <c r="B5" i="281" s="1"/>
  <c r="AG50" i="280"/>
  <c r="AG51" i="280" s="1"/>
  <c r="AG52" i="280" s="1"/>
  <c r="AG53" i="280" s="1"/>
  <c r="AG54" i="280" s="1"/>
  <c r="AG55" i="280" s="1"/>
  <c r="AG56" i="280" s="1"/>
  <c r="AG57" i="280" s="1"/>
  <c r="AG58" i="280" s="1"/>
  <c r="AG59" i="280" s="1"/>
  <c r="AH40" i="280"/>
  <c r="AH41" i="280" s="1"/>
  <c r="AH42" i="280" s="1"/>
  <c r="AH43" i="280" s="1"/>
  <c r="AH44" i="280" s="1"/>
  <c r="AH45" i="280" s="1"/>
  <c r="AH46" i="280" s="1"/>
  <c r="AH47" i="280" s="1"/>
  <c r="AH48" i="280" s="1"/>
  <c r="AH49" i="280" s="1"/>
  <c r="AH50" i="280" s="1"/>
  <c r="AH51" i="280" s="1"/>
  <c r="AH52" i="280" s="1"/>
  <c r="AH53" i="280" s="1"/>
  <c r="AH54" i="280" s="1"/>
  <c r="AH55" i="280" s="1"/>
  <c r="AH56" i="280" s="1"/>
  <c r="AH57" i="280" s="1"/>
  <c r="AH58" i="280" s="1"/>
  <c r="AH59" i="280" s="1"/>
  <c r="AG40" i="280"/>
  <c r="AG41" i="280" s="1"/>
  <c r="AG42" i="280" s="1"/>
  <c r="AG43" i="280" s="1"/>
  <c r="AG44" i="280" s="1"/>
  <c r="AG45" i="280" s="1"/>
  <c r="AG46" i="280" s="1"/>
  <c r="AG47" i="280" s="1"/>
  <c r="AG48" i="280" s="1"/>
  <c r="AF40" i="280"/>
  <c r="AF41" i="280" s="1"/>
  <c r="AF42" i="280" s="1"/>
  <c r="AF43" i="280" s="1"/>
  <c r="AF44" i="280" s="1"/>
  <c r="AF45" i="280" s="1"/>
  <c r="AF46" i="280" s="1"/>
  <c r="AF47" i="280" s="1"/>
  <c r="AF48" i="280" s="1"/>
  <c r="AF49" i="280" s="1"/>
  <c r="AF50" i="280" s="1"/>
  <c r="AF51" i="280" s="1"/>
  <c r="AF52" i="280" s="1"/>
  <c r="AF53" i="280" s="1"/>
  <c r="AF54" i="280" s="1"/>
  <c r="AF55" i="280" s="1"/>
  <c r="AF56" i="280" s="1"/>
  <c r="AF57" i="280" s="1"/>
  <c r="AF58" i="280" s="1"/>
  <c r="AF59" i="280" s="1"/>
  <c r="J7" i="280"/>
  <c r="J8" i="280" s="1"/>
  <c r="J6" i="280"/>
  <c r="A1" i="280"/>
  <c r="B5" i="280" s="1"/>
  <c r="AG50" i="279"/>
  <c r="AG51" i="279" s="1"/>
  <c r="AG52" i="279" s="1"/>
  <c r="AG53" i="279" s="1"/>
  <c r="AG54" i="279" s="1"/>
  <c r="AG55" i="279" s="1"/>
  <c r="AG56" i="279" s="1"/>
  <c r="AG57" i="279" s="1"/>
  <c r="AG58" i="279" s="1"/>
  <c r="AG59" i="279" s="1"/>
  <c r="AH41" i="279"/>
  <c r="AH42" i="279" s="1"/>
  <c r="AH43" i="279" s="1"/>
  <c r="AH44" i="279" s="1"/>
  <c r="AH45" i="279" s="1"/>
  <c r="AH46" i="279" s="1"/>
  <c r="AH47" i="279" s="1"/>
  <c r="AH48" i="279" s="1"/>
  <c r="AH49" i="279" s="1"/>
  <c r="AH50" i="279" s="1"/>
  <c r="AH51" i="279" s="1"/>
  <c r="AH52" i="279" s="1"/>
  <c r="AH53" i="279" s="1"/>
  <c r="AH54" i="279" s="1"/>
  <c r="AH55" i="279" s="1"/>
  <c r="AH56" i="279" s="1"/>
  <c r="AH57" i="279" s="1"/>
  <c r="AH58" i="279" s="1"/>
  <c r="AH59" i="279" s="1"/>
  <c r="AG41" i="279"/>
  <c r="AG42" i="279" s="1"/>
  <c r="AG43" i="279" s="1"/>
  <c r="AG44" i="279" s="1"/>
  <c r="AG45" i="279" s="1"/>
  <c r="AG46" i="279" s="1"/>
  <c r="AG47" i="279" s="1"/>
  <c r="AG48" i="279" s="1"/>
  <c r="AF41" i="279"/>
  <c r="AF42" i="279" s="1"/>
  <c r="AF43" i="279" s="1"/>
  <c r="AF44" i="279" s="1"/>
  <c r="AF45" i="279" s="1"/>
  <c r="AF46" i="279" s="1"/>
  <c r="AF47" i="279" s="1"/>
  <c r="AF48" i="279" s="1"/>
  <c r="AF49" i="279" s="1"/>
  <c r="AF50" i="279" s="1"/>
  <c r="AF51" i="279" s="1"/>
  <c r="AF52" i="279" s="1"/>
  <c r="AF53" i="279" s="1"/>
  <c r="AF54" i="279" s="1"/>
  <c r="AF55" i="279" s="1"/>
  <c r="AF56" i="279" s="1"/>
  <c r="AF57" i="279" s="1"/>
  <c r="AF58" i="279" s="1"/>
  <c r="AF59" i="279" s="1"/>
  <c r="AH40" i="279"/>
  <c r="AG40" i="279"/>
  <c r="AF40" i="279"/>
  <c r="B4" i="279"/>
  <c r="A1" i="279"/>
  <c r="B5" i="279" s="1"/>
  <c r="J8" i="284" l="1"/>
  <c r="J9" i="284" s="1"/>
  <c r="J10" i="284" s="1"/>
  <c r="J11" i="284" s="1"/>
  <c r="J12" i="284" s="1"/>
  <c r="J13" i="284" s="1"/>
  <c r="J14" i="284" s="1"/>
  <c r="J15" i="284" s="1"/>
  <c r="J16" i="284" s="1"/>
  <c r="J17" i="284" s="1"/>
  <c r="J18" i="284" s="1"/>
  <c r="J19" i="284" s="1"/>
  <c r="J20" i="284" s="1"/>
  <c r="B4" i="284" s="1"/>
  <c r="J8" i="281"/>
  <c r="J9" i="281" s="1"/>
  <c r="J10" i="281" s="1"/>
  <c r="J11" i="281" s="1"/>
  <c r="J12" i="281" s="1"/>
  <c r="J13" i="281" s="1"/>
  <c r="J14" i="281" s="1"/>
  <c r="J15" i="281" s="1"/>
  <c r="J16" i="281" s="1"/>
  <c r="J17" i="281" s="1"/>
  <c r="J18" i="281" s="1"/>
  <c r="J19" i="281" s="1"/>
  <c r="J20" i="281" s="1"/>
  <c r="J21" i="281" s="1"/>
  <c r="J22" i="281" s="1"/>
  <c r="J23" i="281" s="1"/>
  <c r="J24" i="281" s="1"/>
  <c r="J25" i="281" s="1"/>
  <c r="B4" i="281"/>
  <c r="J9" i="280"/>
  <c r="J10" i="280" s="1"/>
  <c r="J11" i="280" s="1"/>
  <c r="J12" i="280" s="1"/>
  <c r="J13" i="280" s="1"/>
  <c r="J14" i="280" s="1"/>
  <c r="J15" i="280" s="1"/>
  <c r="J16" i="280" s="1"/>
  <c r="J17" i="280" s="1"/>
  <c r="J18" i="280" s="1"/>
  <c r="J19" i="280" s="1"/>
  <c r="J20" i="280" s="1"/>
  <c r="J21" i="280" s="1"/>
  <c r="J22" i="280" s="1"/>
  <c r="B4" i="280" l="1"/>
  <c r="AG50" i="278" l="1"/>
  <c r="AG51" i="278" s="1"/>
  <c r="AG52" i="278" s="1"/>
  <c r="AG53" i="278" s="1"/>
  <c r="AG54" i="278" s="1"/>
  <c r="AG55" i="278" s="1"/>
  <c r="AG56" i="278" s="1"/>
  <c r="AG57" i="278" s="1"/>
  <c r="AG58" i="278" s="1"/>
  <c r="AG59" i="278" s="1"/>
  <c r="AH41" i="278"/>
  <c r="AH42" i="278" s="1"/>
  <c r="AH43" i="278" s="1"/>
  <c r="AH44" i="278" s="1"/>
  <c r="AH45" i="278" s="1"/>
  <c r="AH46" i="278" s="1"/>
  <c r="AH47" i="278" s="1"/>
  <c r="AH48" i="278" s="1"/>
  <c r="AH49" i="278" s="1"/>
  <c r="AH50" i="278" s="1"/>
  <c r="AH51" i="278" s="1"/>
  <c r="AH52" i="278" s="1"/>
  <c r="AH53" i="278" s="1"/>
  <c r="AH54" i="278" s="1"/>
  <c r="AH55" i="278" s="1"/>
  <c r="AH56" i="278" s="1"/>
  <c r="AH57" i="278" s="1"/>
  <c r="AH58" i="278" s="1"/>
  <c r="AH59" i="278" s="1"/>
  <c r="AG41" i="278"/>
  <c r="AG42" i="278" s="1"/>
  <c r="AG43" i="278" s="1"/>
  <c r="AG44" i="278" s="1"/>
  <c r="AG45" i="278" s="1"/>
  <c r="AG46" i="278" s="1"/>
  <c r="AG47" i="278" s="1"/>
  <c r="AG48" i="278" s="1"/>
  <c r="AF41" i="278"/>
  <c r="AF42" i="278" s="1"/>
  <c r="AF43" i="278" s="1"/>
  <c r="AF44" i="278" s="1"/>
  <c r="AF45" i="278" s="1"/>
  <c r="AF46" i="278" s="1"/>
  <c r="AF47" i="278" s="1"/>
  <c r="AF48" i="278" s="1"/>
  <c r="AF49" i="278" s="1"/>
  <c r="AF50" i="278" s="1"/>
  <c r="AF51" i="278" s="1"/>
  <c r="AF52" i="278" s="1"/>
  <c r="AF53" i="278" s="1"/>
  <c r="AF54" i="278" s="1"/>
  <c r="AF55" i="278" s="1"/>
  <c r="AF56" i="278" s="1"/>
  <c r="AF57" i="278" s="1"/>
  <c r="AF58" i="278" s="1"/>
  <c r="AF59" i="278" s="1"/>
  <c r="AH40" i="278"/>
  <c r="AG40" i="278"/>
  <c r="AF40" i="278"/>
  <c r="B4" i="278"/>
  <c r="A1" i="278"/>
  <c r="AG50" i="273" l="1"/>
  <c r="AG51" i="273" s="1"/>
  <c r="AG52" i="273" s="1"/>
  <c r="AG53" i="273" s="1"/>
  <c r="AG54" i="273" s="1"/>
  <c r="AG55" i="273" s="1"/>
  <c r="AG56" i="273" s="1"/>
  <c r="AG57" i="273" s="1"/>
  <c r="AG58" i="273" s="1"/>
  <c r="AG59" i="273" s="1"/>
  <c r="AG42" i="273"/>
  <c r="AG43" i="273" s="1"/>
  <c r="AG44" i="273" s="1"/>
  <c r="AG45" i="273" s="1"/>
  <c r="AG46" i="273" s="1"/>
  <c r="AG47" i="273" s="1"/>
  <c r="AG48" i="273" s="1"/>
  <c r="AG41" i="273"/>
  <c r="AF41" i="273"/>
  <c r="AF42" i="273" s="1"/>
  <c r="AF43" i="273" s="1"/>
  <c r="AF44" i="273" s="1"/>
  <c r="AF45" i="273" s="1"/>
  <c r="AF46" i="273" s="1"/>
  <c r="AF47" i="273" s="1"/>
  <c r="AF48" i="273" s="1"/>
  <c r="AF49" i="273" s="1"/>
  <c r="AF50" i="273" s="1"/>
  <c r="AF51" i="273" s="1"/>
  <c r="AF52" i="273" s="1"/>
  <c r="AF53" i="273" s="1"/>
  <c r="AF54" i="273" s="1"/>
  <c r="AF55" i="273" s="1"/>
  <c r="AF56" i="273" s="1"/>
  <c r="AF57" i="273" s="1"/>
  <c r="AF58" i="273" s="1"/>
  <c r="AF59" i="273" s="1"/>
  <c r="AH40" i="273"/>
  <c r="AH41" i="273" s="1"/>
  <c r="AH42" i="273" s="1"/>
  <c r="AH43" i="273" s="1"/>
  <c r="AH44" i="273" s="1"/>
  <c r="AH45" i="273" s="1"/>
  <c r="AH46" i="273" s="1"/>
  <c r="AH47" i="273" s="1"/>
  <c r="AH48" i="273" s="1"/>
  <c r="AH49" i="273" s="1"/>
  <c r="AH50" i="273" s="1"/>
  <c r="AH51" i="273" s="1"/>
  <c r="AH52" i="273" s="1"/>
  <c r="AH53" i="273" s="1"/>
  <c r="AH54" i="273" s="1"/>
  <c r="AH55" i="273" s="1"/>
  <c r="AH56" i="273" s="1"/>
  <c r="AH57" i="273" s="1"/>
  <c r="AH58" i="273" s="1"/>
  <c r="AH59" i="273" s="1"/>
  <c r="AG40" i="273"/>
  <c r="AF40" i="273"/>
  <c r="B4" i="273"/>
  <c r="A1" i="273"/>
  <c r="AG52" i="272"/>
  <c r="AG53" i="272" s="1"/>
  <c r="AG54" i="272" s="1"/>
  <c r="AG55" i="272" s="1"/>
  <c r="AG56" i="272" s="1"/>
  <c r="AG57" i="272" s="1"/>
  <c r="AG58" i="272" s="1"/>
  <c r="AG59" i="272" s="1"/>
  <c r="AG51" i="272"/>
  <c r="AG50" i="272"/>
  <c r="AG41" i="272"/>
  <c r="AG42" i="272" s="1"/>
  <c r="AG43" i="272" s="1"/>
  <c r="AG44" i="272" s="1"/>
  <c r="AG45" i="272" s="1"/>
  <c r="AG46" i="272" s="1"/>
  <c r="AG47" i="272" s="1"/>
  <c r="AG48" i="272" s="1"/>
  <c r="AF41" i="272"/>
  <c r="AF42" i="272" s="1"/>
  <c r="AF43" i="272" s="1"/>
  <c r="AF44" i="272" s="1"/>
  <c r="AF45" i="272" s="1"/>
  <c r="AF46" i="272" s="1"/>
  <c r="AF47" i="272" s="1"/>
  <c r="AF48" i="272" s="1"/>
  <c r="AF49" i="272" s="1"/>
  <c r="AF50" i="272" s="1"/>
  <c r="AF51" i="272" s="1"/>
  <c r="AF52" i="272" s="1"/>
  <c r="AF53" i="272" s="1"/>
  <c r="AF54" i="272" s="1"/>
  <c r="AF55" i="272" s="1"/>
  <c r="AF56" i="272" s="1"/>
  <c r="AF57" i="272" s="1"/>
  <c r="AF58" i="272" s="1"/>
  <c r="AF59" i="272" s="1"/>
  <c r="AH40" i="272"/>
  <c r="AH41" i="272" s="1"/>
  <c r="AH42" i="272" s="1"/>
  <c r="AH43" i="272" s="1"/>
  <c r="AH44" i="272" s="1"/>
  <c r="AH45" i="272" s="1"/>
  <c r="AH46" i="272" s="1"/>
  <c r="AH47" i="272" s="1"/>
  <c r="AH48" i="272" s="1"/>
  <c r="AH49" i="272" s="1"/>
  <c r="AH50" i="272" s="1"/>
  <c r="AH51" i="272" s="1"/>
  <c r="AH52" i="272" s="1"/>
  <c r="AH53" i="272" s="1"/>
  <c r="AH54" i="272" s="1"/>
  <c r="AH55" i="272" s="1"/>
  <c r="AH56" i="272" s="1"/>
  <c r="AH57" i="272" s="1"/>
  <c r="AH58" i="272" s="1"/>
  <c r="AH59" i="272" s="1"/>
  <c r="AG40" i="272"/>
  <c r="AF40" i="272"/>
  <c r="B4" i="272"/>
  <c r="A1" i="272"/>
  <c r="AG50" i="269"/>
  <c r="AG51" i="269" s="1"/>
  <c r="AG52" i="269" s="1"/>
  <c r="AG53" i="269" s="1"/>
  <c r="AG54" i="269" s="1"/>
  <c r="AG55" i="269" s="1"/>
  <c r="AG56" i="269" s="1"/>
  <c r="AG57" i="269" s="1"/>
  <c r="AG58" i="269" s="1"/>
  <c r="AG59" i="269" s="1"/>
  <c r="AF42" i="269"/>
  <c r="AF43" i="269" s="1"/>
  <c r="AF44" i="269" s="1"/>
  <c r="AF45" i="269" s="1"/>
  <c r="AF46" i="269" s="1"/>
  <c r="AF47" i="269" s="1"/>
  <c r="AF48" i="269" s="1"/>
  <c r="AF49" i="269" s="1"/>
  <c r="AF50" i="269" s="1"/>
  <c r="AF51" i="269" s="1"/>
  <c r="AF52" i="269" s="1"/>
  <c r="AF53" i="269" s="1"/>
  <c r="AF54" i="269" s="1"/>
  <c r="AF55" i="269" s="1"/>
  <c r="AF56" i="269" s="1"/>
  <c r="AF57" i="269" s="1"/>
  <c r="AF58" i="269" s="1"/>
  <c r="AF59" i="269" s="1"/>
  <c r="AF41" i="269"/>
  <c r="AH40" i="269"/>
  <c r="AH41" i="269" s="1"/>
  <c r="AH42" i="269" s="1"/>
  <c r="AH43" i="269" s="1"/>
  <c r="AH44" i="269" s="1"/>
  <c r="AH45" i="269" s="1"/>
  <c r="AH46" i="269" s="1"/>
  <c r="AH47" i="269" s="1"/>
  <c r="AH48" i="269" s="1"/>
  <c r="AH49" i="269" s="1"/>
  <c r="AH50" i="269" s="1"/>
  <c r="AH51" i="269" s="1"/>
  <c r="AH52" i="269" s="1"/>
  <c r="AH53" i="269" s="1"/>
  <c r="AH54" i="269" s="1"/>
  <c r="AH55" i="269" s="1"/>
  <c r="AH56" i="269" s="1"/>
  <c r="AH57" i="269" s="1"/>
  <c r="AH58" i="269" s="1"/>
  <c r="AH59" i="269" s="1"/>
  <c r="AG40" i="269"/>
  <c r="AG41" i="269" s="1"/>
  <c r="AG42" i="269" s="1"/>
  <c r="AG43" i="269" s="1"/>
  <c r="AG44" i="269" s="1"/>
  <c r="AG45" i="269" s="1"/>
  <c r="AG46" i="269" s="1"/>
  <c r="AG47" i="269" s="1"/>
  <c r="AG48" i="269" s="1"/>
  <c r="AF40" i="269"/>
  <c r="A1" i="269"/>
  <c r="AG50" i="268"/>
  <c r="AG51" i="268" s="1"/>
  <c r="AG52" i="268" s="1"/>
  <c r="AG53" i="268" s="1"/>
  <c r="AG54" i="268" s="1"/>
  <c r="AG55" i="268" s="1"/>
  <c r="AG56" i="268" s="1"/>
  <c r="AG57" i="268" s="1"/>
  <c r="AG58" i="268" s="1"/>
  <c r="AG59" i="268" s="1"/>
  <c r="AF45" i="268"/>
  <c r="AF46" i="268" s="1"/>
  <c r="AF47" i="268" s="1"/>
  <c r="AF48" i="268" s="1"/>
  <c r="AF49" i="268" s="1"/>
  <c r="AF50" i="268" s="1"/>
  <c r="AF51" i="268" s="1"/>
  <c r="AF52" i="268" s="1"/>
  <c r="AF53" i="268" s="1"/>
  <c r="AF54" i="268" s="1"/>
  <c r="AF55" i="268" s="1"/>
  <c r="AF56" i="268" s="1"/>
  <c r="AF57" i="268" s="1"/>
  <c r="AF58" i="268" s="1"/>
  <c r="AF59" i="268" s="1"/>
  <c r="AH45" i="268"/>
  <c r="AH46" i="268" s="1"/>
  <c r="AH47" i="268" s="1"/>
  <c r="AH48" i="268" s="1"/>
  <c r="AH49" i="268" s="1"/>
  <c r="AH50" i="268" s="1"/>
  <c r="AH51" i="268" s="1"/>
  <c r="AH52" i="268" s="1"/>
  <c r="AH53" i="268" s="1"/>
  <c r="AH54" i="268" s="1"/>
  <c r="AH55" i="268" s="1"/>
  <c r="AH56" i="268" s="1"/>
  <c r="AH57" i="268" s="1"/>
  <c r="AH58" i="268" s="1"/>
  <c r="AH59" i="268" s="1"/>
  <c r="AG45" i="268"/>
  <c r="AG46" i="268" s="1"/>
  <c r="AG47" i="268" s="1"/>
  <c r="AG48" i="268" s="1"/>
  <c r="A1" i="268"/>
  <c r="B4" i="269" l="1"/>
  <c r="J8" i="263" l="1"/>
  <c r="J9" i="263"/>
  <c r="J10" i="263" s="1"/>
  <c r="J11" i="263" s="1"/>
  <c r="J12" i="263" s="1"/>
  <c r="J13" i="263" s="1"/>
  <c r="J14" i="263" s="1"/>
  <c r="J15" i="263" s="1"/>
  <c r="J16" i="263" s="1"/>
  <c r="J17" i="263" s="1"/>
  <c r="J18" i="263" s="1"/>
  <c r="J19" i="263" s="1"/>
  <c r="J20" i="263" s="1"/>
  <c r="J21" i="263" s="1"/>
  <c r="J22" i="263" s="1"/>
  <c r="J23" i="263" s="1"/>
  <c r="J24" i="263" s="1"/>
  <c r="J25" i="263" s="1"/>
  <c r="J26" i="263" s="1"/>
  <c r="J27" i="263" s="1"/>
  <c r="J28" i="263" s="1"/>
  <c r="J29" i="263" s="1"/>
  <c r="J30" i="263" s="1"/>
  <c r="AG51" i="267"/>
  <c r="AG52" i="267" s="1"/>
  <c r="AG53" i="267" s="1"/>
  <c r="AG54" i="267" s="1"/>
  <c r="AG55" i="267" s="1"/>
  <c r="AG56" i="267" s="1"/>
  <c r="AG57" i="267" s="1"/>
  <c r="AG58" i="267" s="1"/>
  <c r="AG59" i="267" s="1"/>
  <c r="AG50" i="267"/>
  <c r="AH41" i="267"/>
  <c r="AH42" i="267" s="1"/>
  <c r="AH43" i="267" s="1"/>
  <c r="AH44" i="267" s="1"/>
  <c r="AH45" i="267" s="1"/>
  <c r="AH46" i="267" s="1"/>
  <c r="AH47" i="267" s="1"/>
  <c r="AH48" i="267" s="1"/>
  <c r="AH49" i="267" s="1"/>
  <c r="AH50" i="267" s="1"/>
  <c r="AH51" i="267" s="1"/>
  <c r="AH52" i="267" s="1"/>
  <c r="AH53" i="267" s="1"/>
  <c r="AH54" i="267" s="1"/>
  <c r="AH55" i="267" s="1"/>
  <c r="AH56" i="267" s="1"/>
  <c r="AH57" i="267" s="1"/>
  <c r="AH58" i="267" s="1"/>
  <c r="AH59" i="267" s="1"/>
  <c r="AF41" i="267"/>
  <c r="AF42" i="267" s="1"/>
  <c r="AF43" i="267" s="1"/>
  <c r="AF44" i="267" s="1"/>
  <c r="AF45" i="267" s="1"/>
  <c r="AF46" i="267" s="1"/>
  <c r="AF47" i="267" s="1"/>
  <c r="AF48" i="267" s="1"/>
  <c r="AF49" i="267" s="1"/>
  <c r="AF50" i="267" s="1"/>
  <c r="AF51" i="267" s="1"/>
  <c r="AF52" i="267" s="1"/>
  <c r="AF53" i="267" s="1"/>
  <c r="AF54" i="267" s="1"/>
  <c r="AF55" i="267" s="1"/>
  <c r="AF56" i="267" s="1"/>
  <c r="AF57" i="267" s="1"/>
  <c r="AF58" i="267" s="1"/>
  <c r="AF59" i="267" s="1"/>
  <c r="AH40" i="267"/>
  <c r="AG40" i="267"/>
  <c r="AG41" i="267" s="1"/>
  <c r="AG42" i="267" s="1"/>
  <c r="AG43" i="267" s="1"/>
  <c r="AG44" i="267" s="1"/>
  <c r="AG45" i="267" s="1"/>
  <c r="AG46" i="267" s="1"/>
  <c r="AG47" i="267" s="1"/>
  <c r="AG48" i="267" s="1"/>
  <c r="AF40" i="267"/>
  <c r="I35" i="267"/>
  <c r="I34" i="267"/>
  <c r="I33" i="267"/>
  <c r="I32" i="267"/>
  <c r="I31" i="267"/>
  <c r="I30" i="267"/>
  <c r="J7" i="267"/>
  <c r="J6" i="267"/>
  <c r="A1" i="267"/>
  <c r="B5" i="267" s="1"/>
  <c r="AG50" i="266"/>
  <c r="AG51" i="266" s="1"/>
  <c r="AG52" i="266" s="1"/>
  <c r="AG53" i="266" s="1"/>
  <c r="AG54" i="266" s="1"/>
  <c r="AG55" i="266" s="1"/>
  <c r="AG56" i="266" s="1"/>
  <c r="AG57" i="266" s="1"/>
  <c r="AG58" i="266" s="1"/>
  <c r="AG59" i="266" s="1"/>
  <c r="AH41" i="266"/>
  <c r="AH42" i="266" s="1"/>
  <c r="AH43" i="266" s="1"/>
  <c r="AH44" i="266" s="1"/>
  <c r="AH45" i="266" s="1"/>
  <c r="AH46" i="266" s="1"/>
  <c r="AH47" i="266" s="1"/>
  <c r="AH48" i="266" s="1"/>
  <c r="AH49" i="266" s="1"/>
  <c r="AH50" i="266" s="1"/>
  <c r="AH51" i="266" s="1"/>
  <c r="AH52" i="266" s="1"/>
  <c r="AH53" i="266" s="1"/>
  <c r="AH54" i="266" s="1"/>
  <c r="AH55" i="266" s="1"/>
  <c r="AH56" i="266" s="1"/>
  <c r="AH57" i="266" s="1"/>
  <c r="AH58" i="266" s="1"/>
  <c r="AH59" i="266" s="1"/>
  <c r="AG41" i="266"/>
  <c r="AG42" i="266" s="1"/>
  <c r="AG43" i="266" s="1"/>
  <c r="AG44" i="266" s="1"/>
  <c r="AG45" i="266" s="1"/>
  <c r="AG46" i="266" s="1"/>
  <c r="AG47" i="266" s="1"/>
  <c r="AG48" i="266" s="1"/>
  <c r="AF41" i="266"/>
  <c r="AF42" i="266" s="1"/>
  <c r="AF43" i="266" s="1"/>
  <c r="AF44" i="266" s="1"/>
  <c r="AF45" i="266" s="1"/>
  <c r="AF46" i="266" s="1"/>
  <c r="AF47" i="266" s="1"/>
  <c r="AF48" i="266" s="1"/>
  <c r="AF49" i="266" s="1"/>
  <c r="AF50" i="266" s="1"/>
  <c r="AF51" i="266" s="1"/>
  <c r="AF52" i="266" s="1"/>
  <c r="AF53" i="266" s="1"/>
  <c r="AF54" i="266" s="1"/>
  <c r="AF55" i="266" s="1"/>
  <c r="AF56" i="266" s="1"/>
  <c r="AF57" i="266" s="1"/>
  <c r="AF58" i="266" s="1"/>
  <c r="AF59" i="266" s="1"/>
  <c r="AH40" i="266"/>
  <c r="AG40" i="266"/>
  <c r="AF40" i="266"/>
  <c r="I35" i="266"/>
  <c r="I34" i="266"/>
  <c r="I33" i="266"/>
  <c r="I32" i="266"/>
  <c r="I31" i="266"/>
  <c r="I30" i="266"/>
  <c r="J7" i="266"/>
  <c r="J6" i="266"/>
  <c r="A1" i="266"/>
  <c r="B5" i="266" s="1"/>
  <c r="AG50" i="265"/>
  <c r="AG51" i="265" s="1"/>
  <c r="AG52" i="265" s="1"/>
  <c r="AG53" i="265" s="1"/>
  <c r="AG54" i="265" s="1"/>
  <c r="AG55" i="265" s="1"/>
  <c r="AG56" i="265" s="1"/>
  <c r="AG57" i="265" s="1"/>
  <c r="AG58" i="265" s="1"/>
  <c r="AG59" i="265" s="1"/>
  <c r="AG42" i="265"/>
  <c r="AG43" i="265" s="1"/>
  <c r="AG44" i="265" s="1"/>
  <c r="AG45" i="265" s="1"/>
  <c r="AG46" i="265" s="1"/>
  <c r="AG47" i="265" s="1"/>
  <c r="AG48" i="265" s="1"/>
  <c r="AG41" i="265"/>
  <c r="AF41" i="265"/>
  <c r="AF42" i="265" s="1"/>
  <c r="AF43" i="265" s="1"/>
  <c r="AF44" i="265" s="1"/>
  <c r="AF45" i="265" s="1"/>
  <c r="AF46" i="265" s="1"/>
  <c r="AF47" i="265" s="1"/>
  <c r="AF48" i="265" s="1"/>
  <c r="AF49" i="265" s="1"/>
  <c r="AF50" i="265" s="1"/>
  <c r="AF51" i="265" s="1"/>
  <c r="AF52" i="265" s="1"/>
  <c r="AF53" i="265" s="1"/>
  <c r="AF54" i="265" s="1"/>
  <c r="AF55" i="265" s="1"/>
  <c r="AF56" i="265" s="1"/>
  <c r="AF57" i="265" s="1"/>
  <c r="AF58" i="265" s="1"/>
  <c r="AF59" i="265" s="1"/>
  <c r="AH40" i="265"/>
  <c r="AH41" i="265" s="1"/>
  <c r="AH42" i="265" s="1"/>
  <c r="AH43" i="265" s="1"/>
  <c r="AH44" i="265" s="1"/>
  <c r="AH45" i="265" s="1"/>
  <c r="AH46" i="265" s="1"/>
  <c r="AH47" i="265" s="1"/>
  <c r="AH48" i="265" s="1"/>
  <c r="AH49" i="265" s="1"/>
  <c r="AH50" i="265" s="1"/>
  <c r="AH51" i="265" s="1"/>
  <c r="AH52" i="265" s="1"/>
  <c r="AH53" i="265" s="1"/>
  <c r="AH54" i="265" s="1"/>
  <c r="AH55" i="265" s="1"/>
  <c r="AH56" i="265" s="1"/>
  <c r="AH57" i="265" s="1"/>
  <c r="AH58" i="265" s="1"/>
  <c r="AH59" i="265" s="1"/>
  <c r="AG40" i="265"/>
  <c r="AF40" i="265"/>
  <c r="I35" i="265"/>
  <c r="I34" i="265"/>
  <c r="I33" i="265"/>
  <c r="I32" i="265"/>
  <c r="J7" i="265"/>
  <c r="J8" i="265" s="1"/>
  <c r="J9" i="265" s="1"/>
  <c r="J10" i="265" s="1"/>
  <c r="J11" i="265" s="1"/>
  <c r="J12" i="265" s="1"/>
  <c r="J13" i="265" s="1"/>
  <c r="J14" i="265" s="1"/>
  <c r="J15" i="265" s="1"/>
  <c r="J16" i="265" s="1"/>
  <c r="J17" i="265" s="1"/>
  <c r="J18" i="265" s="1"/>
  <c r="J19" i="265" s="1"/>
  <c r="J6" i="265"/>
  <c r="A1" i="265"/>
  <c r="B5" i="265" s="1"/>
  <c r="AG50" i="264"/>
  <c r="AG51" i="264" s="1"/>
  <c r="AG52" i="264" s="1"/>
  <c r="AG53" i="264" s="1"/>
  <c r="AG54" i="264" s="1"/>
  <c r="AG55" i="264" s="1"/>
  <c r="AG56" i="264" s="1"/>
  <c r="AG57" i="264" s="1"/>
  <c r="AG58" i="264" s="1"/>
  <c r="AG59" i="264" s="1"/>
  <c r="AH44" i="264"/>
  <c r="AH45" i="264" s="1"/>
  <c r="AH46" i="264" s="1"/>
  <c r="AH47" i="264" s="1"/>
  <c r="AH48" i="264" s="1"/>
  <c r="AH49" i="264" s="1"/>
  <c r="AH50" i="264" s="1"/>
  <c r="AH51" i="264" s="1"/>
  <c r="AH52" i="264" s="1"/>
  <c r="AH53" i="264" s="1"/>
  <c r="AH54" i="264" s="1"/>
  <c r="AH55" i="264" s="1"/>
  <c r="AH56" i="264" s="1"/>
  <c r="AH57" i="264" s="1"/>
  <c r="AH58" i="264" s="1"/>
  <c r="AH59" i="264" s="1"/>
  <c r="AH43" i="264"/>
  <c r="AH42" i="264"/>
  <c r="AF42" i="264"/>
  <c r="AF43" i="264" s="1"/>
  <c r="AF44" i="264" s="1"/>
  <c r="AF45" i="264" s="1"/>
  <c r="AF46" i="264" s="1"/>
  <c r="AF47" i="264" s="1"/>
  <c r="AF48" i="264" s="1"/>
  <c r="AF49" i="264" s="1"/>
  <c r="AF50" i="264" s="1"/>
  <c r="AF51" i="264" s="1"/>
  <c r="AF52" i="264" s="1"/>
  <c r="AF53" i="264" s="1"/>
  <c r="AF54" i="264" s="1"/>
  <c r="AF55" i="264" s="1"/>
  <c r="AF56" i="264" s="1"/>
  <c r="AF57" i="264" s="1"/>
  <c r="AF58" i="264" s="1"/>
  <c r="AF59" i="264" s="1"/>
  <c r="AH41" i="264"/>
  <c r="AF41" i="264"/>
  <c r="AH40" i="264"/>
  <c r="AG40" i="264"/>
  <c r="AG41" i="264" s="1"/>
  <c r="AG42" i="264" s="1"/>
  <c r="AG43" i="264" s="1"/>
  <c r="AG44" i="264" s="1"/>
  <c r="AG45" i="264" s="1"/>
  <c r="AG46" i="264" s="1"/>
  <c r="AG47" i="264" s="1"/>
  <c r="AG48" i="264" s="1"/>
  <c r="AF40" i="264"/>
  <c r="I35" i="264"/>
  <c r="I34" i="264"/>
  <c r="I33" i="264"/>
  <c r="I32" i="264"/>
  <c r="I31" i="264"/>
  <c r="I30" i="264"/>
  <c r="J7" i="264"/>
  <c r="J8" i="264" s="1"/>
  <c r="J6" i="264"/>
  <c r="A1" i="264"/>
  <c r="B5" i="264" s="1"/>
  <c r="AG50" i="263"/>
  <c r="AG51" i="263" s="1"/>
  <c r="AG52" i="263" s="1"/>
  <c r="AG53" i="263" s="1"/>
  <c r="AG54" i="263" s="1"/>
  <c r="AG55" i="263" s="1"/>
  <c r="AG56" i="263" s="1"/>
  <c r="AG57" i="263" s="1"/>
  <c r="AG58" i="263" s="1"/>
  <c r="AG59" i="263" s="1"/>
  <c r="AG41" i="263"/>
  <c r="AG42" i="263" s="1"/>
  <c r="AG43" i="263" s="1"/>
  <c r="AG44" i="263" s="1"/>
  <c r="AG45" i="263" s="1"/>
  <c r="AG46" i="263" s="1"/>
  <c r="AG47" i="263" s="1"/>
  <c r="AG48" i="263" s="1"/>
  <c r="AH40" i="263"/>
  <c r="AH41" i="263" s="1"/>
  <c r="AH42" i="263" s="1"/>
  <c r="AH43" i="263" s="1"/>
  <c r="AH44" i="263" s="1"/>
  <c r="AH45" i="263" s="1"/>
  <c r="AH46" i="263" s="1"/>
  <c r="AH47" i="263" s="1"/>
  <c r="AH48" i="263" s="1"/>
  <c r="AH49" i="263" s="1"/>
  <c r="AH50" i="263" s="1"/>
  <c r="AH51" i="263" s="1"/>
  <c r="AH52" i="263" s="1"/>
  <c r="AH53" i="263" s="1"/>
  <c r="AH54" i="263" s="1"/>
  <c r="AH55" i="263" s="1"/>
  <c r="AH56" i="263" s="1"/>
  <c r="AH57" i="263" s="1"/>
  <c r="AH58" i="263" s="1"/>
  <c r="AH59" i="263" s="1"/>
  <c r="AG40" i="263"/>
  <c r="AF40" i="263"/>
  <c r="AF41" i="263" s="1"/>
  <c r="AF42" i="263" s="1"/>
  <c r="AF43" i="263" s="1"/>
  <c r="AF44" i="263" s="1"/>
  <c r="AF45" i="263" s="1"/>
  <c r="AF46" i="263" s="1"/>
  <c r="AF47" i="263" s="1"/>
  <c r="AF48" i="263" s="1"/>
  <c r="AF49" i="263" s="1"/>
  <c r="AF50" i="263" s="1"/>
  <c r="AF51" i="263" s="1"/>
  <c r="AF52" i="263" s="1"/>
  <c r="AF53" i="263" s="1"/>
  <c r="AF54" i="263" s="1"/>
  <c r="AF55" i="263" s="1"/>
  <c r="AF56" i="263" s="1"/>
  <c r="AF57" i="263" s="1"/>
  <c r="AF58" i="263" s="1"/>
  <c r="AF59" i="263" s="1"/>
  <c r="I35" i="263"/>
  <c r="I34" i="263"/>
  <c r="I33" i="263"/>
  <c r="I32" i="263"/>
  <c r="I31" i="263"/>
  <c r="J6" i="263"/>
  <c r="J7" i="263" s="1"/>
  <c r="A1" i="263"/>
  <c r="B5" i="263" s="1"/>
  <c r="B4" i="267" l="1"/>
  <c r="J8" i="267"/>
  <c r="J9" i="267" s="1"/>
  <c r="J10" i="267" s="1"/>
  <c r="J11" i="267" s="1"/>
  <c r="J12" i="267" s="1"/>
  <c r="J13" i="267" s="1"/>
  <c r="J14" i="267" s="1"/>
  <c r="J15" i="267" s="1"/>
  <c r="J16" i="267" s="1"/>
  <c r="J17" i="267" s="1"/>
  <c r="J18" i="267" s="1"/>
  <c r="J19" i="267" s="1"/>
  <c r="B4" i="265"/>
  <c r="J8" i="266"/>
  <c r="J9" i="266" s="1"/>
  <c r="J10" i="266" s="1"/>
  <c r="J11" i="266" s="1"/>
  <c r="J12" i="266" s="1"/>
  <c r="J13" i="266" s="1"/>
  <c r="J14" i="266" s="1"/>
  <c r="J15" i="266" s="1"/>
  <c r="J16" i="266" s="1"/>
  <c r="J17" i="266" s="1"/>
  <c r="J18" i="266" s="1"/>
  <c r="J19" i="266" s="1"/>
  <c r="J20" i="266" s="1"/>
  <c r="J21" i="266" s="1"/>
  <c r="J9" i="264"/>
  <c r="J10" i="264" s="1"/>
  <c r="J11" i="264" s="1"/>
  <c r="J12" i="264" s="1"/>
  <c r="J13" i="264" s="1"/>
  <c r="J14" i="264" s="1"/>
  <c r="J15" i="264" s="1"/>
  <c r="J16" i="264" s="1"/>
  <c r="J17" i="264" s="1"/>
  <c r="J18" i="264" s="1"/>
  <c r="J19" i="264" s="1"/>
  <c r="J20" i="264" s="1"/>
  <c r="J21" i="264" s="1"/>
  <c r="B4" i="263"/>
  <c r="B4" i="266" l="1"/>
  <c r="B4" i="264"/>
  <c r="AG51" i="261"/>
  <c r="AG52" i="261" s="1"/>
  <c r="AG53" i="261" s="1"/>
  <c r="AG54" i="261" s="1"/>
  <c r="AG55" i="261" s="1"/>
  <c r="AG56" i="261" s="1"/>
  <c r="AG57" i="261" s="1"/>
  <c r="AG58" i="261" s="1"/>
  <c r="AG59" i="261" s="1"/>
  <c r="AG50" i="261"/>
  <c r="AF41" i="261"/>
  <c r="AF42" i="261" s="1"/>
  <c r="AF43" i="261" s="1"/>
  <c r="AF44" i="261" s="1"/>
  <c r="AF45" i="261" s="1"/>
  <c r="AF46" i="261" s="1"/>
  <c r="AF47" i="261" s="1"/>
  <c r="AF48" i="261" s="1"/>
  <c r="AF49" i="261" s="1"/>
  <c r="AF50" i="261" s="1"/>
  <c r="AF51" i="261" s="1"/>
  <c r="AF52" i="261" s="1"/>
  <c r="AF53" i="261" s="1"/>
  <c r="AF54" i="261" s="1"/>
  <c r="AF55" i="261" s="1"/>
  <c r="AF56" i="261" s="1"/>
  <c r="AF57" i="261" s="1"/>
  <c r="AF58" i="261" s="1"/>
  <c r="AF59" i="261" s="1"/>
  <c r="AH40" i="261"/>
  <c r="AH41" i="261" s="1"/>
  <c r="AH42" i="261" s="1"/>
  <c r="AH43" i="261" s="1"/>
  <c r="AH44" i="261" s="1"/>
  <c r="AH45" i="261" s="1"/>
  <c r="AH46" i="261" s="1"/>
  <c r="AH47" i="261" s="1"/>
  <c r="AH48" i="261" s="1"/>
  <c r="AH49" i="261" s="1"/>
  <c r="AH50" i="261" s="1"/>
  <c r="AH51" i="261" s="1"/>
  <c r="AH52" i="261" s="1"/>
  <c r="AH53" i="261" s="1"/>
  <c r="AH54" i="261" s="1"/>
  <c r="AH55" i="261" s="1"/>
  <c r="AH56" i="261" s="1"/>
  <c r="AH57" i="261" s="1"/>
  <c r="AH58" i="261" s="1"/>
  <c r="AH59" i="261" s="1"/>
  <c r="AG40" i="261"/>
  <c r="AG41" i="261" s="1"/>
  <c r="AG42" i="261" s="1"/>
  <c r="AG43" i="261" s="1"/>
  <c r="AG44" i="261" s="1"/>
  <c r="AG45" i="261" s="1"/>
  <c r="AG46" i="261" s="1"/>
  <c r="AG47" i="261" s="1"/>
  <c r="AG48" i="261" s="1"/>
  <c r="AF40" i="261"/>
  <c r="I35" i="261"/>
  <c r="J35" i="261" s="1"/>
  <c r="I34" i="261"/>
  <c r="J34" i="261" s="1"/>
  <c r="I33" i="261"/>
  <c r="J33" i="261" s="1"/>
  <c r="I32" i="261"/>
  <c r="J32" i="261" s="1"/>
  <c r="I31" i="261"/>
  <c r="J31" i="261" s="1"/>
  <c r="I30" i="261"/>
  <c r="J30" i="261" s="1"/>
  <c r="I29" i="261"/>
  <c r="J29" i="261" s="1"/>
  <c r="I28" i="261"/>
  <c r="J28" i="261" s="1"/>
  <c r="J7" i="261"/>
  <c r="J6" i="261"/>
  <c r="A1" i="261"/>
  <c r="B5" i="261" s="1"/>
  <c r="AG51" i="260"/>
  <c r="AG52" i="260" s="1"/>
  <c r="AG53" i="260" s="1"/>
  <c r="AG54" i="260" s="1"/>
  <c r="AG55" i="260" s="1"/>
  <c r="AG56" i="260" s="1"/>
  <c r="AG57" i="260" s="1"/>
  <c r="AG58" i="260" s="1"/>
  <c r="AG59" i="260" s="1"/>
  <c r="AG50" i="260"/>
  <c r="AF43" i="260"/>
  <c r="AF44" i="260" s="1"/>
  <c r="AF45" i="260" s="1"/>
  <c r="AF46" i="260" s="1"/>
  <c r="AF47" i="260" s="1"/>
  <c r="AF48" i="260" s="1"/>
  <c r="AF49" i="260" s="1"/>
  <c r="AF50" i="260" s="1"/>
  <c r="AF51" i="260" s="1"/>
  <c r="AF52" i="260" s="1"/>
  <c r="AF53" i="260" s="1"/>
  <c r="AF54" i="260" s="1"/>
  <c r="AF55" i="260" s="1"/>
  <c r="AF56" i="260" s="1"/>
  <c r="AF57" i="260" s="1"/>
  <c r="AF58" i="260" s="1"/>
  <c r="AF59" i="260" s="1"/>
  <c r="AF42" i="260"/>
  <c r="AF41" i="260"/>
  <c r="AH40" i="260"/>
  <c r="AH41" i="260" s="1"/>
  <c r="AH42" i="260" s="1"/>
  <c r="AH43" i="260" s="1"/>
  <c r="AH44" i="260" s="1"/>
  <c r="AH45" i="260" s="1"/>
  <c r="AH46" i="260" s="1"/>
  <c r="AH47" i="260" s="1"/>
  <c r="AH48" i="260" s="1"/>
  <c r="AH49" i="260" s="1"/>
  <c r="AH50" i="260" s="1"/>
  <c r="AH51" i="260" s="1"/>
  <c r="AH52" i="260" s="1"/>
  <c r="AH53" i="260" s="1"/>
  <c r="AH54" i="260" s="1"/>
  <c r="AH55" i="260" s="1"/>
  <c r="AH56" i="260" s="1"/>
  <c r="AH57" i="260" s="1"/>
  <c r="AH58" i="260" s="1"/>
  <c r="AH59" i="260" s="1"/>
  <c r="AG40" i="260"/>
  <c r="AG41" i="260" s="1"/>
  <c r="AG42" i="260" s="1"/>
  <c r="AG43" i="260" s="1"/>
  <c r="AG44" i="260" s="1"/>
  <c r="AG45" i="260" s="1"/>
  <c r="AG46" i="260" s="1"/>
  <c r="AG47" i="260" s="1"/>
  <c r="AG48" i="260" s="1"/>
  <c r="AF40" i="260"/>
  <c r="I35" i="260"/>
  <c r="J35" i="260" s="1"/>
  <c r="I34" i="260"/>
  <c r="J34" i="260" s="1"/>
  <c r="I33" i="260"/>
  <c r="J33" i="260" s="1"/>
  <c r="I32" i="260"/>
  <c r="J32" i="260" s="1"/>
  <c r="I31" i="260"/>
  <c r="J31" i="260" s="1"/>
  <c r="I30" i="260"/>
  <c r="J30" i="260" s="1"/>
  <c r="I29" i="260"/>
  <c r="J29" i="260" s="1"/>
  <c r="I28" i="260"/>
  <c r="J28" i="260" s="1"/>
  <c r="J6" i="260"/>
  <c r="A1" i="260"/>
  <c r="B5" i="260" s="1"/>
  <c r="AG50" i="259"/>
  <c r="AG51" i="259" s="1"/>
  <c r="AG52" i="259" s="1"/>
  <c r="AG53" i="259" s="1"/>
  <c r="AG54" i="259" s="1"/>
  <c r="AG55" i="259" s="1"/>
  <c r="AG56" i="259" s="1"/>
  <c r="AG57" i="259" s="1"/>
  <c r="AG58" i="259" s="1"/>
  <c r="AG59" i="259" s="1"/>
  <c r="AG44" i="259"/>
  <c r="AG45" i="259" s="1"/>
  <c r="AG46" i="259" s="1"/>
  <c r="AG47" i="259" s="1"/>
  <c r="AG48" i="259" s="1"/>
  <c r="AG43" i="259"/>
  <c r="AG42" i="259"/>
  <c r="AH41" i="259"/>
  <c r="AH42" i="259" s="1"/>
  <c r="AH43" i="259" s="1"/>
  <c r="AH44" i="259" s="1"/>
  <c r="AH45" i="259" s="1"/>
  <c r="AH46" i="259" s="1"/>
  <c r="AH47" i="259" s="1"/>
  <c r="AH48" i="259" s="1"/>
  <c r="AH49" i="259" s="1"/>
  <c r="AH50" i="259" s="1"/>
  <c r="AH51" i="259" s="1"/>
  <c r="AH52" i="259" s="1"/>
  <c r="AH53" i="259" s="1"/>
  <c r="AH54" i="259" s="1"/>
  <c r="AH55" i="259" s="1"/>
  <c r="AH56" i="259" s="1"/>
  <c r="AH57" i="259" s="1"/>
  <c r="AH58" i="259" s="1"/>
  <c r="AH59" i="259" s="1"/>
  <c r="AG41" i="259"/>
  <c r="AF41" i="259"/>
  <c r="AF42" i="259" s="1"/>
  <c r="AF43" i="259" s="1"/>
  <c r="AF44" i="259" s="1"/>
  <c r="AF45" i="259" s="1"/>
  <c r="AF46" i="259" s="1"/>
  <c r="AF47" i="259" s="1"/>
  <c r="AF48" i="259" s="1"/>
  <c r="AF49" i="259" s="1"/>
  <c r="AF50" i="259" s="1"/>
  <c r="AF51" i="259" s="1"/>
  <c r="AF52" i="259" s="1"/>
  <c r="AF53" i="259" s="1"/>
  <c r="AF54" i="259" s="1"/>
  <c r="AF55" i="259" s="1"/>
  <c r="AF56" i="259" s="1"/>
  <c r="AF57" i="259" s="1"/>
  <c r="AF58" i="259" s="1"/>
  <c r="AF59" i="259" s="1"/>
  <c r="AH40" i="259"/>
  <c r="AG40" i="259"/>
  <c r="AF40" i="259"/>
  <c r="I35" i="259"/>
  <c r="J35" i="259" s="1"/>
  <c r="I34" i="259"/>
  <c r="J34" i="259" s="1"/>
  <c r="I33" i="259"/>
  <c r="J33" i="259" s="1"/>
  <c r="I32" i="259"/>
  <c r="J32" i="259" s="1"/>
  <c r="I31" i="259"/>
  <c r="J31" i="259" s="1"/>
  <c r="I30" i="259"/>
  <c r="J30" i="259" s="1"/>
  <c r="I29" i="259"/>
  <c r="J29" i="259" s="1"/>
  <c r="I28" i="259"/>
  <c r="J28" i="259" s="1"/>
  <c r="J7" i="259"/>
  <c r="J8" i="259" s="1"/>
  <c r="J9" i="259" s="1"/>
  <c r="J10" i="259" s="1"/>
  <c r="J11" i="259" s="1"/>
  <c r="J12" i="259" s="1"/>
  <c r="J13" i="259" s="1"/>
  <c r="J14" i="259" s="1"/>
  <c r="J15" i="259" s="1"/>
  <c r="J16" i="259" s="1"/>
  <c r="J17" i="259" s="1"/>
  <c r="J18" i="259" s="1"/>
  <c r="J19" i="259" s="1"/>
  <c r="J20" i="259" s="1"/>
  <c r="J21" i="259" s="1"/>
  <c r="J22" i="259" s="1"/>
  <c r="J23" i="259" s="1"/>
  <c r="J6" i="259"/>
  <c r="A1" i="259"/>
  <c r="B5" i="259" s="1"/>
  <c r="AG50" i="258"/>
  <c r="AG51" i="258" s="1"/>
  <c r="AG52" i="258" s="1"/>
  <c r="AG53" i="258" s="1"/>
  <c r="AG54" i="258" s="1"/>
  <c r="AG55" i="258" s="1"/>
  <c r="AG56" i="258" s="1"/>
  <c r="AG57" i="258" s="1"/>
  <c r="AG58" i="258" s="1"/>
  <c r="AG59" i="258" s="1"/>
  <c r="AG41" i="258"/>
  <c r="AG42" i="258" s="1"/>
  <c r="AG43" i="258" s="1"/>
  <c r="AG44" i="258" s="1"/>
  <c r="AG45" i="258" s="1"/>
  <c r="AG46" i="258" s="1"/>
  <c r="AG47" i="258" s="1"/>
  <c r="AG48" i="258" s="1"/>
  <c r="AF41" i="258"/>
  <c r="AF42" i="258" s="1"/>
  <c r="AF43" i="258" s="1"/>
  <c r="AF44" i="258" s="1"/>
  <c r="AF45" i="258" s="1"/>
  <c r="AF46" i="258" s="1"/>
  <c r="AF47" i="258" s="1"/>
  <c r="AF48" i="258" s="1"/>
  <c r="AF49" i="258" s="1"/>
  <c r="AF50" i="258" s="1"/>
  <c r="AF51" i="258" s="1"/>
  <c r="AF52" i="258" s="1"/>
  <c r="AF53" i="258" s="1"/>
  <c r="AF54" i="258" s="1"/>
  <c r="AF55" i="258" s="1"/>
  <c r="AF56" i="258" s="1"/>
  <c r="AF57" i="258" s="1"/>
  <c r="AF58" i="258" s="1"/>
  <c r="AF59" i="258" s="1"/>
  <c r="AH40" i="258"/>
  <c r="AH41" i="258" s="1"/>
  <c r="AH42" i="258" s="1"/>
  <c r="AH43" i="258" s="1"/>
  <c r="AH44" i="258" s="1"/>
  <c r="AH45" i="258" s="1"/>
  <c r="AH46" i="258" s="1"/>
  <c r="AH47" i="258" s="1"/>
  <c r="AH48" i="258" s="1"/>
  <c r="AH49" i="258" s="1"/>
  <c r="AH50" i="258" s="1"/>
  <c r="AH51" i="258" s="1"/>
  <c r="AH52" i="258" s="1"/>
  <c r="AH53" i="258" s="1"/>
  <c r="AH54" i="258" s="1"/>
  <c r="AH55" i="258" s="1"/>
  <c r="AH56" i="258" s="1"/>
  <c r="AH57" i="258" s="1"/>
  <c r="AH58" i="258" s="1"/>
  <c r="AH59" i="258" s="1"/>
  <c r="AG40" i="258"/>
  <c r="AF40" i="258"/>
  <c r="I35" i="258"/>
  <c r="J35" i="258" s="1"/>
  <c r="I34" i="258"/>
  <c r="J34" i="258" s="1"/>
  <c r="I33" i="258"/>
  <c r="J33" i="258" s="1"/>
  <c r="I32" i="258"/>
  <c r="J32" i="258" s="1"/>
  <c r="I31" i="258"/>
  <c r="J31" i="258" s="1"/>
  <c r="I30" i="258"/>
  <c r="J30" i="258" s="1"/>
  <c r="I29" i="258"/>
  <c r="J29" i="258" s="1"/>
  <c r="I28" i="258"/>
  <c r="J28" i="258" s="1"/>
  <c r="J7" i="258"/>
  <c r="J6" i="258"/>
  <c r="A1" i="258"/>
  <c r="B5" i="258" s="1"/>
  <c r="AG51" i="257"/>
  <c r="AG52" i="257" s="1"/>
  <c r="AG53" i="257" s="1"/>
  <c r="AG54" i="257" s="1"/>
  <c r="AG55" i="257" s="1"/>
  <c r="AG56" i="257" s="1"/>
  <c r="AG57" i="257" s="1"/>
  <c r="AG58" i="257" s="1"/>
  <c r="AG59" i="257" s="1"/>
  <c r="AG50" i="257"/>
  <c r="AH40" i="257"/>
  <c r="AH41" i="257" s="1"/>
  <c r="AH42" i="257" s="1"/>
  <c r="AH43" i="257" s="1"/>
  <c r="AH44" i="257" s="1"/>
  <c r="AH45" i="257" s="1"/>
  <c r="AH46" i="257" s="1"/>
  <c r="AH47" i="257" s="1"/>
  <c r="AH48" i="257" s="1"/>
  <c r="AH49" i="257" s="1"/>
  <c r="AH50" i="257" s="1"/>
  <c r="AH51" i="257" s="1"/>
  <c r="AH52" i="257" s="1"/>
  <c r="AH53" i="257" s="1"/>
  <c r="AH54" i="257" s="1"/>
  <c r="AH55" i="257" s="1"/>
  <c r="AH56" i="257" s="1"/>
  <c r="AH57" i="257" s="1"/>
  <c r="AH58" i="257" s="1"/>
  <c r="AH59" i="257" s="1"/>
  <c r="AG40" i="257"/>
  <c r="AG41" i="257" s="1"/>
  <c r="AG42" i="257" s="1"/>
  <c r="AG43" i="257" s="1"/>
  <c r="AG44" i="257" s="1"/>
  <c r="AG45" i="257" s="1"/>
  <c r="AG46" i="257" s="1"/>
  <c r="AG47" i="257" s="1"/>
  <c r="AG48" i="257" s="1"/>
  <c r="AF40" i="257"/>
  <c r="AF41" i="257" s="1"/>
  <c r="AF42" i="257" s="1"/>
  <c r="AF43" i="257" s="1"/>
  <c r="AF44" i="257" s="1"/>
  <c r="AF45" i="257" s="1"/>
  <c r="AF46" i="257" s="1"/>
  <c r="AF47" i="257" s="1"/>
  <c r="AF48" i="257" s="1"/>
  <c r="AF49" i="257" s="1"/>
  <c r="AF50" i="257" s="1"/>
  <c r="AF51" i="257" s="1"/>
  <c r="AF52" i="257" s="1"/>
  <c r="AF53" i="257" s="1"/>
  <c r="AF54" i="257" s="1"/>
  <c r="AF55" i="257" s="1"/>
  <c r="AF56" i="257" s="1"/>
  <c r="AF57" i="257" s="1"/>
  <c r="AF58" i="257" s="1"/>
  <c r="AF59" i="257" s="1"/>
  <c r="I35" i="257"/>
  <c r="J35" i="257" s="1"/>
  <c r="I34" i="257"/>
  <c r="J34" i="257" s="1"/>
  <c r="I33" i="257"/>
  <c r="J33" i="257" s="1"/>
  <c r="I32" i="257"/>
  <c r="J32" i="257" s="1"/>
  <c r="I31" i="257"/>
  <c r="J31" i="257" s="1"/>
  <c r="I30" i="257"/>
  <c r="J30" i="257" s="1"/>
  <c r="I29" i="257"/>
  <c r="J29" i="257" s="1"/>
  <c r="I28" i="257"/>
  <c r="J28" i="257" s="1"/>
  <c r="J6" i="257"/>
  <c r="J7" i="257" s="1"/>
  <c r="J8" i="257" s="1"/>
  <c r="J9" i="257" s="1"/>
  <c r="J10" i="257" s="1"/>
  <c r="J11" i="257" s="1"/>
  <c r="J12" i="257" s="1"/>
  <c r="J13" i="257" s="1"/>
  <c r="J14" i="257" s="1"/>
  <c r="J15" i="257" s="1"/>
  <c r="J16" i="257" s="1"/>
  <c r="J17" i="257" s="1"/>
  <c r="J18" i="257" s="1"/>
  <c r="J19" i="257" s="1"/>
  <c r="J20" i="257" s="1"/>
  <c r="J21" i="257" s="1"/>
  <c r="J22" i="257" s="1"/>
  <c r="J23" i="257" s="1"/>
  <c r="J24" i="257" s="1"/>
  <c r="J25" i="257" s="1"/>
  <c r="J26" i="257" s="1"/>
  <c r="J27" i="257" s="1"/>
  <c r="A1" i="257"/>
  <c r="B5" i="257" s="1"/>
  <c r="J8" i="261" l="1"/>
  <c r="J9" i="261" s="1"/>
  <c r="J10" i="261" s="1"/>
  <c r="J11" i="261" s="1"/>
  <c r="J12" i="261" s="1"/>
  <c r="J13" i="261" s="1"/>
  <c r="J14" i="261" s="1"/>
  <c r="J15" i="261" s="1"/>
  <c r="J16" i="261" s="1"/>
  <c r="J17" i="261" s="1"/>
  <c r="J18" i="261" s="1"/>
  <c r="J19" i="261" s="1"/>
  <c r="J20" i="261" s="1"/>
  <c r="J21" i="261" s="1"/>
  <c r="J22" i="261" s="1"/>
  <c r="J23" i="261" s="1"/>
  <c r="B4" i="259"/>
  <c r="J7" i="260"/>
  <c r="J8" i="260" s="1"/>
  <c r="J9" i="260" s="1"/>
  <c r="J10" i="260" s="1"/>
  <c r="J11" i="260" s="1"/>
  <c r="J12" i="260" s="1"/>
  <c r="J13" i="260" s="1"/>
  <c r="J14" i="260" s="1"/>
  <c r="J15" i="260" s="1"/>
  <c r="J16" i="260" s="1"/>
  <c r="J17" i="260" s="1"/>
  <c r="J18" i="260" s="1"/>
  <c r="J19" i="260" s="1"/>
  <c r="J20" i="260" s="1"/>
  <c r="J21" i="260" s="1"/>
  <c r="J22" i="260" s="1"/>
  <c r="J23" i="260" s="1"/>
  <c r="J24" i="260" s="1"/>
  <c r="J8" i="258"/>
  <c r="J9" i="258" s="1"/>
  <c r="J10" i="258" s="1"/>
  <c r="J11" i="258" s="1"/>
  <c r="J12" i="258" s="1"/>
  <c r="J13" i="258" s="1"/>
  <c r="J14" i="258" s="1"/>
  <c r="J15" i="258" s="1"/>
  <c r="J16" i="258" s="1"/>
  <c r="J17" i="258" s="1"/>
  <c r="J18" i="258" s="1"/>
  <c r="J19" i="258" s="1"/>
  <c r="J20" i="258" s="1"/>
  <c r="J21" i="258" s="1"/>
  <c r="J22" i="258" s="1"/>
  <c r="J23" i="258" s="1"/>
  <c r="J24" i="258" s="1"/>
  <c r="B4" i="261" l="1"/>
  <c r="B4" i="260"/>
  <c r="B4" i="258"/>
  <c r="B4" i="257" l="1"/>
  <c r="AG50" i="256" l="1"/>
  <c r="AG51" i="256" s="1"/>
  <c r="AG52" i="256" s="1"/>
  <c r="AG53" i="256" s="1"/>
  <c r="AG54" i="256" s="1"/>
  <c r="AG55" i="256" s="1"/>
  <c r="AG56" i="256" s="1"/>
  <c r="AG57" i="256" s="1"/>
  <c r="AG58" i="256" s="1"/>
  <c r="AG59" i="256" s="1"/>
  <c r="AF41" i="256"/>
  <c r="AF42" i="256" s="1"/>
  <c r="AF43" i="256" s="1"/>
  <c r="AF44" i="256" s="1"/>
  <c r="AF45" i="256" s="1"/>
  <c r="AF46" i="256" s="1"/>
  <c r="AF47" i="256" s="1"/>
  <c r="AF48" i="256" s="1"/>
  <c r="AF49" i="256" s="1"/>
  <c r="AF50" i="256" s="1"/>
  <c r="AF51" i="256" s="1"/>
  <c r="AF52" i="256" s="1"/>
  <c r="AF53" i="256" s="1"/>
  <c r="AF54" i="256" s="1"/>
  <c r="AF55" i="256" s="1"/>
  <c r="AF56" i="256" s="1"/>
  <c r="AF57" i="256" s="1"/>
  <c r="AF58" i="256" s="1"/>
  <c r="AF59" i="256" s="1"/>
  <c r="AH40" i="256"/>
  <c r="AH41" i="256" s="1"/>
  <c r="AH42" i="256" s="1"/>
  <c r="AH43" i="256" s="1"/>
  <c r="AH44" i="256" s="1"/>
  <c r="AH45" i="256" s="1"/>
  <c r="AH46" i="256" s="1"/>
  <c r="AH47" i="256" s="1"/>
  <c r="AH48" i="256" s="1"/>
  <c r="AH49" i="256" s="1"/>
  <c r="AH50" i="256" s="1"/>
  <c r="AH51" i="256" s="1"/>
  <c r="AH52" i="256" s="1"/>
  <c r="AH53" i="256" s="1"/>
  <c r="AH54" i="256" s="1"/>
  <c r="AH55" i="256" s="1"/>
  <c r="AH56" i="256" s="1"/>
  <c r="AH57" i="256" s="1"/>
  <c r="AH58" i="256" s="1"/>
  <c r="AH59" i="256" s="1"/>
  <c r="AG40" i="256"/>
  <c r="AG41" i="256" s="1"/>
  <c r="AG42" i="256" s="1"/>
  <c r="AG43" i="256" s="1"/>
  <c r="AG44" i="256" s="1"/>
  <c r="AG45" i="256" s="1"/>
  <c r="AG46" i="256" s="1"/>
  <c r="AG47" i="256" s="1"/>
  <c r="AG48" i="256" s="1"/>
  <c r="AF40" i="256"/>
  <c r="I35" i="256"/>
  <c r="J35" i="256" s="1"/>
  <c r="I34" i="256"/>
  <c r="J34" i="256" s="1"/>
  <c r="I33" i="256"/>
  <c r="J33" i="256" s="1"/>
  <c r="I32" i="256"/>
  <c r="J32" i="256" s="1"/>
  <c r="I31" i="256"/>
  <c r="J31" i="256" s="1"/>
  <c r="I30" i="256"/>
  <c r="J30" i="256" s="1"/>
  <c r="I29" i="256"/>
  <c r="J29" i="256" s="1"/>
  <c r="I28" i="256"/>
  <c r="J28" i="256" s="1"/>
  <c r="J7" i="256"/>
  <c r="J6" i="256"/>
  <c r="A1" i="256"/>
  <c r="B5" i="256" s="1"/>
  <c r="AG50" i="255"/>
  <c r="AG51" i="255" s="1"/>
  <c r="AG52" i="255" s="1"/>
  <c r="AG53" i="255" s="1"/>
  <c r="AG54" i="255" s="1"/>
  <c r="AG55" i="255" s="1"/>
  <c r="AG56" i="255" s="1"/>
  <c r="AG57" i="255" s="1"/>
  <c r="AG58" i="255" s="1"/>
  <c r="AG59" i="255" s="1"/>
  <c r="AG41" i="255"/>
  <c r="AG42" i="255" s="1"/>
  <c r="AG43" i="255" s="1"/>
  <c r="AG44" i="255" s="1"/>
  <c r="AG45" i="255" s="1"/>
  <c r="AG46" i="255" s="1"/>
  <c r="AG47" i="255" s="1"/>
  <c r="AG48" i="255" s="1"/>
  <c r="AF41" i="255"/>
  <c r="AF42" i="255" s="1"/>
  <c r="AF43" i="255" s="1"/>
  <c r="AF44" i="255" s="1"/>
  <c r="AF45" i="255" s="1"/>
  <c r="AF46" i="255" s="1"/>
  <c r="AF47" i="255" s="1"/>
  <c r="AF48" i="255" s="1"/>
  <c r="AF49" i="255" s="1"/>
  <c r="AF50" i="255" s="1"/>
  <c r="AF51" i="255" s="1"/>
  <c r="AF52" i="255" s="1"/>
  <c r="AF53" i="255" s="1"/>
  <c r="AF54" i="255" s="1"/>
  <c r="AF55" i="255" s="1"/>
  <c r="AF56" i="255" s="1"/>
  <c r="AF57" i="255" s="1"/>
  <c r="AF58" i="255" s="1"/>
  <c r="AF59" i="255" s="1"/>
  <c r="AH40" i="255"/>
  <c r="AH41" i="255" s="1"/>
  <c r="AH42" i="255" s="1"/>
  <c r="AH43" i="255" s="1"/>
  <c r="AH44" i="255" s="1"/>
  <c r="AH45" i="255" s="1"/>
  <c r="AH46" i="255" s="1"/>
  <c r="AH47" i="255" s="1"/>
  <c r="AH48" i="255" s="1"/>
  <c r="AH49" i="255" s="1"/>
  <c r="AH50" i="255" s="1"/>
  <c r="AH51" i="255" s="1"/>
  <c r="AH52" i="255" s="1"/>
  <c r="AH53" i="255" s="1"/>
  <c r="AH54" i="255" s="1"/>
  <c r="AH55" i="255" s="1"/>
  <c r="AH56" i="255" s="1"/>
  <c r="AH57" i="255" s="1"/>
  <c r="AH58" i="255" s="1"/>
  <c r="AH59" i="255" s="1"/>
  <c r="AG40" i="255"/>
  <c r="AF40" i="255"/>
  <c r="I35" i="255"/>
  <c r="J35" i="255" s="1"/>
  <c r="I34" i="255"/>
  <c r="J34" i="255" s="1"/>
  <c r="I33" i="255"/>
  <c r="J33" i="255" s="1"/>
  <c r="I32" i="255"/>
  <c r="J32" i="255" s="1"/>
  <c r="I31" i="255"/>
  <c r="J31" i="255" s="1"/>
  <c r="I30" i="255"/>
  <c r="J30" i="255" s="1"/>
  <c r="I29" i="255"/>
  <c r="J29" i="255" s="1"/>
  <c r="I28" i="255"/>
  <c r="J28" i="255" s="1"/>
  <c r="J7" i="255"/>
  <c r="J6" i="255"/>
  <c r="A1" i="255"/>
  <c r="B5" i="255" s="1"/>
  <c r="AG50" i="254"/>
  <c r="AG51" i="254" s="1"/>
  <c r="AG52" i="254" s="1"/>
  <c r="AG53" i="254" s="1"/>
  <c r="AG54" i="254" s="1"/>
  <c r="AG55" i="254" s="1"/>
  <c r="AG56" i="254" s="1"/>
  <c r="AG57" i="254" s="1"/>
  <c r="AG58" i="254" s="1"/>
  <c r="AG59" i="254" s="1"/>
  <c r="AH43" i="254"/>
  <c r="AH44" i="254" s="1"/>
  <c r="AH45" i="254" s="1"/>
  <c r="AH46" i="254" s="1"/>
  <c r="AH47" i="254" s="1"/>
  <c r="AH48" i="254" s="1"/>
  <c r="AH49" i="254" s="1"/>
  <c r="AH50" i="254" s="1"/>
  <c r="AH51" i="254" s="1"/>
  <c r="AH52" i="254" s="1"/>
  <c r="AH53" i="254" s="1"/>
  <c r="AH54" i="254" s="1"/>
  <c r="AH55" i="254" s="1"/>
  <c r="AH56" i="254" s="1"/>
  <c r="AH57" i="254" s="1"/>
  <c r="AH58" i="254" s="1"/>
  <c r="AH59" i="254" s="1"/>
  <c r="AH42" i="254"/>
  <c r="AG42" i="254"/>
  <c r="AG43" i="254" s="1"/>
  <c r="AG44" i="254" s="1"/>
  <c r="AG45" i="254" s="1"/>
  <c r="AG46" i="254" s="1"/>
  <c r="AG47" i="254" s="1"/>
  <c r="AG48" i="254" s="1"/>
  <c r="AH41" i="254"/>
  <c r="AG41" i="254"/>
  <c r="AF41" i="254"/>
  <c r="AF42" i="254" s="1"/>
  <c r="AF43" i="254" s="1"/>
  <c r="AF44" i="254" s="1"/>
  <c r="AF45" i="254" s="1"/>
  <c r="AF46" i="254" s="1"/>
  <c r="AF47" i="254" s="1"/>
  <c r="AF48" i="254" s="1"/>
  <c r="AF49" i="254" s="1"/>
  <c r="AF50" i="254" s="1"/>
  <c r="AF51" i="254" s="1"/>
  <c r="AF52" i="254" s="1"/>
  <c r="AF53" i="254" s="1"/>
  <c r="AF54" i="254" s="1"/>
  <c r="AF55" i="254" s="1"/>
  <c r="AF56" i="254" s="1"/>
  <c r="AF57" i="254" s="1"/>
  <c r="AF58" i="254" s="1"/>
  <c r="AF59" i="254" s="1"/>
  <c r="AH40" i="254"/>
  <c r="AG40" i="254"/>
  <c r="AF40" i="254"/>
  <c r="I35" i="254"/>
  <c r="J35" i="254" s="1"/>
  <c r="I34" i="254"/>
  <c r="J34" i="254" s="1"/>
  <c r="I33" i="254"/>
  <c r="J33" i="254" s="1"/>
  <c r="I32" i="254"/>
  <c r="J32" i="254" s="1"/>
  <c r="I31" i="254"/>
  <c r="J31" i="254" s="1"/>
  <c r="I30" i="254"/>
  <c r="J30" i="254" s="1"/>
  <c r="I29" i="254"/>
  <c r="J29" i="254" s="1"/>
  <c r="I28" i="254"/>
  <c r="J28" i="254" s="1"/>
  <c r="J7" i="254"/>
  <c r="J8" i="254" s="1"/>
  <c r="J6" i="254"/>
  <c r="A1" i="254"/>
  <c r="B5" i="254" s="1"/>
  <c r="AG50" i="253"/>
  <c r="AG51" i="253" s="1"/>
  <c r="AG52" i="253" s="1"/>
  <c r="AG53" i="253" s="1"/>
  <c r="AG54" i="253" s="1"/>
  <c r="AG55" i="253" s="1"/>
  <c r="AG56" i="253" s="1"/>
  <c r="AG57" i="253" s="1"/>
  <c r="AG58" i="253" s="1"/>
  <c r="AG59" i="253" s="1"/>
  <c r="AG42" i="253"/>
  <c r="AG43" i="253" s="1"/>
  <c r="AG44" i="253" s="1"/>
  <c r="AG45" i="253" s="1"/>
  <c r="AG46" i="253" s="1"/>
  <c r="AG47" i="253" s="1"/>
  <c r="AG48" i="253" s="1"/>
  <c r="AF42" i="253"/>
  <c r="AF43" i="253" s="1"/>
  <c r="AF44" i="253" s="1"/>
  <c r="AF45" i="253" s="1"/>
  <c r="AF46" i="253" s="1"/>
  <c r="AF47" i="253" s="1"/>
  <c r="AF48" i="253" s="1"/>
  <c r="AF49" i="253" s="1"/>
  <c r="AF50" i="253" s="1"/>
  <c r="AF51" i="253" s="1"/>
  <c r="AF52" i="253" s="1"/>
  <c r="AF53" i="253" s="1"/>
  <c r="AF54" i="253" s="1"/>
  <c r="AF55" i="253" s="1"/>
  <c r="AF56" i="253" s="1"/>
  <c r="AF57" i="253" s="1"/>
  <c r="AF58" i="253" s="1"/>
  <c r="AF59" i="253" s="1"/>
  <c r="AH41" i="253"/>
  <c r="AH42" i="253" s="1"/>
  <c r="AH43" i="253" s="1"/>
  <c r="AH44" i="253" s="1"/>
  <c r="AH45" i="253" s="1"/>
  <c r="AH46" i="253" s="1"/>
  <c r="AH47" i="253" s="1"/>
  <c r="AH48" i="253" s="1"/>
  <c r="AH49" i="253" s="1"/>
  <c r="AH50" i="253" s="1"/>
  <c r="AH51" i="253" s="1"/>
  <c r="AH52" i="253" s="1"/>
  <c r="AH53" i="253" s="1"/>
  <c r="AH54" i="253" s="1"/>
  <c r="AH55" i="253" s="1"/>
  <c r="AH56" i="253" s="1"/>
  <c r="AH57" i="253" s="1"/>
  <c r="AH58" i="253" s="1"/>
  <c r="AH59" i="253" s="1"/>
  <c r="AG41" i="253"/>
  <c r="AF41" i="253"/>
  <c r="AH40" i="253"/>
  <c r="AG40" i="253"/>
  <c r="AF40" i="253"/>
  <c r="I35" i="253"/>
  <c r="J35" i="253" s="1"/>
  <c r="I34" i="253"/>
  <c r="J34" i="253" s="1"/>
  <c r="I33" i="253"/>
  <c r="J33" i="253" s="1"/>
  <c r="I32" i="253"/>
  <c r="J32" i="253" s="1"/>
  <c r="I31" i="253"/>
  <c r="J31" i="253" s="1"/>
  <c r="I30" i="253"/>
  <c r="J30" i="253" s="1"/>
  <c r="I29" i="253"/>
  <c r="J29" i="253" s="1"/>
  <c r="I28" i="253"/>
  <c r="J28" i="253" s="1"/>
  <c r="J7" i="253"/>
  <c r="J6" i="253"/>
  <c r="A1" i="253"/>
  <c r="B5" i="253" s="1"/>
  <c r="AG51" i="252"/>
  <c r="AG52" i="252" s="1"/>
  <c r="AG53" i="252" s="1"/>
  <c r="AG54" i="252" s="1"/>
  <c r="AG55" i="252" s="1"/>
  <c r="AG56" i="252" s="1"/>
  <c r="AG57" i="252" s="1"/>
  <c r="AG58" i="252" s="1"/>
  <c r="AG59" i="252" s="1"/>
  <c r="AG50" i="252"/>
  <c r="AH40" i="252"/>
  <c r="AH41" i="252" s="1"/>
  <c r="AH42" i="252" s="1"/>
  <c r="AH43" i="252" s="1"/>
  <c r="AH44" i="252" s="1"/>
  <c r="AH45" i="252" s="1"/>
  <c r="AH46" i="252" s="1"/>
  <c r="AH47" i="252" s="1"/>
  <c r="AH48" i="252" s="1"/>
  <c r="AH49" i="252" s="1"/>
  <c r="AH50" i="252" s="1"/>
  <c r="AH51" i="252" s="1"/>
  <c r="AH52" i="252" s="1"/>
  <c r="AH53" i="252" s="1"/>
  <c r="AH54" i="252" s="1"/>
  <c r="AH55" i="252" s="1"/>
  <c r="AH56" i="252" s="1"/>
  <c r="AH57" i="252" s="1"/>
  <c r="AH58" i="252" s="1"/>
  <c r="AH59" i="252" s="1"/>
  <c r="AG40" i="252"/>
  <c r="AG41" i="252" s="1"/>
  <c r="AG42" i="252" s="1"/>
  <c r="AG43" i="252" s="1"/>
  <c r="AG44" i="252" s="1"/>
  <c r="AG45" i="252" s="1"/>
  <c r="AG46" i="252" s="1"/>
  <c r="AG47" i="252" s="1"/>
  <c r="AG48" i="252" s="1"/>
  <c r="AF40" i="252"/>
  <c r="AF41" i="252" s="1"/>
  <c r="AF42" i="252" s="1"/>
  <c r="AF43" i="252" s="1"/>
  <c r="AF44" i="252" s="1"/>
  <c r="AF45" i="252" s="1"/>
  <c r="AF46" i="252" s="1"/>
  <c r="AF47" i="252" s="1"/>
  <c r="AF48" i="252" s="1"/>
  <c r="AF49" i="252" s="1"/>
  <c r="AF50" i="252" s="1"/>
  <c r="AF51" i="252" s="1"/>
  <c r="AF52" i="252" s="1"/>
  <c r="AF53" i="252" s="1"/>
  <c r="AF54" i="252" s="1"/>
  <c r="AF55" i="252" s="1"/>
  <c r="AF56" i="252" s="1"/>
  <c r="AF57" i="252" s="1"/>
  <c r="AF58" i="252" s="1"/>
  <c r="AF59" i="252" s="1"/>
  <c r="I35" i="252"/>
  <c r="J35" i="252" s="1"/>
  <c r="I34" i="252"/>
  <c r="J34" i="252" s="1"/>
  <c r="I33" i="252"/>
  <c r="J33" i="252" s="1"/>
  <c r="I32" i="252"/>
  <c r="J32" i="252" s="1"/>
  <c r="I31" i="252"/>
  <c r="J31" i="252" s="1"/>
  <c r="I30" i="252"/>
  <c r="J30" i="252" s="1"/>
  <c r="I29" i="252"/>
  <c r="J29" i="252" s="1"/>
  <c r="I28" i="252"/>
  <c r="J28" i="252" s="1"/>
  <c r="J6" i="252"/>
  <c r="J7" i="252" s="1"/>
  <c r="J8" i="252" s="1"/>
  <c r="J9" i="252" s="1"/>
  <c r="J10" i="252" s="1"/>
  <c r="J11" i="252" s="1"/>
  <c r="J12" i="252" s="1"/>
  <c r="J13" i="252" s="1"/>
  <c r="J14" i="252" s="1"/>
  <c r="J15" i="252" s="1"/>
  <c r="J16" i="252" s="1"/>
  <c r="J17" i="252" s="1"/>
  <c r="J18" i="252" s="1"/>
  <c r="J19" i="252" s="1"/>
  <c r="J20" i="252" s="1"/>
  <c r="J21" i="252" s="1"/>
  <c r="J22" i="252" s="1"/>
  <c r="J23" i="252" s="1"/>
  <c r="J24" i="252" s="1"/>
  <c r="J25" i="252" s="1"/>
  <c r="J26" i="252" s="1"/>
  <c r="J27" i="252" s="1"/>
  <c r="A1" i="252"/>
  <c r="B5" i="252" s="1"/>
  <c r="J8" i="256" l="1"/>
  <c r="J9" i="256" s="1"/>
  <c r="J10" i="256" s="1"/>
  <c r="J11" i="256" s="1"/>
  <c r="J12" i="256" s="1"/>
  <c r="J13" i="256" s="1"/>
  <c r="J14" i="256" s="1"/>
  <c r="J15" i="256" s="1"/>
  <c r="J16" i="256" s="1"/>
  <c r="J17" i="256" s="1"/>
  <c r="J18" i="256" s="1"/>
  <c r="J19" i="256" s="1"/>
  <c r="J20" i="256" s="1"/>
  <c r="J21" i="256" s="1"/>
  <c r="J22" i="256" s="1"/>
  <c r="J23" i="256" s="1"/>
  <c r="J9" i="254"/>
  <c r="J10" i="254" s="1"/>
  <c r="J11" i="254" s="1"/>
  <c r="J12" i="254" s="1"/>
  <c r="J13" i="254" s="1"/>
  <c r="J14" i="254" s="1"/>
  <c r="J15" i="254" s="1"/>
  <c r="J16" i="254" s="1"/>
  <c r="J17" i="254" s="1"/>
  <c r="J18" i="254" s="1"/>
  <c r="J19" i="254" s="1"/>
  <c r="J20" i="254" s="1"/>
  <c r="J21" i="254" s="1"/>
  <c r="J22" i="254" s="1"/>
  <c r="B4" i="254"/>
  <c r="B4" i="255"/>
  <c r="J8" i="255"/>
  <c r="J9" i="255" s="1"/>
  <c r="J10" i="255" s="1"/>
  <c r="J11" i="255" s="1"/>
  <c r="J12" i="255" s="1"/>
  <c r="J13" i="255" s="1"/>
  <c r="J14" i="255" s="1"/>
  <c r="J15" i="255" s="1"/>
  <c r="J16" i="255" s="1"/>
  <c r="J17" i="255" s="1"/>
  <c r="J18" i="255" s="1"/>
  <c r="J19" i="255" s="1"/>
  <c r="J20" i="255" s="1"/>
  <c r="J21" i="255" s="1"/>
  <c r="J22" i="255" s="1"/>
  <c r="J23" i="255" s="1"/>
  <c r="B4" i="253"/>
  <c r="J8" i="253"/>
  <c r="J9" i="253" s="1"/>
  <c r="J10" i="253" s="1"/>
  <c r="J11" i="253" s="1"/>
  <c r="J12" i="253" s="1"/>
  <c r="J13" i="253" s="1"/>
  <c r="J14" i="253" s="1"/>
  <c r="J15" i="253" s="1"/>
  <c r="J16" i="253" s="1"/>
  <c r="J17" i="253" s="1"/>
  <c r="J18" i="253" s="1"/>
  <c r="J19" i="253" s="1"/>
  <c r="J20" i="253" s="1"/>
  <c r="J21" i="253" s="1"/>
  <c r="J22" i="253" s="1"/>
  <c r="B4" i="252"/>
  <c r="B4" i="256" l="1"/>
  <c r="AG50" i="251"/>
  <c r="AG51" i="251" s="1"/>
  <c r="AG52" i="251" s="1"/>
  <c r="AG53" i="251" s="1"/>
  <c r="AG54" i="251" s="1"/>
  <c r="AG55" i="251" s="1"/>
  <c r="AG56" i="251" s="1"/>
  <c r="AG57" i="251" s="1"/>
  <c r="AG58" i="251" s="1"/>
  <c r="AG59" i="251" s="1"/>
  <c r="AG41" i="251"/>
  <c r="AG42" i="251" s="1"/>
  <c r="AG43" i="251" s="1"/>
  <c r="AG44" i="251" s="1"/>
  <c r="AG45" i="251" s="1"/>
  <c r="AG46" i="251" s="1"/>
  <c r="AG47" i="251" s="1"/>
  <c r="AG48" i="251" s="1"/>
  <c r="AF41" i="251"/>
  <c r="AF42" i="251" s="1"/>
  <c r="AF43" i="251" s="1"/>
  <c r="AF44" i="251" s="1"/>
  <c r="AF45" i="251" s="1"/>
  <c r="AF46" i="251" s="1"/>
  <c r="AF47" i="251" s="1"/>
  <c r="AF48" i="251" s="1"/>
  <c r="AF49" i="251" s="1"/>
  <c r="AF50" i="251" s="1"/>
  <c r="AF51" i="251" s="1"/>
  <c r="AF52" i="251" s="1"/>
  <c r="AF53" i="251" s="1"/>
  <c r="AF54" i="251" s="1"/>
  <c r="AF55" i="251" s="1"/>
  <c r="AF56" i="251" s="1"/>
  <c r="AF57" i="251" s="1"/>
  <c r="AF58" i="251" s="1"/>
  <c r="AF59" i="251" s="1"/>
  <c r="AH40" i="251"/>
  <c r="AH41" i="251" s="1"/>
  <c r="AH42" i="251" s="1"/>
  <c r="AH43" i="251" s="1"/>
  <c r="AH44" i="251" s="1"/>
  <c r="AH45" i="251" s="1"/>
  <c r="AH46" i="251" s="1"/>
  <c r="AH47" i="251" s="1"/>
  <c r="AH48" i="251" s="1"/>
  <c r="AH49" i="251" s="1"/>
  <c r="AH50" i="251" s="1"/>
  <c r="AH51" i="251" s="1"/>
  <c r="AH52" i="251" s="1"/>
  <c r="AH53" i="251" s="1"/>
  <c r="AH54" i="251" s="1"/>
  <c r="AH55" i="251" s="1"/>
  <c r="AH56" i="251" s="1"/>
  <c r="AH57" i="251" s="1"/>
  <c r="AH58" i="251" s="1"/>
  <c r="AH59" i="251" s="1"/>
  <c r="AG40" i="251"/>
  <c r="AF40" i="251"/>
  <c r="I35" i="251"/>
  <c r="J35" i="251" s="1"/>
  <c r="I34" i="251"/>
  <c r="J34" i="251" s="1"/>
  <c r="I33" i="251"/>
  <c r="J33" i="251" s="1"/>
  <c r="I32" i="251"/>
  <c r="J32" i="251" s="1"/>
  <c r="I31" i="251"/>
  <c r="J31" i="251" s="1"/>
  <c r="I30" i="251"/>
  <c r="J30" i="251" s="1"/>
  <c r="J8" i="251"/>
  <c r="J9" i="251" s="1"/>
  <c r="J7" i="251"/>
  <c r="A1" i="251"/>
  <c r="B5" i="251" s="1"/>
  <c r="AG50" i="250"/>
  <c r="AG51" i="250" s="1"/>
  <c r="AG52" i="250" s="1"/>
  <c r="AG53" i="250" s="1"/>
  <c r="AG54" i="250" s="1"/>
  <c r="AG55" i="250" s="1"/>
  <c r="AG56" i="250" s="1"/>
  <c r="AG57" i="250" s="1"/>
  <c r="AG58" i="250" s="1"/>
  <c r="AG59" i="250" s="1"/>
  <c r="AG43" i="250"/>
  <c r="AG44" i="250" s="1"/>
  <c r="AG45" i="250" s="1"/>
  <c r="AG46" i="250" s="1"/>
  <c r="AG47" i="250" s="1"/>
  <c r="AG48" i="250" s="1"/>
  <c r="AG42" i="250"/>
  <c r="AG41" i="250"/>
  <c r="AF41" i="250"/>
  <c r="AF42" i="250" s="1"/>
  <c r="AF43" i="250" s="1"/>
  <c r="AF44" i="250" s="1"/>
  <c r="AF45" i="250" s="1"/>
  <c r="AF46" i="250" s="1"/>
  <c r="AF47" i="250" s="1"/>
  <c r="AF48" i="250" s="1"/>
  <c r="AF49" i="250" s="1"/>
  <c r="AF50" i="250" s="1"/>
  <c r="AF51" i="250" s="1"/>
  <c r="AF52" i="250" s="1"/>
  <c r="AF53" i="250" s="1"/>
  <c r="AF54" i="250" s="1"/>
  <c r="AF55" i="250" s="1"/>
  <c r="AF56" i="250" s="1"/>
  <c r="AF57" i="250" s="1"/>
  <c r="AF58" i="250" s="1"/>
  <c r="AF59" i="250" s="1"/>
  <c r="AH40" i="250"/>
  <c r="AH41" i="250" s="1"/>
  <c r="AH42" i="250" s="1"/>
  <c r="AH43" i="250" s="1"/>
  <c r="AH44" i="250" s="1"/>
  <c r="AH45" i="250" s="1"/>
  <c r="AH46" i="250" s="1"/>
  <c r="AH47" i="250" s="1"/>
  <c r="AH48" i="250" s="1"/>
  <c r="AH49" i="250" s="1"/>
  <c r="AH50" i="250" s="1"/>
  <c r="AH51" i="250" s="1"/>
  <c r="AH52" i="250" s="1"/>
  <c r="AH53" i="250" s="1"/>
  <c r="AH54" i="250" s="1"/>
  <c r="AH55" i="250" s="1"/>
  <c r="AH56" i="250" s="1"/>
  <c r="AH57" i="250" s="1"/>
  <c r="AH58" i="250" s="1"/>
  <c r="AH59" i="250" s="1"/>
  <c r="AG40" i="250"/>
  <c r="AF40" i="250"/>
  <c r="I35" i="250"/>
  <c r="J35" i="250" s="1"/>
  <c r="I34" i="250"/>
  <c r="J34" i="250" s="1"/>
  <c r="I33" i="250"/>
  <c r="J33" i="250" s="1"/>
  <c r="I32" i="250"/>
  <c r="J32" i="250" s="1"/>
  <c r="I31" i="250"/>
  <c r="J31" i="250" s="1"/>
  <c r="I30" i="250"/>
  <c r="J30" i="250" s="1"/>
  <c r="J7" i="250"/>
  <c r="J8" i="250" s="1"/>
  <c r="A1" i="250"/>
  <c r="B5" i="250" s="1"/>
  <c r="AG51" i="249"/>
  <c r="AG52" i="249" s="1"/>
  <c r="AG53" i="249" s="1"/>
  <c r="AG54" i="249" s="1"/>
  <c r="AG55" i="249" s="1"/>
  <c r="AG56" i="249" s="1"/>
  <c r="AG57" i="249" s="1"/>
  <c r="AG58" i="249" s="1"/>
  <c r="AG59" i="249" s="1"/>
  <c r="AG50" i="249"/>
  <c r="AF41" i="249"/>
  <c r="AF42" i="249" s="1"/>
  <c r="AF43" i="249" s="1"/>
  <c r="AF44" i="249" s="1"/>
  <c r="AF45" i="249" s="1"/>
  <c r="AF46" i="249" s="1"/>
  <c r="AF47" i="249" s="1"/>
  <c r="AF48" i="249" s="1"/>
  <c r="AF49" i="249" s="1"/>
  <c r="AF50" i="249" s="1"/>
  <c r="AF51" i="249" s="1"/>
  <c r="AF52" i="249" s="1"/>
  <c r="AF53" i="249" s="1"/>
  <c r="AF54" i="249" s="1"/>
  <c r="AF55" i="249" s="1"/>
  <c r="AF56" i="249" s="1"/>
  <c r="AF57" i="249" s="1"/>
  <c r="AF58" i="249" s="1"/>
  <c r="AF59" i="249" s="1"/>
  <c r="AH40" i="249"/>
  <c r="AH41" i="249" s="1"/>
  <c r="AH42" i="249" s="1"/>
  <c r="AH43" i="249" s="1"/>
  <c r="AH44" i="249" s="1"/>
  <c r="AH45" i="249" s="1"/>
  <c r="AH46" i="249" s="1"/>
  <c r="AH47" i="249" s="1"/>
  <c r="AH48" i="249" s="1"/>
  <c r="AH49" i="249" s="1"/>
  <c r="AH50" i="249" s="1"/>
  <c r="AH51" i="249" s="1"/>
  <c r="AH52" i="249" s="1"/>
  <c r="AH53" i="249" s="1"/>
  <c r="AH54" i="249" s="1"/>
  <c r="AH55" i="249" s="1"/>
  <c r="AH56" i="249" s="1"/>
  <c r="AH57" i="249" s="1"/>
  <c r="AH58" i="249" s="1"/>
  <c r="AH59" i="249" s="1"/>
  <c r="AG40" i="249"/>
  <c r="AG41" i="249" s="1"/>
  <c r="AG42" i="249" s="1"/>
  <c r="AG43" i="249" s="1"/>
  <c r="AG44" i="249" s="1"/>
  <c r="AG45" i="249" s="1"/>
  <c r="AG46" i="249" s="1"/>
  <c r="AG47" i="249" s="1"/>
  <c r="AG48" i="249" s="1"/>
  <c r="AF40" i="249"/>
  <c r="I35" i="249"/>
  <c r="J35" i="249" s="1"/>
  <c r="I34" i="249"/>
  <c r="J34" i="249" s="1"/>
  <c r="I33" i="249"/>
  <c r="J33" i="249" s="1"/>
  <c r="I32" i="249"/>
  <c r="J32" i="249" s="1"/>
  <c r="I31" i="249"/>
  <c r="J31" i="249" s="1"/>
  <c r="I30" i="249"/>
  <c r="J30" i="249" s="1"/>
  <c r="J7" i="249"/>
  <c r="J8" i="249" s="1"/>
  <c r="A1" i="249"/>
  <c r="B5" i="249" s="1"/>
  <c r="AG51" i="248"/>
  <c r="AG52" i="248" s="1"/>
  <c r="AG53" i="248" s="1"/>
  <c r="AG54" i="248" s="1"/>
  <c r="AG55" i="248" s="1"/>
  <c r="AG56" i="248" s="1"/>
  <c r="AG57" i="248" s="1"/>
  <c r="AG58" i="248" s="1"/>
  <c r="AG59" i="248" s="1"/>
  <c r="AG50" i="248"/>
  <c r="AH40" i="248"/>
  <c r="AH41" i="248" s="1"/>
  <c r="AH42" i="248" s="1"/>
  <c r="AH43" i="248" s="1"/>
  <c r="AH44" i="248" s="1"/>
  <c r="AH45" i="248" s="1"/>
  <c r="AH46" i="248" s="1"/>
  <c r="AH47" i="248" s="1"/>
  <c r="AH48" i="248" s="1"/>
  <c r="AH49" i="248" s="1"/>
  <c r="AH50" i="248" s="1"/>
  <c r="AH51" i="248" s="1"/>
  <c r="AH52" i="248" s="1"/>
  <c r="AH53" i="248" s="1"/>
  <c r="AH54" i="248" s="1"/>
  <c r="AH55" i="248" s="1"/>
  <c r="AH56" i="248" s="1"/>
  <c r="AH57" i="248" s="1"/>
  <c r="AH58" i="248" s="1"/>
  <c r="AH59" i="248" s="1"/>
  <c r="AG40" i="248"/>
  <c r="AG41" i="248" s="1"/>
  <c r="AG42" i="248" s="1"/>
  <c r="AG43" i="248" s="1"/>
  <c r="AG44" i="248" s="1"/>
  <c r="AG45" i="248" s="1"/>
  <c r="AG46" i="248" s="1"/>
  <c r="AG47" i="248" s="1"/>
  <c r="AG48" i="248" s="1"/>
  <c r="AF40" i="248"/>
  <c r="AF41" i="248" s="1"/>
  <c r="AF42" i="248" s="1"/>
  <c r="AF43" i="248" s="1"/>
  <c r="AF44" i="248" s="1"/>
  <c r="AF45" i="248" s="1"/>
  <c r="AF46" i="248" s="1"/>
  <c r="AF47" i="248" s="1"/>
  <c r="AF48" i="248" s="1"/>
  <c r="AF49" i="248" s="1"/>
  <c r="AF50" i="248" s="1"/>
  <c r="AF51" i="248" s="1"/>
  <c r="AF52" i="248" s="1"/>
  <c r="AF53" i="248" s="1"/>
  <c r="AF54" i="248" s="1"/>
  <c r="AF55" i="248" s="1"/>
  <c r="AF56" i="248" s="1"/>
  <c r="AF57" i="248" s="1"/>
  <c r="AF58" i="248" s="1"/>
  <c r="AF59" i="248" s="1"/>
  <c r="I35" i="248"/>
  <c r="J35" i="248" s="1"/>
  <c r="I34" i="248"/>
  <c r="J34" i="248" s="1"/>
  <c r="I33" i="248"/>
  <c r="J33" i="248" s="1"/>
  <c r="I32" i="248"/>
  <c r="J32" i="248" s="1"/>
  <c r="I31" i="248"/>
  <c r="J31" i="248" s="1"/>
  <c r="I30" i="248"/>
  <c r="J30" i="248" s="1"/>
  <c r="J8" i="248"/>
  <c r="J9" i="248" s="1"/>
  <c r="J10" i="248" s="1"/>
  <c r="J11" i="248" s="1"/>
  <c r="J12" i="248" s="1"/>
  <c r="J13" i="248" s="1"/>
  <c r="J14" i="248" s="1"/>
  <c r="J15" i="248" s="1"/>
  <c r="J16" i="248" s="1"/>
  <c r="J17" i="248" s="1"/>
  <c r="J18" i="248" s="1"/>
  <c r="J19" i="248" s="1"/>
  <c r="J20" i="248" s="1"/>
  <c r="J21" i="248" s="1"/>
  <c r="J22" i="248" s="1"/>
  <c r="J7" i="248"/>
  <c r="A1" i="248"/>
  <c r="B5" i="248" s="1"/>
  <c r="J10" i="251" l="1"/>
  <c r="J11" i="251" s="1"/>
  <c r="J12" i="251" s="1"/>
  <c r="J13" i="251" s="1"/>
  <c r="J14" i="251" s="1"/>
  <c r="J15" i="251" s="1"/>
  <c r="J16" i="251" s="1"/>
  <c r="J17" i="251" s="1"/>
  <c r="J18" i="251" s="1"/>
  <c r="J19" i="251" s="1"/>
  <c r="J20" i="251" s="1"/>
  <c r="J21" i="251" s="1"/>
  <c r="J22" i="251" s="1"/>
  <c r="J23" i="251" s="1"/>
  <c r="J9" i="250"/>
  <c r="J10" i="250" s="1"/>
  <c r="J11" i="250" s="1"/>
  <c r="J12" i="250" s="1"/>
  <c r="J13" i="250" s="1"/>
  <c r="J14" i="250" s="1"/>
  <c r="J15" i="250" s="1"/>
  <c r="J16" i="250" s="1"/>
  <c r="J17" i="250" s="1"/>
  <c r="J18" i="250" s="1"/>
  <c r="J19" i="250" s="1"/>
  <c r="J20" i="250" s="1"/>
  <c r="J21" i="250" s="1"/>
  <c r="J22" i="250" s="1"/>
  <c r="J23" i="250" s="1"/>
  <c r="B4" i="250"/>
  <c r="J9" i="249"/>
  <c r="J10" i="249" s="1"/>
  <c r="J11" i="249" s="1"/>
  <c r="J12" i="249" s="1"/>
  <c r="J13" i="249" s="1"/>
  <c r="J14" i="249" s="1"/>
  <c r="J15" i="249" s="1"/>
  <c r="J16" i="249" s="1"/>
  <c r="J17" i="249" s="1"/>
  <c r="J18" i="249" s="1"/>
  <c r="J19" i="249" s="1"/>
  <c r="J20" i="249" s="1"/>
  <c r="J21" i="249" s="1"/>
  <c r="J22" i="249" s="1"/>
  <c r="B4" i="249"/>
  <c r="B4" i="248"/>
  <c r="J8" i="247"/>
  <c r="J9" i="247" s="1"/>
  <c r="J10" i="247" s="1"/>
  <c r="J11" i="247" s="1"/>
  <c r="J12" i="247" s="1"/>
  <c r="J13" i="247" s="1"/>
  <c r="J14" i="247" s="1"/>
  <c r="J15" i="247" s="1"/>
  <c r="J16" i="247" s="1"/>
  <c r="J17" i="247" s="1"/>
  <c r="J18" i="247" s="1"/>
  <c r="J19" i="247" s="1"/>
  <c r="J20" i="247" s="1"/>
  <c r="J21" i="247" s="1"/>
  <c r="J22" i="247" s="1"/>
  <c r="J23" i="247" s="1"/>
  <c r="J24" i="247" s="1"/>
  <c r="J25" i="247" s="1"/>
  <c r="J26" i="247" s="1"/>
  <c r="J27" i="247" s="1"/>
  <c r="J7" i="247"/>
  <c r="AG51" i="247"/>
  <c r="AG52" i="247" s="1"/>
  <c r="AG53" i="247" s="1"/>
  <c r="AG54" i="247" s="1"/>
  <c r="AG55" i="247" s="1"/>
  <c r="AG56" i="247" s="1"/>
  <c r="AG57" i="247" s="1"/>
  <c r="AG58" i="247" s="1"/>
  <c r="AG59" i="247" s="1"/>
  <c r="AG50" i="247"/>
  <c r="AF41" i="247"/>
  <c r="AF42" i="247" s="1"/>
  <c r="AF43" i="247" s="1"/>
  <c r="AF44" i="247" s="1"/>
  <c r="AF45" i="247" s="1"/>
  <c r="AF46" i="247" s="1"/>
  <c r="AF47" i="247" s="1"/>
  <c r="AF48" i="247" s="1"/>
  <c r="AF49" i="247" s="1"/>
  <c r="AF50" i="247" s="1"/>
  <c r="AF51" i="247" s="1"/>
  <c r="AF52" i="247" s="1"/>
  <c r="AF53" i="247" s="1"/>
  <c r="AF54" i="247" s="1"/>
  <c r="AF55" i="247" s="1"/>
  <c r="AF56" i="247" s="1"/>
  <c r="AF57" i="247" s="1"/>
  <c r="AF58" i="247" s="1"/>
  <c r="AF59" i="247" s="1"/>
  <c r="AH40" i="247"/>
  <c r="AH41" i="247" s="1"/>
  <c r="AH42" i="247" s="1"/>
  <c r="AH43" i="247" s="1"/>
  <c r="AH44" i="247" s="1"/>
  <c r="AH45" i="247" s="1"/>
  <c r="AH46" i="247" s="1"/>
  <c r="AH47" i="247" s="1"/>
  <c r="AH48" i="247" s="1"/>
  <c r="AH49" i="247" s="1"/>
  <c r="AH50" i="247" s="1"/>
  <c r="AH51" i="247" s="1"/>
  <c r="AH52" i="247" s="1"/>
  <c r="AH53" i="247" s="1"/>
  <c r="AH54" i="247" s="1"/>
  <c r="AH55" i="247" s="1"/>
  <c r="AH56" i="247" s="1"/>
  <c r="AH57" i="247" s="1"/>
  <c r="AH58" i="247" s="1"/>
  <c r="AH59" i="247" s="1"/>
  <c r="AG40" i="247"/>
  <c r="AG41" i="247" s="1"/>
  <c r="AG42" i="247" s="1"/>
  <c r="AG43" i="247" s="1"/>
  <c r="AG44" i="247" s="1"/>
  <c r="AG45" i="247" s="1"/>
  <c r="AG46" i="247" s="1"/>
  <c r="AG47" i="247" s="1"/>
  <c r="AG48" i="247" s="1"/>
  <c r="AF40" i="247"/>
  <c r="I35" i="247"/>
  <c r="J35" i="247" s="1"/>
  <c r="I34" i="247"/>
  <c r="J34" i="247" s="1"/>
  <c r="I33" i="247"/>
  <c r="J33" i="247" s="1"/>
  <c r="I32" i="247"/>
  <c r="J32" i="247" s="1"/>
  <c r="I31" i="247"/>
  <c r="J31" i="247" s="1"/>
  <c r="I30" i="247"/>
  <c r="J30" i="247" s="1"/>
  <c r="A1" i="247"/>
  <c r="B5" i="247" s="1"/>
  <c r="B4" i="251" l="1"/>
  <c r="B4" i="247" l="1"/>
  <c r="AG51" i="246" l="1"/>
  <c r="AG52" i="246" s="1"/>
  <c r="AG53" i="246" s="1"/>
  <c r="AG54" i="246" s="1"/>
  <c r="AG55" i="246" s="1"/>
  <c r="AG56" i="246" s="1"/>
  <c r="AG57" i="246" s="1"/>
  <c r="AG58" i="246" s="1"/>
  <c r="AG59" i="246" s="1"/>
  <c r="AG50" i="246"/>
  <c r="AH40" i="246"/>
  <c r="AH41" i="246" s="1"/>
  <c r="AH42" i="246" s="1"/>
  <c r="AH43" i="246" s="1"/>
  <c r="AH44" i="246" s="1"/>
  <c r="AH45" i="246" s="1"/>
  <c r="AH46" i="246" s="1"/>
  <c r="AH47" i="246" s="1"/>
  <c r="AH48" i="246" s="1"/>
  <c r="AH49" i="246" s="1"/>
  <c r="AH50" i="246" s="1"/>
  <c r="AH51" i="246" s="1"/>
  <c r="AH52" i="246" s="1"/>
  <c r="AH53" i="246" s="1"/>
  <c r="AH54" i="246" s="1"/>
  <c r="AH55" i="246" s="1"/>
  <c r="AH56" i="246" s="1"/>
  <c r="AH57" i="246" s="1"/>
  <c r="AH58" i="246" s="1"/>
  <c r="AH59" i="246" s="1"/>
  <c r="AG40" i="246"/>
  <c r="AG41" i="246" s="1"/>
  <c r="AG42" i="246" s="1"/>
  <c r="AG43" i="246" s="1"/>
  <c r="AG44" i="246" s="1"/>
  <c r="AG45" i="246" s="1"/>
  <c r="AG46" i="246" s="1"/>
  <c r="AG47" i="246" s="1"/>
  <c r="AG48" i="246" s="1"/>
  <c r="AF40" i="246"/>
  <c r="AF41" i="246" s="1"/>
  <c r="AF42" i="246" s="1"/>
  <c r="AF43" i="246" s="1"/>
  <c r="AF44" i="246" s="1"/>
  <c r="AF45" i="246" s="1"/>
  <c r="AF46" i="246" s="1"/>
  <c r="AF47" i="246" s="1"/>
  <c r="AF48" i="246" s="1"/>
  <c r="AF49" i="246" s="1"/>
  <c r="AF50" i="246" s="1"/>
  <c r="AF51" i="246" s="1"/>
  <c r="AF52" i="246" s="1"/>
  <c r="AF53" i="246" s="1"/>
  <c r="AF54" i="246" s="1"/>
  <c r="AF55" i="246" s="1"/>
  <c r="AF56" i="246" s="1"/>
  <c r="AF57" i="246" s="1"/>
  <c r="AF58" i="246" s="1"/>
  <c r="AF59" i="246" s="1"/>
  <c r="I35" i="246"/>
  <c r="I34" i="246"/>
  <c r="I33" i="246"/>
  <c r="I32" i="246"/>
  <c r="I31" i="246"/>
  <c r="I30" i="246"/>
  <c r="I29" i="246"/>
  <c r="J8" i="246"/>
  <c r="J9" i="246" s="1"/>
  <c r="J7" i="246"/>
  <c r="A1" i="246"/>
  <c r="B5" i="246" s="1"/>
  <c r="AG50" i="245"/>
  <c r="AG51" i="245" s="1"/>
  <c r="AG52" i="245" s="1"/>
  <c r="AG53" i="245" s="1"/>
  <c r="AG54" i="245" s="1"/>
  <c r="AG55" i="245" s="1"/>
  <c r="AG56" i="245" s="1"/>
  <c r="AG57" i="245" s="1"/>
  <c r="AG58" i="245" s="1"/>
  <c r="AG59" i="245" s="1"/>
  <c r="AG41" i="245"/>
  <c r="AG42" i="245" s="1"/>
  <c r="AG43" i="245" s="1"/>
  <c r="AG44" i="245" s="1"/>
  <c r="AG45" i="245" s="1"/>
  <c r="AG46" i="245" s="1"/>
  <c r="AG47" i="245" s="1"/>
  <c r="AG48" i="245" s="1"/>
  <c r="AH40" i="245"/>
  <c r="AH41" i="245" s="1"/>
  <c r="AH42" i="245" s="1"/>
  <c r="AH43" i="245" s="1"/>
  <c r="AH44" i="245" s="1"/>
  <c r="AH45" i="245" s="1"/>
  <c r="AH46" i="245" s="1"/>
  <c r="AH47" i="245" s="1"/>
  <c r="AH48" i="245" s="1"/>
  <c r="AH49" i="245" s="1"/>
  <c r="AH50" i="245" s="1"/>
  <c r="AH51" i="245" s="1"/>
  <c r="AH52" i="245" s="1"/>
  <c r="AH53" i="245" s="1"/>
  <c r="AH54" i="245" s="1"/>
  <c r="AH55" i="245" s="1"/>
  <c r="AH56" i="245" s="1"/>
  <c r="AH57" i="245" s="1"/>
  <c r="AH58" i="245" s="1"/>
  <c r="AH59" i="245" s="1"/>
  <c r="AG40" i="245"/>
  <c r="AF40" i="245"/>
  <c r="AF41" i="245" s="1"/>
  <c r="AF42" i="245" s="1"/>
  <c r="AF43" i="245" s="1"/>
  <c r="AF44" i="245" s="1"/>
  <c r="AF45" i="245" s="1"/>
  <c r="AF46" i="245" s="1"/>
  <c r="AF47" i="245" s="1"/>
  <c r="AF48" i="245" s="1"/>
  <c r="AF49" i="245" s="1"/>
  <c r="AF50" i="245" s="1"/>
  <c r="AF51" i="245" s="1"/>
  <c r="AF52" i="245" s="1"/>
  <c r="AF53" i="245" s="1"/>
  <c r="AF54" i="245" s="1"/>
  <c r="AF55" i="245" s="1"/>
  <c r="AF56" i="245" s="1"/>
  <c r="AF57" i="245" s="1"/>
  <c r="AF58" i="245" s="1"/>
  <c r="AF59" i="245" s="1"/>
  <c r="I35" i="245"/>
  <c r="I34" i="245"/>
  <c r="I33" i="245"/>
  <c r="I32" i="245"/>
  <c r="I31" i="245"/>
  <c r="I30" i="245"/>
  <c r="I29" i="245"/>
  <c r="J8" i="245"/>
  <c r="J7" i="245"/>
  <c r="A1" i="245"/>
  <c r="B5" i="245" s="1"/>
  <c r="AG51" i="244"/>
  <c r="AG52" i="244" s="1"/>
  <c r="AG53" i="244" s="1"/>
  <c r="AG54" i="244" s="1"/>
  <c r="AG55" i="244" s="1"/>
  <c r="AG56" i="244" s="1"/>
  <c r="AG57" i="244" s="1"/>
  <c r="AG58" i="244" s="1"/>
  <c r="AG59" i="244" s="1"/>
  <c r="AG50" i="244"/>
  <c r="AH41" i="244"/>
  <c r="AH42" i="244" s="1"/>
  <c r="AH43" i="244" s="1"/>
  <c r="AH44" i="244" s="1"/>
  <c r="AH45" i="244" s="1"/>
  <c r="AH46" i="244" s="1"/>
  <c r="AH47" i="244" s="1"/>
  <c r="AH48" i="244" s="1"/>
  <c r="AH49" i="244" s="1"/>
  <c r="AH50" i="244" s="1"/>
  <c r="AH51" i="244" s="1"/>
  <c r="AH52" i="244" s="1"/>
  <c r="AH53" i="244" s="1"/>
  <c r="AH54" i="244" s="1"/>
  <c r="AH55" i="244" s="1"/>
  <c r="AH56" i="244" s="1"/>
  <c r="AH57" i="244" s="1"/>
  <c r="AH58" i="244" s="1"/>
  <c r="AH59" i="244" s="1"/>
  <c r="AF41" i="244"/>
  <c r="AF42" i="244" s="1"/>
  <c r="AF43" i="244" s="1"/>
  <c r="AF44" i="244" s="1"/>
  <c r="AF45" i="244" s="1"/>
  <c r="AF46" i="244" s="1"/>
  <c r="AF47" i="244" s="1"/>
  <c r="AF48" i="244" s="1"/>
  <c r="AF49" i="244" s="1"/>
  <c r="AF50" i="244" s="1"/>
  <c r="AF51" i="244" s="1"/>
  <c r="AF52" i="244" s="1"/>
  <c r="AF53" i="244" s="1"/>
  <c r="AF54" i="244" s="1"/>
  <c r="AF55" i="244" s="1"/>
  <c r="AF56" i="244" s="1"/>
  <c r="AF57" i="244" s="1"/>
  <c r="AF58" i="244" s="1"/>
  <c r="AF59" i="244" s="1"/>
  <c r="AH40" i="244"/>
  <c r="AG40" i="244"/>
  <c r="AG41" i="244" s="1"/>
  <c r="AG42" i="244" s="1"/>
  <c r="AG43" i="244" s="1"/>
  <c r="AG44" i="244" s="1"/>
  <c r="AG45" i="244" s="1"/>
  <c r="AG46" i="244" s="1"/>
  <c r="AG47" i="244" s="1"/>
  <c r="AG48" i="244" s="1"/>
  <c r="AF40" i="244"/>
  <c r="I35" i="244"/>
  <c r="I34" i="244"/>
  <c r="I33" i="244"/>
  <c r="I32" i="244"/>
  <c r="I31" i="244"/>
  <c r="I30" i="244"/>
  <c r="I29" i="244"/>
  <c r="J7" i="244"/>
  <c r="J8" i="244" s="1"/>
  <c r="J9" i="244" s="1"/>
  <c r="J10" i="244" s="1"/>
  <c r="J11" i="244" s="1"/>
  <c r="J12" i="244" s="1"/>
  <c r="J13" i="244" s="1"/>
  <c r="J14" i="244" s="1"/>
  <c r="J15" i="244" s="1"/>
  <c r="J16" i="244" s="1"/>
  <c r="J17" i="244" s="1"/>
  <c r="J18" i="244" s="1"/>
  <c r="J19" i="244" s="1"/>
  <c r="J20" i="244" s="1"/>
  <c r="J21" i="244" s="1"/>
  <c r="J22" i="244" s="1"/>
  <c r="J23" i="244" s="1"/>
  <c r="J24" i="244" s="1"/>
  <c r="J25" i="244" s="1"/>
  <c r="A1" i="244"/>
  <c r="B5" i="244" s="1"/>
  <c r="AG50" i="243"/>
  <c r="AG51" i="243" s="1"/>
  <c r="AG52" i="243" s="1"/>
  <c r="AG53" i="243" s="1"/>
  <c r="AG54" i="243" s="1"/>
  <c r="AG55" i="243" s="1"/>
  <c r="AG56" i="243" s="1"/>
  <c r="AG57" i="243" s="1"/>
  <c r="AG58" i="243" s="1"/>
  <c r="AG59" i="243" s="1"/>
  <c r="AH42" i="243"/>
  <c r="AH43" i="243" s="1"/>
  <c r="AH44" i="243" s="1"/>
  <c r="AH45" i="243" s="1"/>
  <c r="AH46" i="243" s="1"/>
  <c r="AH47" i="243" s="1"/>
  <c r="AH48" i="243" s="1"/>
  <c r="AH49" i="243" s="1"/>
  <c r="AH50" i="243" s="1"/>
  <c r="AH51" i="243" s="1"/>
  <c r="AH52" i="243" s="1"/>
  <c r="AH53" i="243" s="1"/>
  <c r="AH54" i="243" s="1"/>
  <c r="AH55" i="243" s="1"/>
  <c r="AH56" i="243" s="1"/>
  <c r="AH57" i="243" s="1"/>
  <c r="AH58" i="243" s="1"/>
  <c r="AH59" i="243" s="1"/>
  <c r="AH41" i="243"/>
  <c r="AG41" i="243"/>
  <c r="AG42" i="243" s="1"/>
  <c r="AG43" i="243" s="1"/>
  <c r="AG44" i="243" s="1"/>
  <c r="AG45" i="243" s="1"/>
  <c r="AG46" i="243" s="1"/>
  <c r="AG47" i="243" s="1"/>
  <c r="AG48" i="243" s="1"/>
  <c r="AH40" i="243"/>
  <c r="AG40" i="243"/>
  <c r="AF40" i="243"/>
  <c r="AF41" i="243" s="1"/>
  <c r="AF42" i="243" s="1"/>
  <c r="AF43" i="243" s="1"/>
  <c r="AF44" i="243" s="1"/>
  <c r="AF45" i="243" s="1"/>
  <c r="AF46" i="243" s="1"/>
  <c r="AF47" i="243" s="1"/>
  <c r="AF48" i="243" s="1"/>
  <c r="AF49" i="243" s="1"/>
  <c r="AF50" i="243" s="1"/>
  <c r="AF51" i="243" s="1"/>
  <c r="AF52" i="243" s="1"/>
  <c r="AF53" i="243" s="1"/>
  <c r="AF54" i="243" s="1"/>
  <c r="AF55" i="243" s="1"/>
  <c r="AF56" i="243" s="1"/>
  <c r="AF57" i="243" s="1"/>
  <c r="AF58" i="243" s="1"/>
  <c r="AF59" i="243" s="1"/>
  <c r="I35" i="243"/>
  <c r="I34" i="243"/>
  <c r="I33" i="243"/>
  <c r="I32" i="243"/>
  <c r="I31" i="243"/>
  <c r="I30" i="243"/>
  <c r="I29" i="243"/>
  <c r="J8" i="243"/>
  <c r="J9" i="243" s="1"/>
  <c r="J7" i="243"/>
  <c r="A1" i="243"/>
  <c r="B5" i="243" s="1"/>
  <c r="J8" i="242"/>
  <c r="J9" i="242" s="1"/>
  <c r="J10" i="242" s="1"/>
  <c r="J11" i="242" s="1"/>
  <c r="J12" i="242" s="1"/>
  <c r="J13" i="242" s="1"/>
  <c r="J14" i="242" s="1"/>
  <c r="J15" i="242" s="1"/>
  <c r="J16" i="242" s="1"/>
  <c r="J17" i="242" s="1"/>
  <c r="J18" i="242" s="1"/>
  <c r="J19" i="242" s="1"/>
  <c r="J20" i="242" s="1"/>
  <c r="J21" i="242" s="1"/>
  <c r="J22" i="242" s="1"/>
  <c r="J23" i="242" s="1"/>
  <c r="J24" i="242" s="1"/>
  <c r="J25" i="242" s="1"/>
  <c r="J7" i="242"/>
  <c r="B4" i="246" l="1"/>
  <c r="J10" i="246"/>
  <c r="J11" i="246" s="1"/>
  <c r="J12" i="246" s="1"/>
  <c r="J13" i="246" s="1"/>
  <c r="J14" i="246" s="1"/>
  <c r="J15" i="246" s="1"/>
  <c r="J16" i="246" s="1"/>
  <c r="J17" i="246" s="1"/>
  <c r="J18" i="246" s="1"/>
  <c r="J19" i="246" s="1"/>
  <c r="J20" i="246" s="1"/>
  <c r="J21" i="246" s="1"/>
  <c r="J22" i="246" s="1"/>
  <c r="J23" i="246" s="1"/>
  <c r="J24" i="246" s="1"/>
  <c r="J25" i="246" s="1"/>
  <c r="J26" i="246" s="1"/>
  <c r="J27" i="246" s="1"/>
  <c r="J28" i="246" s="1"/>
  <c r="J9" i="245"/>
  <c r="J10" i="245" s="1"/>
  <c r="J11" i="245" s="1"/>
  <c r="J12" i="245" s="1"/>
  <c r="J13" i="245" s="1"/>
  <c r="J14" i="245" s="1"/>
  <c r="J15" i="245" s="1"/>
  <c r="J16" i="245" s="1"/>
  <c r="J17" i="245" s="1"/>
  <c r="J18" i="245" s="1"/>
  <c r="J19" i="245" s="1"/>
  <c r="J20" i="245" s="1"/>
  <c r="J21" i="245" s="1"/>
  <c r="J22" i="245" s="1"/>
  <c r="J23" i="245" s="1"/>
  <c r="J24" i="245" s="1"/>
  <c r="B4" i="244"/>
  <c r="B4" i="243"/>
  <c r="J10" i="243"/>
  <c r="J11" i="243" s="1"/>
  <c r="J12" i="243" s="1"/>
  <c r="J13" i="243" s="1"/>
  <c r="J14" i="243" s="1"/>
  <c r="J15" i="243" s="1"/>
  <c r="J16" i="243" s="1"/>
  <c r="J17" i="243" s="1"/>
  <c r="J18" i="243" s="1"/>
  <c r="J19" i="243" s="1"/>
  <c r="J20" i="243" s="1"/>
  <c r="J21" i="243" s="1"/>
  <c r="J22" i="243" s="1"/>
  <c r="J23" i="243" s="1"/>
  <c r="J24" i="243" s="1"/>
  <c r="B4" i="245" l="1"/>
  <c r="AG50" i="242" l="1"/>
  <c r="AG51" i="242" s="1"/>
  <c r="AG52" i="242" s="1"/>
  <c r="AG53" i="242" s="1"/>
  <c r="AG54" i="242" s="1"/>
  <c r="AG55" i="242" s="1"/>
  <c r="AG56" i="242" s="1"/>
  <c r="AG57" i="242" s="1"/>
  <c r="AG58" i="242" s="1"/>
  <c r="AG59" i="242" s="1"/>
  <c r="AH41" i="242"/>
  <c r="AH42" i="242" s="1"/>
  <c r="AH43" i="242" s="1"/>
  <c r="AH44" i="242" s="1"/>
  <c r="AH45" i="242" s="1"/>
  <c r="AH46" i="242" s="1"/>
  <c r="AH47" i="242" s="1"/>
  <c r="AH48" i="242" s="1"/>
  <c r="AH49" i="242" s="1"/>
  <c r="AH50" i="242" s="1"/>
  <c r="AH51" i="242" s="1"/>
  <c r="AH52" i="242" s="1"/>
  <c r="AH53" i="242" s="1"/>
  <c r="AH54" i="242" s="1"/>
  <c r="AH55" i="242" s="1"/>
  <c r="AH56" i="242" s="1"/>
  <c r="AH57" i="242" s="1"/>
  <c r="AH58" i="242" s="1"/>
  <c r="AH59" i="242" s="1"/>
  <c r="AF41" i="242"/>
  <c r="AF42" i="242" s="1"/>
  <c r="AF43" i="242" s="1"/>
  <c r="AF44" i="242" s="1"/>
  <c r="AF45" i="242" s="1"/>
  <c r="AF46" i="242" s="1"/>
  <c r="AF47" i="242" s="1"/>
  <c r="AF48" i="242" s="1"/>
  <c r="AF49" i="242" s="1"/>
  <c r="AF50" i="242" s="1"/>
  <c r="AF51" i="242" s="1"/>
  <c r="AF52" i="242" s="1"/>
  <c r="AF53" i="242" s="1"/>
  <c r="AF54" i="242" s="1"/>
  <c r="AF55" i="242" s="1"/>
  <c r="AF56" i="242" s="1"/>
  <c r="AF57" i="242" s="1"/>
  <c r="AF58" i="242" s="1"/>
  <c r="AF59" i="242" s="1"/>
  <c r="AH40" i="242"/>
  <c r="AG40" i="242"/>
  <c r="AG41" i="242" s="1"/>
  <c r="AG42" i="242" s="1"/>
  <c r="AG43" i="242" s="1"/>
  <c r="AG44" i="242" s="1"/>
  <c r="AG45" i="242" s="1"/>
  <c r="AG46" i="242" s="1"/>
  <c r="AG47" i="242" s="1"/>
  <c r="AG48" i="242" s="1"/>
  <c r="AF40" i="242"/>
  <c r="I35" i="242"/>
  <c r="I34" i="242"/>
  <c r="I33" i="242"/>
  <c r="I32" i="242"/>
  <c r="I31" i="242"/>
  <c r="I30" i="242"/>
  <c r="I29" i="242"/>
  <c r="B4" i="242"/>
  <c r="A1" i="242"/>
  <c r="B5" i="242" s="1"/>
  <c r="AG50" i="241" l="1"/>
  <c r="AG51" i="241" s="1"/>
  <c r="AG52" i="241" s="1"/>
  <c r="AG53" i="241" s="1"/>
  <c r="AG54" i="241" s="1"/>
  <c r="AG55" i="241" s="1"/>
  <c r="AG56" i="241" s="1"/>
  <c r="AG57" i="241" s="1"/>
  <c r="AG58" i="241" s="1"/>
  <c r="AG59" i="241" s="1"/>
  <c r="I50" i="241"/>
  <c r="I49" i="241"/>
  <c r="I48" i="241"/>
  <c r="I47" i="241"/>
  <c r="I46" i="241"/>
  <c r="I45" i="241"/>
  <c r="I44" i="241"/>
  <c r="I43" i="241"/>
  <c r="I42" i="241"/>
  <c r="AH41" i="241"/>
  <c r="AH42" i="241" s="1"/>
  <c r="AH43" i="241" s="1"/>
  <c r="AH44" i="241" s="1"/>
  <c r="AH45" i="241" s="1"/>
  <c r="AH46" i="241" s="1"/>
  <c r="AH47" i="241" s="1"/>
  <c r="AH48" i="241" s="1"/>
  <c r="AH49" i="241" s="1"/>
  <c r="AH50" i="241" s="1"/>
  <c r="AH51" i="241" s="1"/>
  <c r="AH52" i="241" s="1"/>
  <c r="AH53" i="241" s="1"/>
  <c r="AH54" i="241" s="1"/>
  <c r="AH55" i="241" s="1"/>
  <c r="AH56" i="241" s="1"/>
  <c r="AH57" i="241" s="1"/>
  <c r="AH58" i="241" s="1"/>
  <c r="AH59" i="241" s="1"/>
  <c r="AG41" i="241"/>
  <c r="AG42" i="241" s="1"/>
  <c r="AG43" i="241" s="1"/>
  <c r="AG44" i="241" s="1"/>
  <c r="AG45" i="241" s="1"/>
  <c r="AG46" i="241" s="1"/>
  <c r="AG47" i="241" s="1"/>
  <c r="AG48" i="241" s="1"/>
  <c r="I41" i="241"/>
  <c r="AH40" i="241"/>
  <c r="AG40" i="241"/>
  <c r="AF40" i="241"/>
  <c r="AF41" i="241" s="1"/>
  <c r="AF42" i="241" s="1"/>
  <c r="AF43" i="241" s="1"/>
  <c r="AF44" i="241" s="1"/>
  <c r="AF45" i="241" s="1"/>
  <c r="AF46" i="241" s="1"/>
  <c r="AF47" i="241" s="1"/>
  <c r="AF48" i="241" s="1"/>
  <c r="AF49" i="241" s="1"/>
  <c r="AF50" i="241" s="1"/>
  <c r="AF51" i="241" s="1"/>
  <c r="AF52" i="241" s="1"/>
  <c r="AF53" i="241" s="1"/>
  <c r="AF54" i="241" s="1"/>
  <c r="AF55" i="241" s="1"/>
  <c r="AF56" i="241" s="1"/>
  <c r="AF57" i="241" s="1"/>
  <c r="AF58" i="241" s="1"/>
  <c r="AF59" i="241" s="1"/>
  <c r="I40" i="241"/>
  <c r="I39" i="241"/>
  <c r="I38" i="241"/>
  <c r="I32" i="241"/>
  <c r="I31" i="241"/>
  <c r="I30" i="241"/>
  <c r="B4" i="241"/>
  <c r="A1" i="241"/>
  <c r="B5" i="241" s="1"/>
  <c r="C64" i="125" l="1"/>
  <c r="B64" i="125" l="1"/>
  <c r="C58" i="125" l="1"/>
  <c r="C61" i="125"/>
  <c r="C60" i="125"/>
  <c r="B59" i="125"/>
  <c r="C59" i="125"/>
  <c r="B60" i="125"/>
  <c r="B61" i="125"/>
  <c r="B58" i="125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I32" i="125"/>
  <c r="E59" i="125"/>
  <c r="K34" i="125"/>
  <c r="Q34" i="125" s="1"/>
  <c r="K33" i="125"/>
  <c r="AD33" i="125" s="1"/>
  <c r="K8" i="125"/>
  <c r="K32" i="125"/>
  <c r="AI32" i="125" s="1"/>
  <c r="K6" i="125"/>
  <c r="W31" i="125"/>
  <c r="K12" i="125"/>
  <c r="K11" i="125"/>
  <c r="X31" i="125"/>
  <c r="K21" i="125"/>
  <c r="AE32" i="125"/>
  <c r="K20" i="125"/>
  <c r="R31" i="125"/>
  <c r="K18" i="125"/>
  <c r="K15" i="125"/>
  <c r="AL31" i="125"/>
  <c r="AJ31" i="125"/>
  <c r="Z34" i="125"/>
  <c r="AI31" i="125"/>
  <c r="Y34" i="125"/>
  <c r="AF31" i="125"/>
  <c r="AA31" i="125"/>
  <c r="X33" i="125"/>
  <c r="AH29" i="125"/>
  <c r="T31" i="125"/>
  <c r="U31" i="125"/>
  <c r="L31" i="125"/>
  <c r="M31" i="125"/>
  <c r="N31" i="125"/>
  <c r="O31" i="125"/>
  <c r="P31" i="125"/>
  <c r="S31" i="125"/>
  <c r="K19" i="125"/>
  <c r="K7" i="125"/>
  <c r="AB31" i="125"/>
  <c r="AJ29" i="125"/>
  <c r="X29" i="125"/>
  <c r="S32" i="125"/>
  <c r="R30" i="125"/>
  <c r="AI29" i="125"/>
  <c r="W29" i="125"/>
  <c r="M32" i="125"/>
  <c r="G10" i="125"/>
  <c r="N28" i="125"/>
  <c r="P28" i="125"/>
  <c r="K16" i="125"/>
  <c r="AG32" i="125"/>
  <c r="AK31" i="125"/>
  <c r="Y31" i="125"/>
  <c r="AG29" i="125"/>
  <c r="Q31" i="125"/>
  <c r="AF29" i="125"/>
  <c r="P30" i="125"/>
  <c r="K14" i="125"/>
  <c r="AE29" i="125"/>
  <c r="K13" i="125"/>
  <c r="AH34" i="125"/>
  <c r="AD32" i="125"/>
  <c r="AH31" i="125"/>
  <c r="AH28" i="125"/>
  <c r="P29" i="125"/>
  <c r="Q29" i="125"/>
  <c r="R29" i="125"/>
  <c r="T29" i="125"/>
  <c r="U29" i="125"/>
  <c r="L29" i="125"/>
  <c r="O29" i="125"/>
  <c r="AC32" i="125"/>
  <c r="AG31" i="125"/>
  <c r="Y30" i="125"/>
  <c r="AC29" i="125"/>
  <c r="S29" i="125"/>
  <c r="K17" i="125"/>
  <c r="AB29" i="125"/>
  <c r="F16" i="125"/>
  <c r="F49" i="125" s="1"/>
  <c r="F84" i="125" s="1"/>
  <c r="N29" i="125"/>
  <c r="N34" i="125"/>
  <c r="O34" i="125"/>
  <c r="P34" i="125"/>
  <c r="R34" i="125"/>
  <c r="S34" i="125"/>
  <c r="T34" i="125"/>
  <c r="U34" i="125"/>
  <c r="M34" i="125"/>
  <c r="K10" i="125"/>
  <c r="AE34" i="125"/>
  <c r="AA32" i="125"/>
  <c r="AE31" i="125"/>
  <c r="AA29" i="125"/>
  <c r="M29" i="125"/>
  <c r="P33" i="125"/>
  <c r="S33" i="125"/>
  <c r="K9" i="125"/>
  <c r="AD34" i="125"/>
  <c r="AL32" i="125"/>
  <c r="AD31" i="125"/>
  <c r="AL29" i="125"/>
  <c r="Z29" i="125"/>
  <c r="Q28" i="125"/>
  <c r="L32" i="125"/>
  <c r="N32" i="125"/>
  <c r="O32" i="125"/>
  <c r="P32" i="125"/>
  <c r="Q32" i="125"/>
  <c r="R32" i="125"/>
  <c r="U32" i="125"/>
  <c r="AK32" i="125"/>
  <c r="Y32" i="125"/>
  <c r="AC31" i="125"/>
  <c r="AK29" i="125"/>
  <c r="Y29" i="125"/>
  <c r="AC28" i="125"/>
  <c r="T32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Q33" i="125" l="1"/>
  <c r="AI30" i="125"/>
  <c r="Z33" i="125"/>
  <c r="Q30" i="125"/>
  <c r="Y33" i="125"/>
  <c r="X30" i="125"/>
  <c r="AH33" i="125"/>
  <c r="N33" i="125"/>
  <c r="AJ30" i="125"/>
  <c r="AB30" i="125"/>
  <c r="O30" i="125"/>
  <c r="M30" i="125"/>
  <c r="M33" i="125"/>
  <c r="W33" i="125"/>
  <c r="AC30" i="125"/>
  <c r="AD30" i="125"/>
  <c r="L30" i="125"/>
  <c r="O33" i="125"/>
  <c r="L33" i="125"/>
  <c r="AI33" i="125"/>
  <c r="Z30" i="125"/>
  <c r="AA30" i="125"/>
  <c r="T30" i="125"/>
  <c r="AB33" i="125"/>
  <c r="N30" i="125"/>
  <c r="T33" i="125"/>
  <c r="AL30" i="125"/>
  <c r="S30" i="125"/>
  <c r="AG33" i="125"/>
  <c r="AG30" i="125"/>
  <c r="AH30" i="125"/>
  <c r="R33" i="125"/>
  <c r="W30" i="125"/>
  <c r="AK30" i="125"/>
  <c r="U30" i="125"/>
  <c r="AE30" i="125"/>
  <c r="X34" i="125"/>
  <c r="R28" i="125"/>
  <c r="X32" i="125"/>
  <c r="AJ32" i="125"/>
  <c r="AA33" i="125"/>
  <c r="AF28" i="125"/>
  <c r="W34" i="125"/>
  <c r="AI34" i="125"/>
  <c r="W32" i="125"/>
  <c r="AL34" i="125"/>
  <c r="AC34" i="125"/>
  <c r="W28" i="125"/>
  <c r="AE28" i="125"/>
  <c r="O28" i="125"/>
  <c r="Z28" i="125"/>
  <c r="AE33" i="125"/>
  <c r="AG34" i="125"/>
  <c r="Y28" i="125"/>
  <c r="M28" i="125"/>
  <c r="AA28" i="125"/>
  <c r="L28" i="125"/>
  <c r="AD28" i="125"/>
  <c r="AK28" i="125"/>
  <c r="U28" i="125"/>
  <c r="T28" i="125"/>
  <c r="X28" i="125"/>
  <c r="AB34" i="125"/>
  <c r="AF34" i="125"/>
  <c r="AG28" i="125"/>
  <c r="S28" i="125"/>
  <c r="AJ28" i="125"/>
  <c r="AJ34" i="125"/>
  <c r="AC33" i="125"/>
  <c r="L34" i="125"/>
  <c r="AK34" i="125"/>
  <c r="AA34" i="125"/>
  <c r="AL33" i="125"/>
  <c r="AI28" i="125"/>
  <c r="AB32" i="125"/>
  <c r="Z32" i="125"/>
  <c r="AF32" i="125"/>
  <c r="AH32" i="125"/>
  <c r="U33" i="125"/>
  <c r="AJ33" i="125"/>
  <c r="AK33" i="125"/>
  <c r="AF33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2" i="125" l="1"/>
  <c r="C21" i="125"/>
  <c r="C20" i="125"/>
  <c r="C13" i="125"/>
  <c r="C12" i="125"/>
  <c r="C11" i="125"/>
  <c r="C3" i="125"/>
  <c r="C17" i="125"/>
  <c r="AE22" i="125" l="1"/>
  <c r="AD22" i="125"/>
  <c r="Q22" i="125"/>
  <c r="AB22" i="125"/>
  <c r="AJ22" i="125"/>
  <c r="T22" i="125"/>
  <c r="Y22" i="125"/>
  <c r="U22" i="125"/>
  <c r="AC22" i="125"/>
  <c r="AA22" i="125"/>
  <c r="AI22" i="125"/>
  <c r="N22" i="125"/>
  <c r="M22" i="125"/>
  <c r="AH22" i="125"/>
  <c r="W22" i="125"/>
  <c r="AK22" i="125"/>
  <c r="O22" i="125"/>
  <c r="AG22" i="125"/>
  <c r="P22" i="125"/>
  <c r="AF22" i="125"/>
  <c r="R22" i="125"/>
  <c r="L22" i="125"/>
  <c r="AL22" i="125"/>
  <c r="S22" i="125"/>
  <c r="Z22" i="125"/>
  <c r="X22" i="125"/>
  <c r="K23" i="125"/>
  <c r="O4" i="125"/>
  <c r="AB23" i="125" l="1"/>
  <c r="P23" i="125"/>
  <c r="O23" i="125"/>
  <c r="AL23" i="125"/>
  <c r="AK23" i="125"/>
  <c r="AG23" i="125"/>
  <c r="AD23" i="125"/>
  <c r="Q23" i="125"/>
  <c r="AA23" i="125"/>
  <c r="Z23" i="125"/>
  <c r="Y23" i="125"/>
  <c r="W23" i="125"/>
  <c r="R23" i="125"/>
  <c r="AE23" i="125"/>
  <c r="T23" i="125"/>
  <c r="AI23" i="125"/>
  <c r="U23" i="125"/>
  <c r="N23" i="125"/>
  <c r="AH23" i="125"/>
  <c r="AF23" i="125"/>
  <c r="AC23" i="125"/>
  <c r="X23" i="125"/>
  <c r="S23" i="125"/>
  <c r="AJ23" i="125"/>
  <c r="M23" i="125"/>
  <c r="L23" i="125"/>
  <c r="K24" i="125"/>
  <c r="O21" i="125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AF24" i="125" l="1"/>
  <c r="AC24" i="125"/>
  <c r="Q24" i="125"/>
  <c r="AL24" i="125"/>
  <c r="Z24" i="125"/>
  <c r="X24" i="125"/>
  <c r="AE24" i="125"/>
  <c r="W24" i="125"/>
  <c r="AG24" i="125"/>
  <c r="AJ24" i="125"/>
  <c r="P24" i="125"/>
  <c r="AB24" i="125"/>
  <c r="L24" i="125"/>
  <c r="AA24" i="125"/>
  <c r="U24" i="125"/>
  <c r="M24" i="125"/>
  <c r="O24" i="125"/>
  <c r="AH24" i="125"/>
  <c r="AD24" i="125"/>
  <c r="T24" i="125"/>
  <c r="R24" i="125"/>
  <c r="AI24" i="125"/>
  <c r="AK24" i="125"/>
  <c r="S24" i="125"/>
  <c r="Y24" i="125"/>
  <c r="N24" i="125"/>
  <c r="K25" i="125"/>
  <c r="B42" i="125"/>
  <c r="C42" i="125"/>
  <c r="K26" i="125" l="1"/>
  <c r="R25" i="125"/>
  <c r="AD25" i="125"/>
  <c r="L25" i="125"/>
  <c r="T25" i="125"/>
  <c r="AF25" i="125"/>
  <c r="Z25" i="125"/>
  <c r="AA25" i="125"/>
  <c r="W25" i="125"/>
  <c r="AB25" i="125"/>
  <c r="AK25" i="125"/>
  <c r="O25" i="125"/>
  <c r="M25" i="125"/>
  <c r="AH25" i="125"/>
  <c r="AG25" i="125"/>
  <c r="AJ25" i="125"/>
  <c r="AI25" i="125"/>
  <c r="AL25" i="125"/>
  <c r="Y25" i="125"/>
  <c r="AC25" i="125"/>
  <c r="AE25" i="125"/>
  <c r="S25" i="125"/>
  <c r="U25" i="125"/>
  <c r="N25" i="125"/>
  <c r="X25" i="125"/>
  <c r="P25" i="125"/>
  <c r="Q25" i="125"/>
  <c r="C40" i="125"/>
  <c r="B40" i="125"/>
  <c r="B41" i="125"/>
  <c r="C41" i="125"/>
  <c r="B43" i="125"/>
  <c r="C43" i="125"/>
  <c r="M26" i="125" l="1"/>
  <c r="AI26" i="125"/>
  <c r="Q26" i="125"/>
  <c r="Y26" i="125"/>
  <c r="W26" i="125"/>
  <c r="S26" i="125"/>
  <c r="R26" i="125"/>
  <c r="AE26" i="125"/>
  <c r="AC26" i="125"/>
  <c r="U26" i="125"/>
  <c r="AD26" i="125"/>
  <c r="AA26" i="125"/>
  <c r="T26" i="125"/>
  <c r="AJ26" i="125"/>
  <c r="L26" i="125"/>
  <c r="AL26" i="125"/>
  <c r="N26" i="125"/>
  <c r="Z26" i="125"/>
  <c r="O26" i="125"/>
  <c r="AG26" i="125"/>
  <c r="P26" i="125"/>
  <c r="AK26" i="125"/>
  <c r="AB26" i="125"/>
  <c r="AF26" i="125"/>
  <c r="X26" i="125"/>
  <c r="AH26" i="125"/>
  <c r="K27" i="124"/>
  <c r="K28" i="124" s="1"/>
  <c r="K29" i="124" s="1"/>
  <c r="K30" i="124" s="1"/>
  <c r="K31" i="124" s="1"/>
  <c r="K32" i="124" s="1"/>
  <c r="K33" i="124" s="1"/>
  <c r="K27" i="125"/>
  <c r="Q37" i="124"/>
  <c r="AC27" i="125" l="1"/>
  <c r="W27" i="125"/>
  <c r="P27" i="125"/>
  <c r="R27" i="125"/>
  <c r="S27" i="125"/>
  <c r="M27" i="125"/>
  <c r="Z27" i="125"/>
  <c r="N27" i="125"/>
  <c r="U27" i="125"/>
  <c r="T27" i="125"/>
  <c r="AB27" i="125"/>
  <c r="AI27" i="125"/>
  <c r="AK27" i="125"/>
  <c r="AL27" i="125"/>
  <c r="AA27" i="125"/>
  <c r="AD27" i="125"/>
  <c r="O27" i="125"/>
  <c r="AF27" i="125"/>
  <c r="AG27" i="125"/>
  <c r="Q27" i="125"/>
  <c r="X27" i="125"/>
  <c r="AJ27" i="125"/>
  <c r="AH27" i="125"/>
  <c r="AE27" i="125"/>
  <c r="Y27" i="125"/>
  <c r="L27" i="125"/>
  <c r="AN24" i="124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P37" i="125"/>
  <c r="P41" i="125" s="1"/>
  <c r="L44" i="125" l="1"/>
  <c r="N74" i="125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EBAFF9A-84B4-4986-BEE5-94C4510309B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903E41D-FE05-43C1-B00D-C73891858EF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8931569-6707-4297-A639-7D03C2E488E5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CE909D4-D5BC-45C1-A1B0-7019559DB4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18E4669-1885-41FD-BDC0-A712DF2237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34A2F9B-CB6B-49C1-8EDB-D8EC6052FF6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54DEA9A-30D7-4456-A2F5-3062CE79AD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FC60677-0D9B-4DE7-95B5-EA62E0BD27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B40E21A-3033-4E42-AA8D-31B529714D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A868C03-5C11-4C19-8F02-B5C01EFC730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E635BF1-A7CE-42E2-81C0-A5875A26374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C5A9796-A9B0-4787-9E2D-00F2FCBF247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1943ED4-A8A7-49EF-A4A2-C2E36219D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83044F9-1CBC-4190-8F76-35800CDD9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F3B36E1-CA0A-4124-A153-DBAC2F1291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EA4A578-6049-4C52-B8D6-85CE684539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33846B6-72BC-40DD-A671-6979A054B66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AEE861-CAE2-4E83-9DC0-E476402E2ED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0C0B5DD7-4EE2-4C97-B866-925C9C20DC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B74096E-8DD8-4ED9-A4FA-65412268C71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D827F9-A975-4BDB-8259-1790C7F045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9106B1-17FE-4D9F-A44B-767D1034F4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5DC781F-4AA8-4A34-ACB5-AD83E9788A3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13936C9-1975-4D18-9407-DB7FE3F76D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9832C33-C166-409D-B2C8-364F1AB0DF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E1DBCFD-F161-444E-91C1-91B7697BD26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BB7AA6A-652D-4C4C-85F4-B5E6D2EFBED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D566BCC-E267-4407-AF4D-AE3AFCA361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42DE6EAC-84AB-4679-93CB-FC8A1CA8B2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955AD375-3316-49B4-B89F-8B1584C823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48F612E-F2C7-420D-BA5F-FC9317D3C5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E97AF1E-A45F-416F-96AD-AE647374CB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88012245-C00E-4455-BD28-9CAD57757DB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F4A38EA-E5D1-4C37-BEAA-30D9FF40BF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28C2646-AD70-4AEE-A8B0-12ACFB10697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903A245-05CD-4F52-8AF3-65E39773618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2A5A2EC-20B2-419C-BEB9-081871C6DE7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BC6E738-D06E-47F9-B06B-3114A9B310C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719765F-FA0F-405A-B23E-0ED3D7191B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2AA46DD-6ED5-4F02-894F-225D1098C7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9AFF9CD-AE5A-427C-80E6-576F15BB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C2D39B8A-A714-410E-B9B6-E4BB8B0AD6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4C058F-5018-457B-8385-CA754CC6D5B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47CE7D4-5E0B-4FEE-AE28-C3FA0629120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751AEDD-BB46-4B77-B796-C276A047A1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37995CE6-BB5D-43C3-9871-42A485DC54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397643-E33B-46DC-8CE6-AA61F098042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34F84F-A6AD-4D24-9950-00DAEF8DB3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69E21C6-74A8-4D1A-8AF9-941E57E0FE4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E43D8BB7-226F-4096-8E50-00D3198DB9A2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F15E777-7A30-497A-9D10-9EE94E19046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F049540-230A-43FB-A41C-26B6AB07BA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64285A4-86A4-4E49-B948-9C1B416B7B6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6D951BE-96F2-4268-B0D5-1EFC446A4A9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24889-E2CE-4A86-B13A-0123FDF93E8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E11ADD6-0009-4656-9A16-1E104447EA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AD4235C-987E-4B22-A6B8-2A420BC43D3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3066FDB-5EE2-4168-A859-2C39811DA7C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382FD7FC-B762-4A3B-AC26-D654326D62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EC8CB0C-3525-4126-AED7-C13BBE37B1D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1628C76-C5C1-427C-97B8-51FD8841383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2A0398-DBD2-459B-BA66-EC9FFB9603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4364AE4-E9E0-49E0-9A4F-4A4B435439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E3C9129-5914-4BE5-8480-1F7AEC6DFF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AF552DB-A319-4F91-B705-2C933E4380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DD82557-8571-466D-BC11-DB257E20014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8FA9F5A-BBB2-44A1-88FC-D1DB750187A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503CE61-C488-4080-9B17-AE6E55B4728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385F42E-7AFE-4BBE-AEC0-E44C9F2F03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0C44109-D025-4568-A960-E9D177960F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B3E49CE-A69C-48BB-A9D4-8EDCFA38A43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98C92C-B301-4C27-A242-2EA3A6AFFE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2CEC59FD-F6B5-47E1-81E5-7CBCE96937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D005416-20A9-4F31-B9FC-8306E75347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70E0247-CA69-46B3-99B1-30D272430F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AB5DFDF-2A91-4518-9E2E-6FEFC1CC34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145180-EB1D-4B2F-A9E4-6AF3D2822D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C3B2979-0F9B-4926-97F5-2091ED579B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F13B7D2-7608-4A85-8D36-EBEB358808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13FDF50-D3D8-49B1-B791-ADA43691B8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0B5D9F6-9B6B-42CD-B7EC-1EE2B11EB3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983325C-92B3-4055-BC9D-7D910C32F9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F1D28E73-91A2-4413-A4BD-C3399E0288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251185B-9809-46EA-AA15-470DD09C516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81E89A7-C0E4-4FBC-B4AB-547A7FD670A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5C2D58-480B-4DE7-B4B7-CCEFD2570ED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567AE58C-C812-42F7-8F51-EB55033C98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2C8D25A-4F6F-4B2D-9565-014455C3B1F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7BC425-CFB8-4129-ACA0-0FC15E6B02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A938295-4F37-42EE-B73E-1187DB0BB0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DFC5101-ACAF-4E54-A5FC-10A1826365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D6AA73E-437A-4279-A9F5-E0B54021EB5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B92ED16-2C23-4E41-AA7B-864B9D599C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7E72B15-ED1D-4043-9DA6-0670F1EF64A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5FC4C17-D676-44EE-9336-A8AD35E56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024F85E1-3613-4F16-9BC5-4DDCF9F2FE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7260DEA-C5B1-41AC-B863-38CF9DA9BF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4D6EDDF-BC6A-4E87-9248-E16CEFC3AF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A8D550-69A3-4791-B8F0-AE528E5FE8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199E5F7-5213-48DE-8DC0-FA8081ED81C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7C396D9-B9BE-49A5-BC32-93AFD8F8030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0B8BB35-61E8-44E4-9C89-678E934FBD5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C78186D-3A63-4812-A84D-794043CD3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67470E3-C7E6-4BD3-A171-E8ACD839C8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45E9E897-D4B3-4D0F-A439-C3A9F74E104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808340D-EA20-43E4-BEBB-7EE51A7732C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E4AB0EA-54EB-404D-9CE9-939EBAC058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F19CC56-D3DE-48B4-A89E-1848E0FD0B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4175326-F85E-42E8-ABF4-91F3FD13F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43D1DB2-9E01-4D45-84E7-BDB57B5EF1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0A0F0E4-4DE4-45E6-B9D7-91A756370F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148F451-97B0-4759-B14D-323C0AB901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82E12B-3536-451F-875C-4249015187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A7B658B-8DCE-478C-A3F3-975DBCC499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9766A61-51D8-46FE-B3CF-9305A3AD1A3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0C7BD66-9F18-4716-920B-22895ED225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A8534ECD-51A6-483D-A399-172344D15A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C609AB3-F549-43CF-8E4E-1FBC87378B6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99774B3-ECE6-4761-B897-6754EBB3598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1BFEFDE-FB14-4E6E-B591-B20E97D79E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7FDCCE5-40C6-4D59-B2D6-400AA4B809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659784C-8A00-448F-B298-F236683E184A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7FECCA6-E66F-452D-923F-6389B990AE2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7CC62D2-623A-4F5B-B7EA-A6898C41FB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4786B27-4E4E-400D-8F02-A8882AFE09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65C14EE-44B0-451A-B324-E70AC69B78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2348AA-1DD2-4F6C-809B-EDFC7898614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3E53E8-E9C3-4E09-ABF0-C6E09C865A9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42DAB4-2339-437D-B0DC-88A1824014F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3B39283-911D-48D7-9A30-8B2869DF15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D7FF5BCA-8A60-4BC4-A1D8-A795BA07A3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443A8F6-6C45-4293-8014-36826BE0BA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30E9D39-B3CF-4DEA-9110-D8E2F50C3A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1F157D2-D80C-420D-9098-BDC59D3ED02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DE9B0A7-E3EF-40D0-8CBC-8ED787B594E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A5B1098-5218-4876-9FAF-B699550D16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15AFBEF-43C1-4BDD-B3D1-D45D2FFBF82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47B6802-BC3D-45C2-8337-7A1C8513CD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F7E65DF-24BE-4807-B08A-BF63A03332A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446FB9F-18C3-481A-BA75-B31CBB7944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3C415DA-E9E6-4915-B26E-D2E9A92F5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77C1643-6421-493F-84B4-4B31081596F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6CB083B-4C8B-47A7-A687-87F06A384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0B599B6-8D67-419E-A35C-073B4B9F269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93FB597-190F-4F14-9171-64A064DC84F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2E4F45C-038B-4353-824A-3A97D0D478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49DCD47-1627-4344-8C56-11FC19C69F4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09DE263-B204-4904-B6B1-CECBE516113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96DCFE64-4813-4C3A-9BF3-CB8FDE7132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22C7903-7301-41E5-9EA0-93CE632C79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FBA74BBA-A4D9-4BA1-88DE-566A7B00F78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5CDDBC9-3C9F-4D0D-B74F-913AF9DA7BD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365D77B-8510-47BF-BB33-64F46150B2D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4400516-A255-47DB-8172-AFE23A15C0D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D15169A-943A-4F72-9868-E31A16C8D4C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3258F25-962D-4708-9AF7-505087652C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8E62C24-54C1-4E9E-8F22-901F0A08C4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37342AC-1F32-4CB4-90C1-7557F2B8D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2ACF44C-46AF-4331-9184-BB01E0345E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9CB2EBC-F2E3-4418-A117-C32C553392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BA68DB42-102C-473C-B8DB-FAF01C65561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211A1C7-6EA2-4089-AD1E-6AADEA7D62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DE03F45-20FB-4D1F-8562-321E4F9BAC7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2C70C-1CD9-4592-851B-1F50ADF51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9F618C8-D10D-4425-9B40-40F621E9DB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CB45FD1-5D04-4B37-8516-CE2DD26021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29A8134-3F7F-4CDE-AEA6-E1F33CEBB0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071E05C-A563-4340-BBE2-C13EA8A9B5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8C87A14-2DDA-43D9-BAC9-B746AF61877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DFA9D6B-FFCC-482E-8CCD-ED76AFDBDA7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8D9A70C-83FF-4242-8858-575F42901EF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ECADAB9-D5F6-47B0-A631-AD8F0027D22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F8704A-7920-4C2C-A39A-53BBED773A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6B94C2-7150-4F1D-9830-2F45674A1F5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35802C-F95C-4C62-85DB-3EA25370CD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673A416-ED02-46FE-A65F-71C91E04B82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21BB2C4-64D1-474D-A9CC-F3DDFB273A3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C8C29C61-ED23-446E-8C13-5589B10BC76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EE2ECE-C152-4984-B659-E09885B8342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6BF583-6CCC-4DF2-9707-3E5BC6AB614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1698EB5-B491-4B69-988F-FD41BC5F2B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DA7422-FAFF-4106-AF6A-E2F64749797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B7E3C7D-1132-4B57-84A6-5E55A2D3596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362BBEC-562A-4E2F-A957-A2C99BDFE4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D69E0B-5CCD-47E6-B7F8-072577C6C8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E4F5B00B-4C79-4E04-A2C6-641229AD8FC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FB7D266-BCD3-4216-B3A0-1830DB1E78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F4B43125-31C7-4EBF-955E-BB7CB3F4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9EAFA20-2736-4226-97C6-CA9E777F36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48A514BD-DD54-4B79-A156-562FF043DE2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0310F8-A559-4A30-A2C2-1909B23894E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5CC3DD6-D1C7-422C-BD75-5ACF253214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0F30D79-B5BF-4A1D-B1D6-89BB046BF8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A564B15-D26B-4969-B3EA-2A8ADB2BB2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D20429B-A5EA-4660-A7A0-8ADF87CEF5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269FF9C-FF88-4C8D-BDF7-400DBC5A8A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DE260A1-A1EE-4282-A990-4970D0A510B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3BA17D3-219C-48E7-95EB-767EBF7C0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75ACB16-D3D4-4AAA-9810-B6361BBF98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696C3A9-5297-4298-9230-A41EF0B894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6D49E24-04EB-47E2-B4F5-BB9B7D0084E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0ED8667-C9ED-4437-B0A0-FD2CB0B61C6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CD27876-C853-477D-ADBB-3325860AF81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69C4033-051E-4FB1-B73E-0A846C1945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1DC8D0C-7407-4408-B591-171A8E319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1797F80-9D81-421C-A2A2-7FC17053B53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391FDCE-0713-462E-AC1D-5BB9551D1FF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839D62-FCE8-46A4-9360-60A43B726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A4F95D6-DFF0-4AD0-9060-D03C9081629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20C272A-6BD9-4FE2-A82B-308943FB9C8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8BB6BD6-A0FC-4914-8151-D0589E9ED86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F6AE80-D8BA-4DAA-9AAC-7F4AF5B3DA2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D166D39-56A8-4770-BB4B-73B3A871ECB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D7799FF-1B52-4672-93B8-E9DDEE17A5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265D431-7E2B-47DA-A352-4ADDC60925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1C013BA-261E-49F4-9470-824900D68B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25BCDEA-57A6-41DA-9C8E-52B7B7670A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48FC0785-6C0C-4F22-8E97-100F282764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E962BF-6D78-4B47-96A4-1489ECEDFC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D392C17-D614-4BF8-9276-E8DD2A56383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E1650D-2C13-4953-A1AB-87242E831C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8358AED-F9E2-4D0E-8D21-BBA196A6ECA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51BDE02D-F397-416D-BBBD-9DC4FF9CDB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796CC01-6846-433E-B0BA-B01AF8CE6F9A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BD9C8AC-7BEA-4085-8D09-C602C65F92E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3A0FA17-0890-4E6B-8E3C-C6592C8A2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AD2205A-F433-4815-9156-704F58E8435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8E3582-7D49-4FB1-AAF6-5AB305D6512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6EA47F8-6D0D-48A5-B992-307FB0477D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DA0FD20-CE7B-4E17-B2EC-7980C012E39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D0FA0DC-1DB5-43E5-9144-82A68996747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B0CA96F-7A18-4F49-BCD2-9AE3405F03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B1FA7F5-4D9B-4496-8539-7C6C2BD2397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F76CDEC-3EF3-4251-8C83-AB78AE4B15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728A56C-9584-40AE-ABB6-DBFA98B34AB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A684CCBB-3B58-45C2-971F-1CEA3D16E0C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5ED259-001A-4DCF-8782-E7C31F2F593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2B6D238-2CD8-41DC-8270-1931A82BB6F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35DDE795-EA7D-422B-B58E-9FF9017765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69A829F-F70A-438F-92A1-EB1A43DD89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AC34B9-2AD3-40A1-AAAA-4EE2AAE3BE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274091E-081C-4004-A11B-79C28DB93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B50E230-CE5F-4674-BF71-E801981F36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88C5449-8D16-445C-9218-C9CC61BEFE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3A8376A-4663-46DA-BF70-1AE69725C4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534F93-C142-47A4-9E69-384E094775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2971A5C-C84E-4549-961D-3C88BC22B5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F2DFE69-528C-4F58-B6D1-B03CCD1E92E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8AB23BB-A21F-4A62-B4EB-B0D0BD7906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D4734D6-11AC-4C82-BF0F-161258F54F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21EE68C-8AC5-4D7E-B931-BB587BC1CD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FB09D13-00EE-49ED-98A5-EFA2E30BAD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F0EA6E-74F9-40B8-BA74-227391C3B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6A1E060A-E5A5-4736-9BD0-A637098014E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267817-3327-48DF-9BCC-BAA23A7EB74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400784-C3F1-496C-96D9-0C26D174E2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B00175A-6E17-486B-B334-4D633CBD9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3C8537C-EE3E-4C74-B489-EEE0851D566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BD94D5-68CD-4D21-A053-3827C6A7F2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2677580-138E-42F8-9B3C-44D3AC8D64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7C699DE-E71A-4746-ADFB-548D72AB9C5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CF5B837-5772-4DDC-84A5-261B7ECACDD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5B22078-9E24-4953-9653-751CC3DCBD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02227C3-D2EE-4CF2-BBCE-99F39A31761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EE94B12-7B5E-4FDB-B0C0-0C71A5D44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FDEE76D-9899-4C6D-89C1-95EAF2E8967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73E30-0A1E-4F0D-BAC4-A13E4FD7CA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E0C2F6F-F2FE-4DA9-976D-ECDCA3B574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05135C3-F90E-4E3B-AC1F-B579E967F5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2908BCA-BC68-4CF2-92FD-2AD7245C3B9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88D3846-A6E6-4250-B3D4-8EF6F7C54CD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70403-4BAB-4407-ACA6-1C5DEE6F88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FC2993A-721F-4D5A-A1CF-930CE0CA2F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A584B0C-BBFB-4754-AF51-0EF0BCE8E0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01EC3F2-924F-49CF-A5A3-E0EE66CA90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340130B-D693-4649-A0B4-6761AB009A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78A83BC-337E-4C10-823A-66DE201049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33CB9DF-839D-4FCE-AB9A-4B9548004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68DAE7E-1C45-4AE5-AE0D-E83C50FBB42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CD653E-928A-4A5D-A9A9-477563302A1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85DB7B0-A20E-4C1C-8C88-A78276DD6B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E9508F-F63D-4751-BCFD-BAB51748069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E54DEC-CC89-4F1F-9FA2-2F749E5267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BE2D215-F86B-4558-BE32-6E908A40A0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E449BCF-CEDA-4923-8451-61EE8D2AE5A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FFB8B-53AF-43AD-B426-513922F382A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D2ECDDC-92B7-4C3F-816E-698742F067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0198207-E097-4263-BE7C-E1E02981F73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11D6886-ACE6-491E-B440-DBA2DE0288E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4A6F857-82AA-4AA1-886A-67F159C8FD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9AAABB0-84A3-4159-A325-EFAEB881CF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D40ED4E-B347-4591-AC27-243F91EF3F1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155B95-568A-417A-A0BB-39A026A6F2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9711855-3C65-4503-9D2F-2F1A828A4B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365BAA7-3C69-4892-9564-6C66EF6B267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64C6BE9-999A-4F0C-A1DE-608427EE4BB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06E2BA1-DFA4-49C5-8669-0252889357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4319376-BEFC-4E2D-A15C-8B5D87CA41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2F06258-DC9D-461A-914B-B68E488D5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260AE28-D044-4576-B919-FDAEEEED5F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84739B-09E8-469E-BCC0-8DFB261A9C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55174EC-6659-4D13-AFDB-B74F7270AE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CD025F1-F22D-4A17-84B3-A150EC5E539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244EAE-283C-4C2D-99A4-380CF940E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3235E1D-95A7-482E-AFC7-E9B1986B1C9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8646BD1-FE40-43BF-8156-B71B885D3A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346F7D-6E73-40EE-B287-2D3CF658AE1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D7E864-F1BA-4EDF-925A-FB59D09EF0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E812A4F-900E-4250-AEAD-524D942D1F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F1598E4-D4C6-45E4-9511-BF97EC2F4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1766656-9B85-4A25-B907-D5D06E5DE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BB4830A-B780-4BD4-8BE3-60B3FD3BE1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3A7B8-CE9E-44B0-B45B-9F85E3A5500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4307CC3-2870-4254-B209-8517191021A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488435F-EDA4-4DCA-9C7F-E9EECF7961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72C4799-BA46-46C7-9F06-B9A3FC403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3C73BB3-D993-439F-B4DF-6460E3CB1B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33EBDB-D13F-4E37-8861-77C80321782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DAE5736-DADF-4B2E-99BE-8F38D282F8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EA9455-EBF3-4FD4-8065-B9FBD80E56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1B9E3FE-E401-499C-8027-27FD93CE3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0D2EF82-005C-4937-8631-40BCB6158FC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328AC6D-D323-446D-BF57-CAF992FA5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4DA4681-C3E4-4180-92E4-550638C99D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152E1BF-8C89-4C58-813D-572A29A4E5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D5C244F-29E1-4FEC-8BD5-D92B2341CFE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4B12CFF-076F-4D26-A2BF-0587D6CC9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46A0E620-489C-4B55-9A02-06590B3837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CD580CC-0F56-40DF-B5C6-F6C32D776B9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800838D-9786-4824-9C40-79B7C8B735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D323E50-9518-4495-8536-95066038E2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0A83C1C-342C-4999-9D5F-438A55E7A9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039B44D-66FE-47B4-B24C-BE5276566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1C7B824-880E-4F10-A36E-EF73E753AE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8CB9ACB-94CD-4140-A257-C6ED9640A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B239AAB-F7EC-4C1D-A294-88C7718002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93FC703-BB7D-459D-94DE-91EBA599C6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0BC7936-CB02-4151-96A8-C2D6923C6A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A4EF461-92C0-40F9-A0AF-74E7A974603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AB03024-47B4-4953-AF4B-B1AF3C3247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ADC83D4-CA5E-4FDF-9750-228F955CD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A0516C5-AB13-4B96-8B0A-3AC3FFB8B2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F1ADEBC-1693-421F-B258-40B91D994FE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1583A1E-FD3A-4C8D-8A98-86BE4B0D16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B2A68F0-6F37-4CB8-B369-FE8458931B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C98218B-850D-4E52-A78B-D3D0843218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20D8F-D61C-4037-AC67-DCCB4B68F7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5D9A241-1705-4D16-A228-DE294AD73C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78772CF-9162-422D-9813-C52D64E6CB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F09220B-2746-4365-A83A-1BBEBA62A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861A8BA-9348-4ECA-B398-483DC42809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8B0D42B-9D4B-482B-9976-9D6384B2E1A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4EAF4D0-9D7F-4A74-92B6-2C60082217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455876E-C40F-48E3-AD25-65EF87E647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AA9F84F-093A-4353-AFF2-AA8298CB0EA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DEFC43B-83D9-4824-A753-8CC557E6D94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78F209C-0312-42F7-B32C-A41EE898A7E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089EB9-204F-40A7-B4FE-7AD24931DC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6BB3BCD-33AB-4F44-8E7E-23660B7975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7373016-3930-4D14-9571-C5102F548EC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FA09A134-C91E-4657-9710-A46659F5D8E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AEDDD36-5D91-4D67-9226-08487DBA6F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6D2FF45-2430-4FE5-8575-2B754B9A3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1D5FF61-8357-4DE0-AD08-83F79CAEC9D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3A8EEB5-5976-4337-806B-FC4E89FFF5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D753135B-4393-4968-88B1-FE9D157BD2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4370053-9D42-4F08-8FEE-120C9938AA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79520BE-3E5C-4CB8-AF09-BBEA4DF8B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24EB048-4189-4558-81E2-6396070829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DE7E8C2-D07F-4CDD-9890-27B3931221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372E782-A8C6-42EF-A5C2-2A08310755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83DF48C-CF03-4154-A7DA-385CF913D79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75D8E5-CEDC-40EF-AC1F-1C183660398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0CE463E-6077-4E83-9EE3-A0E5D2C1E5C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A8C2B9B-C615-431F-9CF2-D244EC5DAB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AB2EED2-FC99-4465-A57A-A416662590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4833256-E33A-4729-A976-CB8166FB5A5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D230DC5-EE50-4B40-95D7-5DE10DA69F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C825A3F-5607-4671-BAA8-43F57D6D27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9444996-82CA-4AAC-BA9F-B9A5305BD70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3A41A48-BACD-4E64-8EF3-E2A7DB79CC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864B20C-EA9F-4C5D-B82C-46A8A2C3D0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A2E4FA-BD81-4716-8890-85A20241975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CE61650-714A-49E2-95BE-F5DEF8C4AF1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7D6F2DF-412A-4CE7-A61F-77746EC3F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B012F7-0B2A-4AD1-8232-1C854D05EF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BC1332F-47B9-411F-A256-C61ACCCE04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F3EA31-7648-4B2B-88F3-C2266A7D1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E3F25C2-9F80-4FC5-AB8A-1B1266FC50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22F34C4-3C29-4977-9C74-9BFAA309923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D52A16-6AA4-4848-B881-DCF576E55DC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999EABA-D998-4D43-B59E-27DA6ACAC8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F9081F-5675-485F-8D09-F388F1FC91B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5C4B990-9F66-4A30-BFB8-7B50B449C6AD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2B0C165-D763-44B6-AEA4-915152360A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0FCB656-BCE6-44B5-83A8-B166603B3F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B399E5D-2693-443C-A070-7F5920C232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94E74EE-C856-447F-8E44-9ED866DF7D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272AECD-A703-4F01-9A19-AE4B52E935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122F5AB-929B-4837-8973-7185CD3C8A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F1CB3B8-DA3E-40F4-90DA-3971239688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983FD02-46BF-463F-93C3-A71C703A6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AF5F8-1E65-4AB1-BAC7-E1845E3B00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353EE4A-0A25-4CD8-91E5-EE1F6BC9CC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B5F8C6-5DE2-4CB1-A1F7-45BA27F1C6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41EB53-84D4-4984-91BC-0A6482E193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5873E29-6DB3-41DC-8E58-283309A847E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32432FB7-0393-47B3-9FA2-EECEB603B22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8660A13-859F-4A1E-820C-36E5526A5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9D39E88-4BA0-4AFD-AF75-9AC66260A4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AD8EF47-ED0D-4646-8BF0-6A34AD42388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5BD7861-F060-4A3C-BA8E-75CA9091F3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346E783-8401-4837-8516-2D1C4695C4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99CB9E2-362C-47FC-A4EC-04D907C1CE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9CE5561-B4F0-45EC-AC80-5D9DFADECF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E928F68-377E-4138-9948-BF55339A61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308B220-0044-42D8-8A8A-178BB7095DF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20195B1-3330-4945-835C-1F4D303640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378A237-368A-4EEC-BA6F-B02E26709A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A65288-AB0C-447C-BE89-E5AAD826E7F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AD3074CF-60F6-4413-A3D8-6366531CE1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F29F644-529A-4884-A9CE-6F65970A44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F5C18C3-7230-4883-94C2-3042B3F3DE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3C7F36B-AEEB-466A-A1F7-A8C95507CD1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E40D5-60CE-45A6-B5A2-E88502AB77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718660B-A06B-4DD9-AF85-78D66FFFE9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39729C9-7E46-476A-9228-66E1A6FB954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0713646-88C1-452A-B65A-BE4DDBF0F01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18394C4-66DD-431A-ABB5-970D888CB1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8364B3D-E1D2-4988-9820-A824B274C2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62DE187-28BE-4E8E-AFB5-C8757662226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894D218-3FCD-42C3-9213-9EEDE723E76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8B9C98F-78F7-446C-8BEF-45AA055F8A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B02C9F-7202-485E-91F0-177F68F3AF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A9AA56C-D8F1-48A4-9221-E8A2727A38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0342C79-0992-4F24-990C-2B8511E853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6F0A20-56BE-4009-9E66-46B4DBCF1B3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959DC9E-4BF0-43CC-BB75-DB3AD02D67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711B4D5-5F98-44BC-8DFB-2E1D561D28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DE58296-8E2B-4B26-A443-338FDE51CE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4A5A3CD-4507-4533-8DE8-F11EAA39FCF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C1E9FB0-015E-4CDC-A990-501B8D17E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04E1ADC-25BE-45D8-AB3D-8BBE785AF9B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8A98E3F-8D84-4F51-8793-657E2BFB95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01260AF-E2C6-44D2-B41A-D7C24DE6AC6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35BA365-4D00-4577-BB03-E2F98CBD1A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A50249-E263-4C58-A725-4CE6F5AFC0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2C3E8FC-41E4-4876-B057-EB29A08264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6BA28FA-3A0E-40FB-B14E-2AA87E4CE1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F8FDDA2-735B-4536-8F02-37D105172C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527A3E4-8C82-4105-A6EC-45FF94C894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A70E30B-B62B-43C8-8AD3-67D3C3C150F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278EB79-CD93-42C0-AB5F-D566B40ECE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E5F9CEC-526D-489F-8681-3074239DA2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B0A8D9D-C06F-4276-844A-852A3C9AEF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2FCD0C6-BF0B-40A9-B345-F237CFC799D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5827168-525E-4D8E-AC6B-57B7E452B9D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FCBE0C-3637-4293-839F-8CD5CD1380F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31BBEE-0546-4292-A60C-B9EAF42E5F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5B83D2B-0D2F-42EF-BFDB-0A1292D5AB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0E2035-C9DF-4EF3-8CEE-BC0F6CAB5C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06289E0-2447-431C-9181-762A7E2AD1B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84A4E83-57D9-4128-8BC9-92C22A2419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67E878E-A0FE-4778-BA13-7C4153C2C2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7867BC2-8CE0-44D9-A506-2E1371DC84F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DB69F15-1625-40E0-A067-9DCA3A2815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0036195-2B33-4439-8D96-CF6A4AD16D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BBD00A8-DF67-40D0-990A-C03E85737E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0EF7D5-2F71-4BA8-A1AD-31D9B79CF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D4788C5-CCC2-44F3-B0B7-8D78EAB09A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426D27-42DB-45D8-8C5B-9A274A6DD0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E7A7236-07B6-4825-AEDC-8A5EC65E4C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71A58E-713E-437C-8437-EEA28B2252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EB6B2AD-DED0-4D6F-B03E-55B03B37B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E9E7E2-36B8-4DED-911F-C98E50C7F12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915EA13-F2CF-417F-B653-40E92AC35E1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EEE7286-2DDC-45C7-9631-10F4CC7FB0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E7FFD91-FA3F-4FF9-8918-123E6003FB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D2795B6-D6CF-4A23-A1D4-487F13876D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145936-3B14-4332-AE1B-CDA7F0583E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038FF9-5793-4A87-BE23-E9D431CAC0C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58514F8-FB78-4F46-9164-CCFDB9E00DB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A228A3C-E33C-4C85-B715-9BC7C6E0A0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50E5161-BBBC-4B3F-9B64-27604FA9039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B415844-356E-456F-BE48-85C48AFE85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0165DFE2-C008-4A56-8802-2DF0C4A544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AE53F03-F77C-4373-BDAA-D123C2ADB8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40CF2E4-DCA5-4D2F-B59B-AC072D4488A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9D06C0-F930-4078-AFF2-BF3086755C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553B0D-38E0-46E0-B549-8DC18AEEED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738158-3E58-4994-B2AE-81B23552F8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01DD89-0B83-40E6-AD5A-5A615635DE5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8CAC241-52DF-40B5-A98B-46A4057D6B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500FFDA-2D8B-461E-A57A-E5C4009B3E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796205A-1AA1-4B67-B4AB-F537034C76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B24C8BF-78E9-4C4F-84AF-A3B7330E247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C687F7-2D41-48BA-B26E-DBC44B18A4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0B24A5F-50C5-4FF9-9C31-DBB7618274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46811A0-944F-4036-9513-04B43102CE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3C5C85E-FD8D-4C9A-8BE6-B38C48A6A2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C07ACF6-FC40-476F-8045-301B728DCC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2DB28F4-420C-44F2-8392-A1B7353CD12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92DB62C-B1C7-42EB-98C3-AD6282AF30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BED01D3-999F-4225-A38F-970AF46CF2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344B2B8-8F8B-4B67-8192-4AFBD861F01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170D508-2E51-4BF4-8529-AAC5C96D3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AE9C87C-5029-42D8-8637-9103C0794E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8F12083-C1C8-4A93-B180-5C20B5E430B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D08697D-5712-4688-B4FC-76B6EB21DA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EDBF8B0-2CFD-4DCD-86E9-EC9E65FAE1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DFF0C1-EB11-47A8-8631-8A9852EAFA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FC1C42D-6A15-4EBF-A76F-AF099514E7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E5D8AEE-76FF-4B44-845A-C90D376D213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012375D-88D5-46A3-B38A-AB4E58C382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8817D12-C52B-44E5-85B4-B02B2E5764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00FD889-1D2C-4038-ADB0-54D28EE6E9A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73E4EB5-901A-497B-AF91-F3439701928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3E7C26-2162-48C4-8F6B-50419EC81B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6E2CC1-AF79-4F40-B791-C113A23A6C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BD9FB3B-A847-45AE-8E5A-3E4A56171E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78B0687-5E30-4404-984B-A7D3DE62C0C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D65AAB-BF35-467C-A05B-4CB85D95B6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FF2041E-7BA1-457C-811A-F391C55E2E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93AEE73-7470-42B5-83A4-D821A721D2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B81542B-57E8-4B94-A971-E0B8495131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4FC8975-CDEB-4A31-AAC2-4345A47864E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AF5E0B-6656-490C-8A3C-AD3185FEBB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A30F6E0-FCEA-46F4-9C5D-9434E6A78C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9AD56A9C-41B4-4B81-8345-115B34ED0F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FB05630-FBE7-41D1-83D2-C67356B980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3652424-F560-4DE6-9D99-45434D9495D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DB9C2E-B22D-427E-8272-970B88F1A4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C6B72B2-E1E7-4A3F-AEA1-30AE8521A1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F2D8B35-23ED-45FB-8121-ADDE554B46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17EBDC9-2602-415A-A364-20D5E82912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0C9E5C-95BC-4465-93C2-E2A12FAD8E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5CAC4F1-1705-4A2B-803E-F31DC39A1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3CDB5E0-DF08-4B13-98B9-4D6D9D3C1D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75448A1-AD64-4C03-852D-1417A86C050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5BE024F-6C5E-461C-8D87-8823DB7098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CBE9F4-019D-4F96-8E75-801995314D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3E0A7D-7FA4-4CC5-A44F-86A87FD449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125631C-051A-4680-A354-4B03E4B6712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83B8416-D096-4DDD-BEEB-2BE7DE974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23616D7-1638-4836-A33D-DFE9CBB6E7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4EAE5C5-77E4-4659-8C43-0DA572B80D9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A6E75C7-825A-4FF8-97D2-9600BFEEE6F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58758AB-A33E-4FAF-BC24-B1941346C3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EDC06510-9E00-4F46-84C3-F01BD10366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5B582C0-ED4D-4C67-AADA-AA60DC3052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ADB8002B-418F-4C34-994E-D89B273E40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B0D4F4A-6A1C-4540-B60F-50AA7EC72F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EC36496-8702-4945-A92D-24DEA9F1DA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A397EF0-5DB2-4D4B-B36B-0ECBF4A2F8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8320AE-D31C-4EA5-BABB-BE2DB5878A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C423007-A376-4FB9-AEA8-F1B339A3FA5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13F1857-1DEC-4183-852F-E29C808DED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D70B79D-0F0F-483D-AF6B-4A7BE99CD0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3E42FF-4B96-4D82-B98F-03F83CB0B13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0BDFFD5-206F-41C6-8C28-6ABC5C945A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E80C824-5C29-4D65-82A3-BF4F587C1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DEF68C4-79B5-4F2F-9236-CB07AAED21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5B8D8E1-7BED-4B56-A92F-5BCECA1D7D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0248C0-0ED1-4103-ABBF-26220B6634E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F9208A2-9B16-49CE-9A8F-1C18012F3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F657270-5CE0-425F-8B78-63E739AFB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182B1BD-A950-49E3-B677-ADEAF7F475C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F98796D-E959-4F6D-B77B-A09E29A58D9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F24D01F-1F83-42B6-A89A-50F35B3483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CC7AF41-9FD9-452F-BED4-0DE4DEE024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CD4E63-D450-40E1-B72C-C6BE147886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7CACE-A2F5-4167-8FD5-9E83A46DEC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38E759E-3288-440D-BB28-622A899B40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8CB1AE2-A853-4E58-B81C-D2D70F97DA1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109045-018B-4C48-9763-852E18924D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DC750F5-B0E4-4831-8CBC-0EA8A7BA6F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3011C31-579E-44B6-9F49-C75D83082BA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88EAFE7-2552-4FF7-9151-72CA3825C0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1122134-0C6E-4D09-A33C-35D92D0C4A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F114B6-33B0-4FA5-8F3D-6803B6DD68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61ABA64-A545-47D3-99B0-A0EFA9B93846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E593AB2-3A8B-4B6B-A695-0F0E3375B4A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1456A6D-B85C-4B1E-9F8D-4A10335EBF3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CEFECA9-9E3E-41C0-8A8C-F1958ECC3B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D331BB6-8E6F-417D-8623-B73374C335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F8DAD67-5820-4620-9C70-7CD805DAAE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EA5108F-9760-4369-BE1E-876A5CCED0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CDAF15F-6A49-433D-8CD3-7002703684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1BADFE5-D35E-422E-BADC-D785B8936F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319FADA-7C0F-4C5E-9CE1-3BD6C432C0B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3D987FE-8507-49DA-9B7E-50BA1C8C073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BEA9D-D594-4BA5-AB3B-D4BD06098B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DCA15E29-3B58-46FA-AA96-1DAD0E5EA04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D4C61A-26FF-4427-A373-FB24CF01D25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351880F-70EC-4800-93F9-0BC4E45AFE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F5BADB1-E8C7-4EFD-B411-78E8C0BD37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EABD875-C635-4A56-AE82-AE54DAB24E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0717C9-471E-4B75-A507-600C361E030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A1CF6B3-2050-4C3D-A07B-3223222AFA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88177A1-751C-45CD-A80A-70FFB7D652D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3C760B2-895A-4BBD-88EE-F927541F874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0BCAA1A-610E-4DA3-9E73-14B588834D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86D205C-928F-4B1E-B1E8-02B0B94360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E30C45E-84C6-4677-9424-780C8C2EAA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02A37CD-F944-466F-9891-29365DB8F31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7028DA8-26DD-4AC7-88CD-7BB045B339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924E0ED-E48C-41FE-85E7-871F1299D4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9969CB5-2903-44A7-884E-F0A0B29C68A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4A951-E3AF-4FC5-9173-E5F0E7E99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C870D568-4DA3-47DB-A7B2-EDD5174F2B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87A4923-335F-49B8-AFE2-3D64E34B9E8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EE27981-2ECE-4089-84AA-DEF4CB5D84F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A1C0A30-1364-45C9-BE27-9829B7D281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B753525-60F8-4118-873E-064B2D6103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59BC7F6-B2DE-4AB8-9863-7A547CB40F6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E29AD33-A1FD-40CB-89ED-D0B5B4208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53ED78-DB17-47C5-992C-6F093BB95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404B023-7780-4E3A-A245-D4E353DB973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5B07047-7D1C-49D8-84F5-BDF0238F6B2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915EF6D-8EB5-4B70-B0A7-78F559F50C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A7C87DF-711F-480F-93C0-57CCD8188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1AD0C47-854B-40BB-BE5F-7CD7E2A71F7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ED7D75C-4C4B-457E-ABAA-941A952D95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0FF426-1C7A-4081-BD46-457C49DBB6E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714F1E58-7DC9-49A5-A260-F096210DE2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E0F9E0A-4076-4D0F-BA36-DAD260FA5D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468F312-E8E0-4CA1-986D-E18BC6257E8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D50DAD0-72F6-472A-B7D2-3C570F4FFCC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05CBDC-3AD6-4B96-9752-607449A855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76166FD-3187-4907-8DB0-EBB72D5A5B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7E5A746-D74E-4F57-8A57-272584682B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3B5AEB-610D-4661-94A0-9C4DAD034F1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F821D95-79A1-436D-B907-6A6A179D49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DC5A04-D668-4E99-B454-3CBF6261F9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78BB1DC-2CEF-4B5F-931E-B082F12370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AF4C7BE-82AB-4A93-86C4-E6F3467AEA3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7850280-F9DF-4B83-AC66-8A4AE0C2E7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46500C-0D7D-447D-B766-FC905A9D26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941A261-4054-4B9D-9FB6-17739202A56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C614ED2-A199-4750-B0BD-2F7DCFF5F5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0A80CD-DCDD-4028-8DCD-31F945FB38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33585E6-6B8A-4E7D-A10D-DC5876942E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29AE4A-4F49-440B-A3FF-F7E9BA9AB6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40430A9-E54E-498C-81E9-913833D3C7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9D5023D-00D6-4F7C-8828-84E319551D6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0141DF2-B4CF-484C-897B-91F3E9A411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529468E-88A6-4F05-A7FB-FC296EE1E89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EEC151E-AC1C-439E-BF3A-1EF97ADE5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156722A-5CCC-49B2-BD4B-90F0A699C8B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B1C7E94-5B5B-42A2-8CDD-658E9B012C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5E69444-4338-4F87-BB07-D4756F49376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032CA10-50F1-425C-B635-BAF6F5BB3F0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9A7D75F-58C2-47D9-A150-85EE4899AC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5AB80E-6BCC-4CBF-8FAD-1ADF8F5357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2A505C-608E-4435-BDCD-FFFDC68341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92FBD94-8A80-40AF-B496-B58DEE99F2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5C0FDB-EB12-4673-AF79-4989E8A064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4F0CC37-449B-4C61-A208-F2292940EC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6235911-F6CA-47B5-96A4-8DEB7B33E4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23229C78-A10B-4CC9-9495-6280318900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7080C4-6DBA-445E-BBEE-7488C88A0C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B984367-2AE4-41D1-B0DC-2D487167A10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EB35E4-CF2C-4DC4-A378-CAC1460132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E348C44-32AF-49D5-81FD-C4E8198A2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08CE241-90D3-4C95-9B17-D70481F7C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C44DCC9-298B-43CA-8B48-071136BDAB74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0E3D58-9F5E-4537-94EA-21208FFD7BF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CECF9E9-98DF-416E-AC27-F821BCDE94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8CA500C-ECFC-4DA8-8B90-6F90905AAD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97F6097-1344-4C0C-93B0-497816BD9C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796494A-A5C4-492B-85B4-28452FD154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771D0E4-82DF-484D-836B-907700E2D2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A21A77A-9D06-454B-99AE-34F532C77E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8D2DE27-5B34-4F07-8589-9CB0C22D75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1" authorId="2" shapeId="0" xr:uid="{902EFB06-3E4E-4331-B450-0E10EA27749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2" authorId="2" shapeId="0" xr:uid="{46EB4393-2B6F-4487-A675-E8EF9CCDD9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A43BC5-5A79-416B-AAB2-17A60E878F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543B239-6ED2-4DF9-A768-B4286C1FD2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53B7AF9C-551E-4C50-9FE6-5ACB634C25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8" authorId="2" shapeId="0" xr:uid="{E824D234-6BF6-439B-BE16-241490A7C7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9" authorId="2" shapeId="0" xr:uid="{13CA1C1F-65F0-4644-BE5D-9ED76536969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4EC33BA2-4026-40C2-BB69-C48F04CFBF1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1" authorId="2" shapeId="0" xr:uid="{4BAA9B0C-E89C-472C-89D1-15A6012C888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2" authorId="2" shapeId="0" xr:uid="{9727622B-1732-4F74-BBC2-7F98ECFA7B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3" authorId="2" shapeId="0" xr:uid="{4FAECB74-B5D3-448A-A5BA-B6DFA6AF82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4" authorId="2" shapeId="0" xr:uid="{FA7B53E8-BFC4-4AF3-BB89-A7E78CE10CE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5" authorId="2" shapeId="0" xr:uid="{3C3E443F-BE3A-4140-BF86-B68F1BB3808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6" authorId="2" shapeId="0" xr:uid="{C75FC28C-57FF-4E11-9EA9-C1EBCE1753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<sst xmlns="http://schemas.openxmlformats.org/spreadsheetml/2006/main" count="34390" uniqueCount="2307">
  <si>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</si>
  <si>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</si>
  <si>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</si>
  <si>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</si>
  <si>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</si>
  <si>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</si>
  <si>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</si>
  <si>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</si>
  <si>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</si>
  <si>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</si>
  <si>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</si>
  <si>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</si>
  <si>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</si>
  <si>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</si>
  <si>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</si>
  <si>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</si>
  <si>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</si>
  <si>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</si>
  <si>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</si>
  <si>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</si>
  <si>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</si>
  <si>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</si>
  <si>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</si>
  <si>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</si>
  <si>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</si>
  <si>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</si>
  <si>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</si>
  <si>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</si>
  <si>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</si>
  <si>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</si>
  <si>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</si>
  <si>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</si>
  <si>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</si>
  <si>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</si>
  <si>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</si>
  <si>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</si>
  <si>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</si>
  <si>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</si>
  <si>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</si>
  <si>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</si>
  <si>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</si>
  <si>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</si>
  <si>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</si>
  <si>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</si>
  <si>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</si>
  <si>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</si>
  <si>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</si>
  <si>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</si>
  <si>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</si>
  <si>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</si>
  <si>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</si>
  <si>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</si>
  <si>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</si>
  <si>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</si>
  <si>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</si>
  <si>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</si>
  <si>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</si>
  <si>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</si>
  <si>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</si>
  <si>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</si>
  <si>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</si>
  <si>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</si>
  <si>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</si>
  <si>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</si>
  <si>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</si>
  <si>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</si>
  <si>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</si>
  <si>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</si>
  <si>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</si>
  <si>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</si>
  <si>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</si>
  <si>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</si>
  <si>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</si>
  <si>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</si>
  <si>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</si>
  <si>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</si>
  <si>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</si>
  <si>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</si>
  <si>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</si>
  <si>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</si>
  <si>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</si>
  <si>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</si>
  <si>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</si>
  <si>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</si>
  <si>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</si>
  <si>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</si>
  <si>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</si>
  <si>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</si>
  <si>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</si>
  <si>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</si>
  <si>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</si>
  <si>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</si>
  <si>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</si>
  <si>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</si>
  <si>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</si>
  <si>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</si>
  <si>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</si>
  <si>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</si>
  <si>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</si>
  <si>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</si>
  <si>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</si>
  <si>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</si>
  <si>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</si>
  <si>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</si>
  <si>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</si>
  <si>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</si>
  <si>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</si>
  <si>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</si>
  <si>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</si>
  <si>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</si>
  <si>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</si>
  <si>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</si>
  <si>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</si>
  <si>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</si>
  <si>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</si>
  <si>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</si>
  <si>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</si>
  <si>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</si>
  <si>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</si>
  <si>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</si>
  <si>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</si>
  <si>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</si>
  <si>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</si>
  <si>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</si>
  <si>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</si>
  <si>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</si>
  <si>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</si>
  <si>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</si>
  <si>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</si>
  <si>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</si>
  <si>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</si>
  <si>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</si>
  <si>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</si>
  <si>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</si>
  <si>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</si>
  <si>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</si>
  <si>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</si>
  <si>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</si>
  <si>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</si>
  <si>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</si>
  <si>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</si>
  <si>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</si>
  <si>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</si>
  <si>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</si>
  <si>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</si>
  <si>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</si>
  <si>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</si>
  <si>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</si>
  <si>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</si>
  <si>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</si>
  <si>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</si>
  <si>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</si>
  <si>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</si>
  <si>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</si>
  <si>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</si>
  <si>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</si>
  <si>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</si>
  <si>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</si>
  <si>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</si>
  <si>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</si>
  <si>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</si>
  <si>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</si>
  <si>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</si>
  <si>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</si>
  <si>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</si>
  <si>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</si>
  <si>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</si>
  <si>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</si>
  <si>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</si>
  <si>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</si>
  <si>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</si>
  <si>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</si>
  <si>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</si>
  <si>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</si>
  <si>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</si>
  <si>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</si>
  <si>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</si>
  <si>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</si>
  <si>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</si>
  <si>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</si>
  <si>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</si>
  <si>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</si>
  <si>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</si>
  <si>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</si>
  <si>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</si>
  <si>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</si>
  <si>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</si>
  <si>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</si>
  <si>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</si>
  <si>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</si>
  <si>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</si>
  <si>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</si>
  <si>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</si>
  <si>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</si>
  <si>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</si>
  <si>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</si>
  <si>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</si>
  <si>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</si>
  <si>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</si>
  <si>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</si>
  <si>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</si>
  <si>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</si>
  <si>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</si>
  <si>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</si>
  <si>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</si>
  <si>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</si>
  <si>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</si>
  <si>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</si>
  <si>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</si>
  <si>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</si>
  <si>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</si>
  <si>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</si>
  <si>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</si>
  <si>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</si>
  <si>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</si>
  <si>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</si>
  <si>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</si>
  <si>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</si>
  <si>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</si>
  <si>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</si>
  <si>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</si>
  <si>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</si>
  <si>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</si>
  <si>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</si>
  <si>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</si>
  <si>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</si>
  <si>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</si>
  <si>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</si>
  <si>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</si>
  <si>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</si>
  <si>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</si>
  <si>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</si>
  <si>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</si>
  <si>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</si>
  <si>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</si>
  <si>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</si>
  <si>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</si>
  <si>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</si>
  <si>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</si>
  <si>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</si>
  <si>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</si>
  <si>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</si>
  <si>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</si>
  <si>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</si>
  <si>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</si>
  <si>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</si>
  <si>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</si>
  <si>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</si>
  <si>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</si>
  <si>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</si>
  <si>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</si>
  <si>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</si>
  <si>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</si>
  <si>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</si>
  <si>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</si>
  <si>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</si>
  <si>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</si>
  <si>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</si>
  <si>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</si>
  <si>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</si>
  <si>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</si>
  <si>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</si>
  <si>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</si>
  <si>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</si>
  <si>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</si>
  <si>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</si>
  <si>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</si>
  <si>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</si>
  <si>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</si>
  <si>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</si>
  <si>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</si>
  <si>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</si>
  <si>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</si>
  <si>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</si>
  <si>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</si>
  <si>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</si>
  <si>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</si>
  <si>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</si>
  <si>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</si>
  <si>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</si>
  <si>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</si>
  <si>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</si>
  <si>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</si>
  <si>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</si>
  <si>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</si>
  <si>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</si>
  <si>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</si>
  <si>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</si>
  <si>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</si>
  <si>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</si>
  <si>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</si>
  <si>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</si>
  <si>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</si>
  <si>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</si>
  <si>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</si>
  <si>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</si>
  <si>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</si>
  <si>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</si>
  <si>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</si>
  <si>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</si>
  <si>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</si>
  <si>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</si>
  <si>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</si>
  <si>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</si>
  <si>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</si>
  <si>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</si>
  <si>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</si>
  <si>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</si>
  <si>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</si>
  <si>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</si>
  <si>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</si>
  <si>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</si>
  <si>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</si>
  <si>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</si>
  <si>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</si>
  <si>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</si>
  <si>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</si>
  <si>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</si>
  <si>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</si>
  <si>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</si>
  <si>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</si>
  <si>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</si>
  <si>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</si>
  <si>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</si>
  <si>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</si>
  <si>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</si>
  <si>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</si>
  <si>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</si>
  <si>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</si>
  <si>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</si>
  <si>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</si>
  <si>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</si>
  <si>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</si>
  <si>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</si>
  <si>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</si>
  <si>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</si>
  <si>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</si>
  <si>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</si>
  <si>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</si>
  <si>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</si>
  <si>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</si>
  <si>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</si>
  <si>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</si>
  <si>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</si>
  <si>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</si>
  <si>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</si>
  <si>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</si>
  <si>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</si>
  <si>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</si>
  <si>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</si>
  <si>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</si>
  <si>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</si>
  <si>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</si>
  <si>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</si>
  <si>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</si>
  <si>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</si>
  <si>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</si>
  <si>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</si>
  <si>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</si>
  <si>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</si>
  <si>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</si>
  <si>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</si>
  <si>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</si>
  <si>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</si>
  <si>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</si>
  <si>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</si>
  <si>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</si>
  <si>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</si>
  <si>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</si>
  <si>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</si>
  <si>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</si>
  <si>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</si>
  <si>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</si>
  <si>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</si>
  <si>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</si>
  <si>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</si>
  <si>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</si>
  <si>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</si>
  <si>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</si>
  <si>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</si>
  <si>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</si>
  <si>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</si>
  <si>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</si>
  <si>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</si>
  <si>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</si>
  <si>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</si>
  <si>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</si>
  <si>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</si>
  <si>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</si>
  <si>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</si>
  <si>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</si>
  <si>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</si>
  <si>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</si>
  <si>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</si>
  <si>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</si>
  <si>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</si>
  <si>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</si>
  <si>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</si>
  <si>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</si>
  <si>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</si>
  <si>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</si>
  <si>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</si>
  <si>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</si>
  <si>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</si>
  <si>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</si>
  <si>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</si>
  <si>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</si>
  <si>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</si>
  <si>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</si>
  <si>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</si>
  <si>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</si>
  <si>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</si>
  <si>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</si>
  <si>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</si>
  <si>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</si>
  <si>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</si>
  <si>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</si>
  <si>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</si>
  <si>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</si>
  <si>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</si>
  <si>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</si>
  <si>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</si>
  <si>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</si>
  <si>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</si>
  <si>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</si>
  <si>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</si>
  <si>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</si>
  <si>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</si>
  <si>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</si>
  <si>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</si>
  <si>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</si>
  <si>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</si>
  <si>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</si>
  <si>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</si>
  <si>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</si>
  <si>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</si>
  <si>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</si>
  <si>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</si>
  <si>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</si>
  <si>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</si>
  <si>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</si>
  <si>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</si>
  <si>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</si>
  <si>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</si>
  <si>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</si>
  <si>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</si>
  <si>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</si>
  <si>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</si>
  <si>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</si>
  <si>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</si>
  <si>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</si>
  <si>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</si>
  <si>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</si>
  <si>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</si>
  <si>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</si>
  <si>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</si>
  <si>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</si>
  <si>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</si>
  <si>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</si>
  <si>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</si>
  <si>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</si>
  <si>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</si>
  <si>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</si>
  <si>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</si>
  <si>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</si>
  <si>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</si>
  <si>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</si>
  <si>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</si>
  <si>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</si>
  <si>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</si>
  <si>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</si>
  <si>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</si>
  <si>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</si>
  <si>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</si>
  <si>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</si>
  <si>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</si>
  <si>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</si>
  <si>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</si>
  <si>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</si>
  <si>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</si>
  <si>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</si>
  <si>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</si>
  <si>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</si>
  <si>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min_CSR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</si>
  <si>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</si>
  <si>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</si>
  <si>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</si>
  <si>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</si>
  <si>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</si>
  <si>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</si>
  <si>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</si>
  <si>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</si>
  <si>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</si>
  <si>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</si>
  <si>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</si>
  <si>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</si>
  <si>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</si>
  <si>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</si>
  <si>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</si>
  <si>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</si>
  <si>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</si>
  <si>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</si>
  <si>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</si>
  <si>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</si>
  <si>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</si>
  <si>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</si>
  <si>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</si>
  <si>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</si>
  <si>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</si>
  <si>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</si>
  <si>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</si>
  <si>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</si>
  <si>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</si>
  <si>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</si>
  <si>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</si>
  <si>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</si>
  <si>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</si>
  <si>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</si>
  <si>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</si>
  <si>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</si>
  <si>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</si>
  <si>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</si>
  <si>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</si>
  <si>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</si>
  <si>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</si>
  <si>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</si>
  <si>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</si>
  <si>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</si>
  <si>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D02_NGI_3</t>
  </si>
  <si>
    <t>D02_NGI_4</t>
  </si>
  <si>
    <t>D02_NGI_5</t>
  </si>
  <si>
    <t>D02_NGI_6</t>
  </si>
  <si>
    <t>D02_NGI_7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</si>
  <si>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</si>
  <si>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</si>
  <si>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</si>
  <si>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</si>
  <si>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</si>
  <si>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</si>
  <si>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</si>
  <si>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</si>
  <si>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</si>
  <si>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</si>
  <si>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</si>
  <si>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</si>
  <si>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</si>
  <si>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</si>
  <si>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</si>
  <si>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</si>
  <si>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</si>
  <si>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</si>
  <si>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</si>
  <si>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</si>
  <si>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</si>
  <si>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</si>
  <si>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</si>
  <si>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</si>
  <si>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</si>
  <si>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</si>
  <si>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</si>
  <si>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</si>
  <si>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</si>
  <si>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</si>
  <si>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</si>
  <si>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</si>
  <si>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</si>
  <si>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</si>
  <si>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</si>
  <si>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</si>
  <si>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</si>
  <si>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</si>
  <si>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</si>
  <si>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</si>
  <si>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</si>
  <si>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</si>
  <si>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</si>
  <si>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</si>
  <si>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</si>
  <si>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</si>
  <si>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</si>
  <si>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</si>
  <si>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</si>
  <si>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</si>
  <si>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</si>
  <si>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</si>
  <si>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</si>
  <si>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</si>
  <si>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</si>
  <si>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</si>
  <si>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</si>
  <si>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</si>
  <si>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</si>
  <si>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</si>
  <si>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</si>
  <si>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</si>
  <si>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</si>
  <si>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</si>
  <si>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</si>
  <si>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</si>
  <si>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</si>
  <si>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</si>
  <si>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</si>
  <si>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</si>
  <si>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</si>
  <si>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</si>
  <si>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</si>
  <si>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</si>
  <si>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</si>
  <si>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</si>
  <si>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</si>
  <si>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</si>
  <si>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</si>
  <si>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</si>
  <si>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</si>
  <si>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</si>
  <si>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</si>
  <si>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</si>
  <si>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</si>
  <si>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</si>
  <si>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</si>
  <si>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</si>
  <si>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</si>
  <si>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</si>
  <si>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</si>
  <si>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</si>
  <si>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</si>
  <si>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</si>
  <si>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</si>
  <si>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</si>
  <si>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</si>
  <si>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</si>
  <si>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</si>
  <si>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</si>
  <si>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</si>
  <si>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</si>
  <si>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</si>
  <si>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</si>
  <si>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</si>
  <si>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</si>
  <si>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</si>
  <si>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</si>
  <si>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</si>
  <si>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</si>
  <si>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</si>
  <si>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</si>
  <si>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</si>
  <si>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</si>
  <si>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</si>
  <si>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</si>
  <si>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</si>
  <si>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</si>
  <si>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</si>
  <si>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</si>
  <si>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</si>
  <si>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</si>
  <si>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</si>
  <si>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</si>
  <si>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</si>
  <si>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</si>
  <si>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</si>
  <si>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</si>
  <si>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</si>
  <si>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</si>
  <si>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</si>
  <si>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</si>
  <si>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</si>
  <si>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</si>
  <si>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</si>
  <si>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</si>
  <si>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</si>
  <si>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</si>
  <si>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</si>
  <si>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</si>
  <si>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</si>
  <si>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</si>
  <si>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</si>
  <si>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</si>
  <si>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</si>
  <si>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</si>
  <si>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</si>
  <si>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</si>
  <si>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</si>
  <si>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</si>
  <si>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</si>
  <si>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</si>
  <si>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</si>
  <si>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</si>
  <si>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</si>
  <si>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</si>
  <si>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</si>
  <si>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</si>
  <si>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</si>
  <si>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</si>
  <si>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</si>
  <si>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</si>
  <si>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</si>
  <si>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</si>
  <si>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</si>
  <si>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</si>
  <si>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</si>
  <si>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</si>
  <si>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</si>
  <si>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</si>
  <si>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</si>
  <si>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</si>
  <si>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</si>
  <si>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</si>
  <si>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</si>
  <si>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</si>
  <si>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</si>
  <si>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</si>
  <si>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</si>
  <si>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</si>
  <si>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</si>
  <si>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</si>
  <si>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</si>
  <si>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</si>
  <si>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</si>
  <si>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</si>
  <si>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</si>
  <si>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</si>
  <si>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</si>
  <si>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</si>
  <si>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</si>
  <si>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</si>
  <si>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</si>
  <si>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</si>
  <si>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</si>
  <si>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</si>
  <si>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</si>
  <si>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</si>
  <si>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</si>
  <si>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</si>
  <si>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</si>
  <si>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</si>
  <si>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</si>
  <si>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</si>
  <si>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</si>
  <si>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</si>
  <si>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</si>
  <si>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</si>
  <si>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</si>
  <si>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</si>
  <si>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</si>
  <si>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</si>
  <si>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</si>
  <si>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</si>
  <si>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</si>
  <si>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</si>
  <si>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</si>
  <si>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</si>
  <si>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</si>
  <si>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</si>
  <si>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</si>
  <si>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</si>
  <si>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</si>
  <si>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</si>
  <si>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</si>
  <si>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</si>
  <si>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</si>
  <si>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</si>
  <si>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</si>
  <si>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</si>
  <si>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</si>
  <si>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</si>
  <si>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</si>
  <si>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</si>
  <si>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</si>
  <si>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</si>
  <si>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</si>
  <si>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</si>
  <si>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</si>
  <si>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</si>
  <si>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</si>
  <si>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</si>
  <si>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</si>
  <si>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</si>
  <si>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</si>
  <si>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</si>
  <si>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</si>
  <si>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</si>
  <si>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</si>
  <si>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</si>
  <si>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</si>
  <si>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</si>
  <si>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</si>
  <si>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</si>
  <si>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</si>
  <si>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</si>
  <si>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</si>
  <si>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</si>
  <si>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</si>
  <si>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</si>
  <si>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</si>
  <si>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</si>
  <si>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</si>
  <si>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</si>
  <si>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</si>
  <si>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</si>
  <si>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</si>
  <si>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</si>
  <si>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</si>
  <si>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</si>
  <si>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</si>
  <si>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</si>
  <si>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</si>
  <si>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</si>
  <si>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</si>
  <si>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</si>
  <si>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</si>
  <si>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</si>
  <si>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</si>
  <si>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</si>
  <si>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</si>
  <si>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</si>
  <si>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</si>
  <si>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</si>
  <si>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</si>
  <si>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</si>
  <si>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</si>
  <si>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</si>
  <si>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</si>
  <si>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</si>
  <si>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</si>
  <si>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</si>
  <si>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</si>
  <si>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</si>
  <si>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</si>
  <si>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</si>
  <si>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</si>
  <si>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</si>
  <si>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</si>
  <si>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</si>
  <si>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</si>
  <si>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</si>
  <si>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</si>
  <si>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</si>
  <si>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</si>
  <si>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</si>
  <si>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</si>
  <si>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</si>
  <si>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</si>
  <si>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</si>
  <si>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</si>
  <si>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</si>
  <si>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</si>
  <si>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</si>
  <si>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</si>
  <si>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</si>
  <si>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</si>
  <si>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</si>
  <si>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</si>
  <si>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</si>
  <si>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</si>
  <si>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</si>
  <si>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</si>
  <si>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</si>
  <si>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</si>
  <si>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</si>
  <si>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</si>
  <si>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</si>
  <si>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</si>
  <si>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</si>
  <si>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</si>
  <si>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</si>
  <si>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</si>
  <si>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</si>
  <si>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</si>
  <si>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</si>
  <si>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</si>
  <si>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</si>
  <si>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</si>
  <si>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</si>
  <si>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</si>
  <si>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</si>
  <si>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</si>
  <si>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</si>
  <si>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</si>
  <si>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</si>
  <si>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</si>
  <si>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</si>
  <si>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</si>
  <si>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</si>
  <si>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</si>
  <si>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</si>
  <si>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</si>
  <si>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</si>
  <si>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</si>
  <si>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</si>
  <si>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</si>
  <si>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</si>
  <si>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</si>
  <si>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</si>
  <si>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</si>
  <si>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</si>
  <si>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</si>
  <si>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</si>
  <si>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</si>
  <si>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</si>
  <si>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</si>
  <si>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</si>
  <si>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</si>
  <si>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</si>
  <si>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</si>
  <si>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</si>
  <si>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</si>
  <si>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</si>
  <si>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</si>
  <si>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</si>
  <si>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</si>
  <si>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</si>
  <si>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</si>
  <si>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</si>
  <si>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</si>
  <si>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</si>
  <si>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</si>
  <si>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</si>
  <si>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</si>
  <si>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</si>
  <si>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</si>
  <si>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</si>
  <si>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</si>
  <si>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</si>
  <si>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</si>
  <si>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</si>
  <si>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</si>
  <si>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</si>
  <si>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</si>
  <si>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</si>
  <si>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</si>
  <si>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</si>
  <si>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</si>
  <si>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</si>
  <si>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</si>
  <si>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</si>
  <si>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</si>
  <si>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</si>
  <si>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</si>
  <si>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</si>
  <si>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</si>
  <si>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</si>
  <si>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</si>
  <si>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</si>
  <si>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</si>
  <si>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</si>
  <si>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</si>
  <si>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</si>
  <si>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</si>
  <si>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</si>
  <si>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</si>
  <si>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</si>
  <si>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</si>
  <si>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</si>
  <si>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</si>
  <si>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</si>
  <si>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</si>
  <si>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</si>
  <si>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</si>
  <si>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</si>
  <si>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</si>
  <si>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</si>
  <si>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</si>
  <si>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</si>
  <si>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</si>
  <si>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</si>
  <si>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</si>
  <si>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</si>
  <si>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</si>
  <si>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</si>
  <si>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</si>
  <si>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</si>
  <si>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</si>
  <si>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</si>
  <si>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</si>
  <si>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</si>
  <si>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</si>
  <si>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</si>
  <si>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</si>
  <si>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</si>
  <si>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</si>
  <si>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</si>
  <si>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</si>
  <si>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</si>
  <si>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</si>
  <si>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</si>
  <si>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</si>
  <si>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</si>
  <si>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</si>
  <si>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</si>
  <si>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</si>
  <si>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</si>
  <si>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</si>
  <si>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</si>
  <si>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</si>
  <si>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</si>
  <si>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</si>
  <si>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</si>
  <si>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</si>
  <si>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</si>
  <si>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</si>
  <si>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</si>
  <si>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</si>
  <si>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</si>
  <si>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</si>
  <si>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</si>
  <si>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</si>
  <si>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</si>
  <si>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</si>
  <si>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</si>
  <si>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</si>
  <si>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</si>
  <si>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</si>
  <si>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</si>
  <si>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</si>
  <si>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</si>
  <si>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</si>
  <si>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</si>
  <si>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</si>
  <si>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</si>
  <si>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</si>
  <si>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</si>
  <si>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</si>
  <si>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</si>
  <si>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</si>
  <si>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</si>
  <si>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</si>
  <si>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</si>
  <si>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</si>
  <si>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</si>
  <si>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</si>
  <si>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</si>
  <si>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</si>
  <si>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</si>
  <si>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</si>
  <si>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</si>
  <si>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</si>
  <si>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</si>
  <si>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</si>
  <si>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</si>
  <si>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</si>
  <si>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</si>
  <si>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</si>
  <si>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</si>
  <si>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</si>
  <si>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</si>
  <si>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</si>
  <si>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</si>
  <si>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</si>
  <si>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</si>
  <si>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</si>
  <si>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</si>
  <si>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</si>
  <si>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</si>
  <si>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</si>
  <si>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</si>
  <si>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</si>
  <si>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</si>
  <si>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</si>
  <si>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</si>
  <si>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</si>
  <si>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</si>
  <si>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</si>
  <si>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</si>
  <si>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</si>
  <si>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</si>
  <si>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</si>
  <si>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</si>
  <si>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</si>
  <si>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</si>
  <si>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</si>
  <si>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</si>
  <si>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</si>
  <si>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</si>
  <si>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</si>
  <si>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</si>
  <si>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</si>
  <si>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</si>
  <si>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</si>
  <si>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</si>
  <si>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</si>
  <si>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</si>
  <si>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</si>
  <si>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</si>
  <si>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</si>
  <si>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</si>
  <si>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</si>
  <si>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</si>
  <si>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</si>
  <si>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</si>
  <si>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</si>
  <si>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</si>
  <si>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</si>
  <si>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</si>
  <si>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</si>
  <si>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</si>
  <si>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</si>
  <si>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</si>
  <si>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</si>
  <si>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</si>
  <si>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</si>
  <si>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</si>
  <si>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</si>
  <si>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</si>
  <si>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</si>
  <si>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</si>
  <si>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</si>
  <si>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</si>
  <si>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</si>
  <si>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</si>
  <si>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</si>
  <si>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</si>
  <si>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</si>
  <si>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</si>
  <si>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</si>
  <si>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</si>
  <si>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</si>
  <si>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</si>
  <si>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</si>
  <si>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</si>
  <si>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</si>
  <si>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</si>
  <si>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</si>
  <si>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</si>
  <si>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</si>
  <si>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</si>
  <si>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</si>
  <si>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</si>
  <si>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</si>
  <si>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</si>
  <si>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</si>
  <si>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</si>
  <si>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</si>
  <si>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</si>
  <si>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</si>
  <si>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</si>
  <si>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</si>
  <si>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</si>
  <si>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</si>
  <si>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</si>
  <si>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</si>
  <si>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</si>
  <si>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</si>
  <si>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</si>
  <si>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</si>
  <si>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</si>
  <si>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</si>
  <si>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</si>
  <si>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</si>
  <si>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</si>
  <si>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</si>
  <si>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</si>
  <si>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</si>
  <si>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</si>
  <si>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</si>
  <si>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</si>
  <si>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</si>
  <si>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</si>
  <si>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</si>
  <si>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</si>
  <si>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</si>
  <si>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</si>
  <si>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</si>
  <si>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</si>
  <si>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</si>
  <si>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</si>
  <si>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</si>
  <si>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</si>
  <si>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</si>
  <si>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</si>
  <si>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</si>
  <si>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</si>
  <si>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</si>
  <si>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</si>
  <si>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</si>
  <si>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</si>
  <si>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</si>
  <si>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</si>
  <si>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</si>
  <si>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</si>
  <si>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</si>
  <si>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</si>
  <si>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</si>
  <si>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</si>
  <si>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</si>
  <si>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</si>
  <si>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</si>
  <si>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</si>
  <si>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</si>
  <si>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</si>
  <si>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</si>
  <si>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</si>
  <si>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</si>
  <si>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</si>
  <si>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</si>
  <si>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</si>
  <si>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</si>
  <si>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</si>
  <si>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</si>
  <si>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</si>
  <si>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</si>
  <si>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</si>
  <si>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</si>
  <si>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</si>
  <si>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</si>
  <si>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</si>
  <si>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</si>
  <si>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</si>
  <si>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</si>
  <si>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</si>
  <si>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</si>
  <si>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</si>
  <si>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</si>
  <si>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</si>
  <si>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</si>
  <si>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</si>
  <si>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</si>
  <si>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</si>
  <si>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</si>
  <si>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</si>
  <si>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</si>
  <si>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</si>
  <si>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</si>
  <si>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</si>
  <si>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</si>
  <si>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</si>
  <si>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</si>
  <si>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</si>
  <si>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</si>
  <si>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</si>
  <si>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</si>
  <si>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</si>
  <si>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</si>
  <si>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</si>
  <si>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</si>
  <si>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</si>
  <si>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</si>
  <si>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</si>
  <si>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</si>
  <si>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</si>
  <si>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</si>
  <si>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</si>
  <si>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</si>
  <si>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</si>
  <si>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</si>
  <si>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</si>
  <si>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</si>
  <si>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</si>
  <si>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</si>
  <si>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</si>
  <si>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</si>
  <si>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</si>
  <si>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</si>
  <si>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</si>
  <si>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</si>
  <si>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</si>
  <si>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</si>
  <si>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</si>
  <si>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</si>
  <si>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</si>
  <si>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</si>
  <si>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</si>
  <si>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</si>
  <si>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</si>
  <si>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</si>
  <si>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</si>
  <si>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</si>
  <si>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</si>
  <si>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</si>
  <si>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</si>
  <si>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</si>
  <si>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</si>
  <si>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</si>
  <si>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</si>
  <si>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</si>
  <si>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</si>
  <si>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</si>
  <si>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</si>
  <si>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</si>
  <si>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</si>
  <si>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</si>
  <si>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</si>
  <si>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</si>
  <si>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</si>
  <si>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</si>
  <si>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</si>
  <si>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</si>
  <si>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</si>
  <si>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</si>
  <si>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</si>
  <si>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</si>
  <si>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</si>
  <si>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</si>
  <si>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</si>
  <si>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</si>
  <si>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</si>
  <si>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</si>
  <si>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</si>
  <si>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</si>
  <si>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</si>
  <si>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</si>
  <si>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</si>
  <si>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</si>
  <si>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</si>
  <si>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</si>
  <si>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</si>
  <si>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</si>
  <si>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</si>
  <si>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</si>
  <si>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</si>
  <si>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</si>
  <si>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</si>
  <si>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</si>
  <si>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</si>
  <si>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</si>
  <si>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</si>
  <si>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</si>
  <si>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</si>
  <si>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</si>
  <si>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</si>
  <si>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</si>
  <si>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</si>
  <si>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</si>
  <si>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</si>
  <si>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</si>
  <si>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</si>
  <si>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</si>
  <si>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</si>
  <si>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</si>
  <si>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</si>
  <si>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</si>
  <si>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</si>
  <si>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</si>
  <si>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</si>
  <si>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</si>
  <si>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</si>
  <si>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</si>
  <si>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</si>
  <si>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</si>
  <si>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</si>
  <si>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</si>
  <si>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</si>
  <si>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</si>
  <si>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</si>
  <si>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</si>
  <si>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</si>
  <si>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</si>
  <si>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</si>
  <si>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</si>
  <si>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</si>
  <si>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</si>
  <si>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</si>
  <si>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</si>
  <si>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</si>
  <si>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</si>
  <si>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</si>
  <si>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</si>
  <si>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</si>
  <si>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</si>
  <si>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</si>
  <si>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</si>
  <si>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</si>
  <si>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</si>
  <si>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</si>
  <si>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</si>
  <si>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</si>
  <si>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</si>
  <si>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</si>
  <si>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</si>
  <si>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</si>
  <si>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</si>
  <si>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</si>
  <si>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</si>
  <si>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</si>
  <si>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</si>
  <si>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</si>
  <si>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</si>
  <si>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</si>
  <si>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</si>
  <si>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</si>
  <si>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</si>
  <si>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</si>
  <si>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</si>
  <si>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</si>
  <si>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</si>
  <si>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</si>
  <si>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</si>
  <si>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</si>
  <si>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</si>
  <si>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</si>
  <si>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</si>
  <si>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</si>
  <si>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</si>
  <si>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</si>
  <si>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</si>
  <si>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</si>
  <si>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</si>
  <si>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</si>
  <si>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</si>
  <si>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</si>
  <si>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</si>
  <si>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</si>
  <si>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</si>
  <si>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</si>
  <si>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</si>
  <si>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</si>
  <si>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</si>
  <si>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</si>
  <si>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</si>
  <si>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</si>
  <si>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</si>
  <si>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</si>
  <si>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</si>
  <si>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</si>
  <si>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</si>
  <si>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</si>
  <si>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</si>
  <si>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</si>
  <si>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</si>
  <si>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</si>
  <si>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</si>
  <si>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</si>
  <si>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</si>
  <si>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</si>
  <si>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</si>
  <si>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</si>
  <si>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</si>
  <si>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</si>
  <si>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</si>
  <si>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</si>
  <si>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</si>
  <si>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</si>
  <si>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</si>
  <si>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</si>
  <si>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</si>
  <si>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</si>
  <si>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</si>
  <si>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</si>
  <si>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</si>
  <si>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</si>
  <si>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</si>
  <si>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</si>
  <si>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</si>
  <si>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</si>
  <si>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</si>
  <si>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</si>
  <si>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</si>
  <si>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</si>
  <si>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</si>
  <si>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</si>
  <si>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</si>
  <si>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</si>
  <si>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</si>
  <si>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</si>
  <si>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</si>
  <si>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</si>
  <si>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</si>
  <si>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</si>
  <si>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</si>
  <si>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</si>
  <si>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</si>
  <si>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</si>
  <si>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</si>
  <si>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</si>
  <si>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</si>
  <si>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</si>
  <si>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</si>
  <si>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</si>
  <si>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</si>
  <si>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</si>
  <si>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</si>
  <si>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</si>
  <si>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</si>
  <si>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</si>
  <si>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</si>
  <si>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</si>
  <si>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</si>
  <si>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</si>
  <si>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</si>
  <si>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</si>
  <si>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</si>
  <si>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</si>
  <si>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</si>
  <si>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</si>
  <si>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</si>
  <si>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</si>
  <si>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</si>
  <si>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</si>
  <si>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</si>
  <si>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</si>
  <si>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</si>
  <si>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</si>
  <si>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</si>
  <si>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</si>
  <si>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</si>
  <si>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</si>
  <si>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</si>
  <si>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</si>
  <si>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</si>
  <si>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</si>
  <si>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</si>
  <si>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</si>
  <si>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</si>
  <si>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</si>
  <si>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</si>
  <si>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</si>
  <si>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</si>
  <si>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</si>
  <si>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</si>
  <si>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</si>
  <si>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</si>
  <si>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</si>
  <si>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</si>
  <si>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</si>
  <si>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</si>
  <si>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</si>
  <si>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</si>
  <si>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</si>
  <si>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</si>
  <si>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</si>
  <si>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</si>
  <si>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</si>
  <si>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</si>
  <si>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</si>
  <si>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</si>
  <si>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</si>
  <si>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</si>
  <si>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</si>
  <si>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</si>
  <si>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</si>
  <si>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</si>
  <si>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</si>
  <si>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</si>
  <si>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</si>
  <si>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</si>
  <si>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</si>
  <si>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</si>
  <si>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</si>
  <si>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</si>
  <si>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</si>
  <si>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</si>
  <si>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</si>
  <si>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</si>
  <si>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</si>
  <si>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</si>
  <si>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</si>
  <si>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</si>
  <si>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</si>
  <si>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</si>
  <si>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</si>
  <si>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</si>
  <si>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</si>
  <si>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</si>
  <si>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</si>
  <si>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</si>
  <si>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</si>
  <si>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</si>
  <si>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</si>
  <si>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</si>
  <si>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</si>
  <si>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</si>
  <si>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</si>
  <si>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</si>
  <si>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</si>
  <si>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</si>
  <si>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</si>
  <si>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</si>
  <si>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</si>
  <si>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</si>
  <si>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</si>
  <si>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</si>
  <si>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</si>
  <si>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</si>
  <si>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</si>
  <si>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</si>
  <si>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</si>
  <si>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</si>
  <si>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</si>
  <si>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</si>
  <si>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</si>
  <si>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</si>
  <si>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</si>
  <si>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</si>
  <si>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</si>
  <si>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</si>
  <si>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</si>
  <si>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</si>
  <si>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</si>
  <si>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</si>
  <si>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</si>
  <si>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</si>
  <si>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</si>
  <si>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</si>
  <si>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</si>
  <si>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</si>
  <si>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</si>
  <si>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</si>
  <si>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</si>
  <si>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</si>
  <si>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</si>
  <si>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</si>
  <si>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</si>
  <si>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</si>
  <si>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</si>
  <si>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</si>
  <si>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</si>
  <si>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</si>
  <si>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</si>
  <si>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</si>
  <si>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</si>
  <si>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</si>
  <si>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</si>
  <si>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</si>
  <si>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</si>
  <si>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</si>
  <si>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</si>
  <si>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</si>
  <si>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</si>
  <si>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</si>
  <si>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</si>
  <si>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</si>
  <si>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</si>
  <si>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</si>
  <si>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</si>
  <si>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</si>
  <si>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</si>
  <si>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</si>
  <si>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</si>
  <si>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</si>
  <si>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</si>
  <si>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</si>
  <si>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</si>
  <si>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</si>
  <si>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</si>
  <si>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</si>
  <si>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</si>
  <si>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</si>
  <si>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</si>
  <si>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</si>
  <si>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</si>
  <si>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</si>
  <si>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</si>
  <si>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</si>
  <si>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</si>
  <si>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</si>
  <si>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</si>
  <si>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</si>
  <si>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</si>
  <si>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</si>
  <si>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</si>
  <si>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</si>
  <si>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</si>
  <si>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</si>
  <si>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</si>
  <si>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</si>
  <si>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</si>
  <si>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</si>
  <si>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</si>
  <si>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</si>
  <si>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</si>
  <si>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</si>
  <si>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</si>
  <si>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</si>
  <si>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</si>
  <si>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</si>
  <si>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</si>
  <si>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</si>
  <si>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</si>
  <si>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</si>
  <si>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</si>
  <si>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</si>
  <si>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</si>
  <si>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</si>
  <si>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</si>
  <si>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</si>
  <si>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</si>
  <si>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</si>
  <si>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</si>
  <si>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</si>
  <si>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</si>
  <si>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</si>
  <si>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</si>
  <si>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</si>
  <si>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</si>
  <si>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</si>
  <si>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</si>
  <si>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</si>
  <si>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</si>
  <si>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</si>
  <si>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</si>
  <si>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</si>
  <si>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</si>
  <si>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</si>
  <si>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</si>
  <si>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</si>
  <si>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</si>
  <si>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</si>
  <si>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</si>
  <si>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</si>
  <si>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</si>
  <si>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</si>
  <si>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</si>
  <si>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</si>
  <si>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</si>
  <si>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</si>
  <si>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</si>
  <si>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</si>
  <si>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</si>
  <si>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</si>
  <si>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</si>
  <si>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</si>
  <si>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</si>
  <si>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</si>
  <si>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</si>
  <si>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</si>
  <si>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</si>
  <si>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</si>
  <si>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</si>
  <si>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</si>
  <si>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</si>
  <si>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</si>
  <si>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</si>
  <si>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</si>
  <si>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</si>
  <si>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</si>
  <si>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</si>
  <si>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</si>
  <si>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</si>
  <si>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</si>
  <si>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</si>
  <si>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</si>
  <si>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</si>
  <si>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</si>
  <si>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</si>
  <si>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</si>
  <si>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</si>
  <si>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</si>
  <si>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</si>
  <si>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</si>
  <si>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</si>
  <si>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</si>
  <si>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</si>
  <si>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</si>
  <si>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</si>
  <si>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</si>
  <si>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</si>
  <si>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</si>
  <si>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</si>
  <si>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</si>
  <si>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</si>
  <si>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</si>
  <si>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</si>
  <si>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</si>
  <si>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</si>
  <si>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</si>
  <si>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</si>
  <si>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</si>
  <si>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</si>
  <si>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</si>
  <si>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</si>
  <si>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</si>
  <si>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</si>
  <si>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</si>
  <si>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</si>
  <si>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</si>
  <si>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</si>
  <si>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</si>
  <si>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</si>
  <si>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</si>
  <si>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</si>
  <si>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</si>
  <si>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</si>
  <si>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</si>
  <si>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</si>
  <si>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</si>
  <si>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</si>
  <si>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</si>
  <si>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</si>
  <si>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</si>
  <si>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</si>
  <si>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</si>
  <si>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</si>
  <si>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</si>
  <si>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</si>
  <si>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</si>
  <si>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</si>
  <si>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</si>
  <si>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</si>
  <si>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</si>
  <si>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</si>
  <si>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</si>
  <si>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</si>
  <si>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</si>
  <si>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</si>
  <si>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</si>
  <si>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</si>
  <si>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</si>
  <si>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>PC1_a</t>
  </si>
  <si>
    <t>PM3</t>
  </si>
  <si>
    <t>NGI_SS1_1</t>
  </si>
  <si>
    <t>GHS_PC1_8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</si>
  <si>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</si>
  <si>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</si>
  <si>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</si>
  <si>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</si>
  <si>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</si>
  <si>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</si>
  <si>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</si>
  <si>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</si>
  <si>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</si>
  <si>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</si>
  <si>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</si>
  <si>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</si>
  <si>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</si>
  <si>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Write PISA parameters</t>
  </si>
  <si>
    <t>Write PISA param</t>
  </si>
  <si>
    <t>NGI_U3_1</t>
  </si>
  <si>
    <t>NGI_U3_2</t>
  </si>
  <si>
    <t>NGI_U3_3</t>
  </si>
  <si>
    <t>NGI_U3_4</t>
  </si>
  <si>
    <t>NGI_U3_5</t>
  </si>
  <si>
    <t>NGI_U3_6</t>
  </si>
  <si>
    <t>NGI_U3_7</t>
  </si>
  <si>
    <t>NGI_U3_8</t>
  </si>
  <si>
    <t>NGI_U3_9</t>
  </si>
  <si>
    <t>NGI_U3_10</t>
  </si>
  <si>
    <t>NGI_U3_11</t>
  </si>
  <si>
    <t>NGI_U3_12</t>
  </si>
  <si>
    <t>PH2</t>
  </si>
  <si>
    <t>PH1</t>
  </si>
  <si>
    <t>GHS_U3_1</t>
  </si>
  <si>
    <t>GHS_U3_2</t>
  </si>
  <si>
    <t>GHS_U3_3</t>
  </si>
  <si>
    <t>GHS_U3_4</t>
  </si>
  <si>
    <t>GHS_U3_5</t>
  </si>
  <si>
    <t>GHS_U3_6</t>
  </si>
  <si>
    <t>GHS_U3_7</t>
  </si>
  <si>
    <t>GHS_U3_8</t>
  </si>
  <si>
    <t>GHS_U3_9</t>
  </si>
  <si>
    <t>GHS_U3_10</t>
  </si>
  <si>
    <t>GHS_U3_11</t>
  </si>
  <si>
    <t>GHS_U3_12</t>
  </si>
  <si>
    <t>Drammen_Clay_4_PH2</t>
  </si>
  <si>
    <t>B_FC15.1_OCR1_DR69_undrained</t>
  </si>
  <si>
    <t>U3</t>
  </si>
  <si>
    <t>NGI_PC1_4</t>
  </si>
  <si>
    <t>NGI_PC1_6</t>
  </si>
  <si>
    <t>NGI_PC1_7</t>
  </si>
  <si>
    <t>NGI_PC1_8</t>
  </si>
  <si>
    <t>NGI_PC1_5</t>
  </si>
  <si>
    <t>NGI_SS1_2</t>
  </si>
  <si>
    <t>NGI_SS1_3</t>
  </si>
  <si>
    <t>NGI_PC1_9</t>
  </si>
  <si>
    <t>NGI_PC1_10</t>
  </si>
  <si>
    <t>NGI_PH2_11</t>
  </si>
  <si>
    <t>NGI_PH2_12</t>
  </si>
  <si>
    <t>NGI_PH1_13</t>
  </si>
  <si>
    <t>NGI_PH1_14</t>
  </si>
  <si>
    <t>NGI_PH1_15</t>
  </si>
  <si>
    <t>NGI_PH1_16</t>
  </si>
  <si>
    <t>NGI_PH1_17</t>
  </si>
  <si>
    <t>NGI_PH1_18</t>
  </si>
  <si>
    <t>NGI_PH1_19</t>
  </si>
  <si>
    <t>NGI_PH1_20</t>
  </si>
  <si>
    <t>NGI_PH1_21</t>
  </si>
  <si>
    <t>GHS_SS1_1</t>
  </si>
  <si>
    <t>GHS_SS1_2</t>
  </si>
  <si>
    <t>GHS_SS1_3</t>
  </si>
  <si>
    <t>GHS_PH1_11</t>
  </si>
  <si>
    <t>SS2</t>
  </si>
  <si>
    <t>SS3</t>
  </si>
  <si>
    <t>PC2</t>
  </si>
  <si>
    <t>GHS_PC1_9</t>
  </si>
  <si>
    <t>GHS_PC1_10</t>
  </si>
  <si>
    <t>GHS_PH2_11</t>
  </si>
  <si>
    <t>GHS_PH2_12</t>
  </si>
  <si>
    <t>GHS_PH1_13</t>
  </si>
  <si>
    <t>GHS_PH1_14</t>
  </si>
  <si>
    <t>GHS_PH1_15</t>
  </si>
  <si>
    <t>GHS_PH1_16</t>
  </si>
  <si>
    <t>GHS_PH1_17</t>
  </si>
  <si>
    <t>GHS_PH1_18</t>
  </si>
  <si>
    <t>GHS_PH1_19</t>
  </si>
  <si>
    <t>GHS_PH1_20</t>
  </si>
  <si>
    <t>GHS_PH1_21</t>
  </si>
  <si>
    <t>GHS_PH1_22</t>
  </si>
  <si>
    <t>GHS_PH1_23</t>
  </si>
  <si>
    <t>NGI_PH1_22</t>
  </si>
  <si>
    <t>NGI_PH1_23</t>
  </si>
  <si>
    <t>GHS_H2_2</t>
  </si>
  <si>
    <t>GHS_H2_3</t>
  </si>
  <si>
    <t>A_FC1.4_OCR1_DR70</t>
  </si>
  <si>
    <t>H2</t>
  </si>
  <si>
    <t>GHS_PM1_6</t>
  </si>
  <si>
    <t>A_FC1.4_OCR1_DR83_undrained</t>
  </si>
  <si>
    <t>GHS_PM1_7</t>
  </si>
  <si>
    <t>PM1</t>
  </si>
  <si>
    <t>GHS_PM3_8</t>
  </si>
  <si>
    <t>19b_FC30_OCR6_DR50</t>
  </si>
  <si>
    <t>GHS_PM3_9</t>
  </si>
  <si>
    <t>GHS_PM5_10</t>
  </si>
  <si>
    <t>21a_FC11_OCR1.3_DR35</t>
  </si>
  <si>
    <t>PM5</t>
  </si>
  <si>
    <t>GHS_CC2_11</t>
  </si>
  <si>
    <t>C2_OCR6_Ip55</t>
  </si>
  <si>
    <t>CC2</t>
  </si>
  <si>
    <t>NGI_S3_1</t>
  </si>
  <si>
    <t>NGI_S3_2</t>
  </si>
  <si>
    <t>NGI_S3_4</t>
  </si>
  <si>
    <t>NGI_S3_5</t>
  </si>
  <si>
    <t>NGI_S3_6</t>
  </si>
  <si>
    <t>NGI_S3_7</t>
  </si>
  <si>
    <t>NGI_S3_8</t>
  </si>
  <si>
    <t>NGI_S3_9</t>
  </si>
  <si>
    <t>NGI_S3_10</t>
  </si>
  <si>
    <t>NGI_S3_11</t>
  </si>
  <si>
    <t>GHS_S3_1</t>
  </si>
  <si>
    <t>GHS_S3_2</t>
  </si>
  <si>
    <t>GHS_S3_4</t>
  </si>
  <si>
    <t>GHS_S3_5</t>
  </si>
  <si>
    <t>GHS_S3_6</t>
  </si>
  <si>
    <t>GHS_S3_7</t>
  </si>
  <si>
    <t>GHS_S3_8</t>
  </si>
  <si>
    <t>GHS_S3_9</t>
  </si>
  <si>
    <t>GHS_S3_10</t>
  </si>
  <si>
    <t>GHS_S3_11</t>
  </si>
  <si>
    <t>GHS_PM1_9</t>
  </si>
  <si>
    <t>GHS_PM1_10</t>
  </si>
  <si>
    <t>GHS_PM1_11</t>
  </si>
  <si>
    <t>GHS_PM3_12</t>
  </si>
  <si>
    <t>GHS_PM3_13</t>
  </si>
  <si>
    <t>GHS_PM3_14</t>
  </si>
  <si>
    <t>GHS_PM3_15</t>
  </si>
  <si>
    <t>GHS_PM5_16</t>
  </si>
  <si>
    <t>GHS_PM5_17</t>
  </si>
  <si>
    <t>GHS_PM5_18</t>
  </si>
  <si>
    <t>GHS_PM5_19</t>
  </si>
  <si>
    <t>GHS_PM5_20</t>
  </si>
  <si>
    <t>GHS_CC2_21</t>
  </si>
  <si>
    <t>GHS_CC2_22</t>
  </si>
  <si>
    <t>GHS_CC2_23</t>
  </si>
  <si>
    <t>NGI_H2_2</t>
  </si>
  <si>
    <t>NGI_H2_3</t>
  </si>
  <si>
    <t>NGI_PM1_9</t>
  </si>
  <si>
    <t>NGI_PM1_10</t>
  </si>
  <si>
    <t>NGI_PM1_11</t>
  </si>
  <si>
    <t>NGI_PM3_12</t>
  </si>
  <si>
    <t>NGI_PM3_13</t>
  </si>
  <si>
    <t>NGI_PM3_14</t>
  </si>
  <si>
    <t>NGI_PM3_15</t>
  </si>
  <si>
    <t>NGI_PM5_16</t>
  </si>
  <si>
    <t>NGI_PM5_17</t>
  </si>
  <si>
    <t>NGI_PM5_18</t>
  </si>
  <si>
    <t>NGI_PM5_19</t>
  </si>
  <si>
    <t>NGI_PM5_20</t>
  </si>
  <si>
    <t>NGI_CC2_21</t>
  </si>
  <si>
    <t>NGI_CC2_22</t>
  </si>
  <si>
    <t>NGI_CC2_23</t>
  </si>
  <si>
    <t>GHS_PC1_2</t>
  </si>
  <si>
    <t>GHS_PC1_3</t>
  </si>
  <si>
    <t>Batch3_FC14_OCR1_DR77</t>
  </si>
  <si>
    <t>GHS_PC2_6</t>
  </si>
  <si>
    <t>Drammen_Clay_4_PC2</t>
  </si>
  <si>
    <t>GHS_PM5_7</t>
  </si>
  <si>
    <t>GHS_PM5_8</t>
  </si>
  <si>
    <t>GHS_PM5_9</t>
  </si>
  <si>
    <t>GHS_PM5_11</t>
  </si>
  <si>
    <t>GHS_CC2_12</t>
  </si>
  <si>
    <t>GHS_CC2_13</t>
  </si>
  <si>
    <t>GHS_CC2_14</t>
  </si>
  <si>
    <t>GHS_PC2_7</t>
  </si>
  <si>
    <t>GHS_PM5_12</t>
  </si>
  <si>
    <t>GHS_PM5_13</t>
  </si>
  <si>
    <t>GHS_PM5_14</t>
  </si>
  <si>
    <t>GHS_PM5_15</t>
  </si>
  <si>
    <t>GHS_CC2_16</t>
  </si>
  <si>
    <t>GHS_CC2_17</t>
  </si>
  <si>
    <t>GHS_CC2_18</t>
  </si>
  <si>
    <t>GHS_CC2_19</t>
  </si>
  <si>
    <t>GHS_CC2_20</t>
  </si>
  <si>
    <t>NGI_PC1_2</t>
  </si>
  <si>
    <t>NGI_PC1_3</t>
  </si>
  <si>
    <t>NGI_PC2_6</t>
  </si>
  <si>
    <t>NGI_PC2_7</t>
  </si>
  <si>
    <t>NGI_PM5_8</t>
  </si>
  <si>
    <t>NGI_PM5_9</t>
  </si>
  <si>
    <t>NGI_PM5_10</t>
  </si>
  <si>
    <t>NGI_PM5_11</t>
  </si>
  <si>
    <t>NGI_PM5_12</t>
  </si>
  <si>
    <t>NGI_PM5_13</t>
  </si>
  <si>
    <t>NGI_PM5_14</t>
  </si>
  <si>
    <t>NGI_PM5_15</t>
  </si>
  <si>
    <t>NGI_CC2_16</t>
  </si>
  <si>
    <t>NGI_CC2_17</t>
  </si>
  <si>
    <t>NGI_CC2_18</t>
  </si>
  <si>
    <t>NGI_CC2_19</t>
  </si>
  <si>
    <t>NGI_CC2_20</t>
  </si>
  <si>
    <t>GHS_L2_1</t>
  </si>
  <si>
    <t>GHS_L2_2</t>
  </si>
  <si>
    <t>GHS_L2_3</t>
  </si>
  <si>
    <t>GHS_L2_4</t>
  </si>
  <si>
    <t>GHS_L2_5</t>
  </si>
  <si>
    <t>GHS_L2_6</t>
  </si>
  <si>
    <t>GHS_L2_7</t>
  </si>
  <si>
    <t>GHS_L2_8</t>
  </si>
  <si>
    <t>GHS_L2_9</t>
  </si>
  <si>
    <t>GHS_L2_10</t>
  </si>
  <si>
    <t>GHS_L2_11</t>
  </si>
  <si>
    <t>GHS_L2_12</t>
  </si>
  <si>
    <t>GHS_L2_13</t>
  </si>
  <si>
    <t>GHS_L2_14</t>
  </si>
  <si>
    <t>GHS_L2_15</t>
  </si>
  <si>
    <t>NGI_L2_1</t>
  </si>
  <si>
    <t>NGI_L2_3</t>
  </si>
  <si>
    <t>NGI_L2_4</t>
  </si>
  <si>
    <t>NGI_L2_5</t>
  </si>
  <si>
    <t>NGI_L2_6</t>
  </si>
  <si>
    <t>NGI_L2_7</t>
  </si>
  <si>
    <t>NGI_L2_8</t>
  </si>
  <si>
    <t>NGI_L2_9</t>
  </si>
  <si>
    <t>NGI_L2_10</t>
  </si>
  <si>
    <t>NGI_L2_11</t>
  </si>
  <si>
    <t>NGI_L2_12</t>
  </si>
  <si>
    <t>NGI_L2_13</t>
  </si>
  <si>
    <t>NGI_L2_14</t>
  </si>
  <si>
    <t>NGI_L2_15</t>
  </si>
  <si>
    <t>GHS_PM2_9</t>
  </si>
  <si>
    <t>GHS_PM3_10</t>
  </si>
  <si>
    <t>GHS_PM3_11</t>
  </si>
  <si>
    <t>GHS_PM2_10</t>
  </si>
  <si>
    <t>GHS_PM2_11</t>
  </si>
  <si>
    <t>GHS_PM2_12</t>
  </si>
  <si>
    <t>GHS_PM2_13</t>
  </si>
  <si>
    <t>GHS_PM2_14</t>
  </si>
  <si>
    <t>GHS_PM3_16</t>
  </si>
  <si>
    <t>GHS_PM3_17</t>
  </si>
  <si>
    <t>GHS_PM3_18</t>
  </si>
  <si>
    <t>GHS_PM3_19</t>
  </si>
  <si>
    <t>GHS_PM3_20</t>
  </si>
  <si>
    <t>GHS_PM3_21</t>
  </si>
  <si>
    <t>GHS_PM3_22</t>
  </si>
  <si>
    <t>NGI_PM2_10</t>
  </si>
  <si>
    <t>NGI_PM2_11</t>
  </si>
  <si>
    <t>NGI_PM2_12</t>
  </si>
  <si>
    <t>NGI_PM2_13</t>
  </si>
  <si>
    <t>NGI_PM2_14</t>
  </si>
  <si>
    <t>NGI_PM3_16</t>
  </si>
  <si>
    <t>NGI_PM3_17</t>
  </si>
  <si>
    <t>NGI_PM3_18</t>
  </si>
  <si>
    <t>NGI_PM3_19</t>
  </si>
  <si>
    <t>NGI_PM3_20</t>
  </si>
  <si>
    <t>NGI_PM3_21</t>
  </si>
  <si>
    <t>NGI_PM3_22</t>
  </si>
  <si>
    <t>Position</t>
  </si>
  <si>
    <t>Constitutive model</t>
  </si>
  <si>
    <t>Spring index owdb</t>
  </si>
  <si>
    <t>D2</t>
  </si>
  <si>
    <t>GHS</t>
  </si>
  <si>
    <t>U5</t>
  </si>
  <si>
    <t>L2</t>
  </si>
  <si>
    <t>S3</t>
  </si>
  <si>
    <t>GHS_PM5_2</t>
  </si>
  <si>
    <t>GHS_PM2_3</t>
  </si>
  <si>
    <t>GHS_PM5_4</t>
  </si>
  <si>
    <t>GHS_PM5_5</t>
  </si>
  <si>
    <t>GHS_PM5_6</t>
  </si>
  <si>
    <t>GHS_CC2_7</t>
  </si>
  <si>
    <t>GHS_CC2_8</t>
  </si>
  <si>
    <t>GHS_CC2_9</t>
  </si>
  <si>
    <t>GHS_CC2_10</t>
  </si>
  <si>
    <t>GHS_CC2_15</t>
  </si>
  <si>
    <t>GHS_CC2_24</t>
  </si>
  <si>
    <t>NGI_PM5_2</t>
  </si>
  <si>
    <t>NGI_PM2_3</t>
  </si>
  <si>
    <t>NGI_PM5_4</t>
  </si>
  <si>
    <t>NGI_PM5_5</t>
  </si>
  <si>
    <t>NGI_PM5_6</t>
  </si>
  <si>
    <t>NGI_PM5_7</t>
  </si>
  <si>
    <t>NGI_CC2_9</t>
  </si>
  <si>
    <t>NGI_CC2_10</t>
  </si>
  <si>
    <t>NGI_CC2_11</t>
  </si>
  <si>
    <t>NGI_CC2_12</t>
  </si>
  <si>
    <t>NGI_CC2_13</t>
  </si>
  <si>
    <t>NGI_CC2_14</t>
  </si>
  <si>
    <t>NGI_CC2_15</t>
  </si>
  <si>
    <t>NGI_CC2_24</t>
  </si>
  <si>
    <t>C2_OCR6_Ip56</t>
  </si>
  <si>
    <t>GHS_PM5_1</t>
  </si>
  <si>
    <t>21a_FC17_OCR1.5_DR85</t>
  </si>
  <si>
    <t>GHS_PM2_4</t>
  </si>
  <si>
    <t>GHS_CC2_5</t>
  </si>
  <si>
    <t>GHS_CC2_6</t>
  </si>
  <si>
    <t>CC3</t>
  </si>
  <si>
    <t>GHS_CC3_8</t>
  </si>
  <si>
    <t>Drammen_Clay_4_CC3</t>
  </si>
  <si>
    <t>GHS_CC3_9</t>
  </si>
  <si>
    <t>GHS_PM2_1</t>
  </si>
  <si>
    <t>GHS_PM2_2</t>
  </si>
  <si>
    <t>GHS_CC2_4</t>
  </si>
  <si>
    <t>GHS_CC3_11</t>
  </si>
  <si>
    <t>GHS_CC3_12</t>
  </si>
  <si>
    <t>GHS_CC3_13</t>
  </si>
  <si>
    <t>AYBR_6</t>
  </si>
  <si>
    <t>AYBR_7</t>
  </si>
  <si>
    <t>AYBR_8</t>
  </si>
  <si>
    <t>AYBR_9</t>
  </si>
  <si>
    <t>AYBR_10</t>
  </si>
  <si>
    <t>AYBR_11</t>
  </si>
  <si>
    <t>AYBR_12</t>
  </si>
  <si>
    <t>AYBR_13</t>
  </si>
  <si>
    <t>AYBR_14</t>
  </si>
  <si>
    <t>AYBR_15</t>
  </si>
  <si>
    <t>AYBR_16</t>
  </si>
  <si>
    <t>AYBR_17</t>
  </si>
  <si>
    <t>proj</t>
  </si>
  <si>
    <t>loc</t>
  </si>
  <si>
    <t>AYBR_18</t>
  </si>
  <si>
    <t>AYBR_19</t>
  </si>
  <si>
    <t>AYBR_20</t>
  </si>
  <si>
    <t>AYBR_21</t>
  </si>
  <si>
    <t>AYBR_22</t>
  </si>
  <si>
    <t>AYBR_1_3</t>
  </si>
  <si>
    <t>AYBR_1_5</t>
  </si>
  <si>
    <t>AYBR_1_6</t>
  </si>
  <si>
    <t>AYBR_1_8</t>
  </si>
  <si>
    <t>AYBR_1_9</t>
  </si>
  <si>
    <t>AYBR_1_13</t>
  </si>
  <si>
    <t>AYBR_1_14</t>
  </si>
  <si>
    <t>AYBR_1_15</t>
  </si>
  <si>
    <t>AYBR_1_16</t>
  </si>
  <si>
    <t xml:space="preserve"> </t>
  </si>
  <si>
    <t>GHS_Q3_1</t>
  </si>
  <si>
    <t>GHS_Q3_2</t>
  </si>
  <si>
    <t>GHS_Q3_3</t>
  </si>
  <si>
    <t>GHS_Q3_4</t>
  </si>
  <si>
    <t>GHS_Q3_5</t>
  </si>
  <si>
    <t>GHS_Q3_6</t>
  </si>
  <si>
    <t>GHS_Q3_7</t>
  </si>
  <si>
    <t>GHS_Q3_8</t>
  </si>
  <si>
    <t>GHS_Q3_9</t>
  </si>
  <si>
    <t>GHS_Q3_10</t>
  </si>
  <si>
    <t>GHS_Q3_11</t>
  </si>
  <si>
    <t>GHS_Q3_12</t>
  </si>
  <si>
    <t>GHS_Q3_13</t>
  </si>
  <si>
    <t>GHS_Q3_14</t>
  </si>
  <si>
    <t>GHS_Q3_15</t>
  </si>
  <si>
    <t>GHS_Q3_16</t>
  </si>
  <si>
    <t>GHS_Q3_17</t>
  </si>
  <si>
    <t>GHS_Q3_18</t>
  </si>
  <si>
    <t>GHS_PC1_1</t>
  </si>
  <si>
    <t>GHS_Q3_19</t>
  </si>
  <si>
    <t>GHS_Q3_20</t>
  </si>
  <si>
    <t>GHS_T1_1</t>
  </si>
  <si>
    <t>GHS_T1_2</t>
  </si>
  <si>
    <t>GHS_T1_3</t>
  </si>
  <si>
    <t>GHS_T1_4</t>
  </si>
  <si>
    <t>GHS_T1_5</t>
  </si>
  <si>
    <t>GHS_T1_6</t>
  </si>
  <si>
    <t>GHS_T1_7</t>
  </si>
  <si>
    <t>GHS_T1_8</t>
  </si>
  <si>
    <t>GHS_T1_9</t>
  </si>
  <si>
    <t>GHS_T1_10</t>
  </si>
  <si>
    <t>GHS_T1_11</t>
  </si>
  <si>
    <t>GHS_T1_12</t>
  </si>
  <si>
    <t>GHS_T1_13</t>
  </si>
  <si>
    <t>GHS_T1_14</t>
  </si>
  <si>
    <t>GHS_T1_15</t>
  </si>
  <si>
    <t>GHS_T1_16</t>
  </si>
  <si>
    <t>GHS_T1_17</t>
  </si>
  <si>
    <t>GHS_H2_1</t>
  </si>
  <si>
    <t>GHS_PH2_5</t>
  </si>
  <si>
    <t>GHS_PH2_6</t>
  </si>
  <si>
    <t>GHS_PH2_7</t>
  </si>
  <si>
    <t>GHS_PH2_8</t>
  </si>
  <si>
    <t>GHS_PH2_9</t>
  </si>
  <si>
    <t>GHS_PH1_10</t>
  </si>
  <si>
    <t>D1</t>
  </si>
  <si>
    <t>A1</t>
  </si>
  <si>
    <t>T1</t>
  </si>
  <si>
    <t>Q3</t>
  </si>
  <si>
    <t>A</t>
  </si>
  <si>
    <t>Beacon_wind_1</t>
  </si>
  <si>
    <t>WTG_73</t>
  </si>
  <si>
    <t>AYBR_1</t>
  </si>
  <si>
    <t>AYBR_1_1</t>
  </si>
  <si>
    <t>AYBR_1_10</t>
  </si>
  <si>
    <t>AYBR_1_11</t>
  </si>
  <si>
    <t>AYBR_1_12</t>
  </si>
  <si>
    <t>AYBR_1_2</t>
  </si>
  <si>
    <t>AYBR_1_4</t>
  </si>
  <si>
    <t>AYBR_1_7</t>
  </si>
  <si>
    <t>AYBR_2</t>
  </si>
  <si>
    <t>AYBR_3</t>
  </si>
  <si>
    <t>AYBR_4</t>
  </si>
  <si>
    <t>AYBR_5</t>
  </si>
  <si>
    <t>Benchmark_PH2</t>
  </si>
  <si>
    <t>C2</t>
  </si>
  <si>
    <t>GHS_A1_1</t>
  </si>
  <si>
    <t>GHS_A1_10</t>
  </si>
  <si>
    <t>GHS_A1_11</t>
  </si>
  <si>
    <t>GHS_A1_12</t>
  </si>
  <si>
    <t>GHS_A1_13</t>
  </si>
  <si>
    <t>GHS_A1_14</t>
  </si>
  <si>
    <t>GHS_A1_15</t>
  </si>
  <si>
    <t>GHS_A1_16</t>
  </si>
  <si>
    <t>GHS_A1_17</t>
  </si>
  <si>
    <t>GHS_A1_2</t>
  </si>
  <si>
    <t>GHS_A1_3</t>
  </si>
  <si>
    <t>GHS_A1_4</t>
  </si>
  <si>
    <t>GHS_A1_5</t>
  </si>
  <si>
    <t>GHS_A1_6</t>
  </si>
  <si>
    <t>GHS_A1_7</t>
  </si>
  <si>
    <t>GHS_A1_8</t>
  </si>
  <si>
    <t>GHS_A1_9</t>
  </si>
  <si>
    <t>GHS_D1_1</t>
  </si>
  <si>
    <t>GHS_D1_10</t>
  </si>
  <si>
    <t>GHS_D1_11</t>
  </si>
  <si>
    <t>GHS_D1_12</t>
  </si>
  <si>
    <t>GHS_D1_13</t>
  </si>
  <si>
    <t>GHS_D1_14</t>
  </si>
  <si>
    <t>GHS_D1_15</t>
  </si>
  <si>
    <t>GHS_D1_16</t>
  </si>
  <si>
    <t>GHS_D1_2</t>
  </si>
  <si>
    <t>GHS_D1_3</t>
  </si>
  <si>
    <t>GHS_D1_4</t>
  </si>
  <si>
    <t>GHS_D1_5</t>
  </si>
  <si>
    <t>GHS_D1_6</t>
  </si>
  <si>
    <t>GHS_D1_7</t>
  </si>
  <si>
    <t>GHS_D1_8</t>
  </si>
  <si>
    <t>GHS_D1_9</t>
  </si>
  <si>
    <t>Homo_PC1</t>
  </si>
  <si>
    <t>GHS_PC1_11</t>
  </si>
  <si>
    <t>GHS_PC1_12</t>
  </si>
  <si>
    <t>GHS_PC1_13</t>
  </si>
  <si>
    <t>GHS_PC1_14</t>
  </si>
  <si>
    <t>GHS_PC1_15</t>
  </si>
  <si>
    <t>GHS_S3_3</t>
  </si>
  <si>
    <t>NGI_L2_2</t>
  </si>
  <si>
    <t>NGI_PH2_1</t>
  </si>
  <si>
    <t>NGI_PH2_2</t>
  </si>
  <si>
    <t>NGI_PH2_3</t>
  </si>
  <si>
    <t>NGI_PH2_4</t>
  </si>
  <si>
    <t>S03_NGI_L35</t>
  </si>
  <si>
    <t>NGI_S3_3</t>
  </si>
  <si>
    <t>Test_XXX_1</t>
  </si>
  <si>
    <t>Test</t>
  </si>
  <si>
    <t>Location_XXX</t>
  </si>
  <si>
    <t>Test_XXX_10</t>
  </si>
  <si>
    <t>Test_XXX_11</t>
  </si>
  <si>
    <t>Test_XXX_12</t>
  </si>
  <si>
    <t>Test_XXX_2</t>
  </si>
  <si>
    <t>Test_XXX_3</t>
  </si>
  <si>
    <t>Test_XXX_4</t>
  </si>
  <si>
    <t>Test_XXX_5</t>
  </si>
  <si>
    <t>Test_XXX_6</t>
  </si>
  <si>
    <t>Test_XXX_7</t>
  </si>
  <si>
    <t>Test_XXX_8</t>
  </si>
  <si>
    <t>Test_XXX_9</t>
  </si>
  <si>
    <t>GHS_PH2_10</t>
  </si>
  <si>
    <t>GHS_PH2_13</t>
  </si>
  <si>
    <t>GHS_PH2_14</t>
  </si>
  <si>
    <t>GHS_PH2_15</t>
  </si>
  <si>
    <t>GHS_CC3_14</t>
  </si>
  <si>
    <t>GHS_CC3_15</t>
  </si>
  <si>
    <t>GHS_CC3_16</t>
  </si>
  <si>
    <t>23j</t>
  </si>
  <si>
    <t>CC1</t>
  </si>
  <si>
    <t>40.0</t>
  </si>
  <si>
    <t>correlation with_Dr</t>
  </si>
  <si>
    <t>AYBR</t>
  </si>
  <si>
    <t>Stiff clay from PISA papers</t>
  </si>
  <si>
    <t>D1_GHS_L40_old</t>
  </si>
  <si>
    <t>Folder name</t>
  </si>
  <si>
    <t>NGI_ADP_PC1_77_36m_1,NGI_ADP_PC1_77_44m_1</t>
  </si>
  <si>
    <t>COPCAT input name</t>
  </si>
  <si>
    <t>Folder sand</t>
  </si>
  <si>
    <t>Folder clay</t>
  </si>
  <si>
    <t>Variables</t>
  </si>
  <si>
    <t>Depth number</t>
  </si>
  <si>
    <t>copcat_out.xlsx</t>
  </si>
  <si>
    <t>Pre-process sheet</t>
  </si>
  <si>
    <t>Main settings</t>
  </si>
  <si>
    <t>y_u,y_u50,p_u,k_p,n_p</t>
  </si>
  <si>
    <t>tetam_u,tetam_u50,m_u,k_m,n_m</t>
  </si>
  <si>
    <t>yB_u,yB_u50,HB_u,k_H,k_H50,n_H</t>
  </si>
  <si>
    <t>tetaMb_u,tetaMb_u50,MB_u,k_Mb,k_Mb50,n_Mb</t>
  </si>
  <si>
    <t>Springs</t>
  </si>
  <si>
    <t>NGI_ADP_CC1_69_36m_1,NGI_ADP_CC1_69_44m_1,NGI_ADP_PC1_77_36m_1,NGI_ADP_PC1_77_44m_1,NGI_ADP_PC1_80_36m_1,NGI_ADP_PC1_80_44m_1,NGI_ADP_PH1_69_36m_1,NGI_ADP_PH1_69_44m_1,NGI_ADP_PM3_50_36m_1,NGI_ADP_PM3_50_44m_1,NGI_ADP_PM4_80_36m_1,NGI_ADP_PM4_80_44m_1,NGI_ADP_PM5_35_36m_1,NGI_ADP_PM5_35_44m_1,NGI_ADP_PM5_85_36m_1,NGI_ADP_PM5_85_44m_1</t>
  </si>
  <si>
    <t>NGI_ADP_PH2_36m_1,NGI_ADP_PH2_44m_1,NGI_ADP_PM2_36m_1,NGI_ADP_PM2_44m_1,NGI_ADP_CC2_36m_1,NGI_ADP_CC2_44m_1,NGI_ADP_CC3_36m_1,NGI_ADP_CC3_44m_1</t>
  </si>
  <si>
    <t>Switch</t>
  </si>
  <si>
    <t>Folder</t>
  </si>
  <si>
    <t>'NGI_ADP_CC1_69_36m_1'</t>
  </si>
  <si>
    <t>'NGI_ADP_CC1_69_44m_1'</t>
  </si>
  <si>
    <t>'NGI_ADP_PC1_77_36m_1'</t>
  </si>
  <si>
    <t>'NGI_ADP_PC1_77_44m_1'</t>
  </si>
  <si>
    <t>'NGI_ADP_PC1_80_36m_1'</t>
  </si>
  <si>
    <t>'NGI_ADP_PC1_80_44m_1'</t>
  </si>
  <si>
    <t>'NGI_ADP_PH1_69_36m_1'</t>
  </si>
  <si>
    <t>'NGI_ADP_PH1_69_44m_1'</t>
  </si>
  <si>
    <t>'NGI_ADP_PM3_50_36m_1'</t>
  </si>
  <si>
    <t>'NGI_ADP_PM3_50_44m_1'</t>
  </si>
  <si>
    <t>'NGI_ADP_PM4_80_36m_1'</t>
  </si>
  <si>
    <t>'NGI_ADP_PM4_80_44m_1'</t>
  </si>
  <si>
    <t>'NGI_ADP_PM5_35_36m_1'</t>
  </si>
  <si>
    <t>'NGI_ADP_PM5_35_44m_1'</t>
  </si>
  <si>
    <t>'NGI_ADP_PM5_85_36m_1'</t>
  </si>
  <si>
    <t>'NGI_ADP_PM5_85_44m_1'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</si>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</sst>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40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EE599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rgb="FFFFF2CC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5" fillId="0" borderId="0"/>
    <xf numFmtId="0" fontId="12" fillId="0" borderId="0"/>
    <xf numFmtId="0" fontId="31" fillId="0" borderId="0"/>
    <xf numFmtId="0" fontId="10" fillId="0" borderId="0"/>
    <xf numFmtId="0" fontId="31" fillId="0" borderId="0"/>
  </cellStyleXfs>
  <cellXfs count="245">
    <xf numFmtId="0" fontId="0" fillId="0" borderId="0" xfId="0"/>
    <xf numFmtId="0" fontId="21" fillId="0" borderId="0" xfId="0" applyFont="1"/>
    <xf numFmtId="0" fontId="20" fillId="0" borderId="0" xfId="2"/>
    <xf numFmtId="0" fontId="23" fillId="9" borderId="7" xfId="2" applyFont="1" applyFill="1" applyBorder="1"/>
    <xf numFmtId="0" fontId="20" fillId="2" borderId="0" xfId="2" applyFill="1"/>
    <xf numFmtId="0" fontId="25" fillId="8" borderId="9" xfId="2" applyFont="1" applyFill="1" applyBorder="1"/>
    <xf numFmtId="0" fontId="20" fillId="9" borderId="0" xfId="2" applyFill="1" applyBorder="1"/>
    <xf numFmtId="0" fontId="20" fillId="10" borderId="12" xfId="2" applyFill="1" applyBorder="1"/>
    <xf numFmtId="0" fontId="25" fillId="8" borderId="14" xfId="2" applyFont="1" applyFill="1" applyBorder="1"/>
    <xf numFmtId="0" fontId="20" fillId="9" borderId="12" xfId="2" applyFill="1" applyBorder="1"/>
    <xf numFmtId="0" fontId="25" fillId="8" borderId="16" xfId="2" applyFont="1" applyFill="1" applyBorder="1"/>
    <xf numFmtId="0" fontId="25" fillId="3" borderId="5" xfId="2" applyFont="1" applyFill="1" applyBorder="1"/>
    <xf numFmtId="0" fontId="25" fillId="3" borderId="9" xfId="2" applyFont="1" applyFill="1" applyBorder="1"/>
    <xf numFmtId="0" fontId="25" fillId="3" borderId="14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3" fillId="9" borderId="8" xfId="2" applyFont="1" applyFill="1" applyBorder="1"/>
    <xf numFmtId="0" fontId="23" fillId="9" borderId="2" xfId="2" applyFont="1" applyFill="1" applyBorder="1"/>
    <xf numFmtId="0" fontId="20" fillId="9" borderId="13" xfId="2" applyFill="1" applyBorder="1"/>
    <xf numFmtId="0" fontId="20" fillId="9" borderId="1" xfId="2" applyFill="1" applyBorder="1"/>
    <xf numFmtId="0" fontId="20" fillId="9" borderId="19" xfId="2" applyFill="1" applyBorder="1"/>
    <xf numFmtId="0" fontId="20" fillId="9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0" fillId="2" borderId="7" xfId="2" applyFill="1" applyBorder="1"/>
    <xf numFmtId="0" fontId="19" fillId="0" borderId="0" xfId="2" applyFont="1"/>
    <xf numFmtId="0" fontId="20" fillId="13" borderId="0" xfId="2" applyFill="1"/>
    <xf numFmtId="0" fontId="18" fillId="0" borderId="0" xfId="2" applyFont="1"/>
    <xf numFmtId="0" fontId="17" fillId="0" borderId="0" xfId="2" applyFont="1"/>
    <xf numFmtId="2" fontId="23" fillId="9" borderId="2" xfId="2" applyNumberFormat="1" applyFont="1" applyFill="1" applyBorder="1"/>
    <xf numFmtId="0" fontId="20" fillId="14" borderId="0" xfId="2" applyFill="1"/>
    <xf numFmtId="0" fontId="17" fillId="15" borderId="0" xfId="2" applyFont="1" applyFill="1"/>
    <xf numFmtId="0" fontId="20" fillId="15" borderId="0" xfId="2" applyFill="1"/>
    <xf numFmtId="0" fontId="20" fillId="16" borderId="0" xfId="2" applyFill="1"/>
    <xf numFmtId="0" fontId="25" fillId="11" borderId="10" xfId="2" applyFont="1" applyFill="1" applyBorder="1"/>
    <xf numFmtId="0" fontId="25" fillId="11" borderId="17" xfId="2" applyFont="1" applyFill="1" applyBorder="1"/>
    <xf numFmtId="0" fontId="16" fillId="0" borderId="0" xfId="2" applyFont="1"/>
    <xf numFmtId="0" fontId="14" fillId="0" borderId="0" xfId="2" applyFont="1"/>
    <xf numFmtId="0" fontId="23" fillId="18" borderId="20" xfId="2" applyFont="1" applyFill="1" applyBorder="1"/>
    <xf numFmtId="0" fontId="13" fillId="0" borderId="0" xfId="2" applyFont="1"/>
    <xf numFmtId="0" fontId="29" fillId="0" borderId="0" xfId="0" applyFont="1" applyBorder="1" applyAlignment="1">
      <alignment horizontal="right" vertical="center" wrapText="1"/>
    </xf>
    <xf numFmtId="0" fontId="11" fillId="9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20" fillId="0" borderId="11" xfId="2" applyBorder="1"/>
    <xf numFmtId="0" fontId="20" fillId="11" borderId="11" xfId="2" applyFill="1" applyBorder="1"/>
    <xf numFmtId="0" fontId="22" fillId="5" borderId="21" xfId="1" applyBorder="1"/>
    <xf numFmtId="0" fontId="20" fillId="11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1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18" borderId="0" xfId="2" applyFont="1" applyFill="1"/>
    <xf numFmtId="0" fontId="21" fillId="0" borderId="0" xfId="5" quotePrefix="1" applyFont="1" applyAlignment="1">
      <alignment horizontal="center" vertical="center"/>
    </xf>
    <xf numFmtId="0" fontId="8" fillId="0" borderId="0" xfId="2" applyFont="1"/>
    <xf numFmtId="0" fontId="23" fillId="9" borderId="20" xfId="2" applyFont="1" applyFill="1" applyBorder="1"/>
    <xf numFmtId="0" fontId="23" fillId="9" borderId="11" xfId="2" applyFont="1" applyFill="1" applyBorder="1"/>
    <xf numFmtId="0" fontId="23" fillId="9" borderId="21" xfId="2" applyFont="1" applyFill="1" applyBorder="1"/>
    <xf numFmtId="0" fontId="11" fillId="9" borderId="11" xfId="2" applyFont="1" applyFill="1" applyBorder="1"/>
    <xf numFmtId="0" fontId="20" fillId="9" borderId="11" xfId="2" applyFill="1" applyBorder="1"/>
    <xf numFmtId="0" fontId="20" fillId="9" borderId="21" xfId="2" applyFill="1" applyBorder="1"/>
    <xf numFmtId="0" fontId="20" fillId="9" borderId="7" xfId="2" applyFill="1" applyBorder="1"/>
    <xf numFmtId="0" fontId="20" fillId="9" borderId="17" xfId="2" applyFill="1" applyBorder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7" fillId="0" borderId="0" xfId="2" applyFont="1" applyBorder="1"/>
    <xf numFmtId="0" fontId="29" fillId="0" borderId="13" xfId="0" applyFont="1" applyBorder="1" applyAlignment="1">
      <alignment horizontal="right" vertical="center" wrapText="1"/>
    </xf>
    <xf numFmtId="0" fontId="20" fillId="0" borderId="13" xfId="2" applyBorder="1"/>
    <xf numFmtId="0" fontId="20" fillId="0" borderId="19" xfId="2" applyBorder="1"/>
    <xf numFmtId="0" fontId="20" fillId="10" borderId="7" xfId="2" applyFill="1" applyBorder="1"/>
    <xf numFmtId="0" fontId="20" fillId="10" borderId="17" xfId="2" applyFill="1" applyBorder="1"/>
    <xf numFmtId="0" fontId="28" fillId="0" borderId="0" xfId="0" applyFont="1" applyFill="1" applyBorder="1" applyAlignment="1">
      <alignment horizontal="right" vertical="center" wrapText="1"/>
    </xf>
    <xf numFmtId="0" fontId="9" fillId="0" borderId="0" xfId="2" applyFont="1" applyBorder="1"/>
    <xf numFmtId="0" fontId="25" fillId="3" borderId="6" xfId="2" applyFont="1" applyFill="1" applyBorder="1" applyAlignment="1">
      <alignment horizontal="left"/>
    </xf>
    <xf numFmtId="0" fontId="25" fillId="3" borderId="10" xfId="2" applyFont="1" applyFill="1" applyBorder="1" applyAlignment="1">
      <alignment horizontal="left"/>
    </xf>
    <xf numFmtId="0" fontId="25" fillId="3" borderId="15" xfId="2" applyFont="1" applyFill="1" applyBorder="1" applyAlignment="1">
      <alignment horizontal="left"/>
    </xf>
    <xf numFmtId="16" fontId="25" fillId="3" borderId="10" xfId="2" applyNumberFormat="1" applyFont="1" applyFill="1" applyBorder="1" applyAlignment="1">
      <alignment horizontal="left"/>
    </xf>
    <xf numFmtId="0" fontId="25" fillId="3" borderId="28" xfId="2" applyFont="1" applyFill="1" applyBorder="1" applyAlignment="1">
      <alignment horizontal="left"/>
    </xf>
    <xf numFmtId="0" fontId="23" fillId="6" borderId="8" xfId="2" applyFont="1" applyFill="1" applyBorder="1"/>
    <xf numFmtId="0" fontId="23" fillId="6" borderId="3" xfId="2" applyFont="1" applyFill="1" applyBorder="1"/>
    <xf numFmtId="0" fontId="23" fillId="6" borderId="29" xfId="2" applyFont="1" applyFill="1" applyBorder="1"/>
    <xf numFmtId="0" fontId="23" fillId="6" borderId="30" xfId="2" applyFont="1" applyFill="1" applyBorder="1"/>
    <xf numFmtId="0" fontId="23" fillId="6" borderId="31" xfId="2" applyFont="1" applyFill="1" applyBorder="1"/>
    <xf numFmtId="0" fontId="25" fillId="9" borderId="5" xfId="2" applyFont="1" applyFill="1" applyBorder="1"/>
    <xf numFmtId="0" fontId="25" fillId="9" borderId="6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5" fillId="9" borderId="10" xfId="2" applyFont="1" applyFill="1" applyBorder="1" applyAlignment="1">
      <alignment horizontal="left"/>
    </xf>
    <xf numFmtId="0" fontId="23" fillId="6" borderId="2" xfId="2" applyFont="1" applyFill="1" applyBorder="1" applyAlignment="1"/>
    <xf numFmtId="0" fontId="23" fillId="6" borderId="4" xfId="2" applyFont="1" applyFill="1" applyBorder="1" applyAlignment="1"/>
    <xf numFmtId="0" fontId="23" fillId="6" borderId="3" xfId="2" applyFont="1" applyFill="1" applyBorder="1" applyAlignment="1"/>
    <xf numFmtId="0" fontId="23" fillId="19" borderId="8" xfId="2" applyFont="1" applyFill="1" applyBorder="1"/>
    <xf numFmtId="0" fontId="20" fillId="14" borderId="18" xfId="2" applyFill="1" applyBorder="1"/>
    <xf numFmtId="0" fontId="20" fillId="14" borderId="0" xfId="2" applyFill="1" applyBorder="1"/>
    <xf numFmtId="0" fontId="20" fillId="14" borderId="13" xfId="2" applyFill="1" applyBorder="1"/>
    <xf numFmtId="3" fontId="29" fillId="14" borderId="18" xfId="0" applyNumberFormat="1" applyFont="1" applyFill="1" applyBorder="1" applyAlignment="1">
      <alignment horizontal="right" vertical="center" wrapText="1"/>
    </xf>
    <xf numFmtId="3" fontId="29" fillId="14" borderId="0" xfId="0" applyNumberFormat="1" applyFont="1" applyFill="1" applyBorder="1" applyAlignment="1">
      <alignment horizontal="right" vertical="center" wrapText="1"/>
    </xf>
    <xf numFmtId="0" fontId="29" fillId="14" borderId="0" xfId="0" applyFont="1" applyFill="1" applyBorder="1" applyAlignment="1">
      <alignment horizontal="right" vertical="center" wrapText="1"/>
    </xf>
    <xf numFmtId="11" fontId="29" fillId="14" borderId="0" xfId="0" applyNumberFormat="1" applyFont="1" applyFill="1" applyBorder="1" applyAlignment="1">
      <alignment horizontal="right" vertical="center" wrapText="1"/>
    </xf>
    <xf numFmtId="3" fontId="29" fillId="14" borderId="16" xfId="0" applyNumberFormat="1" applyFont="1" applyFill="1" applyBorder="1" applyAlignment="1">
      <alignment horizontal="right" vertical="center" wrapText="1"/>
    </xf>
    <xf numFmtId="3" fontId="29" fillId="14" borderId="1" xfId="0" applyNumberFormat="1" applyFont="1" applyFill="1" applyBorder="1" applyAlignment="1">
      <alignment horizontal="right" vertical="center" wrapText="1"/>
    </xf>
    <xf numFmtId="0" fontId="29" fillId="14" borderId="1" xfId="0" applyFont="1" applyFill="1" applyBorder="1" applyAlignment="1">
      <alignment horizontal="right" vertical="center" wrapText="1"/>
    </xf>
    <xf numFmtId="0" fontId="20" fillId="14" borderId="1" xfId="2" applyFill="1" applyBorder="1"/>
    <xf numFmtId="0" fontId="20" fillId="14" borderId="19" xfId="2" applyFill="1" applyBorder="1"/>
    <xf numFmtId="0" fontId="23" fillId="7" borderId="8" xfId="2" applyFont="1" applyFill="1" applyBorder="1"/>
    <xf numFmtId="2" fontId="23" fillId="7" borderId="2" xfId="2" applyNumberFormat="1" applyFont="1" applyFill="1" applyBorder="1"/>
    <xf numFmtId="2" fontId="23" fillId="7" borderId="8" xfId="2" applyNumberFormat="1" applyFont="1" applyFill="1" applyBorder="1"/>
    <xf numFmtId="0" fontId="29" fillId="10" borderId="23" xfId="0" applyFont="1" applyFill="1" applyBorder="1" applyAlignment="1">
      <alignment horizontal="right" vertical="center" wrapText="1"/>
    </xf>
    <xf numFmtId="0" fontId="29" fillId="10" borderId="24" xfId="0" applyFont="1" applyFill="1" applyBorder="1" applyAlignment="1">
      <alignment horizontal="right" vertical="center" wrapText="1"/>
    </xf>
    <xf numFmtId="0" fontId="29" fillId="10" borderId="22" xfId="0" applyFont="1" applyFill="1" applyBorder="1" applyAlignment="1">
      <alignment horizontal="right" vertical="center" wrapText="1"/>
    </xf>
    <xf numFmtId="0" fontId="29" fillId="10" borderId="25" xfId="0" applyFont="1" applyFill="1" applyBorder="1" applyAlignment="1">
      <alignment horizontal="right" vertical="center" wrapText="1"/>
    </xf>
    <xf numFmtId="11" fontId="29" fillId="10" borderId="22" xfId="0" applyNumberFormat="1" applyFont="1" applyFill="1" applyBorder="1" applyAlignment="1">
      <alignment horizontal="right" vertical="center" wrapText="1"/>
    </xf>
    <xf numFmtId="0" fontId="21" fillId="10" borderId="22" xfId="0" applyFont="1" applyFill="1" applyBorder="1" applyAlignment="1">
      <alignment horizontal="right" vertical="center" wrapText="1"/>
    </xf>
    <xf numFmtId="11" fontId="21" fillId="10" borderId="22" xfId="0" applyNumberFormat="1" applyFont="1" applyFill="1" applyBorder="1" applyAlignment="1">
      <alignment horizontal="right" vertical="center" wrapText="1"/>
    </xf>
    <xf numFmtId="0" fontId="29" fillId="10" borderId="26" xfId="0" applyFont="1" applyFill="1" applyBorder="1" applyAlignment="1">
      <alignment horizontal="right" vertical="center" wrapText="1"/>
    </xf>
    <xf numFmtId="0" fontId="29" fillId="10" borderId="27" xfId="0" applyFont="1" applyFill="1" applyBorder="1" applyAlignment="1">
      <alignment horizontal="right" vertical="center" wrapText="1"/>
    </xf>
    <xf numFmtId="0" fontId="25" fillId="11" borderId="18" xfId="2" applyFont="1" applyFill="1" applyBorder="1"/>
    <xf numFmtId="0" fontId="7" fillId="0" borderId="0" xfId="2" applyFont="1" applyFill="1"/>
    <xf numFmtId="0" fontId="9" fillId="0" borderId="11" xfId="2" applyFont="1" applyBorder="1"/>
    <xf numFmtId="0" fontId="7" fillId="0" borderId="11" xfId="2" applyFont="1" applyBorder="1"/>
    <xf numFmtId="0" fontId="23" fillId="6" borderId="19" xfId="2" applyFont="1" applyFill="1" applyBorder="1"/>
    <xf numFmtId="0" fontId="23" fillId="6" borderId="32" xfId="2" applyFont="1" applyFill="1" applyBorder="1"/>
    <xf numFmtId="0" fontId="23" fillId="6" borderId="33" xfId="2" applyFont="1" applyFill="1" applyBorder="1"/>
    <xf numFmtId="0" fontId="23" fillId="6" borderId="34" xfId="2" applyFont="1" applyFill="1" applyBorder="1"/>
    <xf numFmtId="0" fontId="30" fillId="6" borderId="16" xfId="0" applyFont="1" applyFill="1" applyBorder="1" applyAlignment="1">
      <alignment vertical="center" wrapText="1"/>
    </xf>
    <xf numFmtId="0" fontId="37" fillId="0" borderId="0" xfId="7" applyFont="1"/>
    <xf numFmtId="0" fontId="31" fillId="0" borderId="0" xfId="7"/>
    <xf numFmtId="0" fontId="31" fillId="0" borderId="0" xfId="7" applyAlignment="1">
      <alignment horizontal="center" vertical="center"/>
    </xf>
    <xf numFmtId="0" fontId="38" fillId="0" borderId="0" xfId="7" applyFont="1" applyAlignment="1">
      <alignment horizontal="left"/>
    </xf>
    <xf numFmtId="0" fontId="38" fillId="0" borderId="0" xfId="7" applyFont="1" applyAlignment="1">
      <alignment horizontal="center" vertical="center"/>
    </xf>
    <xf numFmtId="0" fontId="21" fillId="0" borderId="0" xfId="7" applyFont="1" applyAlignment="1">
      <alignment horizontal="center" vertical="center" wrapText="1"/>
    </xf>
    <xf numFmtId="0" fontId="32" fillId="0" borderId="0" xfId="7" applyFont="1" applyAlignment="1">
      <alignment vertical="center"/>
    </xf>
    <xf numFmtId="0" fontId="31" fillId="0" borderId="0" xfId="7" applyAlignment="1">
      <alignment horizontal="left"/>
    </xf>
    <xf numFmtId="0" fontId="32" fillId="0" borderId="0" xfId="7" applyFont="1"/>
    <xf numFmtId="0" fontId="31" fillId="0" borderId="0" xfId="7" applyAlignment="1">
      <alignment horizontal="center"/>
    </xf>
    <xf numFmtId="0" fontId="21" fillId="0" borderId="0" xfId="7" applyFont="1"/>
    <xf numFmtId="0" fontId="0" fillId="0" borderId="0" xfId="7" applyFont="1"/>
    <xf numFmtId="0" fontId="32" fillId="0" borderId="0" xfId="7" applyFont="1" applyAlignment="1">
      <alignment horizontal="center" vertical="center"/>
    </xf>
    <xf numFmtId="0" fontId="26" fillId="0" borderId="0" xfId="0" applyFont="1" applyAlignment="1">
      <alignment horizontal="center" vertical="center" textRotation="90"/>
    </xf>
    <xf numFmtId="0" fontId="21" fillId="2" borderId="0" xfId="7" applyFont="1" applyFill="1"/>
    <xf numFmtId="0" fontId="21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9" fillId="0" borderId="0" xfId="7" quotePrefix="1" applyFont="1" applyAlignment="1">
      <alignment horizontal="left" vertical="center"/>
    </xf>
    <xf numFmtId="2" fontId="21" fillId="0" borderId="0" xfId="7" applyNumberFormat="1" applyFont="1" applyAlignment="1">
      <alignment horizontal="center" vertical="center"/>
    </xf>
    <xf numFmtId="164" fontId="21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 vertical="center"/>
    </xf>
    <xf numFmtId="0" fontId="31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8" fillId="0" borderId="0" xfId="7" applyFont="1"/>
    <xf numFmtId="0" fontId="38" fillId="0" borderId="0" xfId="7" applyFont="1" applyAlignment="1">
      <alignment vertical="center"/>
    </xf>
    <xf numFmtId="0" fontId="31" fillId="0" borderId="0" xfId="7" applyAlignment="1">
      <alignment vertical="center"/>
    </xf>
    <xf numFmtId="166" fontId="21" fillId="2" borderId="0" xfId="7" applyNumberFormat="1" applyFont="1" applyFill="1"/>
    <xf numFmtId="166" fontId="0" fillId="2" borderId="35" xfId="0" applyNumberFormat="1" applyFill="1" applyBorder="1"/>
    <xf numFmtId="0" fontId="21" fillId="2" borderId="0" xfId="7" applyFont="1" applyFill="1" applyAlignment="1">
      <alignment vertical="center"/>
    </xf>
    <xf numFmtId="0" fontId="21" fillId="0" borderId="0" xfId="7" applyFont="1" applyAlignment="1">
      <alignment vertical="center"/>
    </xf>
    <xf numFmtId="1" fontId="21" fillId="0" borderId="0" xfId="7" applyNumberFormat="1" applyFont="1"/>
    <xf numFmtId="0" fontId="21" fillId="0" borderId="0" xfId="7" quotePrefix="1" applyFont="1" applyAlignment="1">
      <alignment horizontal="right"/>
    </xf>
    <xf numFmtId="165" fontId="21" fillId="0" borderId="0" xfId="7" applyNumberFormat="1" applyFont="1"/>
    <xf numFmtId="1" fontId="31" fillId="0" borderId="0" xfId="7" applyNumberFormat="1" applyAlignment="1">
      <alignment vertical="center" wrapText="1"/>
    </xf>
    <xf numFmtId="0" fontId="31" fillId="0" borderId="0" xfId="7" applyAlignment="1">
      <alignment vertical="center" wrapText="1"/>
    </xf>
    <xf numFmtId="1" fontId="32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/>
    </xf>
    <xf numFmtId="0" fontId="21" fillId="0" borderId="0" xfId="7" applyFont="1" applyAlignment="1">
      <alignment horizontal="center"/>
    </xf>
    <xf numFmtId="0" fontId="21" fillId="2" borderId="0" xfId="7" applyFont="1" applyFill="1" applyAlignment="1">
      <alignment horizontal="center"/>
    </xf>
    <xf numFmtId="1" fontId="31" fillId="0" borderId="0" xfId="7" applyNumberFormat="1" applyAlignment="1">
      <alignment horizontal="center"/>
    </xf>
    <xf numFmtId="1" fontId="31" fillId="0" borderId="0" xfId="7" applyNumberFormat="1" applyAlignment="1">
      <alignment horizontal="center" vertical="center"/>
    </xf>
    <xf numFmtId="0" fontId="21" fillId="0" borderId="0" xfId="7" quotePrefix="1" applyFont="1" applyAlignment="1">
      <alignment horizontal="center" vertical="center"/>
    </xf>
    <xf numFmtId="166" fontId="21" fillId="0" borderId="0" xfId="7" applyNumberFormat="1" applyFont="1" applyAlignment="1">
      <alignment horizontal="center" vertical="center"/>
    </xf>
    <xf numFmtId="22" fontId="0" fillId="0" borderId="0" xfId="0" applyNumberFormat="1"/>
    <xf numFmtId="0" fontId="20" fillId="0" borderId="0" xfId="2" applyFill="1"/>
    <xf numFmtId="11" fontId="20" fillId="0" borderId="0" xfId="2" applyNumberFormat="1" applyFill="1"/>
    <xf numFmtId="0" fontId="25" fillId="8" borderId="18" xfId="2" applyFont="1" applyFill="1" applyBorder="1"/>
    <xf numFmtId="0" fontId="31" fillId="4" borderId="0" xfId="7" applyFill="1"/>
    <xf numFmtId="0" fontId="6" fillId="0" borderId="0" xfId="2" applyFont="1"/>
    <xf numFmtId="0" fontId="5" fillId="0" borderId="0" xfId="2" quotePrefix="1" applyFont="1"/>
    <xf numFmtId="0" fontId="32" fillId="0" borderId="0" xfId="7" applyFont="1" applyAlignment="1">
      <alignment horizontal="center" vertical="center" wrapText="1"/>
    </xf>
    <xf numFmtId="0" fontId="21" fillId="2" borderId="0" xfId="7" applyFont="1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1" fontId="21" fillId="2" borderId="0" xfId="7" applyNumberFormat="1" applyFont="1" applyFill="1" applyAlignment="1">
      <alignment horizontal="center" vertical="center"/>
    </xf>
    <xf numFmtId="1" fontId="21" fillId="0" borderId="0" xfId="7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2" fillId="0" borderId="0" xfId="7" applyFont="1" applyAlignment="1">
      <alignment horizontal="center" vertical="center" wrapText="1"/>
    </xf>
    <xf numFmtId="0" fontId="32" fillId="0" borderId="0" xfId="7" applyFont="1" applyAlignment="1">
      <alignment horizontal="center" vertical="center" wrapText="1"/>
    </xf>
    <xf numFmtId="0" fontId="31" fillId="0" borderId="0" xfId="7" applyFont="1" applyAlignment="1">
      <alignment horizontal="left"/>
    </xf>
    <xf numFmtId="0" fontId="39" fillId="2" borderId="0" xfId="7" quotePrefix="1" applyFont="1" applyFill="1" applyAlignment="1">
      <alignment horizontal="left" vertical="center"/>
    </xf>
    <xf numFmtId="0" fontId="0" fillId="20" borderId="22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2" borderId="22" xfId="0" applyFill="1" applyBorder="1" applyAlignment="1">
      <alignment horizontal="center" vertical="center" wrapText="1"/>
    </xf>
    <xf numFmtId="0" fontId="4" fillId="0" borderId="0" xfId="2" applyFont="1"/>
    <xf numFmtId="0" fontId="32" fillId="0" borderId="0" xfId="7" applyFont="1" applyAlignment="1">
      <alignment horizontal="center" vertical="center" wrapText="1"/>
    </xf>
    <xf numFmtId="0" fontId="32" fillId="0" borderId="0" xfId="7" applyFont="1" applyAlignment="1">
      <alignment horizontal="center" vertical="center" wrapText="1"/>
    </xf>
    <xf numFmtId="0" fontId="3" fillId="0" borderId="0" xfId="2" applyFont="1"/>
    <xf numFmtId="0" fontId="2" fillId="0" borderId="0" xfId="2" applyFont="1"/>
    <xf numFmtId="0" fontId="23" fillId="6" borderId="2" xfId="2" applyFont="1" applyFill="1" applyBorder="1" applyAlignment="1">
      <alignment horizontal="center"/>
    </xf>
    <xf numFmtId="0" fontId="23" fillId="6" borderId="4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3" fillId="19" borderId="2" xfId="2" applyFont="1" applyFill="1" applyBorder="1" applyAlignment="1">
      <alignment horizontal="center"/>
    </xf>
    <xf numFmtId="0" fontId="23" fillId="19" borderId="4" xfId="2" applyFont="1" applyFill="1" applyBorder="1" applyAlignment="1">
      <alignment horizontal="center"/>
    </xf>
    <xf numFmtId="0" fontId="23" fillId="19" borderId="3" xfId="2" applyFont="1" applyFill="1" applyBorder="1" applyAlignment="1">
      <alignment horizontal="center"/>
    </xf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9" borderId="16" xfId="2" applyFont="1" applyFill="1" applyBorder="1" applyAlignment="1">
      <alignment horizontal="center"/>
    </xf>
    <xf numFmtId="0" fontId="25" fillId="9" borderId="1" xfId="2" applyFont="1" applyFill="1" applyBorder="1" applyAlignment="1">
      <alignment horizontal="center"/>
    </xf>
    <xf numFmtId="0" fontId="31" fillId="0" borderId="0" xfId="7" applyAlignment="1">
      <alignment horizontal="center" vertical="center" wrapText="1"/>
    </xf>
    <xf numFmtId="0" fontId="32" fillId="0" borderId="0" xfId="7" applyFont="1" applyAlignment="1">
      <alignment horizontal="center" vertical="center" wrapText="1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20" fillId="17" borderId="20" xfId="2" applyFill="1" applyBorder="1" applyAlignment="1">
      <alignment horizontal="center" vertical="center"/>
    </xf>
    <xf numFmtId="0" fontId="20" fillId="17" borderId="18" xfId="2" applyFill="1" applyBorder="1" applyAlignment="1">
      <alignment horizontal="center" vertical="center"/>
    </xf>
    <xf numFmtId="0" fontId="20" fillId="17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  <xf numFmtId="0" fontId="25" fillId="9" borderId="6" xfId="2" applyFont="1" applyFill="1" applyBorder="1" applyAlignment="1">
      <alignment horizontal="left"/>
    </xf>
    <xf numFmtId="0" fontId="25" fillId="9" borderId="15" xfId="2" quotePrefix="1" applyFont="1" applyFill="1" applyBorder="1" applyAlignment="1">
      <alignment horizontal="left"/>
    </xf>
    <xf numFmtId="0" fontId="25" fillId="9" borderId="10" xfId="2" applyFont="1" applyFill="1" applyBorder="1" applyAlignment="1">
      <alignment horizontal="center"/>
    </xf>
    <xf numFmtId="0" fontId="1" fillId="0" borderId="0" xfId="2" applyFont="1"/>
    <xf numFmtId="0" fontId="23" fillId="0" borderId="0" xfId="2" applyFont="1"/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1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RowStripe" dxfId="115"/>
      <tableStyleElement type="secondRowStripe" dxfId="114"/>
      <tableStyleElement type="firstColumnStripe" dxfId="113"/>
      <tableStyleElement type="secondColumnStripe" dxfId="112"/>
    </tableStyle>
    <tableStyle name="FKMV_style_2" pivot="0" count="7" xr9:uid="{1CBD89A1-94B2-445A-A0F4-05CE2395308B}">
      <tableStyleElement type="wholeTable" dxfId="111"/>
      <tableStyleElement type="totalRow" dxfId="110"/>
      <tableStyleElement type="firstColumn" dxfId="109"/>
      <tableStyleElement type="firstRowStripe" dxfId="108"/>
      <tableStyleElement type="secondRowStripe" dxfId="107"/>
      <tableStyleElement type="firstColumnStripe" dxfId="106"/>
      <tableStyleElement type="secondColumnStripe" dxfId="105"/>
    </tableStyle>
    <tableStyle name="FKMV_style_no_header" pivot="0" count="8" xr9:uid="{CD166963-8293-4761-9835-30B0A7BBACF7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secondRowStripe" dxfId="98"/>
      <tableStyleElement type="firstColumnStripe" dxfId="97"/>
    </tableStyle>
    <tableStyle name="TableStyleLight9 2" pivot="0" count="9" xr9:uid="{DA6047FE-FBAE-4B42-870C-C23B7AE904CF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secondRowStripe" dxfId="90"/>
      <tableStyleElement type="firstColumnStripe" dxfId="89"/>
      <tableStyleElement type="secondColumnStripe" dxfId="8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6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36046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41</xdr:row>
      <xdr:rowOff>0</xdr:rowOff>
    </xdr:from>
    <xdr:to>
      <xdr:col>3</xdr:col>
      <xdr:colOff>84593</xdr:colOff>
      <xdr:row>63</xdr:row>
      <xdr:rowOff>36047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EA763C-3779-46AE-9BC1-DA1E19E92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5953125"/>
          <a:ext cx="2991623" cy="3179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41</xdr:row>
      <xdr:rowOff>0</xdr:rowOff>
    </xdr:from>
    <xdr:to>
      <xdr:col>3</xdr:col>
      <xdr:colOff>84593</xdr:colOff>
      <xdr:row>63</xdr:row>
      <xdr:rowOff>36048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4A25DA-360C-4563-8F8F-6102A3A36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82525"/>
          <a:ext cx="2967355" cy="3179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41</xdr:row>
      <xdr:rowOff>0</xdr:rowOff>
    </xdr:from>
    <xdr:to>
      <xdr:col>2</xdr:col>
      <xdr:colOff>1749397</xdr:colOff>
      <xdr:row>63</xdr:row>
      <xdr:rowOff>36047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56537B-8EC9-4448-936A-0765E53D80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5953125"/>
          <a:ext cx="2989552" cy="3179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YBR/Desktop/COSPINS/COSPIN_EW_FEED/manual_data_input_DD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e_2_LE"/>
      <sheetName val="WTG 32_COPCAT_COSPIN"/>
      <sheetName val="Ref"/>
      <sheetName val="New_Ref"/>
      <sheetName val="Final layout"/>
      <sheetName val="Cyclic factors"/>
      <sheetName val="WTG 1"/>
      <sheetName val="WTG 2"/>
      <sheetName val="benchmark"/>
      <sheetName val="WTG 2A"/>
      <sheetName val="WTG 3"/>
      <sheetName val="WTG 3A"/>
      <sheetName val="WTG 4"/>
      <sheetName val="WTG 4regress"/>
      <sheetName val="WTG 4A"/>
      <sheetName val="WTG 5"/>
      <sheetName val="WTG 6"/>
      <sheetName val="WTG 7"/>
      <sheetName val="WTG 8"/>
      <sheetName val="Master_D2_Damping"/>
      <sheetName val="Master_D2"/>
      <sheetName val="WTG 9"/>
      <sheetName val="WTG 10"/>
      <sheetName val="WTG 11_NEW"/>
      <sheetName val="WTG 11"/>
      <sheetName val="WTG 12"/>
      <sheetName val="WTG 13"/>
      <sheetName val="WTG 13A"/>
      <sheetName val="WTG 14"/>
      <sheetName val="WTG 14_benchmark"/>
      <sheetName val="WTG 15"/>
      <sheetName val="WTG 16"/>
      <sheetName val="WTG 17"/>
      <sheetName val="WTG 18"/>
      <sheetName val="WTG 19"/>
      <sheetName val="WTG 20"/>
      <sheetName val="WTG 21"/>
      <sheetName val="WTG 22"/>
      <sheetName val="WTG 23"/>
      <sheetName val="WTG 24"/>
      <sheetName val="WTG 25"/>
      <sheetName val="WTG 25A"/>
      <sheetName val="WTG 26"/>
      <sheetName val="WTG 27"/>
      <sheetName val="WTG 28"/>
      <sheetName val="WTG 29"/>
      <sheetName val="WTG 30"/>
      <sheetName val="Master_L2"/>
      <sheetName val="WTG 31"/>
      <sheetName val="WTG 32"/>
      <sheetName val="WTG 32_OLD"/>
      <sheetName val="WTG 33"/>
      <sheetName val="WTG 34"/>
      <sheetName val="WTG 35"/>
      <sheetName val="WTG 36"/>
      <sheetName val="WTG 37"/>
      <sheetName val="WTG 38"/>
      <sheetName val="WTG 39"/>
      <sheetName val="WTG 40"/>
      <sheetName val="WTG 41"/>
      <sheetName val="WTG 42"/>
      <sheetName val="WTG 42A"/>
      <sheetName val="WTG 43_NEW"/>
      <sheetName val="WTG 43"/>
      <sheetName val="WTG 44"/>
      <sheetName val="WTG 45"/>
      <sheetName val="WTG 46"/>
      <sheetName val="WTG 47_NEW"/>
      <sheetName val="WTG 47"/>
      <sheetName val="WTG 47regress"/>
      <sheetName val="WTG 48"/>
      <sheetName val="WTG 49"/>
      <sheetName val="WTG 50"/>
      <sheetName val="WTG 51"/>
      <sheetName val="WTG 52"/>
      <sheetName val="WTG 53"/>
      <sheetName val="WTG 54"/>
      <sheetName val="WTG 55"/>
      <sheetName val="Master_S3_test"/>
      <sheetName val="Master_S3"/>
      <sheetName val="S03_Template"/>
      <sheetName val="WTG 55regress"/>
      <sheetName val="WTG 56"/>
      <sheetName val="WTG 57"/>
      <sheetName val="WTG 58"/>
      <sheetName val="WTG 59"/>
      <sheetName val="WTG 60"/>
      <sheetName val="WTG 60regress"/>
      <sheetName val="WTG 61"/>
      <sheetName val="Master_U5"/>
      <sheetName val="WTG 62"/>
      <sheetName val="WTG 62regress"/>
      <sheetName val="WTG 62_benchmark"/>
      <sheetName val="WTG 63"/>
      <sheetName val="WTG 64"/>
      <sheetName val="WTG 65"/>
      <sheetName val="WTG 66"/>
      <sheetName val="WTG 67"/>
      <sheetName val="WTG 68"/>
      <sheetName val="Old_Master_U3"/>
      <sheetName val="Master_U3"/>
      <sheetName val="WTG 68regress"/>
      <sheetName val="WTG 69"/>
      <sheetName val="WTG 69_OLD"/>
      <sheetName val="WTG 70"/>
      <sheetName val="WTG 71"/>
      <sheetName val="OSS"/>
      <sheetName val="OSS Alt-1"/>
      <sheetName val="OSS Alt-2"/>
      <sheetName val="Sheet1"/>
      <sheetName val="Zone_2_HE"/>
      <sheetName val="Zone_4_LE"/>
      <sheetName val="Zone_4_HE"/>
      <sheetName val="Zone_7_LE"/>
      <sheetName val="Zone_7_HE"/>
      <sheetName val="HS_B4_UB"/>
      <sheetName val="HS_E6_obsolete"/>
      <sheetName val="HS_E6_UB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SS1</v>
          </cell>
          <cell r="B2">
            <v>0.45</v>
          </cell>
        </row>
        <row r="3">
          <cell r="A3" t="str">
            <v>H1</v>
          </cell>
          <cell r="B3">
            <v>0.4</v>
          </cell>
        </row>
        <row r="4">
          <cell r="A4" t="str">
            <v>H2</v>
          </cell>
          <cell r="B4">
            <v>0.45</v>
          </cell>
        </row>
        <row r="5">
          <cell r="A5" t="str">
            <v>H3</v>
          </cell>
          <cell r="B5">
            <v>0.4</v>
          </cell>
        </row>
        <row r="6">
          <cell r="A6" t="str">
            <v>PC1</v>
          </cell>
          <cell r="B6">
            <v>0.22</v>
          </cell>
        </row>
        <row r="7">
          <cell r="A7" t="str">
            <v>PC1_a</v>
          </cell>
          <cell r="B7">
            <v>0.22</v>
          </cell>
        </row>
        <row r="8">
          <cell r="A8" t="str">
            <v>PC2</v>
          </cell>
          <cell r="B8">
            <v>0.4</v>
          </cell>
        </row>
        <row r="9">
          <cell r="A9" t="str">
            <v>PH1</v>
          </cell>
          <cell r="B9">
            <v>0.24</v>
          </cell>
        </row>
        <row r="10">
          <cell r="A10" t="str">
            <v>PH2</v>
          </cell>
          <cell r="B10">
            <v>0.4</v>
          </cell>
        </row>
        <row r="11">
          <cell r="A11" t="str">
            <v>PM1</v>
          </cell>
          <cell r="B11">
            <v>0.45</v>
          </cell>
        </row>
        <row r="12">
          <cell r="A12" t="str">
            <v>PM2</v>
          </cell>
          <cell r="B12">
            <v>0.4</v>
          </cell>
        </row>
        <row r="13">
          <cell r="A13" t="str">
            <v>PM3</v>
          </cell>
          <cell r="B13">
            <v>0.4</v>
          </cell>
        </row>
        <row r="14">
          <cell r="A14" t="str">
            <v>PM4</v>
          </cell>
          <cell r="B14">
            <v>0.45</v>
          </cell>
        </row>
        <row r="15">
          <cell r="A15" t="str">
            <v>PM5</v>
          </cell>
          <cell r="B15">
            <v>0.37</v>
          </cell>
        </row>
        <row r="16">
          <cell r="A16" t="str">
            <v>CC1</v>
          </cell>
          <cell r="B16">
            <v>0.24</v>
          </cell>
        </row>
        <row r="17">
          <cell r="A17" t="str">
            <v>CC2</v>
          </cell>
          <cell r="B17">
            <v>0.85</v>
          </cell>
        </row>
        <row r="18">
          <cell r="A18" t="str">
            <v>CC3</v>
          </cell>
          <cell r="B18">
            <v>0.4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87" headerRowBorderDxfId="86" tableBorderDxfId="85" headerRowCellStyle="Normal 2" dataCellStyle="Normal 2">
  <autoFilter ref="E3:J34" xr:uid="{F2BBA6ED-B345-4E30-A8F2-060B345A733E}"/>
  <tableColumns count="6">
    <tableColumn id="1" xr3:uid="{414A84B1-08A7-4D5D-B5C2-577E6F30CC4C}" name="Layer switch" dataDxfId="84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4250" tableType="queryTable" totalsRowShown="0">
  <autoFilter ref="A1:E4250" xr:uid="{A11908FE-CA7E-4612-A1DE-4C3DC224AD35}"/>
  <tableColumns count="5">
    <tableColumn id="1" xr3:uid="{5C927C2C-2904-44BF-96B8-BE364C752530}" uniqueName="1" name="name" queryTableFieldId="1" dataDxfId="83"/>
    <tableColumn id="2" xr3:uid="{D3F255F2-2A86-4157-9656-81F9A8679A3F}" uniqueName="2" name="project" queryTableFieldId="2" dataDxfId="82"/>
    <tableColumn id="6" xr3:uid="{8269866A-3784-4AB0-B598-56EDFF3DBF0E}" uniqueName="6" name="location" queryTableFieldId="72" dataDxfId="81"/>
    <tableColumn id="3" xr3:uid="{6F32062A-6396-48AD-96E4-AC8769C16D3B}" uniqueName="3" name="rev" queryTableFieldId="3"/>
    <tableColumn id="7" xr3:uid="{AD4376A9-64FE-4ADA-8EEA-29CD7077745B}" uniqueName="7" name="soil_type" queryTableFieldId="73" dataDxfId="8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79"/>
    <tableColumn id="2" xr3:uid="{0352DEE9-A2F6-4B8A-8599-04C147D10F35}" uniqueName="2" name="project" queryTableFieldId="2" dataDxfId="78"/>
    <tableColumn id="70" xr3:uid="{23A5CF1E-2DF6-4154-9133-1A1A589311EF}" uniqueName="70" name="location" queryTableFieldId="73" dataDxfId="77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76"/>
    <tableColumn id="4" xr3:uid="{555920D1-D4C3-4246-B1CC-654778957766}" uniqueName="4" name="notes" queryTableFieldId="4" dataDxfId="75"/>
    <tableColumn id="5" xr3:uid="{3C8B1387-C128-40BC-85BE-2A2258FF5090}" uniqueName="5" name="soil_type" queryTableFieldId="71" dataDxfId="74"/>
    <tableColumn id="6" xr3:uid="{B120AA35-A36C-4373-9DD8-C12E4ADEA753}" uniqueName="6" name="y_u_F" queryTableFieldId="6" dataDxfId="73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72"/>
    <tableColumn id="22" xr3:uid="{DDF2E8CC-8F90-4165-A9DD-0C0446BC0AE9}" uniqueName="22" name="tetam_u_F" queryTableFieldId="22" dataDxfId="71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70"/>
    <tableColumn id="38" xr3:uid="{AE0DC746-D8B2-43F4-92F2-2255EDBA42E9}" uniqueName="38" name="yB_u_F" queryTableFieldId="38" dataDxfId="69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68"/>
    <tableColumn id="54" xr3:uid="{F50B2D1F-8054-4D43-9D9F-605E7F01705A}" uniqueName="54" name="tetaMb_u_F" queryTableFieldId="54" dataDxfId="67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66"/>
    <tableColumn id="73" xr3:uid="{7F7595CC-9CAA-4AAD-9334-8C8C80E205C7}" uniqueName="73" name="preparer" queryTableFieldId="76" dataDxfId="65"/>
    <tableColumn id="74" xr3:uid="{2B2245A3-98F1-41AC-A071-CEB18F3D2C6B}" uniqueName="74" name="timestamp" queryTableFieldId="77" dataDxfId="6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82C85-C742-4023-ABC4-B51B93D70C39}">
  <sheetPr>
    <tabColor rgb="FFFF0000"/>
  </sheetPr>
  <dimension ref="A1:C19"/>
  <sheetViews>
    <sheetView workbookViewId="0">
      <selection activeCell="C19" sqref="C19"/>
    </sheetView>
  </sheetViews>
  <sheetFormatPr defaultRowHeight="15" x14ac:dyDescent="0.25"/>
  <cols>
    <col min="1" max="3" width="25.85546875" customWidth="1"/>
  </cols>
  <sheetData>
    <row r="1" spans="1:3" ht="27.75" customHeight="1" thickBot="1" x14ac:dyDescent="0.3">
      <c r="A1" s="205" t="s">
        <v>2052</v>
      </c>
      <c r="B1" s="205" t="s">
        <v>2053</v>
      </c>
      <c r="C1" s="205" t="s">
        <v>2054</v>
      </c>
    </row>
    <row r="2" spans="1:3" ht="15.75" thickBot="1" x14ac:dyDescent="0.3">
      <c r="A2" s="206" t="s">
        <v>2055</v>
      </c>
      <c r="B2" s="206" t="s">
        <v>2056</v>
      </c>
      <c r="C2" s="206">
        <v>7</v>
      </c>
    </row>
    <row r="3" spans="1:3" ht="15.75" thickBot="1" x14ac:dyDescent="0.3">
      <c r="A3" s="206" t="s">
        <v>2055</v>
      </c>
      <c r="B3" s="206" t="s">
        <v>480</v>
      </c>
      <c r="C3" s="206">
        <v>9</v>
      </c>
    </row>
    <row r="4" spans="1:3" ht="15.75" thickBot="1" x14ac:dyDescent="0.3">
      <c r="A4" s="207" t="s">
        <v>2057</v>
      </c>
      <c r="B4" s="207" t="s">
        <v>2056</v>
      </c>
      <c r="C4" s="207">
        <v>6</v>
      </c>
    </row>
    <row r="5" spans="1:3" ht="15.75" thickBot="1" x14ac:dyDescent="0.3">
      <c r="A5" s="207" t="s">
        <v>2057</v>
      </c>
      <c r="B5" s="207" t="s">
        <v>480</v>
      </c>
      <c r="C5" s="207">
        <v>9</v>
      </c>
    </row>
    <row r="6" spans="1:3" ht="15.75" thickBot="1" x14ac:dyDescent="0.3">
      <c r="A6" s="206" t="s">
        <v>2058</v>
      </c>
      <c r="B6" s="206" t="s">
        <v>2056</v>
      </c>
      <c r="C6" s="206">
        <v>6</v>
      </c>
    </row>
    <row r="7" spans="1:3" ht="15.75" thickBot="1" x14ac:dyDescent="0.3">
      <c r="A7" s="206" t="s">
        <v>2058</v>
      </c>
      <c r="B7" s="206" t="s">
        <v>480</v>
      </c>
      <c r="C7" s="206">
        <v>18</v>
      </c>
    </row>
    <row r="8" spans="1:3" ht="15.75" thickBot="1" x14ac:dyDescent="0.3">
      <c r="A8" s="207" t="s">
        <v>2059</v>
      </c>
      <c r="B8" s="207" t="s">
        <v>2056</v>
      </c>
      <c r="C8" s="207">
        <v>4</v>
      </c>
    </row>
    <row r="9" spans="1:3" ht="15.75" thickBot="1" x14ac:dyDescent="0.3">
      <c r="A9" s="207" t="s">
        <v>2059</v>
      </c>
      <c r="B9" s="207" t="s">
        <v>480</v>
      </c>
      <c r="C9" s="207">
        <v>4</v>
      </c>
    </row>
    <row r="10" spans="1:3" ht="15.75" thickBot="1" x14ac:dyDescent="0.3">
      <c r="A10" s="206" t="s">
        <v>1843</v>
      </c>
      <c r="B10" s="206" t="s">
        <v>2056</v>
      </c>
      <c r="C10" s="206">
        <v>7</v>
      </c>
    </row>
    <row r="11" spans="1:3" ht="15.75" thickBot="1" x14ac:dyDescent="0.3">
      <c r="A11" s="206" t="s">
        <v>1843</v>
      </c>
      <c r="B11" s="206" t="s">
        <v>480</v>
      </c>
      <c r="C11" s="206">
        <v>7</v>
      </c>
    </row>
    <row r="12" spans="1:3" ht="15.75" thickBot="1" x14ac:dyDescent="0.3">
      <c r="A12" s="207" t="s">
        <v>2175</v>
      </c>
      <c r="B12" s="207" t="s">
        <v>2056</v>
      </c>
      <c r="C12" s="207">
        <v>4</v>
      </c>
    </row>
    <row r="13" spans="1:3" ht="15.75" thickBot="1" x14ac:dyDescent="0.3">
      <c r="A13" s="207"/>
      <c r="B13" s="207"/>
      <c r="C13" s="207"/>
    </row>
    <row r="14" spans="1:3" ht="15.75" thickBot="1" x14ac:dyDescent="0.3">
      <c r="A14" s="206" t="s">
        <v>2176</v>
      </c>
      <c r="B14" s="206" t="s">
        <v>2056</v>
      </c>
      <c r="C14" s="206">
        <v>7</v>
      </c>
    </row>
    <row r="15" spans="1:3" ht="15.75" thickBot="1" x14ac:dyDescent="0.3">
      <c r="A15" s="206"/>
      <c r="B15" s="206"/>
      <c r="C15" s="206"/>
    </row>
    <row r="16" spans="1:3" ht="15.75" thickBot="1" x14ac:dyDescent="0.3">
      <c r="A16" s="207" t="s">
        <v>2177</v>
      </c>
      <c r="B16" s="207" t="s">
        <v>2056</v>
      </c>
      <c r="C16" s="207">
        <v>2</v>
      </c>
    </row>
    <row r="17" spans="1:3" ht="15.75" thickBot="1" x14ac:dyDescent="0.3">
      <c r="A17" s="207"/>
      <c r="B17" s="207"/>
      <c r="C17" s="207"/>
    </row>
    <row r="18" spans="1:3" ht="15.75" thickBot="1" x14ac:dyDescent="0.3">
      <c r="A18" s="206" t="s">
        <v>2178</v>
      </c>
      <c r="B18" s="206" t="s">
        <v>2056</v>
      </c>
      <c r="C18" s="206">
        <v>2</v>
      </c>
    </row>
    <row r="19" spans="1:3" ht="15.75" thickBot="1" x14ac:dyDescent="0.3">
      <c r="A19" s="206"/>
      <c r="B19" s="206"/>
      <c r="C19" s="20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="70" zoomScaleNormal="70" workbookViewId="0">
      <selection activeCell="C4" sqref="C4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49" ht="12" thickBot="1" x14ac:dyDescent="0.2"/>
    <row r="2" spans="2:49" ht="15.75" customHeight="1" thickBot="1" x14ac:dyDescent="0.2">
      <c r="B2" s="216" t="s">
        <v>77</v>
      </c>
      <c r="C2" s="217"/>
      <c r="K2" s="107" t="s">
        <v>78</v>
      </c>
      <c r="L2" s="108"/>
      <c r="M2" s="108"/>
      <c r="N2" s="108"/>
      <c r="O2" s="108"/>
      <c r="P2" s="108"/>
      <c r="Q2" s="108"/>
      <c r="R2" s="108"/>
      <c r="S2" s="108"/>
      <c r="T2" s="108"/>
      <c r="U2" s="109"/>
      <c r="W2" s="221" t="s">
        <v>453</v>
      </c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3"/>
      <c r="AN2" s="218" t="s">
        <v>79</v>
      </c>
      <c r="AO2" s="219"/>
      <c r="AP2" s="219"/>
      <c r="AQ2" s="219"/>
      <c r="AR2" s="219"/>
      <c r="AS2" s="219"/>
      <c r="AT2" s="219"/>
      <c r="AU2" s="219"/>
      <c r="AV2" s="219"/>
      <c r="AW2" s="220"/>
    </row>
    <row r="3" spans="2:49" ht="13.5" customHeight="1" thickBot="1" x14ac:dyDescent="0.2">
      <c r="B3" s="98" t="s">
        <v>80</v>
      </c>
      <c r="C3" s="99" t="s">
        <v>183</v>
      </c>
      <c r="E3" s="139" t="s">
        <v>452</v>
      </c>
      <c r="F3" s="140" t="s">
        <v>447</v>
      </c>
      <c r="G3" s="141" t="s">
        <v>235</v>
      </c>
      <c r="H3" s="142" t="s">
        <v>433</v>
      </c>
      <c r="I3" s="142" t="s">
        <v>236</v>
      </c>
      <c r="J3" s="142" t="s">
        <v>434</v>
      </c>
      <c r="K3" s="143" t="s">
        <v>82</v>
      </c>
      <c r="L3" s="93" t="s">
        <v>157</v>
      </c>
      <c r="M3" s="93" t="s">
        <v>90</v>
      </c>
      <c r="N3" s="93" t="s">
        <v>154</v>
      </c>
      <c r="O3" s="93" t="s">
        <v>160</v>
      </c>
      <c r="P3" s="93" t="s">
        <v>179</v>
      </c>
      <c r="Q3" s="93" t="s">
        <v>179</v>
      </c>
      <c r="R3" s="93" t="s">
        <v>179</v>
      </c>
      <c r="S3" s="93" t="s">
        <v>179</v>
      </c>
      <c r="T3" s="93" t="s">
        <v>179</v>
      </c>
      <c r="U3" s="94" t="s">
        <v>179</v>
      </c>
      <c r="V3" s="38"/>
      <c r="W3" s="110" t="s">
        <v>91</v>
      </c>
      <c r="X3" s="110" t="s">
        <v>92</v>
      </c>
      <c r="Y3" s="110" t="s">
        <v>93</v>
      </c>
      <c r="Z3" s="110" t="s">
        <v>94</v>
      </c>
      <c r="AA3" s="110" t="s">
        <v>95</v>
      </c>
      <c r="AB3" s="110" t="s">
        <v>96</v>
      </c>
      <c r="AC3" s="110" t="s">
        <v>97</v>
      </c>
      <c r="AD3" s="110" t="s">
        <v>98</v>
      </c>
      <c r="AE3" s="110" t="s">
        <v>99</v>
      </c>
      <c r="AF3" s="110" t="s">
        <v>100</v>
      </c>
      <c r="AG3" s="110" t="s">
        <v>101</v>
      </c>
      <c r="AH3" s="110" t="s">
        <v>102</v>
      </c>
      <c r="AI3" s="110" t="s">
        <v>103</v>
      </c>
      <c r="AJ3" s="110" t="s">
        <v>104</v>
      </c>
      <c r="AK3" s="110" t="s">
        <v>105</v>
      </c>
      <c r="AL3" s="110" t="s">
        <v>106</v>
      </c>
      <c r="AN3" s="123" t="s">
        <v>82</v>
      </c>
      <c r="AO3" s="124" t="s">
        <v>179</v>
      </c>
      <c r="AP3" s="124" t="s">
        <v>179</v>
      </c>
      <c r="AQ3" s="124" t="s">
        <v>179</v>
      </c>
      <c r="AR3" s="124" t="s">
        <v>179</v>
      </c>
      <c r="AS3" s="124" t="s">
        <v>179</v>
      </c>
      <c r="AT3" s="124" t="s">
        <v>179</v>
      </c>
      <c r="AU3" s="124" t="s">
        <v>179</v>
      </c>
      <c r="AV3" s="124" t="s">
        <v>179</v>
      </c>
      <c r="AW3" s="125" t="s">
        <v>179</v>
      </c>
    </row>
    <row r="4" spans="2:49" ht="12" thickBot="1" x14ac:dyDescent="0.2">
      <c r="B4" s="100" t="s">
        <v>112</v>
      </c>
      <c r="C4" s="101" t="s">
        <v>459</v>
      </c>
      <c r="E4" s="138">
        <v>1</v>
      </c>
      <c r="F4" s="137" t="s">
        <v>2191</v>
      </c>
      <c r="G4" s="212" t="s">
        <v>2113</v>
      </c>
      <c r="H4" s="212" t="s">
        <v>2114</v>
      </c>
      <c r="I4" s="137">
        <v>0</v>
      </c>
      <c r="J4" s="137" t="s">
        <v>2148</v>
      </c>
      <c r="K4" s="137">
        <v>1</v>
      </c>
      <c r="L4" s="189"/>
      <c r="M4" s="189"/>
      <c r="N4" s="189"/>
      <c r="O4" s="23"/>
      <c r="P4" s="23"/>
      <c r="Q4" s="23"/>
      <c r="R4" s="41"/>
      <c r="S4" s="41"/>
      <c r="T4" s="41"/>
      <c r="U4" s="81"/>
      <c r="W4" s="111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3"/>
      <c r="AN4" s="84">
        <f>IF(K4="","",K4)</f>
        <v>1</v>
      </c>
      <c r="AO4" s="126"/>
      <c r="AP4" s="126"/>
      <c r="AQ4" s="126"/>
      <c r="AR4" s="126"/>
      <c r="AS4" s="126"/>
      <c r="AT4" s="126"/>
      <c r="AU4" s="126"/>
      <c r="AV4" s="126"/>
      <c r="AW4" s="127"/>
    </row>
    <row r="5" spans="2:49" ht="12" thickBot="1" x14ac:dyDescent="0.2">
      <c r="B5" s="102" t="s">
        <v>107</v>
      </c>
      <c r="C5" s="103" t="s">
        <v>108</v>
      </c>
      <c r="E5" s="80">
        <v>1</v>
      </c>
      <c r="F5" s="87" t="s">
        <v>2193</v>
      </c>
      <c r="G5" s="212" t="s">
        <v>2113</v>
      </c>
      <c r="H5" s="212" t="s">
        <v>2114</v>
      </c>
      <c r="I5" s="87">
        <v>0</v>
      </c>
      <c r="J5" s="87" t="s">
        <v>1957</v>
      </c>
      <c r="K5" s="87">
        <v>2</v>
      </c>
      <c r="L5" s="189"/>
      <c r="M5" s="189"/>
      <c r="N5" s="189"/>
      <c r="O5" s="23"/>
      <c r="P5" s="23"/>
      <c r="Q5" s="23"/>
      <c r="R5" s="41"/>
      <c r="S5" s="41"/>
      <c r="T5" s="41"/>
      <c r="U5" s="81"/>
      <c r="W5" s="111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3"/>
      <c r="AN5" s="7">
        <f t="shared" ref="AN5:AN28" si="0">IF(K5="","",K5)</f>
        <v>2</v>
      </c>
      <c r="AO5" s="128"/>
      <c r="AP5" s="128"/>
      <c r="AQ5" s="128"/>
      <c r="AR5" s="128"/>
      <c r="AS5" s="128"/>
      <c r="AT5" s="128"/>
      <c r="AU5" s="128"/>
      <c r="AV5" s="128"/>
      <c r="AW5" s="129"/>
    </row>
    <row r="6" spans="2:49" ht="12" thickBot="1" x14ac:dyDescent="0.2">
      <c r="B6" s="100" t="s">
        <v>109</v>
      </c>
      <c r="C6" s="101" t="s">
        <v>110</v>
      </c>
      <c r="E6" s="80">
        <v>1</v>
      </c>
      <c r="F6" s="87" t="s">
        <v>2101</v>
      </c>
      <c r="G6" s="212" t="s">
        <v>2113</v>
      </c>
      <c r="H6" s="212" t="s">
        <v>2114</v>
      </c>
      <c r="I6" s="87">
        <v>0</v>
      </c>
      <c r="J6" s="87" t="s">
        <v>1958</v>
      </c>
      <c r="K6" s="87">
        <v>3</v>
      </c>
      <c r="L6" s="189"/>
      <c r="M6" s="189"/>
      <c r="N6" s="189"/>
      <c r="O6" s="23"/>
      <c r="P6" s="23"/>
      <c r="Q6" s="23"/>
      <c r="R6" s="41"/>
      <c r="S6" s="41"/>
      <c r="T6" s="41"/>
      <c r="U6" s="81"/>
      <c r="W6" s="111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3"/>
      <c r="AN6" s="7">
        <f t="shared" si="0"/>
        <v>3</v>
      </c>
      <c r="AO6" s="128"/>
      <c r="AP6" s="128"/>
      <c r="AQ6" s="128"/>
      <c r="AR6" s="128"/>
      <c r="AS6" s="128"/>
      <c r="AT6" s="128"/>
      <c r="AU6" s="128"/>
      <c r="AV6" s="128"/>
      <c r="AW6" s="129"/>
    </row>
    <row r="7" spans="2:49" ht="12" thickBot="1" x14ac:dyDescent="0.2">
      <c r="B7" s="100" t="s">
        <v>111</v>
      </c>
      <c r="C7" s="101" t="s">
        <v>207</v>
      </c>
      <c r="E7" s="80">
        <v>1</v>
      </c>
      <c r="F7" s="87" t="s">
        <v>2103</v>
      </c>
      <c r="G7" s="212" t="s">
        <v>2113</v>
      </c>
      <c r="H7" s="212" t="s">
        <v>2114</v>
      </c>
      <c r="I7" s="87">
        <v>0</v>
      </c>
      <c r="J7" s="87" t="s">
        <v>1800</v>
      </c>
      <c r="K7" s="87">
        <v>4</v>
      </c>
      <c r="L7" s="189"/>
      <c r="M7" s="189"/>
      <c r="N7" s="189"/>
      <c r="O7" s="23"/>
      <c r="P7" s="23"/>
      <c r="Q7" s="23"/>
      <c r="R7" s="41"/>
      <c r="S7" s="41"/>
      <c r="T7" s="41"/>
      <c r="U7" s="81"/>
      <c r="W7" s="111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3"/>
      <c r="AN7" s="7">
        <f t="shared" si="0"/>
        <v>4</v>
      </c>
      <c r="AO7" s="128"/>
      <c r="AP7" s="128"/>
      <c r="AQ7" s="128"/>
      <c r="AR7" s="128"/>
      <c r="AS7" s="128"/>
      <c r="AT7" s="128"/>
      <c r="AU7" s="128"/>
      <c r="AV7" s="128"/>
      <c r="AW7" s="129"/>
    </row>
    <row r="8" spans="2:49" ht="12" thickBot="1" x14ac:dyDescent="0.2">
      <c r="B8" s="100" t="s">
        <v>112</v>
      </c>
      <c r="C8" s="101" t="s">
        <v>113</v>
      </c>
      <c r="E8" s="80">
        <v>1</v>
      </c>
      <c r="F8" s="87" t="s">
        <v>2104</v>
      </c>
      <c r="G8" s="212" t="s">
        <v>2113</v>
      </c>
      <c r="H8" s="212" t="s">
        <v>2114</v>
      </c>
      <c r="I8" s="87">
        <v>0</v>
      </c>
      <c r="J8" s="87" t="s">
        <v>1801</v>
      </c>
      <c r="K8" s="87">
        <v>5</v>
      </c>
      <c r="L8" s="189"/>
      <c r="M8" s="189"/>
      <c r="N8" s="189"/>
      <c r="O8" s="23"/>
      <c r="P8" s="23"/>
      <c r="Q8" s="23"/>
      <c r="R8" s="41"/>
      <c r="S8" s="41"/>
      <c r="T8" s="41"/>
      <c r="U8" s="81"/>
      <c r="W8" s="111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3"/>
      <c r="AN8" s="7">
        <f t="shared" si="0"/>
        <v>5</v>
      </c>
      <c r="AO8" s="128"/>
      <c r="AP8" s="128"/>
      <c r="AQ8" s="130"/>
      <c r="AR8" s="130"/>
      <c r="AS8" s="128"/>
      <c r="AT8" s="128"/>
      <c r="AU8" s="128"/>
      <c r="AV8" s="128"/>
      <c r="AW8" s="129"/>
    </row>
    <row r="9" spans="2:49" ht="12" thickBot="1" x14ac:dyDescent="0.2">
      <c r="B9" s="104" t="s">
        <v>114</v>
      </c>
      <c r="C9" s="105" t="s">
        <v>115</v>
      </c>
      <c r="E9" s="80">
        <v>1</v>
      </c>
      <c r="F9" s="87" t="s">
        <v>2104</v>
      </c>
      <c r="G9" s="212" t="s">
        <v>2113</v>
      </c>
      <c r="H9" s="212" t="s">
        <v>2114</v>
      </c>
      <c r="I9" s="87">
        <v>0</v>
      </c>
      <c r="J9" s="87" t="s">
        <v>1802</v>
      </c>
      <c r="K9" s="87">
        <v>6</v>
      </c>
      <c r="L9" s="189"/>
      <c r="M9" s="189"/>
      <c r="N9" s="189"/>
      <c r="O9" s="23"/>
      <c r="P9" s="23"/>
      <c r="Q9" s="23"/>
      <c r="R9" s="41"/>
      <c r="S9" s="41"/>
      <c r="T9" s="41"/>
      <c r="U9" s="81"/>
      <c r="W9" s="111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3"/>
      <c r="AN9" s="7">
        <f t="shared" si="0"/>
        <v>6</v>
      </c>
      <c r="AO9" s="128"/>
      <c r="AP9" s="128"/>
      <c r="AQ9" s="128"/>
      <c r="AR9" s="128"/>
      <c r="AS9" s="128"/>
      <c r="AT9" s="128"/>
      <c r="AU9" s="128"/>
      <c r="AV9" s="128"/>
      <c r="AW9" s="129"/>
    </row>
    <row r="10" spans="2:49" ht="12" thickBot="1" x14ac:dyDescent="0.2">
      <c r="B10" s="216" t="s">
        <v>378</v>
      </c>
      <c r="C10" s="217"/>
      <c r="E10" s="80">
        <v>1</v>
      </c>
      <c r="F10" s="87" t="s">
        <v>2104</v>
      </c>
      <c r="G10" s="212" t="s">
        <v>2113</v>
      </c>
      <c r="H10" s="212" t="s">
        <v>2114</v>
      </c>
      <c r="I10" s="87">
        <v>0</v>
      </c>
      <c r="J10" s="87" t="s">
        <v>1803</v>
      </c>
      <c r="K10" s="87">
        <v>7</v>
      </c>
      <c r="L10" s="189"/>
      <c r="M10" s="189"/>
      <c r="N10" s="189"/>
      <c r="O10" s="23"/>
      <c r="P10" s="23"/>
      <c r="Q10" s="23"/>
      <c r="R10" s="41"/>
      <c r="S10" s="41"/>
      <c r="T10" s="41"/>
      <c r="U10" s="81"/>
      <c r="W10" s="111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3"/>
      <c r="AN10" s="7">
        <f t="shared" si="0"/>
        <v>7</v>
      </c>
      <c r="AO10" s="128"/>
      <c r="AP10" s="128"/>
      <c r="AQ10" s="128"/>
      <c r="AR10" s="128"/>
      <c r="AS10" s="128"/>
      <c r="AT10" s="128"/>
      <c r="AU10" s="128"/>
      <c r="AV10" s="128"/>
      <c r="AW10" s="129"/>
    </row>
    <row r="11" spans="2:49" ht="12" thickBot="1" x14ac:dyDescent="0.2">
      <c r="B11" s="99" t="s">
        <v>192</v>
      </c>
      <c r="C11" s="99" t="s">
        <v>183</v>
      </c>
      <c r="E11" s="80">
        <v>1</v>
      </c>
      <c r="F11" s="87" t="s">
        <v>2104</v>
      </c>
      <c r="G11" s="212" t="s">
        <v>2113</v>
      </c>
      <c r="H11" s="212" t="s">
        <v>2114</v>
      </c>
      <c r="I11" s="87">
        <v>0</v>
      </c>
      <c r="J11" s="87" t="s">
        <v>1799</v>
      </c>
      <c r="K11" s="87">
        <v>8</v>
      </c>
      <c r="L11" s="189"/>
      <c r="M11" s="189"/>
      <c r="N11" s="189"/>
      <c r="O11" s="23"/>
      <c r="P11" s="23"/>
      <c r="Q11" s="23"/>
      <c r="R11" s="41"/>
      <c r="S11" s="41"/>
      <c r="T11" s="41"/>
      <c r="U11" s="81"/>
      <c r="W11" s="111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3"/>
      <c r="AN11" s="7">
        <f t="shared" si="0"/>
        <v>8</v>
      </c>
      <c r="AO11" s="128"/>
      <c r="AP11" s="128"/>
      <c r="AQ11" s="128"/>
      <c r="AR11" s="128"/>
      <c r="AS11" s="128"/>
      <c r="AT11" s="128"/>
      <c r="AU11" s="128"/>
      <c r="AV11" s="128"/>
      <c r="AW11" s="129"/>
    </row>
    <row r="12" spans="2:49" ht="12" thickBot="1" x14ac:dyDescent="0.2">
      <c r="B12" s="101" t="s">
        <v>193</v>
      </c>
      <c r="C12" s="101" t="s">
        <v>183</v>
      </c>
      <c r="E12" s="80">
        <v>1</v>
      </c>
      <c r="F12" s="87" t="s">
        <v>2104</v>
      </c>
      <c r="G12" s="212" t="s">
        <v>2113</v>
      </c>
      <c r="H12" s="212" t="s">
        <v>2114</v>
      </c>
      <c r="I12" s="87">
        <v>0</v>
      </c>
      <c r="J12" s="87" t="s">
        <v>1871</v>
      </c>
      <c r="K12" s="87">
        <v>9</v>
      </c>
      <c r="L12" s="190"/>
      <c r="M12" s="189"/>
      <c r="N12" s="189"/>
      <c r="O12" s="23"/>
      <c r="P12" s="23"/>
      <c r="Q12" s="23"/>
      <c r="R12" s="41"/>
      <c r="S12" s="41"/>
      <c r="T12" s="41"/>
      <c r="U12" s="8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3"/>
      <c r="AN12" s="7">
        <f t="shared" si="0"/>
        <v>9</v>
      </c>
      <c r="AO12" s="128"/>
      <c r="AP12" s="128"/>
      <c r="AQ12" s="128"/>
      <c r="AR12" s="128"/>
      <c r="AS12" s="128"/>
      <c r="AT12" s="128"/>
      <c r="AU12" s="128"/>
      <c r="AV12" s="128"/>
      <c r="AW12" s="129"/>
    </row>
    <row r="13" spans="2:49" ht="12" thickBot="1" x14ac:dyDescent="0.2">
      <c r="B13" s="105" t="s">
        <v>194</v>
      </c>
      <c r="C13" s="105" t="s">
        <v>183</v>
      </c>
      <c r="E13" s="80">
        <v>1</v>
      </c>
      <c r="F13" s="87" t="s">
        <v>2104</v>
      </c>
      <c r="G13" s="212" t="s">
        <v>2113</v>
      </c>
      <c r="H13" s="212" t="s">
        <v>2114</v>
      </c>
      <c r="I13" s="87">
        <v>0</v>
      </c>
      <c r="J13" s="87" t="s">
        <v>2028</v>
      </c>
      <c r="K13" s="87">
        <v>10</v>
      </c>
      <c r="L13" s="190"/>
      <c r="M13" s="189"/>
      <c r="N13" s="189"/>
      <c r="O13" s="23"/>
      <c r="P13" s="23"/>
      <c r="Q13" s="23"/>
      <c r="R13" s="41"/>
      <c r="S13" s="41"/>
      <c r="T13" s="41"/>
      <c r="U13" s="81"/>
      <c r="W13" s="111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3"/>
      <c r="AN13" s="7">
        <f t="shared" si="0"/>
        <v>10</v>
      </c>
      <c r="AO13" s="128"/>
      <c r="AP13" s="128"/>
      <c r="AQ13" s="128"/>
      <c r="AR13" s="128"/>
      <c r="AS13" s="128"/>
      <c r="AT13" s="128"/>
      <c r="AU13" s="128"/>
      <c r="AV13" s="128"/>
      <c r="AW13" s="129"/>
    </row>
    <row r="14" spans="2:49" ht="12" thickBot="1" x14ac:dyDescent="0.2">
      <c r="B14" s="216" t="s">
        <v>116</v>
      </c>
      <c r="C14" s="217"/>
      <c r="E14" s="80">
        <v>1</v>
      </c>
      <c r="F14" s="87" t="s">
        <v>2108</v>
      </c>
      <c r="G14" s="212" t="s">
        <v>2113</v>
      </c>
      <c r="H14" s="212" t="s">
        <v>2114</v>
      </c>
      <c r="I14" s="87">
        <v>0</v>
      </c>
      <c r="J14" s="87" t="s">
        <v>2029</v>
      </c>
      <c r="K14" s="87">
        <v>11</v>
      </c>
      <c r="L14" s="190"/>
      <c r="M14" s="189"/>
      <c r="N14" s="189"/>
      <c r="O14" s="23"/>
      <c r="P14" s="23"/>
      <c r="Q14" s="23"/>
      <c r="R14" s="41"/>
      <c r="S14" s="41"/>
      <c r="T14" s="41"/>
      <c r="U14" s="81"/>
      <c r="W14" s="111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3"/>
      <c r="AN14" s="7">
        <f t="shared" si="0"/>
        <v>11</v>
      </c>
      <c r="AO14" s="128"/>
      <c r="AP14" s="128"/>
      <c r="AQ14" s="128"/>
      <c r="AR14" s="128"/>
      <c r="AS14" s="128"/>
      <c r="AT14" s="128"/>
      <c r="AU14" s="128"/>
      <c r="AV14" s="128"/>
      <c r="AW14" s="129"/>
    </row>
    <row r="15" spans="2:49" ht="12" thickBot="1" x14ac:dyDescent="0.2">
      <c r="B15" s="98" t="s">
        <v>117</v>
      </c>
      <c r="C15" s="99" t="s">
        <v>2270</v>
      </c>
      <c r="E15" s="80">
        <v>1</v>
      </c>
      <c r="F15" s="87" t="s">
        <v>2109</v>
      </c>
      <c r="G15" s="212" t="s">
        <v>2113</v>
      </c>
      <c r="H15" s="212" t="s">
        <v>2114</v>
      </c>
      <c r="I15" s="87">
        <v>0</v>
      </c>
      <c r="J15" s="23" t="s">
        <v>2030</v>
      </c>
      <c r="K15" s="23">
        <v>12</v>
      </c>
      <c r="L15" s="189"/>
      <c r="M15" s="189"/>
      <c r="N15" s="189"/>
      <c r="O15" s="23"/>
      <c r="P15" s="23"/>
      <c r="Q15" s="23"/>
      <c r="R15" s="41"/>
      <c r="S15" s="41"/>
      <c r="T15" s="41"/>
      <c r="U15" s="81"/>
      <c r="W15" s="111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3"/>
      <c r="AN15" s="7">
        <f t="shared" si="0"/>
        <v>12</v>
      </c>
      <c r="AO15" s="128"/>
      <c r="AP15" s="128"/>
      <c r="AQ15" s="128"/>
      <c r="AR15" s="128"/>
      <c r="AS15" s="128"/>
      <c r="AT15" s="128"/>
      <c r="AU15" s="128"/>
      <c r="AV15" s="128"/>
      <c r="AW15" s="129"/>
    </row>
    <row r="16" spans="2:49" ht="12" thickBot="1" x14ac:dyDescent="0.2">
      <c r="B16" s="100" t="s">
        <v>118</v>
      </c>
      <c r="C16" s="101" t="s">
        <v>181</v>
      </c>
      <c r="E16" s="80">
        <v>1</v>
      </c>
      <c r="F16" s="23" t="s">
        <v>2109</v>
      </c>
      <c r="G16" s="212" t="s">
        <v>2113</v>
      </c>
      <c r="H16" s="212" t="s">
        <v>2114</v>
      </c>
      <c r="I16" s="87">
        <v>0</v>
      </c>
      <c r="J16" s="23" t="s">
        <v>1971</v>
      </c>
      <c r="K16" s="23">
        <v>13</v>
      </c>
      <c r="L16" s="189"/>
      <c r="M16" s="189"/>
      <c r="N16" s="189"/>
      <c r="O16" s="23"/>
      <c r="P16" s="41"/>
      <c r="Q16" s="41"/>
      <c r="R16" s="41"/>
      <c r="S16" s="41"/>
      <c r="T16" s="41"/>
      <c r="U16" s="81"/>
      <c r="W16" s="111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3"/>
      <c r="AN16" s="7">
        <f t="shared" si="0"/>
        <v>13</v>
      </c>
      <c r="AO16" s="128"/>
      <c r="AP16" s="128"/>
      <c r="AQ16" s="128"/>
      <c r="AR16" s="128"/>
      <c r="AS16" s="128"/>
      <c r="AT16" s="128"/>
      <c r="AU16" s="128"/>
      <c r="AV16" s="128"/>
      <c r="AW16" s="129"/>
    </row>
    <row r="17" spans="2:49" ht="12" thickBot="1" x14ac:dyDescent="0.2">
      <c r="B17" s="102" t="s">
        <v>119</v>
      </c>
      <c r="C17" s="103" t="s">
        <v>120</v>
      </c>
      <c r="E17" s="80">
        <v>1</v>
      </c>
      <c r="F17" s="23" t="s">
        <v>2109</v>
      </c>
      <c r="G17" s="212" t="s">
        <v>2113</v>
      </c>
      <c r="H17" s="212" t="s">
        <v>2114</v>
      </c>
      <c r="I17" s="87">
        <v>0</v>
      </c>
      <c r="J17" s="23" t="s">
        <v>1972</v>
      </c>
      <c r="K17" s="23">
        <v>14</v>
      </c>
      <c r="L17" s="190"/>
      <c r="M17" s="189"/>
      <c r="N17" s="189"/>
      <c r="O17" s="23"/>
      <c r="P17" s="41"/>
      <c r="Q17" s="41"/>
      <c r="R17" s="41"/>
      <c r="S17" s="41"/>
      <c r="T17" s="41"/>
      <c r="U17" s="81"/>
      <c r="W17" s="111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3"/>
      <c r="AN17" s="7">
        <f t="shared" si="0"/>
        <v>14</v>
      </c>
      <c r="AO17" s="128"/>
      <c r="AP17" s="128"/>
      <c r="AQ17" s="128"/>
      <c r="AR17" s="128"/>
      <c r="AS17" s="128"/>
      <c r="AT17" s="128"/>
      <c r="AU17" s="128"/>
      <c r="AV17" s="128"/>
      <c r="AW17" s="129"/>
    </row>
    <row r="18" spans="2:49" ht="12" thickBot="1" x14ac:dyDescent="0.2">
      <c r="B18" s="100" t="s">
        <v>180</v>
      </c>
      <c r="C18" s="101" t="s">
        <v>460</v>
      </c>
      <c r="E18" s="80">
        <v>1</v>
      </c>
      <c r="F18" s="23" t="s">
        <v>2109</v>
      </c>
      <c r="G18" s="212" t="s">
        <v>2113</v>
      </c>
      <c r="H18" s="212" t="s">
        <v>2114</v>
      </c>
      <c r="I18" s="87">
        <v>0</v>
      </c>
      <c r="J18" s="23" t="s">
        <v>1973</v>
      </c>
      <c r="K18" s="87">
        <v>15</v>
      </c>
      <c r="L18" s="189"/>
      <c r="M18" s="189"/>
      <c r="N18" s="189"/>
      <c r="O18" s="41"/>
      <c r="P18" s="41"/>
      <c r="Q18" s="41"/>
      <c r="R18" s="41"/>
      <c r="S18" s="41"/>
      <c r="T18" s="41"/>
      <c r="U18" s="81"/>
      <c r="W18" s="111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3"/>
      <c r="AN18" s="7">
        <f t="shared" si="0"/>
        <v>15</v>
      </c>
      <c r="AO18" s="128"/>
      <c r="AP18" s="128"/>
      <c r="AQ18" s="128"/>
      <c r="AR18" s="128"/>
      <c r="AS18" s="128"/>
      <c r="AT18" s="128"/>
      <c r="AU18" s="128"/>
      <c r="AV18" s="128"/>
      <c r="AW18" s="129"/>
    </row>
    <row r="19" spans="2:49" ht="12" thickBot="1" x14ac:dyDescent="0.2">
      <c r="B19" s="216" t="s">
        <v>436</v>
      </c>
      <c r="C19" s="217"/>
      <c r="E19" s="80">
        <v>1</v>
      </c>
      <c r="F19" s="23" t="s">
        <v>2109</v>
      </c>
      <c r="G19" s="212" t="s">
        <v>2113</v>
      </c>
      <c r="H19" s="212" t="s">
        <v>2114</v>
      </c>
      <c r="I19" s="87">
        <v>0</v>
      </c>
      <c r="J19" s="23" t="s">
        <v>1932</v>
      </c>
      <c r="K19" s="87">
        <v>16</v>
      </c>
      <c r="L19" s="189"/>
      <c r="M19" s="189"/>
      <c r="N19" s="189"/>
      <c r="O19" s="41"/>
      <c r="P19" s="41"/>
      <c r="Q19" s="41"/>
      <c r="R19" s="41"/>
      <c r="S19" s="41"/>
      <c r="T19" s="41"/>
      <c r="U19" s="81"/>
      <c r="W19" s="111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3"/>
      <c r="AN19" s="7">
        <f t="shared" si="0"/>
        <v>16</v>
      </c>
      <c r="AO19" s="128"/>
      <c r="AP19" s="128"/>
      <c r="AQ19" s="128"/>
      <c r="AR19" s="128"/>
      <c r="AS19" s="128"/>
      <c r="AT19" s="128"/>
      <c r="AU19" s="128"/>
      <c r="AV19" s="128"/>
      <c r="AW19" s="129"/>
    </row>
    <row r="20" spans="2:49" ht="12" thickBot="1" x14ac:dyDescent="0.2">
      <c r="B20" s="98" t="s">
        <v>379</v>
      </c>
      <c r="C20" s="99" t="s">
        <v>183</v>
      </c>
      <c r="E20" s="80"/>
      <c r="F20" s="23"/>
      <c r="G20" s="211"/>
      <c r="H20" s="211"/>
      <c r="I20" s="87"/>
      <c r="J20" s="23"/>
      <c r="K20" s="23"/>
      <c r="L20" s="189"/>
      <c r="M20" s="189"/>
      <c r="N20" s="189"/>
      <c r="O20" s="41"/>
      <c r="P20" s="41"/>
      <c r="Q20" s="41"/>
      <c r="R20" s="41"/>
      <c r="S20" s="41"/>
      <c r="T20" s="41"/>
      <c r="U20" s="81"/>
      <c r="W20" s="111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3"/>
      <c r="AN20" s="7" t="str">
        <f t="shared" si="0"/>
        <v/>
      </c>
      <c r="AO20" s="128"/>
      <c r="AP20" s="128"/>
      <c r="AQ20" s="128"/>
      <c r="AR20" s="128"/>
      <c r="AS20" s="128"/>
      <c r="AT20" s="128"/>
      <c r="AU20" s="128"/>
      <c r="AV20" s="128"/>
      <c r="AW20" s="129"/>
    </row>
    <row r="21" spans="2:49" ht="12" thickBot="1" x14ac:dyDescent="0.2">
      <c r="B21" s="100" t="s">
        <v>387</v>
      </c>
      <c r="C21" s="101" t="s">
        <v>183</v>
      </c>
      <c r="E21" s="80"/>
      <c r="F21" s="23"/>
      <c r="G21" s="211"/>
      <c r="H21" s="211"/>
      <c r="I21" s="87"/>
      <c r="J21" s="23"/>
      <c r="K21" s="87"/>
      <c r="L21" s="189"/>
      <c r="M21" s="189"/>
      <c r="N21" s="189"/>
      <c r="O21" s="41"/>
      <c r="P21" s="41"/>
      <c r="Q21" s="41"/>
      <c r="R21" s="41"/>
      <c r="S21" s="41"/>
      <c r="T21" s="41"/>
      <c r="U21" s="81"/>
      <c r="W21" s="111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3"/>
      <c r="AN21" s="7" t="str">
        <f t="shared" si="0"/>
        <v/>
      </c>
      <c r="AO21" s="128"/>
      <c r="AP21" s="128"/>
      <c r="AQ21" s="128"/>
      <c r="AR21" s="128"/>
      <c r="AS21" s="128"/>
      <c r="AT21" s="128"/>
      <c r="AU21" s="128"/>
      <c r="AV21" s="128"/>
      <c r="AW21" s="129"/>
    </row>
    <row r="22" spans="2:49" ht="12" thickBot="1" x14ac:dyDescent="0.2">
      <c r="B22" s="102" t="s">
        <v>235</v>
      </c>
      <c r="C22" s="103" t="s">
        <v>407</v>
      </c>
      <c r="E22" s="80"/>
      <c r="F22" s="23"/>
      <c r="G22" s="211"/>
      <c r="H22" s="211"/>
      <c r="I22" s="87"/>
      <c r="J22" s="23"/>
      <c r="K22" s="23"/>
      <c r="L22" s="189"/>
      <c r="M22" s="189"/>
      <c r="N22" s="189"/>
      <c r="O22" s="41"/>
      <c r="P22" s="41"/>
      <c r="Q22" s="41"/>
      <c r="R22" s="41"/>
      <c r="S22" s="41"/>
      <c r="T22" s="41"/>
      <c r="U22" s="81"/>
      <c r="W22" s="111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3"/>
      <c r="AN22" s="7" t="str">
        <f t="shared" si="0"/>
        <v/>
      </c>
      <c r="AO22" s="128"/>
      <c r="AP22" s="128"/>
      <c r="AQ22" s="128"/>
      <c r="AR22" s="128"/>
      <c r="AS22" s="128"/>
      <c r="AT22" s="128"/>
      <c r="AU22" s="128"/>
      <c r="AV22" s="128"/>
      <c r="AW22" s="129"/>
    </row>
    <row r="23" spans="2:49" ht="12" thickBot="1" x14ac:dyDescent="0.2">
      <c r="B23" s="100" t="s">
        <v>433</v>
      </c>
      <c r="C23" s="106" t="s">
        <v>2178</v>
      </c>
      <c r="E23" s="80"/>
      <c r="F23" s="23"/>
      <c r="G23" s="211"/>
      <c r="H23" s="211"/>
      <c r="I23" s="87"/>
      <c r="J23" s="23"/>
      <c r="K23" s="23"/>
      <c r="L23" s="189"/>
      <c r="M23" s="189"/>
      <c r="N23" s="189"/>
      <c r="O23" s="41"/>
      <c r="P23" s="41"/>
      <c r="Q23" s="41"/>
      <c r="R23" s="41"/>
      <c r="S23" s="41"/>
      <c r="T23" s="41"/>
      <c r="U23" s="81"/>
      <c r="W23" s="111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3"/>
      <c r="AN23" s="7" t="str">
        <f t="shared" si="0"/>
        <v/>
      </c>
      <c r="AO23" s="128"/>
      <c r="AP23" s="128"/>
      <c r="AQ23" s="128"/>
      <c r="AR23" s="128"/>
      <c r="AS23" s="128"/>
      <c r="AT23" s="128"/>
      <c r="AU23" s="128"/>
      <c r="AV23" s="128"/>
      <c r="AW23" s="129"/>
    </row>
    <row r="24" spans="2:49" ht="12" thickBot="1" x14ac:dyDescent="0.2">
      <c r="B24" s="100" t="s">
        <v>236</v>
      </c>
      <c r="C24" s="106">
        <v>0</v>
      </c>
      <c r="E24" s="80"/>
      <c r="F24" s="23"/>
      <c r="G24" s="208"/>
      <c r="H24" s="208"/>
      <c r="I24" s="87"/>
      <c r="J24" s="23"/>
      <c r="K24" s="23"/>
      <c r="L24" s="189"/>
      <c r="M24" s="189"/>
      <c r="N24" s="189"/>
      <c r="O24" s="41"/>
      <c r="P24" s="41"/>
      <c r="Q24" s="41"/>
      <c r="R24" s="41"/>
      <c r="S24" s="41"/>
      <c r="T24" s="41"/>
      <c r="U24" s="81"/>
      <c r="W24" s="111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3"/>
      <c r="AN24" s="7" t="str">
        <f t="shared" si="0"/>
        <v/>
      </c>
      <c r="AO24" s="128"/>
      <c r="AP24" s="128"/>
      <c r="AQ24" s="128"/>
      <c r="AR24" s="128"/>
      <c r="AS24" s="128"/>
      <c r="AT24" s="128"/>
      <c r="AU24" s="128"/>
      <c r="AV24" s="128"/>
      <c r="AW24" s="129"/>
    </row>
    <row r="25" spans="2:49" ht="15.75" thickBot="1" x14ac:dyDescent="0.2">
      <c r="B25" s="104" t="s">
        <v>437</v>
      </c>
      <c r="C25" s="105" t="s">
        <v>1765</v>
      </c>
      <c r="E25" s="80"/>
      <c r="F25" s="23"/>
      <c r="G25" s="208"/>
      <c r="H25" s="208"/>
      <c r="I25" s="87"/>
      <c r="J25" s="23"/>
      <c r="K25" s="23"/>
      <c r="L25" s="189"/>
      <c r="M25" s="189"/>
      <c r="N25" s="189"/>
      <c r="O25" s="41"/>
      <c r="P25" s="41"/>
      <c r="Q25" s="41"/>
      <c r="R25" s="41"/>
      <c r="S25" s="41"/>
      <c r="T25" s="41"/>
      <c r="U25" s="81"/>
      <c r="W25" s="111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3"/>
      <c r="AN25" s="7" t="str">
        <f t="shared" si="0"/>
        <v/>
      </c>
      <c r="AO25" s="131"/>
      <c r="AP25" s="132"/>
      <c r="AQ25" s="128"/>
      <c r="AR25" s="130"/>
      <c r="AS25" s="128"/>
      <c r="AT25" s="128"/>
      <c r="AU25" s="128"/>
      <c r="AV25" s="128"/>
      <c r="AW25" s="129"/>
    </row>
    <row r="26" spans="2:49" ht="15.75" thickBot="1" x14ac:dyDescent="0.2">
      <c r="E26" s="80"/>
      <c r="F26" s="23"/>
      <c r="G26" s="208"/>
      <c r="H26" s="208"/>
      <c r="I26" s="87"/>
      <c r="J26" s="23"/>
      <c r="K26" s="23"/>
      <c r="L26" s="189"/>
      <c r="M26" s="189"/>
      <c r="N26" s="189"/>
      <c r="O26" s="41"/>
      <c r="P26" s="41"/>
      <c r="Q26" s="41"/>
      <c r="R26" s="41"/>
      <c r="S26" s="41"/>
      <c r="T26" s="41"/>
      <c r="U26" s="81"/>
      <c r="W26" s="111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3"/>
      <c r="AN26" s="7" t="str">
        <f t="shared" si="0"/>
        <v/>
      </c>
      <c r="AO26" s="131"/>
      <c r="AP26" s="132"/>
      <c r="AQ26" s="128"/>
      <c r="AR26" s="130"/>
      <c r="AS26" s="128"/>
      <c r="AT26" s="128"/>
      <c r="AU26" s="128"/>
      <c r="AV26" s="128"/>
      <c r="AW26" s="129"/>
    </row>
    <row r="27" spans="2:49" ht="12" thickBot="1" x14ac:dyDescent="0.2">
      <c r="E27" s="80"/>
      <c r="F27" s="23"/>
      <c r="G27" s="23"/>
      <c r="H27" s="23"/>
      <c r="I27" s="23"/>
      <c r="J27" s="23"/>
      <c r="K27" s="86" t="str">
        <f>IF('Control Panel'!$E27="","",K26+1)</f>
        <v/>
      </c>
      <c r="L27" s="189"/>
      <c r="M27" s="189"/>
      <c r="N27" s="189"/>
      <c r="O27" s="41"/>
      <c r="P27" s="41"/>
      <c r="Q27" s="41"/>
      <c r="R27" s="41"/>
      <c r="S27" s="41"/>
      <c r="T27" s="41"/>
      <c r="U27" s="81"/>
      <c r="W27" s="111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3"/>
      <c r="AN27" s="7" t="str">
        <f t="shared" si="0"/>
        <v/>
      </c>
      <c r="AO27" s="128"/>
      <c r="AP27" s="128"/>
      <c r="AQ27" s="128"/>
      <c r="AR27" s="128"/>
      <c r="AS27" s="128"/>
      <c r="AT27" s="128"/>
      <c r="AU27" s="128"/>
      <c r="AV27" s="128"/>
      <c r="AW27" s="129"/>
    </row>
    <row r="28" spans="2:49" ht="12" thickBot="1" x14ac:dyDescent="0.2">
      <c r="E28" s="80"/>
      <c r="F28" s="23"/>
      <c r="G28" s="23"/>
      <c r="H28" s="23"/>
      <c r="I28" s="23"/>
      <c r="J28" s="23"/>
      <c r="K28" s="86" t="str">
        <f>IF('Control Panel'!$E28="","",K27+1)</f>
        <v/>
      </c>
      <c r="L28" s="189"/>
      <c r="M28" s="189"/>
      <c r="N28" s="189"/>
      <c r="O28" s="41"/>
      <c r="P28" s="41"/>
      <c r="Q28" s="41"/>
      <c r="R28" s="41"/>
      <c r="S28" s="41"/>
      <c r="T28" s="41"/>
      <c r="U28" s="81"/>
      <c r="W28" s="111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3"/>
      <c r="AN28" s="7" t="str">
        <f t="shared" si="0"/>
        <v/>
      </c>
      <c r="AO28" s="128"/>
      <c r="AP28" s="128"/>
      <c r="AQ28" s="128"/>
      <c r="AR28" s="128"/>
      <c r="AS28" s="128"/>
      <c r="AT28" s="128"/>
      <c r="AU28" s="128"/>
      <c r="AV28" s="128"/>
      <c r="AW28" s="129"/>
    </row>
    <row r="29" spans="2:49" ht="12" thickBot="1" x14ac:dyDescent="0.2">
      <c r="E29" s="80"/>
      <c r="F29" s="23"/>
      <c r="G29" s="23"/>
      <c r="H29" s="23"/>
      <c r="I29" s="23"/>
      <c r="J29" s="23"/>
      <c r="K29" s="86" t="str">
        <f>IF('Control Panel'!$E29="","",K28+1)</f>
        <v/>
      </c>
      <c r="L29" s="189"/>
      <c r="M29" s="189"/>
      <c r="N29" s="189"/>
      <c r="O29" s="41"/>
      <c r="P29" s="41"/>
      <c r="Q29" s="41"/>
      <c r="R29" s="41"/>
      <c r="S29" s="41"/>
      <c r="T29" s="41"/>
      <c r="U29" s="81"/>
      <c r="W29" s="111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3"/>
      <c r="AN29" s="7"/>
      <c r="AO29" s="128"/>
      <c r="AP29" s="128"/>
      <c r="AQ29" s="128"/>
      <c r="AR29" s="128"/>
      <c r="AS29" s="128"/>
      <c r="AT29" s="128"/>
      <c r="AU29" s="128"/>
      <c r="AV29" s="128"/>
      <c r="AW29" s="129"/>
    </row>
    <row r="30" spans="2:49" ht="15.75" thickBot="1" x14ac:dyDescent="0.2">
      <c r="B30" s="224" t="s">
        <v>121</v>
      </c>
      <c r="C30" s="225"/>
      <c r="E30" s="80"/>
      <c r="F30" s="23"/>
      <c r="G30" s="23"/>
      <c r="H30" s="23"/>
      <c r="I30" s="23"/>
      <c r="J30" s="23"/>
      <c r="K30" s="86" t="str">
        <f>IF('Control Panel'!$E30="","",K29+1)</f>
        <v/>
      </c>
      <c r="L30" s="189"/>
      <c r="M30" s="189"/>
      <c r="N30" s="189"/>
      <c r="O30" s="41"/>
      <c r="P30" s="41"/>
      <c r="Q30" s="41"/>
      <c r="R30" s="41"/>
      <c r="S30" s="41"/>
      <c r="T30" s="41"/>
      <c r="U30" s="81"/>
      <c r="W30" s="111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3"/>
      <c r="AN30" s="7"/>
      <c r="AO30" s="131"/>
      <c r="AP30" s="132"/>
      <c r="AQ30" s="128"/>
      <c r="AR30" s="130"/>
      <c r="AS30" s="128"/>
      <c r="AT30" s="128"/>
      <c r="AU30" s="128"/>
      <c r="AV30" s="128"/>
      <c r="AW30" s="129"/>
    </row>
    <row r="31" spans="2:49" ht="12" thickBot="1" x14ac:dyDescent="0.2">
      <c r="B31" s="11" t="s">
        <v>2129</v>
      </c>
      <c r="C31" s="88">
        <v>0.01</v>
      </c>
      <c r="E31" s="80"/>
      <c r="F31" s="23"/>
      <c r="G31" s="23"/>
      <c r="H31" s="23"/>
      <c r="I31" s="23"/>
      <c r="J31" s="23"/>
      <c r="K31" s="86" t="str">
        <f>IF('Control Panel'!$E31="","",K30+1)</f>
        <v/>
      </c>
      <c r="L31" s="189"/>
      <c r="M31" s="189"/>
      <c r="N31" s="189"/>
      <c r="O31" s="23"/>
      <c r="P31" s="23"/>
      <c r="Q31" s="23"/>
      <c r="R31" s="41"/>
      <c r="S31" s="41"/>
      <c r="T31" s="41"/>
      <c r="U31" s="81"/>
      <c r="W31" s="111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3"/>
      <c r="AN31" s="7"/>
      <c r="AO31" s="128"/>
      <c r="AP31" s="128"/>
      <c r="AQ31" s="128"/>
      <c r="AR31" s="128"/>
      <c r="AS31" s="128"/>
      <c r="AT31" s="128"/>
      <c r="AU31" s="128"/>
      <c r="AV31" s="128"/>
      <c r="AW31" s="129"/>
    </row>
    <row r="32" spans="2:49" ht="12" thickBot="1" x14ac:dyDescent="0.2">
      <c r="B32" s="12" t="s">
        <v>122</v>
      </c>
      <c r="C32" s="89">
        <v>0.01</v>
      </c>
      <c r="E32" s="80"/>
      <c r="F32" s="23"/>
      <c r="G32" s="23"/>
      <c r="H32" s="23"/>
      <c r="I32" s="23"/>
      <c r="J32" s="23"/>
      <c r="K32" s="86" t="str">
        <f>IF('Control Panel'!$E32="","",K31+1)</f>
        <v/>
      </c>
      <c r="L32" s="189"/>
      <c r="M32" s="189"/>
      <c r="N32" s="189"/>
      <c r="O32" s="23"/>
      <c r="P32" s="23"/>
      <c r="Q32" s="23"/>
      <c r="R32" s="23"/>
      <c r="S32" s="23"/>
      <c r="T32" s="23"/>
      <c r="U32" s="82"/>
      <c r="W32" s="114"/>
      <c r="X32" s="115"/>
      <c r="Y32" s="115"/>
      <c r="Z32" s="115"/>
      <c r="AA32" s="116"/>
      <c r="AB32" s="112"/>
      <c r="AC32" s="112"/>
      <c r="AD32" s="112"/>
      <c r="AE32" s="115"/>
      <c r="AF32" s="115"/>
      <c r="AG32" s="115"/>
      <c r="AH32" s="112"/>
      <c r="AI32" s="112"/>
      <c r="AJ32" s="112"/>
      <c r="AK32" s="112"/>
      <c r="AL32" s="113"/>
      <c r="AN32" s="7"/>
      <c r="AO32" s="128"/>
      <c r="AP32" s="128"/>
      <c r="AQ32" s="128"/>
      <c r="AR32" s="128"/>
      <c r="AS32" s="128"/>
      <c r="AT32" s="128"/>
      <c r="AU32" s="128"/>
      <c r="AV32" s="128"/>
      <c r="AW32" s="129"/>
    </row>
    <row r="33" spans="2:49" ht="15.75" thickBot="1" x14ac:dyDescent="0.2">
      <c r="B33" s="13" t="s">
        <v>123</v>
      </c>
      <c r="C33" s="90">
        <v>0.01</v>
      </c>
      <c r="E33" s="80"/>
      <c r="F33" s="23"/>
      <c r="G33" s="23"/>
      <c r="H33" s="23"/>
      <c r="I33" s="23"/>
      <c r="J33" s="23"/>
      <c r="K33" s="86" t="str">
        <f>IF('Control Panel'!$E33="","",K32+1)</f>
        <v/>
      </c>
      <c r="L33" s="189"/>
      <c r="M33" s="189"/>
      <c r="N33" s="189"/>
      <c r="O33" s="23"/>
      <c r="P33" s="23"/>
      <c r="Q33" s="23"/>
      <c r="R33" s="23"/>
      <c r="S33" s="23"/>
      <c r="T33" s="23"/>
      <c r="U33" s="82"/>
      <c r="W33" s="114"/>
      <c r="X33" s="117"/>
      <c r="Y33" s="117"/>
      <c r="Z33" s="115"/>
      <c r="AA33" s="116"/>
      <c r="AB33" s="112"/>
      <c r="AC33" s="112"/>
      <c r="AD33" s="112"/>
      <c r="AE33" s="115"/>
      <c r="AF33" s="117"/>
      <c r="AG33" s="117"/>
      <c r="AH33" s="112"/>
      <c r="AI33" s="112"/>
      <c r="AJ33" s="112"/>
      <c r="AK33" s="112"/>
      <c r="AL33" s="113"/>
      <c r="AN33" s="7"/>
      <c r="AO33" s="131"/>
      <c r="AP33" s="132"/>
      <c r="AQ33" s="128"/>
      <c r="AR33" s="130"/>
      <c r="AS33" s="128"/>
      <c r="AT33" s="128"/>
      <c r="AU33" s="128"/>
      <c r="AV33" s="128"/>
      <c r="AW33" s="129"/>
    </row>
    <row r="34" spans="2:49" ht="12" thickBot="1" x14ac:dyDescent="0.2">
      <c r="B34" s="12" t="s">
        <v>124</v>
      </c>
      <c r="C34" s="91" t="s">
        <v>195</v>
      </c>
      <c r="E34" s="80"/>
      <c r="F34" s="23"/>
      <c r="G34" s="23"/>
      <c r="H34" s="23"/>
      <c r="I34" s="23"/>
      <c r="J34" s="23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83"/>
      <c r="W34" s="118"/>
      <c r="X34" s="119"/>
      <c r="Y34" s="119"/>
      <c r="Z34" s="120"/>
      <c r="AA34" s="120"/>
      <c r="AB34" s="121"/>
      <c r="AC34" s="121"/>
      <c r="AD34" s="121"/>
      <c r="AE34" s="119"/>
      <c r="AF34" s="119"/>
      <c r="AG34" s="119"/>
      <c r="AH34" s="121"/>
      <c r="AI34" s="121"/>
      <c r="AJ34" s="121"/>
      <c r="AK34" s="121"/>
      <c r="AL34" s="122"/>
      <c r="AN34" s="85"/>
      <c r="AO34" s="133"/>
      <c r="AP34" s="133"/>
      <c r="AQ34" s="133"/>
      <c r="AR34" s="133"/>
      <c r="AS34" s="133"/>
      <c r="AT34" s="133"/>
      <c r="AU34" s="133"/>
      <c r="AV34" s="133"/>
      <c r="AW34" s="134"/>
    </row>
    <row r="35" spans="2:49" ht="12" thickBot="1" x14ac:dyDescent="0.2">
      <c r="B35" s="12" t="s">
        <v>125</v>
      </c>
      <c r="C35" s="91" t="s">
        <v>188</v>
      </c>
      <c r="E35" s="23"/>
      <c r="F35" s="23"/>
      <c r="G35" s="23"/>
      <c r="H35" s="23"/>
      <c r="I35" s="23"/>
      <c r="J35" s="23"/>
      <c r="W35" s="45"/>
      <c r="X35" s="45"/>
      <c r="Y35" s="41"/>
      <c r="Z35" s="41"/>
      <c r="AA35" s="41"/>
      <c r="AE35" s="45"/>
      <c r="AF35" s="45"/>
      <c r="AG35" s="41"/>
    </row>
    <row r="36" spans="2:49" ht="12" thickBot="1" x14ac:dyDescent="0.2">
      <c r="B36" s="12" t="s">
        <v>126</v>
      </c>
      <c r="C36" s="89" t="s">
        <v>188</v>
      </c>
      <c r="D36" s="23"/>
      <c r="E36" s="23"/>
      <c r="F36" s="23"/>
      <c r="G36" s="23"/>
      <c r="H36" s="23"/>
      <c r="I36" s="23"/>
      <c r="J36" s="23"/>
      <c r="K36" s="213" t="s">
        <v>129</v>
      </c>
      <c r="L36" s="214"/>
      <c r="M36" s="214"/>
      <c r="N36" s="214"/>
      <c r="O36" s="214"/>
      <c r="P36" s="214"/>
      <c r="Q36" s="214"/>
      <c r="R36" s="214"/>
      <c r="S36" s="214"/>
      <c r="T36" s="214"/>
      <c r="U36" s="215"/>
      <c r="W36" s="45"/>
      <c r="X36" s="45"/>
      <c r="Y36" s="45"/>
      <c r="Z36" s="45"/>
      <c r="AA36" s="41"/>
      <c r="AE36" s="45"/>
      <c r="AF36" s="45"/>
      <c r="AG36" s="45"/>
    </row>
    <row r="37" spans="2:49" ht="12" thickBot="1" x14ac:dyDescent="0.2">
      <c r="B37" s="12" t="s">
        <v>127</v>
      </c>
      <c r="C37" s="89" t="s">
        <v>188</v>
      </c>
      <c r="D37" s="23"/>
      <c r="E37" s="23"/>
      <c r="K37" s="3" t="s">
        <v>82</v>
      </c>
      <c r="L37" s="66" t="str">
        <f>L3</f>
        <v>k_H_1</v>
      </c>
      <c r="M37" s="67" t="str">
        <f t="shared" ref="M37:U37" si="1">M3</f>
        <v>yB_u_1</v>
      </c>
      <c r="N37" s="67" t="str">
        <f t="shared" si="1"/>
        <v>HB_u_1</v>
      </c>
      <c r="O37" s="67" t="str">
        <f>O3</f>
        <v>n_H_1</v>
      </c>
      <c r="P37" s="67" t="str">
        <f t="shared" si="1"/>
        <v>NONE</v>
      </c>
      <c r="Q37" s="67" t="str">
        <f>Q3</f>
        <v>NONE</v>
      </c>
      <c r="R37" s="67" t="str">
        <f t="shared" si="1"/>
        <v>NONE</v>
      </c>
      <c r="S37" s="67" t="str">
        <f t="shared" si="1"/>
        <v>NONE</v>
      </c>
      <c r="T37" s="67" t="str">
        <f t="shared" si="1"/>
        <v>NONE</v>
      </c>
      <c r="U37" s="68" t="str">
        <f t="shared" si="1"/>
        <v>NONE</v>
      </c>
      <c r="W37" s="45"/>
      <c r="X37" s="43"/>
      <c r="Y37" s="45"/>
      <c r="Z37" s="45"/>
      <c r="AA37" s="41"/>
      <c r="AE37" s="45"/>
      <c r="AF37" s="45"/>
      <c r="AG37" s="45"/>
    </row>
    <row r="38" spans="2:49" ht="12" thickBot="1" x14ac:dyDescent="0.2">
      <c r="B38" s="12" t="s">
        <v>128</v>
      </c>
      <c r="C38" s="89" t="s">
        <v>188</v>
      </c>
      <c r="K38" s="72">
        <f>IF(K4="","",K4)</f>
        <v>1</v>
      </c>
      <c r="L38" s="69"/>
      <c r="M38" s="69"/>
      <c r="N38" s="70"/>
      <c r="O38" s="70"/>
      <c r="P38" s="70"/>
      <c r="Q38" s="70"/>
      <c r="R38" s="70"/>
      <c r="S38" s="70"/>
      <c r="T38" s="70"/>
      <c r="U38" s="71"/>
      <c r="W38" s="45"/>
      <c r="X38" s="45"/>
      <c r="Y38" s="45"/>
      <c r="Z38" s="45"/>
      <c r="AA38" s="41"/>
      <c r="AE38" s="45"/>
      <c r="AF38" s="45"/>
      <c r="AG38" s="45"/>
    </row>
    <row r="39" spans="2:49" ht="12" thickBot="1" x14ac:dyDescent="0.2">
      <c r="B39" s="224" t="s">
        <v>454</v>
      </c>
      <c r="C39" s="225"/>
      <c r="E39" s="194"/>
      <c r="J39" s="193" t="s">
        <v>1798</v>
      </c>
      <c r="K39" s="9">
        <f t="shared" ref="K39:K69" si="2">IF(K5="","",K5)</f>
        <v>2</v>
      </c>
      <c r="L39" s="42"/>
      <c r="M39" s="42"/>
      <c r="N39" s="6"/>
      <c r="O39" s="6"/>
      <c r="P39" s="6"/>
      <c r="Q39" s="6"/>
      <c r="R39" s="6"/>
      <c r="S39" s="6"/>
      <c r="T39" s="6"/>
      <c r="U39" s="18"/>
      <c r="W39" s="45"/>
      <c r="X39" s="45"/>
      <c r="Y39" s="45"/>
      <c r="Z39" s="45"/>
      <c r="AA39" s="41"/>
      <c r="AE39" s="45"/>
      <c r="AF39" s="45"/>
      <c r="AG39" s="45"/>
    </row>
    <row r="40" spans="2:49" x14ac:dyDescent="0.15">
      <c r="B40" s="11" t="s">
        <v>455</v>
      </c>
      <c r="C40" s="88">
        <v>1</v>
      </c>
      <c r="F40" s="208"/>
      <c r="K40" s="9">
        <f t="shared" si="2"/>
        <v>3</v>
      </c>
      <c r="L40" s="42"/>
      <c r="M40" s="42"/>
      <c r="N40" s="6"/>
      <c r="O40" s="6"/>
      <c r="P40" s="6"/>
      <c r="Q40" s="6"/>
      <c r="R40" s="6"/>
      <c r="S40" s="6"/>
      <c r="T40" s="6"/>
      <c r="U40" s="18"/>
      <c r="W40" s="45"/>
      <c r="X40" s="45"/>
      <c r="Y40" s="45"/>
      <c r="Z40" s="45"/>
      <c r="AA40" s="41"/>
      <c r="AE40" s="45"/>
      <c r="AF40" s="45"/>
      <c r="AG40" s="45"/>
    </row>
    <row r="41" spans="2:49" ht="15" x14ac:dyDescent="0.25">
      <c r="B41" s="12" t="s">
        <v>456</v>
      </c>
      <c r="C41" s="89">
        <v>1</v>
      </c>
      <c r="K41" s="9">
        <f t="shared" si="2"/>
        <v>4</v>
      </c>
      <c r="L41" s="42"/>
      <c r="M41" s="42"/>
      <c r="N41" s="6"/>
      <c r="O41" s="6"/>
      <c r="P41" s="6"/>
      <c r="Q41" s="6"/>
      <c r="R41" s="6"/>
      <c r="S41" s="6"/>
      <c r="T41" s="6"/>
      <c r="U41" s="18"/>
      <c r="W41" s="45"/>
      <c r="X41" s="45"/>
      <c r="Y41" s="45"/>
      <c r="Z41" s="45"/>
      <c r="AA41" s="41"/>
      <c r="AE41" s="45"/>
      <c r="AF41" s="45"/>
      <c r="AG41" s="45"/>
      <c r="AU41"/>
    </row>
    <row r="42" spans="2:49" ht="15" x14ac:dyDescent="0.25">
      <c r="B42" s="13" t="s">
        <v>457</v>
      </c>
      <c r="C42" s="90">
        <v>1</v>
      </c>
      <c r="K42" s="9">
        <f t="shared" si="2"/>
        <v>5</v>
      </c>
      <c r="L42" s="42"/>
      <c r="M42" s="42"/>
      <c r="N42" s="6"/>
      <c r="O42" s="6"/>
      <c r="P42" s="6"/>
      <c r="Q42" s="6"/>
      <c r="R42" s="6"/>
      <c r="S42" s="6"/>
      <c r="T42" s="6"/>
      <c r="U42" s="18"/>
      <c r="W42" s="45"/>
      <c r="X42" s="45"/>
      <c r="Y42" s="45"/>
      <c r="Z42" s="45"/>
      <c r="AA42" s="41"/>
      <c r="AE42" s="45"/>
      <c r="AF42" s="45"/>
      <c r="AG42" s="45"/>
      <c r="AU42"/>
    </row>
    <row r="43" spans="2:49" ht="15.75" thickBot="1" x14ac:dyDescent="0.3">
      <c r="B43" s="15" t="s">
        <v>458</v>
      </c>
      <c r="C43" s="92">
        <v>1</v>
      </c>
      <c r="K43" s="9">
        <f t="shared" si="2"/>
        <v>6</v>
      </c>
      <c r="L43" s="42"/>
      <c r="M43" s="42"/>
      <c r="N43" s="6"/>
      <c r="O43" s="6"/>
      <c r="P43" s="6"/>
      <c r="Q43" s="6"/>
      <c r="R43" s="6"/>
      <c r="S43" s="6"/>
      <c r="T43" s="6"/>
      <c r="U43" s="18"/>
      <c r="W43" s="45"/>
      <c r="X43" s="45"/>
      <c r="Y43" s="45"/>
      <c r="Z43" s="45"/>
      <c r="AA43" s="41"/>
      <c r="AE43" s="45"/>
      <c r="AF43" s="45"/>
      <c r="AG43" s="45"/>
      <c r="AU43"/>
    </row>
    <row r="44" spans="2:49" ht="15.75" thickBot="1" x14ac:dyDescent="0.3">
      <c r="K44" s="9">
        <f t="shared" si="2"/>
        <v>7</v>
      </c>
      <c r="L44" s="42"/>
      <c r="M44" s="42"/>
      <c r="N44" s="6"/>
      <c r="O44" s="6"/>
      <c r="P44" s="6"/>
      <c r="Q44" s="6"/>
      <c r="R44" s="6"/>
      <c r="S44" s="6"/>
      <c r="T44" s="6"/>
      <c r="U44" s="18"/>
      <c r="W44" s="41"/>
      <c r="X44" s="45"/>
      <c r="Y44" s="45"/>
      <c r="Z44" s="45"/>
      <c r="AA44" s="41"/>
      <c r="AE44" s="45"/>
      <c r="AF44" s="45"/>
      <c r="AG44" s="45"/>
      <c r="AU44"/>
    </row>
    <row r="45" spans="2:49" ht="15.75" thickBot="1" x14ac:dyDescent="0.3">
      <c r="B45" s="216" t="s">
        <v>481</v>
      </c>
      <c r="C45" s="217"/>
      <c r="K45" s="9">
        <f t="shared" si="2"/>
        <v>8</v>
      </c>
      <c r="L45" s="42"/>
      <c r="M45" s="42"/>
      <c r="N45" s="6"/>
      <c r="O45" s="6"/>
      <c r="P45" s="6"/>
      <c r="Q45" s="6"/>
      <c r="R45" s="6"/>
      <c r="S45" s="6"/>
      <c r="T45" s="6"/>
      <c r="U45" s="18"/>
      <c r="W45" s="45"/>
      <c r="X45" s="45"/>
      <c r="Y45" s="45"/>
      <c r="Z45" s="45"/>
      <c r="AA45" s="41"/>
      <c r="AE45" s="45"/>
      <c r="AF45" s="45"/>
      <c r="AG45" s="45"/>
      <c r="AU45"/>
    </row>
    <row r="46" spans="2:49" ht="15" x14ac:dyDescent="0.25">
      <c r="B46" s="98" t="s">
        <v>468</v>
      </c>
      <c r="C46" s="99" t="s">
        <v>183</v>
      </c>
      <c r="K46" s="9">
        <f t="shared" si="2"/>
        <v>9</v>
      </c>
      <c r="L46" s="42"/>
      <c r="M46" s="42"/>
      <c r="N46" s="6"/>
      <c r="O46" s="6"/>
      <c r="P46" s="6"/>
      <c r="Q46" s="6"/>
      <c r="R46" s="6"/>
      <c r="S46" s="6"/>
      <c r="T46" s="6"/>
      <c r="U46" s="18"/>
      <c r="W46" s="45"/>
      <c r="X46" s="45"/>
      <c r="Y46" s="45"/>
      <c r="Z46" s="45"/>
      <c r="AA46" s="41"/>
      <c r="AE46" s="45"/>
      <c r="AF46" s="45"/>
      <c r="AG46" s="45"/>
      <c r="AU46" s="1"/>
    </row>
    <row r="47" spans="2:49" ht="15" x14ac:dyDescent="0.25">
      <c r="B47" s="100" t="s">
        <v>469</v>
      </c>
      <c r="C47" s="106" t="s">
        <v>183</v>
      </c>
      <c r="K47" s="9">
        <f t="shared" si="2"/>
        <v>10</v>
      </c>
      <c r="L47" s="42"/>
      <c r="M47" s="42"/>
      <c r="N47" s="6"/>
      <c r="O47" s="6"/>
      <c r="P47" s="6"/>
      <c r="Q47" s="6"/>
      <c r="R47" s="6"/>
      <c r="S47" s="6"/>
      <c r="T47" s="6"/>
      <c r="U47" s="18"/>
      <c r="W47" s="45"/>
      <c r="X47" s="45"/>
      <c r="Y47" s="45"/>
      <c r="Z47" s="45"/>
      <c r="AA47" s="41"/>
      <c r="AE47" s="45"/>
      <c r="AF47" s="45"/>
      <c r="AG47" s="45"/>
      <c r="AU47"/>
    </row>
    <row r="48" spans="2:49" ht="15" x14ac:dyDescent="0.25">
      <c r="B48" s="102" t="s">
        <v>470</v>
      </c>
      <c r="C48" s="106" t="s">
        <v>471</v>
      </c>
      <c r="K48" s="9">
        <f t="shared" si="2"/>
        <v>11</v>
      </c>
      <c r="L48" s="42"/>
      <c r="M48" s="42"/>
      <c r="N48" s="6"/>
      <c r="O48" s="6"/>
      <c r="P48" s="6"/>
      <c r="Q48" s="6"/>
      <c r="R48" s="6"/>
      <c r="S48" s="6"/>
      <c r="T48" s="6"/>
      <c r="U48" s="18"/>
      <c r="W48" s="41"/>
      <c r="X48" s="45"/>
      <c r="Y48" s="45"/>
      <c r="Z48" s="45"/>
      <c r="AA48" s="41"/>
      <c r="AE48" s="45"/>
      <c r="AF48" s="45"/>
      <c r="AG48" s="45"/>
      <c r="AU48"/>
    </row>
    <row r="49" spans="2:47" ht="15" x14ac:dyDescent="0.25">
      <c r="B49" s="100" t="s">
        <v>472</v>
      </c>
      <c r="C49" s="106" t="s">
        <v>473</v>
      </c>
      <c r="K49" s="9">
        <f t="shared" si="2"/>
        <v>12</v>
      </c>
      <c r="L49" s="42"/>
      <c r="M49" s="42"/>
      <c r="N49" s="6"/>
      <c r="O49" s="6"/>
      <c r="P49" s="6"/>
      <c r="Q49" s="6"/>
      <c r="R49" s="6"/>
      <c r="S49" s="6"/>
      <c r="T49" s="6"/>
      <c r="U49" s="18"/>
      <c r="W49" s="45"/>
      <c r="X49" s="45"/>
      <c r="Y49" s="45"/>
      <c r="Z49" s="45"/>
      <c r="AA49" s="41"/>
      <c r="AE49" s="45"/>
      <c r="AF49" s="45"/>
      <c r="AG49" s="45"/>
      <c r="AU49"/>
    </row>
    <row r="50" spans="2:47" ht="15" x14ac:dyDescent="0.25">
      <c r="B50" s="100" t="s">
        <v>474</v>
      </c>
      <c r="C50" s="106" t="s">
        <v>475</v>
      </c>
      <c r="K50" s="9">
        <f t="shared" si="2"/>
        <v>13</v>
      </c>
      <c r="L50" s="42"/>
      <c r="M50" s="42"/>
      <c r="N50" s="6"/>
      <c r="O50" s="6"/>
      <c r="P50" s="6"/>
      <c r="Q50" s="6"/>
      <c r="R50" s="6"/>
      <c r="S50" s="6"/>
      <c r="T50" s="6"/>
      <c r="U50" s="18"/>
      <c r="W50" s="45"/>
      <c r="X50" s="45"/>
      <c r="Y50" s="45"/>
      <c r="Z50" s="45"/>
      <c r="AA50" s="41"/>
      <c r="AE50" s="45"/>
      <c r="AF50" s="45"/>
      <c r="AG50" s="45"/>
      <c r="AU50"/>
    </row>
    <row r="51" spans="2:47" ht="15" x14ac:dyDescent="0.25">
      <c r="B51" s="100" t="s">
        <v>476</v>
      </c>
      <c r="C51" s="106">
        <v>9.1999999999999993</v>
      </c>
      <c r="K51" s="9">
        <f t="shared" si="2"/>
        <v>14</v>
      </c>
      <c r="L51" s="42"/>
      <c r="M51" s="42"/>
      <c r="N51" s="6"/>
      <c r="O51" s="6"/>
      <c r="P51" s="6"/>
      <c r="Q51" s="6"/>
      <c r="R51" s="6"/>
      <c r="S51" s="6"/>
      <c r="T51" s="6"/>
      <c r="U51" s="18"/>
      <c r="W51" s="46"/>
      <c r="Y51" s="45"/>
      <c r="Z51" s="45"/>
      <c r="AA51" s="41"/>
      <c r="AE51" s="45"/>
      <c r="AF51" s="45"/>
      <c r="AG51" s="45"/>
      <c r="AU51"/>
    </row>
    <row r="52" spans="2:47" ht="15" x14ac:dyDescent="0.25">
      <c r="B52" s="100" t="s">
        <v>477</v>
      </c>
      <c r="C52" s="106" t="s">
        <v>478</v>
      </c>
      <c r="K52" s="9">
        <f t="shared" si="2"/>
        <v>15</v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6"/>
      <c r="Y52" s="45"/>
      <c r="Z52" s="45"/>
      <c r="AA52" s="41"/>
      <c r="AE52" s="45"/>
      <c r="AF52" s="45"/>
      <c r="AG52" s="45"/>
      <c r="AU52"/>
    </row>
    <row r="53" spans="2:47" ht="15" x14ac:dyDescent="0.25">
      <c r="B53" s="100" t="s">
        <v>479</v>
      </c>
      <c r="C53" s="106" t="s">
        <v>480</v>
      </c>
      <c r="K53" s="9">
        <f t="shared" si="2"/>
        <v>16</v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6"/>
      <c r="Y53" s="45"/>
      <c r="Z53" s="45"/>
      <c r="AA53" s="41"/>
      <c r="AE53" s="45"/>
      <c r="AF53" s="45"/>
      <c r="AG53" s="45"/>
      <c r="AU53"/>
    </row>
    <row r="54" spans="2:47" ht="15.75" thickBot="1" x14ac:dyDescent="0.3">
      <c r="B54" s="104" t="s">
        <v>482</v>
      </c>
      <c r="C54" s="105" t="s">
        <v>553</v>
      </c>
      <c r="K54" s="9" t="str">
        <f t="shared" si="2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6"/>
      <c r="Y54" s="45"/>
      <c r="Z54" s="45"/>
      <c r="AA54" s="41"/>
      <c r="AE54" s="45"/>
      <c r="AF54" s="45"/>
      <c r="AG54" s="45"/>
      <c r="AU54"/>
    </row>
    <row r="55" spans="2:47" ht="15" x14ac:dyDescent="0.25">
      <c r="K55" s="9" t="str">
        <f t="shared" si="2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6"/>
      <c r="Y55" s="45"/>
      <c r="Z55" s="45"/>
      <c r="AA55" s="41"/>
      <c r="AE55" s="45"/>
      <c r="AF55" s="45"/>
      <c r="AG55" s="45"/>
      <c r="AU55"/>
    </row>
    <row r="56" spans="2:47" ht="15" x14ac:dyDescent="0.25">
      <c r="K56" s="9" t="str">
        <f t="shared" si="2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6"/>
      <c r="Y56" s="45"/>
      <c r="Z56" s="45"/>
      <c r="AA56" s="41"/>
      <c r="AE56" s="45"/>
      <c r="AF56" s="45"/>
      <c r="AG56" s="45"/>
      <c r="AU56"/>
    </row>
    <row r="57" spans="2:47" ht="15.75" thickBot="1" x14ac:dyDescent="0.3">
      <c r="B57" s="226" t="s">
        <v>1753</v>
      </c>
      <c r="C57" s="227"/>
      <c r="K57" s="9" t="str">
        <f t="shared" si="2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6"/>
      <c r="Y57" s="45"/>
      <c r="Z57" s="45"/>
      <c r="AA57" s="41"/>
      <c r="AE57" s="45"/>
      <c r="AF57" s="45"/>
      <c r="AG57" s="45"/>
      <c r="AU57"/>
    </row>
    <row r="58" spans="2:47" ht="12" thickBot="1" x14ac:dyDescent="0.2">
      <c r="B58" s="104" t="s">
        <v>1754</v>
      </c>
      <c r="C58" s="99" t="s">
        <v>1762</v>
      </c>
      <c r="K58" s="9" t="str">
        <f t="shared" si="2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6"/>
      <c r="Y58" s="45"/>
      <c r="Z58" s="45"/>
      <c r="AA58" s="41"/>
      <c r="AE58" s="45"/>
      <c r="AF58" s="45"/>
      <c r="AG58" s="45"/>
    </row>
    <row r="59" spans="2:47" ht="12" thickBot="1" x14ac:dyDescent="0.2">
      <c r="B59" s="104" t="s">
        <v>1755</v>
      </c>
      <c r="C59" s="101" t="s">
        <v>1760</v>
      </c>
      <c r="K59" s="9" t="str">
        <f t="shared" si="2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6"/>
      <c r="Y59" s="45"/>
      <c r="Z59" s="45"/>
      <c r="AA59" s="41"/>
      <c r="AE59" s="45"/>
      <c r="AF59" s="45"/>
      <c r="AG59" s="45"/>
    </row>
    <row r="60" spans="2:47" ht="12" thickBot="1" x14ac:dyDescent="0.2">
      <c r="B60" s="104" t="s">
        <v>1756</v>
      </c>
      <c r="C60" s="99" t="s">
        <v>81</v>
      </c>
      <c r="K60" s="9" t="str">
        <f t="shared" si="2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6"/>
      <c r="Y60" s="45"/>
      <c r="Z60" s="45"/>
      <c r="AA60" s="41"/>
      <c r="AE60" s="45"/>
      <c r="AF60" s="45"/>
      <c r="AG60" s="45"/>
    </row>
    <row r="61" spans="2:47" ht="12" thickBot="1" x14ac:dyDescent="0.2">
      <c r="B61" s="104" t="s">
        <v>1757</v>
      </c>
      <c r="C61" s="99" t="s">
        <v>81</v>
      </c>
      <c r="K61" s="9" t="str">
        <f t="shared" si="2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45"/>
      <c r="Z61" s="45"/>
      <c r="AA61" s="41"/>
      <c r="AE61" s="45"/>
      <c r="AF61" s="45"/>
      <c r="AG61" s="45"/>
    </row>
    <row r="62" spans="2:47" ht="12" thickBot="1" x14ac:dyDescent="0.2">
      <c r="K62" s="9" t="str">
        <f t="shared" si="2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45"/>
      <c r="Z62" s="45"/>
      <c r="AA62" s="41"/>
      <c r="AE62" s="45"/>
      <c r="AF62" s="45"/>
      <c r="AG62" s="45"/>
    </row>
    <row r="63" spans="2:47" ht="12" thickBot="1" x14ac:dyDescent="0.2">
      <c r="B63" s="216" t="s">
        <v>1813</v>
      </c>
      <c r="C63" s="217"/>
      <c r="K63" s="9" t="str">
        <f t="shared" si="2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45"/>
      <c r="Z63" s="45"/>
      <c r="AA63" s="41"/>
      <c r="AE63" s="45"/>
      <c r="AF63" s="45"/>
      <c r="AG63" s="45"/>
    </row>
    <row r="64" spans="2:47" x14ac:dyDescent="0.15">
      <c r="B64" s="98" t="s">
        <v>1814</v>
      </c>
      <c r="C64" s="99" t="s">
        <v>183</v>
      </c>
      <c r="K64" s="9" t="str">
        <f t="shared" si="2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89"/>
      <c r="Z64" s="189"/>
    </row>
    <row r="65" spans="11:26" x14ac:dyDescent="0.15">
      <c r="K65" s="9" t="str">
        <f t="shared" si="2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190"/>
      <c r="Z65" s="189"/>
    </row>
    <row r="66" spans="11:26" x14ac:dyDescent="0.15">
      <c r="K66" s="9" t="str">
        <f t="shared" si="2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190"/>
      <c r="Z66" s="189"/>
    </row>
    <row r="67" spans="11:26" x14ac:dyDescent="0.15">
      <c r="K67" s="9" t="str">
        <f t="shared" si="2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190"/>
      <c r="Z67" s="189"/>
    </row>
    <row r="68" spans="11:26" x14ac:dyDescent="0.15">
      <c r="K68" s="9" t="str">
        <f t="shared" si="2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89"/>
      <c r="Z68" s="189"/>
    </row>
    <row r="69" spans="11:26" ht="12" thickBot="1" x14ac:dyDescent="0.2">
      <c r="K69" s="73" t="str">
        <f t="shared" si="2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89"/>
      <c r="Z69" s="189"/>
    </row>
    <row r="70" spans="11:26" ht="12" thickBot="1" x14ac:dyDescent="0.2">
      <c r="Y70" s="189"/>
      <c r="Z70" s="189"/>
    </row>
    <row r="71" spans="11:26" ht="12" thickBot="1" x14ac:dyDescent="0.2">
      <c r="K71" s="213" t="s">
        <v>130</v>
      </c>
      <c r="L71" s="214"/>
      <c r="M71" s="214"/>
      <c r="N71" s="214"/>
      <c r="O71" s="214"/>
      <c r="P71" s="214"/>
      <c r="Q71" s="214"/>
      <c r="R71" s="214"/>
      <c r="S71" s="214"/>
      <c r="T71" s="214"/>
      <c r="U71" s="215"/>
      <c r="Y71" s="189"/>
      <c r="Z71" s="18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3">M$3</f>
        <v>yB_u_1</v>
      </c>
      <c r="N72" s="30" t="str">
        <f t="shared" si="3"/>
        <v>HB_u_1</v>
      </c>
      <c r="O72" s="30" t="str">
        <f>O$3</f>
        <v>n_H_1</v>
      </c>
      <c r="P72" s="30" t="str">
        <f t="shared" si="3"/>
        <v>NONE</v>
      </c>
      <c r="Q72" s="30" t="str">
        <f>Q$3</f>
        <v>NONE</v>
      </c>
      <c r="R72" s="30" t="str">
        <f t="shared" si="3"/>
        <v>NONE</v>
      </c>
      <c r="S72" s="30" t="str">
        <f t="shared" si="3"/>
        <v>NONE</v>
      </c>
      <c r="T72" s="30" t="str">
        <f t="shared" si="3"/>
        <v>NONE</v>
      </c>
      <c r="U72" s="30" t="str">
        <f t="shared" si="3"/>
        <v>NONE</v>
      </c>
      <c r="Y72" s="189"/>
      <c r="Z72" s="189"/>
    </row>
    <row r="73" spans="11:26" x14ac:dyDescent="0.15">
      <c r="K73" s="72">
        <f>IF(K4="","",K4)</f>
        <v>1</v>
      </c>
      <c r="L73" s="70"/>
      <c r="M73" s="70"/>
      <c r="N73" s="70"/>
      <c r="O73" s="70"/>
      <c r="P73" s="70"/>
      <c r="Q73" s="70"/>
      <c r="R73" s="70"/>
      <c r="S73" s="70"/>
      <c r="T73" s="70"/>
      <c r="U73" s="71"/>
      <c r="Y73" s="189"/>
      <c r="Z73" s="189"/>
    </row>
    <row r="74" spans="11:26" x14ac:dyDescent="0.15">
      <c r="K74" s="9">
        <f t="shared" ref="K74:K104" si="4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4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4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4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4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4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4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4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4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4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4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4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4"/>
        <v>14</v>
      </c>
      <c r="L86" s="6"/>
      <c r="M86" s="6"/>
      <c r="N86" s="6"/>
      <c r="O86" s="6"/>
      <c r="P86" s="6"/>
      <c r="Q86" s="6"/>
      <c r="R86" s="6"/>
      <c r="S86" s="6"/>
      <c r="T86" s="6"/>
      <c r="U86" s="18"/>
    </row>
    <row r="87" spans="11:21" x14ac:dyDescent="0.15">
      <c r="K87" s="9">
        <f t="shared" si="4"/>
        <v>15</v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>
        <f t="shared" si="4"/>
        <v>16</v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 t="str">
        <f t="shared" si="4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 t="str">
        <f t="shared" si="4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 t="str">
        <f t="shared" si="4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4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4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4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4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4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4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4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4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4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4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4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4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3" t="str">
        <f t="shared" si="4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B63:C63"/>
  </mergeCells>
  <phoneticPr fontId="27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Y37:AC63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DataFilter!$A$2:$A$4250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DataFilter!$B$2:$B$4250</xm:f>
          </x14:formula1>
          <xm:sqref>G27:G34 F15:F34</xm:sqref>
        </x14:dataValidation>
        <x14:dataValidation type="list" allowBlank="1" showInputMessage="1" showErrorMessage="1" xr:uid="{E231E27B-58C8-448B-87B4-672A6BCB727B}">
          <x14:formula1>
            <xm:f>DataFilter!$D$2:$D$4250</xm:f>
          </x14:formula1>
          <xm:sqref>H27:H34 I4:I26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68DAB-B37D-45F1-8B58-DF0F9E8953CB}">
  <sheetPr codeName="Sheet38"/>
  <dimension ref="A1:C33"/>
  <sheetViews>
    <sheetView tabSelected="1" zoomScale="115" zoomScaleNormal="115" workbookViewId="0">
      <selection activeCell="C11" sqref="C11"/>
    </sheetView>
  </sheetViews>
  <sheetFormatPr defaultColWidth="9.140625" defaultRowHeight="11.25" x14ac:dyDescent="0.15"/>
  <cols>
    <col min="1" max="1" width="9.140625" style="2"/>
    <col min="2" max="2" width="21.7109375" style="2" customWidth="1"/>
    <col min="3" max="3" width="25" style="2" customWidth="1"/>
    <col min="4" max="4" width="6.28515625" style="2" customWidth="1"/>
    <col min="5" max="5" width="12.140625" style="2" bestFit="1" customWidth="1"/>
    <col min="6" max="16384" width="9.140625" style="2"/>
  </cols>
  <sheetData>
    <row r="1" spans="1:3" x14ac:dyDescent="0.15">
      <c r="A1" s="244" t="s">
        <v>2288</v>
      </c>
      <c r="B1" s="244" t="s">
        <v>2289</v>
      </c>
      <c r="C1" s="244" t="s">
        <v>2306</v>
      </c>
    </row>
    <row r="2" spans="1:3" ht="15.75" customHeight="1" x14ac:dyDescent="0.15">
      <c r="A2" s="2">
        <v>0</v>
      </c>
      <c r="B2" s="2" t="s">
        <v>2290</v>
      </c>
      <c r="C2" s="243" t="s">
        <v>376</v>
      </c>
    </row>
    <row r="3" spans="1:3" ht="13.5" customHeight="1" x14ac:dyDescent="0.15">
      <c r="A3" s="2">
        <v>0</v>
      </c>
      <c r="B3" s="2" t="s">
        <v>2291</v>
      </c>
      <c r="C3" s="243" t="s">
        <v>376</v>
      </c>
    </row>
    <row r="4" spans="1:3" x14ac:dyDescent="0.15">
      <c r="A4" s="2">
        <v>0</v>
      </c>
      <c r="B4" s="2" t="s">
        <v>2292</v>
      </c>
      <c r="C4" s="243" t="s">
        <v>376</v>
      </c>
    </row>
    <row r="5" spans="1:3" x14ac:dyDescent="0.15">
      <c r="A5" s="2">
        <v>0</v>
      </c>
      <c r="B5" s="2" t="s">
        <v>2293</v>
      </c>
      <c r="C5" s="243" t="s">
        <v>376</v>
      </c>
    </row>
    <row r="6" spans="1:3" x14ac:dyDescent="0.15">
      <c r="A6" s="2">
        <v>0</v>
      </c>
      <c r="B6" s="2" t="s">
        <v>2294</v>
      </c>
      <c r="C6" s="243" t="s">
        <v>376</v>
      </c>
    </row>
    <row r="7" spans="1:3" x14ac:dyDescent="0.15">
      <c r="A7" s="2">
        <v>0</v>
      </c>
      <c r="B7" s="2" t="s">
        <v>2295</v>
      </c>
      <c r="C7" s="243" t="s">
        <v>376</v>
      </c>
    </row>
    <row r="8" spans="1:3" x14ac:dyDescent="0.15">
      <c r="A8" s="2">
        <v>0</v>
      </c>
      <c r="B8" s="2" t="s">
        <v>2296</v>
      </c>
      <c r="C8" s="243" t="s">
        <v>376</v>
      </c>
    </row>
    <row r="9" spans="1:3" x14ac:dyDescent="0.15">
      <c r="A9" s="2">
        <v>0</v>
      </c>
      <c r="B9" s="2" t="s">
        <v>2297</v>
      </c>
      <c r="C9" s="243" t="s">
        <v>376</v>
      </c>
    </row>
    <row r="10" spans="1:3" x14ac:dyDescent="0.15">
      <c r="A10" s="2">
        <v>0</v>
      </c>
      <c r="B10" s="2" t="s">
        <v>2298</v>
      </c>
      <c r="C10" s="243" t="s">
        <v>376</v>
      </c>
    </row>
    <row r="11" spans="1:3" x14ac:dyDescent="0.15">
      <c r="A11" s="2">
        <v>0</v>
      </c>
      <c r="B11" s="2" t="s">
        <v>2299</v>
      </c>
      <c r="C11" s="243" t="s">
        <v>376</v>
      </c>
    </row>
    <row r="12" spans="1:3" x14ac:dyDescent="0.15">
      <c r="A12" s="2">
        <v>0</v>
      </c>
      <c r="B12" s="2" t="s">
        <v>2300</v>
      </c>
      <c r="C12" s="243" t="s">
        <v>376</v>
      </c>
    </row>
    <row r="13" spans="1:3" x14ac:dyDescent="0.15">
      <c r="A13" s="2">
        <v>0</v>
      </c>
      <c r="B13" s="2" t="s">
        <v>2301</v>
      </c>
      <c r="C13" s="243" t="s">
        <v>376</v>
      </c>
    </row>
    <row r="14" spans="1:3" x14ac:dyDescent="0.15">
      <c r="A14" s="2">
        <v>0</v>
      </c>
      <c r="B14" s="2" t="s">
        <v>2302</v>
      </c>
      <c r="C14" s="243" t="s">
        <v>376</v>
      </c>
    </row>
    <row r="15" spans="1:3" x14ac:dyDescent="0.15">
      <c r="A15" s="2">
        <v>0</v>
      </c>
      <c r="B15" s="2" t="s">
        <v>2303</v>
      </c>
      <c r="C15" s="243" t="s">
        <v>376</v>
      </c>
    </row>
    <row r="16" spans="1:3" x14ac:dyDescent="0.15">
      <c r="A16" s="2">
        <v>0</v>
      </c>
      <c r="B16" s="2" t="s">
        <v>2304</v>
      </c>
      <c r="C16" s="243" t="s">
        <v>377</v>
      </c>
    </row>
    <row r="17" spans="1:3" x14ac:dyDescent="0.15">
      <c r="A17" s="2">
        <v>0</v>
      </c>
      <c r="B17" s="2" t="s">
        <v>2305</v>
      </c>
      <c r="C17" s="243" t="s">
        <v>377</v>
      </c>
    </row>
    <row r="18" spans="1:3" x14ac:dyDescent="0.15">
      <c r="A18" s="2">
        <v>0</v>
      </c>
      <c r="B18" s="2" t="s">
        <v>2290</v>
      </c>
      <c r="C18" s="243" t="s">
        <v>377</v>
      </c>
    </row>
    <row r="19" spans="1:3" x14ac:dyDescent="0.15">
      <c r="A19" s="2">
        <v>0</v>
      </c>
      <c r="B19" s="2" t="s">
        <v>2291</v>
      </c>
      <c r="C19" s="243" t="s">
        <v>377</v>
      </c>
    </row>
    <row r="20" spans="1:3" x14ac:dyDescent="0.15">
      <c r="A20" s="2">
        <v>1</v>
      </c>
      <c r="B20" s="2" t="s">
        <v>2292</v>
      </c>
      <c r="C20" s="243" t="s">
        <v>377</v>
      </c>
    </row>
    <row r="21" spans="1:3" x14ac:dyDescent="0.15">
      <c r="A21" s="2">
        <v>1</v>
      </c>
      <c r="B21" s="2" t="s">
        <v>2293</v>
      </c>
      <c r="C21" s="243" t="s">
        <v>377</v>
      </c>
    </row>
    <row r="22" spans="1:3" x14ac:dyDescent="0.15">
      <c r="A22" s="2">
        <v>0</v>
      </c>
      <c r="B22" s="2" t="s">
        <v>2294</v>
      </c>
      <c r="C22" s="243" t="s">
        <v>377</v>
      </c>
    </row>
    <row r="23" spans="1:3" x14ac:dyDescent="0.15">
      <c r="A23" s="2">
        <v>0</v>
      </c>
      <c r="B23" s="2" t="s">
        <v>2295</v>
      </c>
      <c r="C23" s="243" t="s">
        <v>377</v>
      </c>
    </row>
    <row r="24" spans="1:3" x14ac:dyDescent="0.15">
      <c r="A24" s="2">
        <v>0</v>
      </c>
      <c r="B24" s="2" t="s">
        <v>2296</v>
      </c>
      <c r="C24" s="243" t="s">
        <v>377</v>
      </c>
    </row>
    <row r="25" spans="1:3" x14ac:dyDescent="0.15">
      <c r="A25" s="2">
        <v>0</v>
      </c>
      <c r="B25" s="2" t="s">
        <v>2297</v>
      </c>
      <c r="C25" s="243" t="s">
        <v>377</v>
      </c>
    </row>
    <row r="26" spans="1:3" x14ac:dyDescent="0.15">
      <c r="A26" s="2">
        <v>0</v>
      </c>
      <c r="B26" s="2" t="s">
        <v>2298</v>
      </c>
      <c r="C26" s="243" t="s">
        <v>377</v>
      </c>
    </row>
    <row r="27" spans="1:3" x14ac:dyDescent="0.15">
      <c r="A27" s="2">
        <v>0</v>
      </c>
      <c r="B27" s="2" t="s">
        <v>2299</v>
      </c>
      <c r="C27" s="243" t="s">
        <v>377</v>
      </c>
    </row>
    <row r="28" spans="1:3" x14ac:dyDescent="0.15">
      <c r="A28" s="2">
        <v>0</v>
      </c>
      <c r="B28" s="2" t="s">
        <v>2300</v>
      </c>
      <c r="C28" s="243" t="s">
        <v>377</v>
      </c>
    </row>
    <row r="29" spans="1:3" x14ac:dyDescent="0.15">
      <c r="A29" s="2">
        <v>0</v>
      </c>
      <c r="B29" s="2" t="s">
        <v>2301</v>
      </c>
      <c r="C29" s="243" t="s">
        <v>377</v>
      </c>
    </row>
    <row r="30" spans="1:3" x14ac:dyDescent="0.15">
      <c r="A30" s="2">
        <v>0</v>
      </c>
      <c r="B30" s="2" t="s">
        <v>2302</v>
      </c>
      <c r="C30" s="243" t="s">
        <v>377</v>
      </c>
    </row>
    <row r="31" spans="1:3" x14ac:dyDescent="0.15">
      <c r="A31" s="2">
        <v>0</v>
      </c>
      <c r="B31" s="2" t="s">
        <v>2303</v>
      </c>
      <c r="C31" s="243" t="s">
        <v>377</v>
      </c>
    </row>
    <row r="32" spans="1:3" x14ac:dyDescent="0.15">
      <c r="A32" s="2">
        <v>0</v>
      </c>
      <c r="B32" s="2" t="s">
        <v>2304</v>
      </c>
      <c r="C32" s="243" t="s">
        <v>377</v>
      </c>
    </row>
    <row r="33" spans="1:3" x14ac:dyDescent="0.15">
      <c r="A33" s="2">
        <v>0</v>
      </c>
      <c r="B33" s="2" t="s">
        <v>2305</v>
      </c>
      <c r="C33" s="243" t="s">
        <v>377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816E-5416-41D1-B016-635A2E68B515}">
  <sheetPr codeName="Sheet34"/>
  <dimension ref="B1:C8"/>
  <sheetViews>
    <sheetView zoomScale="115" zoomScaleNormal="115" workbookViewId="0">
      <selection activeCell="B6" sqref="B6"/>
    </sheetView>
  </sheetViews>
  <sheetFormatPr defaultColWidth="9.140625" defaultRowHeight="11.25" x14ac:dyDescent="0.15"/>
  <cols>
    <col min="1" max="1" width="9.140625" style="2"/>
    <col min="2" max="2" width="21.7109375" style="2" customWidth="1"/>
    <col min="3" max="3" width="25" style="2" customWidth="1"/>
    <col min="4" max="4" width="6.28515625" style="2" customWidth="1"/>
    <col min="5" max="5" width="12.140625" style="2" bestFit="1" customWidth="1"/>
    <col min="6" max="16384" width="9.140625" style="2"/>
  </cols>
  <sheetData>
    <row r="1" spans="2:3" ht="12" thickBot="1" x14ac:dyDescent="0.2"/>
    <row r="2" spans="2:3" ht="15.75" customHeight="1" thickBot="1" x14ac:dyDescent="0.2">
      <c r="B2" s="216" t="s">
        <v>2280</v>
      </c>
      <c r="C2" s="217"/>
    </row>
    <row r="3" spans="2:3" ht="13.5" customHeight="1" x14ac:dyDescent="0.15">
      <c r="B3" s="98" t="s">
        <v>2271</v>
      </c>
      <c r="C3" s="240" t="s">
        <v>2272</v>
      </c>
    </row>
    <row r="4" spans="2:3" x14ac:dyDescent="0.15">
      <c r="B4" s="100" t="s">
        <v>2273</v>
      </c>
      <c r="C4" s="242" t="s">
        <v>2278</v>
      </c>
    </row>
    <row r="5" spans="2:3" x14ac:dyDescent="0.15">
      <c r="B5" s="102" t="s">
        <v>2274</v>
      </c>
      <c r="C5" s="241" t="s">
        <v>2286</v>
      </c>
    </row>
    <row r="6" spans="2:3" x14ac:dyDescent="0.15">
      <c r="B6" s="100" t="s">
        <v>2275</v>
      </c>
      <c r="C6" s="106" t="s">
        <v>2287</v>
      </c>
    </row>
    <row r="7" spans="2:3" x14ac:dyDescent="0.15">
      <c r="B7" s="100" t="s">
        <v>2285</v>
      </c>
      <c r="C7" s="242" t="s">
        <v>120</v>
      </c>
    </row>
    <row r="8" spans="2:3" x14ac:dyDescent="0.15">
      <c r="B8" s="100" t="s">
        <v>2277</v>
      </c>
      <c r="C8" s="242">
        <v>2</v>
      </c>
    </row>
  </sheetData>
  <mergeCells count="1">
    <mergeCell ref="B2:C2"/>
  </mergeCells>
  <dataValidations count="1">
    <dataValidation type="whole" allowBlank="1" showInputMessage="1" showErrorMessage="1" sqref="C8" xr:uid="{EA135945-433F-48F6-990C-83FA4D3FEF9C}">
      <formula1>1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8EE769-7B13-4B73-96C6-2D1668248694}">
          <x14:formula1>
            <xm:f>'Hidden settings'!$A$4:$A$7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DD29F-A973-4314-AFD1-67BAD46E230C}">
  <sheetPr codeName="Sheet35"/>
  <dimension ref="B1:C8"/>
  <sheetViews>
    <sheetView zoomScale="115" zoomScaleNormal="115" workbookViewId="0">
      <selection activeCell="E12" sqref="E12"/>
    </sheetView>
  </sheetViews>
  <sheetFormatPr defaultColWidth="9.140625" defaultRowHeight="11.25" x14ac:dyDescent="0.15"/>
  <cols>
    <col min="1" max="1" width="9.140625" style="2"/>
    <col min="2" max="2" width="21.7109375" style="2" customWidth="1"/>
    <col min="3" max="3" width="27" style="2" customWidth="1"/>
    <col min="4" max="4" width="6.28515625" style="2" customWidth="1"/>
    <col min="5" max="5" width="12.140625" style="2" bestFit="1" customWidth="1"/>
    <col min="6" max="16384" width="9.140625" style="2"/>
  </cols>
  <sheetData>
    <row r="1" spans="2:3" ht="12" thickBot="1" x14ac:dyDescent="0.2"/>
    <row r="2" spans="2:3" ht="15.75" customHeight="1" thickBot="1" x14ac:dyDescent="0.2">
      <c r="B2" s="216" t="s">
        <v>2280</v>
      </c>
      <c r="C2" s="217"/>
    </row>
    <row r="3" spans="2:3" ht="13.5" customHeight="1" x14ac:dyDescent="0.15">
      <c r="B3" s="99" t="s">
        <v>2271</v>
      </c>
      <c r="C3" s="99" t="str">
        <f>'Pre-process'!C3</f>
        <v>NGI_ADP_PC1_77_36m_1,NGI_ADP_PC1_77_44m_1</v>
      </c>
    </row>
    <row r="4" spans="2:3" x14ac:dyDescent="0.15">
      <c r="B4" s="101" t="s">
        <v>2273</v>
      </c>
      <c r="C4" s="101" t="str">
        <f>'Pre-process'!C4</f>
        <v>copcat_out.xlsx</v>
      </c>
    </row>
    <row r="5" spans="2:3" x14ac:dyDescent="0.15">
      <c r="B5" s="103" t="s">
        <v>2274</v>
      </c>
      <c r="C5" s="101" t="str">
        <f>'Pre-process'!C5</f>
        <v>NGI_ADP_CC1_69_36m_1,NGI_ADP_CC1_69_44m_1,NGI_ADP_PC1_77_36m_1,NGI_ADP_PC1_77_44m_1,NGI_ADP_PC1_80_36m_1,NGI_ADP_PC1_80_44m_1,NGI_ADP_PH1_69_36m_1,NGI_ADP_PH1_69_44m_1,NGI_ADP_PM3_50_36m_1,NGI_ADP_PM3_50_44m_1,NGI_ADP_PM4_80_36m_1,NGI_ADP_PM4_80_44m_1,NGI_ADP_PM5_35_36m_1,NGI_ADP_PM5_35_44m_1,NGI_ADP_PM5_85_36m_1,NGI_ADP_PM5_85_44m_1</v>
      </c>
    </row>
    <row r="6" spans="2:3" x14ac:dyDescent="0.15">
      <c r="B6" s="101" t="s">
        <v>2275</v>
      </c>
      <c r="C6" s="101" t="str">
        <f>'Pre-process'!C6</f>
        <v>NGI_ADP_PH2_36m_1,NGI_ADP_PH2_44m_1,NGI_ADP_PM2_36m_1,NGI_ADP_PM2_44m_1,NGI_ADP_CC2_36m_1,NGI_ADP_CC2_44m_1,NGI_ADP_CC3_36m_1,NGI_ADP_CC3_44m_1</v>
      </c>
    </row>
    <row r="7" spans="2:3" x14ac:dyDescent="0.15">
      <c r="B7" s="101" t="s">
        <v>2285</v>
      </c>
      <c r="C7" s="101" t="str">
        <f>IF('Pre-process'!C7="p-y",'Hidden settings'!B4,IF('Pre-process'!C7="m-t",'Hidden settings'!B5,IF('Pre-process'!C7="Hb",'Hidden settings'!B6,'Hidden settings'!B7)))</f>
        <v>y_u,y_u50,p_u,k_p,n_p</v>
      </c>
    </row>
    <row r="8" spans="2:3" ht="12" thickBot="1" x14ac:dyDescent="0.2">
      <c r="B8" s="105" t="s">
        <v>2277</v>
      </c>
      <c r="C8" s="105">
        <v>2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2A27-3F7D-416A-BFFE-273ADD29B326}">
  <dimension ref="A2:B7"/>
  <sheetViews>
    <sheetView workbookViewId="0">
      <selection activeCell="A7" sqref="A7"/>
    </sheetView>
  </sheetViews>
  <sheetFormatPr defaultRowHeight="15" x14ac:dyDescent="0.25"/>
  <sheetData>
    <row r="2" spans="1:2" x14ac:dyDescent="0.25">
      <c r="B2" t="s">
        <v>2279</v>
      </c>
    </row>
    <row r="3" spans="1:2" x14ac:dyDescent="0.25">
      <c r="B3" t="s">
        <v>2276</v>
      </c>
    </row>
    <row r="4" spans="1:2" x14ac:dyDescent="0.25">
      <c r="A4" t="s">
        <v>120</v>
      </c>
      <c r="B4" t="s">
        <v>2281</v>
      </c>
    </row>
    <row r="5" spans="1:2" x14ac:dyDescent="0.25">
      <c r="A5" t="s">
        <v>185</v>
      </c>
      <c r="B5" t="s">
        <v>2282</v>
      </c>
    </row>
    <row r="6" spans="1:2" x14ac:dyDescent="0.25">
      <c r="A6" t="s">
        <v>186</v>
      </c>
      <c r="B6" t="s">
        <v>2283</v>
      </c>
    </row>
    <row r="7" spans="1:2" x14ac:dyDescent="0.25">
      <c r="A7" t="s">
        <v>187</v>
      </c>
      <c r="B7" t="s">
        <v>2284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4250"/>
  <sheetViews>
    <sheetView workbookViewId="0">
      <selection activeCell="F789" sqref="F789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5.425781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381</v>
      </c>
      <c r="B1" t="s">
        <v>382</v>
      </c>
      <c r="C1" t="s">
        <v>435</v>
      </c>
      <c r="D1" t="s">
        <v>237</v>
      </c>
      <c r="E1" t="s">
        <v>419</v>
      </c>
    </row>
    <row r="2" spans="1:5" x14ac:dyDescent="0.25">
      <c r="A2" s="47" t="s">
        <v>2179</v>
      </c>
      <c r="B2" s="47" t="s">
        <v>2180</v>
      </c>
      <c r="C2" s="47" t="s">
        <v>2181</v>
      </c>
      <c r="D2">
        <v>1</v>
      </c>
      <c r="E2" s="47" t="s">
        <v>377</v>
      </c>
    </row>
    <row r="3" spans="1:5" x14ac:dyDescent="0.25">
      <c r="A3" s="47" t="s">
        <v>2182</v>
      </c>
      <c r="B3" s="47" t="s">
        <v>2113</v>
      </c>
      <c r="C3" s="47" t="s">
        <v>2114</v>
      </c>
      <c r="D3">
        <v>0</v>
      </c>
      <c r="E3" s="47" t="s">
        <v>376</v>
      </c>
    </row>
    <row r="4" spans="1:5" x14ac:dyDescent="0.25">
      <c r="A4" s="47" t="s">
        <v>2105</v>
      </c>
      <c r="B4" s="47" t="s">
        <v>2113</v>
      </c>
      <c r="C4" s="47" t="s">
        <v>2114</v>
      </c>
      <c r="D4">
        <v>0</v>
      </c>
      <c r="E4" s="47" t="s">
        <v>377</v>
      </c>
    </row>
    <row r="5" spans="1:5" x14ac:dyDescent="0.25">
      <c r="A5" s="47" t="s">
        <v>2106</v>
      </c>
      <c r="B5" s="47" t="s">
        <v>2113</v>
      </c>
      <c r="C5" s="47" t="s">
        <v>2114</v>
      </c>
      <c r="D5">
        <v>0</v>
      </c>
      <c r="E5" s="47" t="s">
        <v>377</v>
      </c>
    </row>
    <row r="6" spans="1:5" x14ac:dyDescent="0.25">
      <c r="A6" s="47" t="s">
        <v>2107</v>
      </c>
      <c r="B6" s="47" t="s">
        <v>2113</v>
      </c>
      <c r="C6" s="47" t="s">
        <v>2114</v>
      </c>
      <c r="D6">
        <v>0</v>
      </c>
      <c r="E6" s="47" t="s">
        <v>377</v>
      </c>
    </row>
    <row r="7" spans="1:5" x14ac:dyDescent="0.25">
      <c r="A7" s="47" t="s">
        <v>2108</v>
      </c>
      <c r="B7" s="47" t="s">
        <v>2113</v>
      </c>
      <c r="C7" s="47" t="s">
        <v>2114</v>
      </c>
      <c r="D7">
        <v>0</v>
      </c>
      <c r="E7" s="47" t="s">
        <v>377</v>
      </c>
    </row>
    <row r="8" spans="1:5" x14ac:dyDescent="0.25">
      <c r="A8" s="47" t="s">
        <v>2109</v>
      </c>
      <c r="B8" s="47" t="s">
        <v>2113</v>
      </c>
      <c r="C8" s="47" t="s">
        <v>2114</v>
      </c>
      <c r="D8">
        <v>0</v>
      </c>
      <c r="E8" s="47" t="s">
        <v>377</v>
      </c>
    </row>
    <row r="9" spans="1:5" x14ac:dyDescent="0.25">
      <c r="A9" s="47" t="s">
        <v>2110</v>
      </c>
      <c r="B9" s="47" t="s">
        <v>2113</v>
      </c>
      <c r="C9" s="47" t="s">
        <v>2114</v>
      </c>
      <c r="D9">
        <v>0</v>
      </c>
      <c r="E9" s="47" t="s">
        <v>377</v>
      </c>
    </row>
    <row r="10" spans="1:5" x14ac:dyDescent="0.25">
      <c r="A10" s="47" t="s">
        <v>2111</v>
      </c>
      <c r="B10" s="47" t="s">
        <v>2113</v>
      </c>
      <c r="C10" s="47" t="s">
        <v>2114</v>
      </c>
      <c r="D10">
        <v>0</v>
      </c>
      <c r="E10" s="47" t="s">
        <v>377</v>
      </c>
    </row>
    <row r="11" spans="1:5" x14ac:dyDescent="0.25">
      <c r="A11" s="47" t="s">
        <v>2112</v>
      </c>
      <c r="B11" s="47" t="s">
        <v>2113</v>
      </c>
      <c r="C11" s="47" t="s">
        <v>2114</v>
      </c>
      <c r="D11">
        <v>0</v>
      </c>
      <c r="E11" s="47" t="s">
        <v>377</v>
      </c>
    </row>
    <row r="12" spans="1:5" x14ac:dyDescent="0.25">
      <c r="A12" s="47" t="s">
        <v>2115</v>
      </c>
      <c r="B12" s="47" t="s">
        <v>2113</v>
      </c>
      <c r="C12" s="47" t="s">
        <v>2114</v>
      </c>
      <c r="D12">
        <v>0</v>
      </c>
      <c r="E12" s="47" t="s">
        <v>377</v>
      </c>
    </row>
    <row r="13" spans="1:5" x14ac:dyDescent="0.25">
      <c r="A13" s="47" t="s">
        <v>2116</v>
      </c>
      <c r="B13" s="47" t="s">
        <v>2113</v>
      </c>
      <c r="C13" s="47" t="s">
        <v>2114</v>
      </c>
      <c r="D13">
        <v>0</v>
      </c>
      <c r="E13" s="47" t="s">
        <v>377</v>
      </c>
    </row>
    <row r="14" spans="1:5" x14ac:dyDescent="0.25">
      <c r="A14" s="47" t="s">
        <v>2183</v>
      </c>
      <c r="B14" s="47" t="s">
        <v>2113</v>
      </c>
      <c r="C14" s="47" t="s">
        <v>2114</v>
      </c>
      <c r="D14">
        <v>0</v>
      </c>
      <c r="E14" s="47" t="s">
        <v>376</v>
      </c>
    </row>
    <row r="15" spans="1:5" x14ac:dyDescent="0.25">
      <c r="A15" s="47" t="s">
        <v>2184</v>
      </c>
      <c r="B15" s="47" t="s">
        <v>2113</v>
      </c>
      <c r="C15" s="47" t="s">
        <v>2114</v>
      </c>
      <c r="D15">
        <v>0</v>
      </c>
      <c r="E15" s="47" t="s">
        <v>376</v>
      </c>
    </row>
    <row r="16" spans="1:5" x14ac:dyDescent="0.25">
      <c r="A16" s="47" t="s">
        <v>2185</v>
      </c>
      <c r="B16" s="47" t="s">
        <v>2113</v>
      </c>
      <c r="C16" s="47" t="s">
        <v>2114</v>
      </c>
      <c r="D16">
        <v>0</v>
      </c>
      <c r="E16" s="47" t="s">
        <v>376</v>
      </c>
    </row>
    <row r="17" spans="1:5" x14ac:dyDescent="0.25">
      <c r="A17" s="47" t="s">
        <v>2186</v>
      </c>
      <c r="B17" s="47" t="s">
        <v>2113</v>
      </c>
      <c r="C17" s="47" t="s">
        <v>2114</v>
      </c>
      <c r="D17">
        <v>0</v>
      </c>
      <c r="E17" s="47" t="s">
        <v>376</v>
      </c>
    </row>
    <row r="18" spans="1:5" x14ac:dyDescent="0.25">
      <c r="A18" s="47" t="s">
        <v>2125</v>
      </c>
      <c r="B18" s="47" t="s">
        <v>2113</v>
      </c>
      <c r="C18" s="47" t="s">
        <v>2114</v>
      </c>
      <c r="D18">
        <v>0</v>
      </c>
      <c r="E18" s="47" t="s">
        <v>377</v>
      </c>
    </row>
    <row r="19" spans="1:5" x14ac:dyDescent="0.25">
      <c r="A19" s="47" t="s">
        <v>2126</v>
      </c>
      <c r="B19" s="47" t="s">
        <v>2113</v>
      </c>
      <c r="C19" s="47" t="s">
        <v>2114</v>
      </c>
      <c r="D19">
        <v>0</v>
      </c>
      <c r="E19" s="47" t="s">
        <v>377</v>
      </c>
    </row>
    <row r="20" spans="1:5" x14ac:dyDescent="0.25">
      <c r="A20" s="47" t="s">
        <v>2127</v>
      </c>
      <c r="B20" s="47" t="s">
        <v>2113</v>
      </c>
      <c r="C20" s="47" t="s">
        <v>2114</v>
      </c>
      <c r="D20">
        <v>0</v>
      </c>
      <c r="E20" s="47" t="s">
        <v>377</v>
      </c>
    </row>
    <row r="21" spans="1:5" x14ac:dyDescent="0.25">
      <c r="A21" s="47" t="s">
        <v>2128</v>
      </c>
      <c r="B21" s="47" t="s">
        <v>2113</v>
      </c>
      <c r="C21" s="47" t="s">
        <v>2114</v>
      </c>
      <c r="D21">
        <v>0</v>
      </c>
      <c r="E21" s="47" t="s">
        <v>377</v>
      </c>
    </row>
    <row r="22" spans="1:5" x14ac:dyDescent="0.25">
      <c r="A22" s="47" t="s">
        <v>2187</v>
      </c>
      <c r="B22" s="47" t="s">
        <v>2113</v>
      </c>
      <c r="C22" s="47" t="s">
        <v>2114</v>
      </c>
      <c r="D22">
        <v>0</v>
      </c>
      <c r="E22" s="47" t="s">
        <v>376</v>
      </c>
    </row>
    <row r="23" spans="1:5" x14ac:dyDescent="0.25">
      <c r="A23" s="47" t="s">
        <v>2120</v>
      </c>
      <c r="B23" s="47" t="s">
        <v>2113</v>
      </c>
      <c r="C23" s="47" t="s">
        <v>2114</v>
      </c>
      <c r="D23">
        <v>0</v>
      </c>
      <c r="E23" s="47" t="s">
        <v>376</v>
      </c>
    </row>
    <row r="24" spans="1:5" x14ac:dyDescent="0.25">
      <c r="A24" s="47" t="s">
        <v>2188</v>
      </c>
      <c r="B24" s="47" t="s">
        <v>2113</v>
      </c>
      <c r="C24" s="47" t="s">
        <v>2114</v>
      </c>
      <c r="D24">
        <v>0</v>
      </c>
      <c r="E24" s="47" t="s">
        <v>376</v>
      </c>
    </row>
    <row r="25" spans="1:5" x14ac:dyDescent="0.25">
      <c r="A25" s="47" t="s">
        <v>2121</v>
      </c>
      <c r="B25" s="47" t="s">
        <v>2113</v>
      </c>
      <c r="C25" s="47" t="s">
        <v>2114</v>
      </c>
      <c r="D25">
        <v>0</v>
      </c>
      <c r="E25" s="47" t="s">
        <v>376</v>
      </c>
    </row>
    <row r="26" spans="1:5" x14ac:dyDescent="0.25">
      <c r="A26" s="47" t="s">
        <v>2122</v>
      </c>
      <c r="B26" s="47" t="s">
        <v>2113</v>
      </c>
      <c r="C26" s="47" t="s">
        <v>2114</v>
      </c>
      <c r="D26">
        <v>0</v>
      </c>
      <c r="E26" s="47" t="s">
        <v>377</v>
      </c>
    </row>
    <row r="27" spans="1:5" x14ac:dyDescent="0.25">
      <c r="A27" s="47" t="s">
        <v>2189</v>
      </c>
      <c r="B27" s="47" t="s">
        <v>2113</v>
      </c>
      <c r="C27" s="47" t="s">
        <v>2114</v>
      </c>
      <c r="D27">
        <v>0</v>
      </c>
      <c r="E27" s="47" t="s">
        <v>377</v>
      </c>
    </row>
    <row r="28" spans="1:5" x14ac:dyDescent="0.25">
      <c r="A28" s="47" t="s">
        <v>2123</v>
      </c>
      <c r="B28" s="47" t="s">
        <v>2113</v>
      </c>
      <c r="C28" s="47" t="s">
        <v>2114</v>
      </c>
      <c r="D28">
        <v>0</v>
      </c>
      <c r="E28" s="47" t="s">
        <v>377</v>
      </c>
    </row>
    <row r="29" spans="1:5" x14ac:dyDescent="0.25">
      <c r="A29" s="47" t="s">
        <v>2124</v>
      </c>
      <c r="B29" s="47" t="s">
        <v>2113</v>
      </c>
      <c r="C29" s="47" t="s">
        <v>2114</v>
      </c>
      <c r="D29">
        <v>0</v>
      </c>
      <c r="E29" s="47" t="s">
        <v>377</v>
      </c>
    </row>
    <row r="30" spans="1:5" x14ac:dyDescent="0.25">
      <c r="A30" s="47" t="s">
        <v>2190</v>
      </c>
      <c r="B30" s="47" t="s">
        <v>2113</v>
      </c>
      <c r="C30" s="47" t="s">
        <v>2114</v>
      </c>
      <c r="D30">
        <v>0</v>
      </c>
      <c r="E30" s="47" t="s">
        <v>376</v>
      </c>
    </row>
    <row r="31" spans="1:5" x14ac:dyDescent="0.25">
      <c r="A31" s="47" t="s">
        <v>2117</v>
      </c>
      <c r="B31" s="47" t="s">
        <v>2113</v>
      </c>
      <c r="C31" s="47" t="s">
        <v>2114</v>
      </c>
      <c r="D31">
        <v>0</v>
      </c>
      <c r="E31" s="47" t="s">
        <v>377</v>
      </c>
    </row>
    <row r="32" spans="1:5" x14ac:dyDescent="0.25">
      <c r="A32" s="47" t="s">
        <v>2118</v>
      </c>
      <c r="B32" s="47" t="s">
        <v>2113</v>
      </c>
      <c r="C32" s="47" t="s">
        <v>2114</v>
      </c>
      <c r="D32">
        <v>0</v>
      </c>
      <c r="E32" s="47" t="s">
        <v>377</v>
      </c>
    </row>
    <row r="33" spans="1:5" x14ac:dyDescent="0.25">
      <c r="A33" s="47" t="s">
        <v>2191</v>
      </c>
      <c r="B33" s="47" t="s">
        <v>2113</v>
      </c>
      <c r="C33" s="47" t="s">
        <v>2114</v>
      </c>
      <c r="D33">
        <v>0</v>
      </c>
      <c r="E33" s="47" t="s">
        <v>377</v>
      </c>
    </row>
    <row r="34" spans="1:5" x14ac:dyDescent="0.25">
      <c r="A34" s="47" t="s">
        <v>2192</v>
      </c>
      <c r="B34" s="47" t="s">
        <v>2113</v>
      </c>
      <c r="C34" s="47" t="s">
        <v>2114</v>
      </c>
      <c r="D34">
        <v>0</v>
      </c>
      <c r="E34" s="47" t="s">
        <v>377</v>
      </c>
    </row>
    <row r="35" spans="1:5" x14ac:dyDescent="0.25">
      <c r="A35" s="47" t="s">
        <v>2193</v>
      </c>
      <c r="B35" s="47" t="s">
        <v>2113</v>
      </c>
      <c r="C35" s="47" t="s">
        <v>2114</v>
      </c>
      <c r="D35">
        <v>0</v>
      </c>
      <c r="E35" s="47" t="s">
        <v>377</v>
      </c>
    </row>
    <row r="36" spans="1:5" x14ac:dyDescent="0.25">
      <c r="A36" s="47" t="s">
        <v>2101</v>
      </c>
      <c r="B36" s="47" t="s">
        <v>2113</v>
      </c>
      <c r="C36" s="47" t="s">
        <v>2114</v>
      </c>
      <c r="D36">
        <v>0</v>
      </c>
      <c r="E36" s="47" t="s">
        <v>377</v>
      </c>
    </row>
    <row r="37" spans="1:5" x14ac:dyDescent="0.25">
      <c r="A37" s="47" t="s">
        <v>2102</v>
      </c>
      <c r="B37" s="47" t="s">
        <v>2113</v>
      </c>
      <c r="C37" s="47" t="s">
        <v>2114</v>
      </c>
      <c r="D37">
        <v>0</v>
      </c>
      <c r="E37" s="47" t="s">
        <v>377</v>
      </c>
    </row>
    <row r="38" spans="1:5" x14ac:dyDescent="0.25">
      <c r="A38" s="47" t="s">
        <v>2103</v>
      </c>
      <c r="B38" s="47" t="s">
        <v>2113</v>
      </c>
      <c r="C38" s="47" t="s">
        <v>2114</v>
      </c>
      <c r="D38">
        <v>0</v>
      </c>
      <c r="E38" s="47" t="s">
        <v>377</v>
      </c>
    </row>
    <row r="39" spans="1:5" x14ac:dyDescent="0.25">
      <c r="A39" s="47" t="s">
        <v>2104</v>
      </c>
      <c r="B39" s="47" t="s">
        <v>2113</v>
      </c>
      <c r="C39" s="47" t="s">
        <v>2114</v>
      </c>
      <c r="D39">
        <v>0</v>
      </c>
      <c r="E39" s="47" t="s">
        <v>377</v>
      </c>
    </row>
    <row r="40" spans="1:5" x14ac:dyDescent="0.25">
      <c r="A40" s="47" t="s">
        <v>554</v>
      </c>
      <c r="B40" s="47" t="s">
        <v>407</v>
      </c>
      <c r="C40" s="47" t="s">
        <v>446</v>
      </c>
      <c r="D40">
        <v>0</v>
      </c>
      <c r="E40" s="47" t="s">
        <v>376</v>
      </c>
    </row>
    <row r="41" spans="1:5" x14ac:dyDescent="0.25">
      <c r="A41" s="47" t="s">
        <v>555</v>
      </c>
      <c r="B41" s="47" t="s">
        <v>407</v>
      </c>
      <c r="C41" s="47" t="s">
        <v>446</v>
      </c>
      <c r="D41">
        <v>0</v>
      </c>
      <c r="E41" s="47" t="s">
        <v>376</v>
      </c>
    </row>
    <row r="42" spans="1:5" x14ac:dyDescent="0.25">
      <c r="A42" s="47" t="s">
        <v>556</v>
      </c>
      <c r="B42" s="47" t="s">
        <v>407</v>
      </c>
      <c r="C42" s="47" t="s">
        <v>446</v>
      </c>
      <c r="D42">
        <v>0</v>
      </c>
      <c r="E42" s="47" t="s">
        <v>376</v>
      </c>
    </row>
    <row r="43" spans="1:5" x14ac:dyDescent="0.25">
      <c r="A43" s="47" t="s">
        <v>557</v>
      </c>
      <c r="B43" s="47" t="s">
        <v>407</v>
      </c>
      <c r="C43" s="47" t="s">
        <v>446</v>
      </c>
      <c r="D43">
        <v>0</v>
      </c>
      <c r="E43" s="47" t="s">
        <v>376</v>
      </c>
    </row>
    <row r="44" spans="1:5" x14ac:dyDescent="0.25">
      <c r="A44" s="47" t="s">
        <v>558</v>
      </c>
      <c r="B44" s="47" t="s">
        <v>407</v>
      </c>
      <c r="C44" s="47" t="s">
        <v>446</v>
      </c>
      <c r="D44">
        <v>0</v>
      </c>
      <c r="E44" s="47" t="s">
        <v>376</v>
      </c>
    </row>
    <row r="45" spans="1:5" x14ac:dyDescent="0.25">
      <c r="A45" s="47" t="s">
        <v>559</v>
      </c>
      <c r="B45" s="47" t="s">
        <v>407</v>
      </c>
      <c r="C45" s="47" t="s">
        <v>446</v>
      </c>
      <c r="D45">
        <v>0</v>
      </c>
      <c r="E45" s="47" t="s">
        <v>376</v>
      </c>
    </row>
    <row r="46" spans="1:5" x14ac:dyDescent="0.25">
      <c r="A46" s="47" t="s">
        <v>560</v>
      </c>
      <c r="B46" s="47" t="s">
        <v>407</v>
      </c>
      <c r="C46" s="47" t="s">
        <v>446</v>
      </c>
      <c r="D46">
        <v>0</v>
      </c>
      <c r="E46" s="47" t="s">
        <v>376</v>
      </c>
    </row>
    <row r="47" spans="1:5" x14ac:dyDescent="0.25">
      <c r="A47" s="47" t="s">
        <v>561</v>
      </c>
      <c r="B47" s="47" t="s">
        <v>407</v>
      </c>
      <c r="C47" s="47" t="s">
        <v>446</v>
      </c>
      <c r="D47">
        <v>0</v>
      </c>
      <c r="E47" s="47" t="s">
        <v>376</v>
      </c>
    </row>
    <row r="48" spans="1:5" x14ac:dyDescent="0.25">
      <c r="A48" s="47" t="s">
        <v>562</v>
      </c>
      <c r="B48" s="47" t="s">
        <v>407</v>
      </c>
      <c r="C48" s="47" t="s">
        <v>446</v>
      </c>
      <c r="D48">
        <v>0</v>
      </c>
      <c r="E48" s="47" t="s">
        <v>376</v>
      </c>
    </row>
    <row r="49" spans="1:5" x14ac:dyDescent="0.25">
      <c r="A49" s="47" t="s">
        <v>563</v>
      </c>
      <c r="B49" s="47" t="s">
        <v>407</v>
      </c>
      <c r="C49" s="47" t="s">
        <v>446</v>
      </c>
      <c r="D49">
        <v>0</v>
      </c>
      <c r="E49" s="47" t="s">
        <v>376</v>
      </c>
    </row>
    <row r="50" spans="1:5" x14ac:dyDescent="0.25">
      <c r="A50" s="47" t="s">
        <v>564</v>
      </c>
      <c r="B50" s="47" t="s">
        <v>407</v>
      </c>
      <c r="C50" s="47" t="s">
        <v>446</v>
      </c>
      <c r="D50">
        <v>0</v>
      </c>
      <c r="E50" s="47" t="s">
        <v>376</v>
      </c>
    </row>
    <row r="51" spans="1:5" x14ac:dyDescent="0.25">
      <c r="A51" s="47" t="s">
        <v>565</v>
      </c>
      <c r="B51" s="47" t="s">
        <v>407</v>
      </c>
      <c r="C51" s="47" t="s">
        <v>446</v>
      </c>
      <c r="D51">
        <v>0</v>
      </c>
      <c r="E51" s="47" t="s">
        <v>376</v>
      </c>
    </row>
    <row r="52" spans="1:5" x14ac:dyDescent="0.25">
      <c r="A52" s="47" t="s">
        <v>2194</v>
      </c>
      <c r="B52" s="47" t="s">
        <v>407</v>
      </c>
      <c r="C52" s="47" t="s">
        <v>446</v>
      </c>
      <c r="D52">
        <v>0</v>
      </c>
      <c r="E52" s="47" t="s">
        <v>377</v>
      </c>
    </row>
    <row r="53" spans="1:5" x14ac:dyDescent="0.25">
      <c r="A53" s="47" t="s">
        <v>2194</v>
      </c>
      <c r="B53" s="47" t="s">
        <v>407</v>
      </c>
      <c r="C53" s="47" t="s">
        <v>446</v>
      </c>
      <c r="D53">
        <v>1</v>
      </c>
      <c r="E53" s="47" t="s">
        <v>377</v>
      </c>
    </row>
    <row r="54" spans="1:5" x14ac:dyDescent="0.25">
      <c r="A54" s="47" t="s">
        <v>2194</v>
      </c>
      <c r="B54" s="47" t="s">
        <v>407</v>
      </c>
      <c r="C54" s="47" t="s">
        <v>446</v>
      </c>
      <c r="D54">
        <v>2</v>
      </c>
      <c r="E54" s="47" t="s">
        <v>377</v>
      </c>
    </row>
    <row r="55" spans="1:5" x14ac:dyDescent="0.25">
      <c r="A55" s="47" t="s">
        <v>2194</v>
      </c>
      <c r="B55" s="47" t="s">
        <v>407</v>
      </c>
      <c r="C55" s="47" t="s">
        <v>446</v>
      </c>
      <c r="D55">
        <v>3</v>
      </c>
      <c r="E55" s="47" t="s">
        <v>377</v>
      </c>
    </row>
    <row r="56" spans="1:5" x14ac:dyDescent="0.25">
      <c r="A56" s="47" t="s">
        <v>2194</v>
      </c>
      <c r="B56" s="47" t="s">
        <v>407</v>
      </c>
      <c r="C56" s="47" t="s">
        <v>446</v>
      </c>
      <c r="D56">
        <v>4</v>
      </c>
      <c r="E56" s="47" t="s">
        <v>377</v>
      </c>
    </row>
    <row r="57" spans="1:5" x14ac:dyDescent="0.25">
      <c r="A57" s="47" t="s">
        <v>2194</v>
      </c>
      <c r="B57" s="47" t="s">
        <v>407</v>
      </c>
      <c r="C57" s="47" t="s">
        <v>446</v>
      </c>
      <c r="D57">
        <v>5</v>
      </c>
      <c r="E57" s="47" t="s">
        <v>377</v>
      </c>
    </row>
    <row r="58" spans="1:5" x14ac:dyDescent="0.25">
      <c r="A58" s="47" t="s">
        <v>383</v>
      </c>
      <c r="B58" s="47" t="s">
        <v>242</v>
      </c>
      <c r="C58" s="47" t="s">
        <v>446</v>
      </c>
      <c r="D58">
        <v>0</v>
      </c>
      <c r="E58" s="47" t="s">
        <v>377</v>
      </c>
    </row>
    <row r="59" spans="1:5" x14ac:dyDescent="0.25">
      <c r="A59" s="47" t="s">
        <v>2195</v>
      </c>
      <c r="B59" s="47" t="s">
        <v>2180</v>
      </c>
      <c r="C59" s="47" t="s">
        <v>2181</v>
      </c>
      <c r="D59">
        <v>1</v>
      </c>
      <c r="E59" s="47" t="s">
        <v>376</v>
      </c>
    </row>
    <row r="60" spans="1:5" x14ac:dyDescent="0.25">
      <c r="A60" s="47" t="s">
        <v>566</v>
      </c>
      <c r="B60" s="47" t="s">
        <v>567</v>
      </c>
      <c r="C60" s="47" t="s">
        <v>446</v>
      </c>
      <c r="D60">
        <v>98</v>
      </c>
      <c r="E60" s="47" t="s">
        <v>376</v>
      </c>
    </row>
    <row r="61" spans="1:5" x14ac:dyDescent="0.25">
      <c r="A61" s="47" t="s">
        <v>566</v>
      </c>
      <c r="B61" s="47" t="s">
        <v>567</v>
      </c>
      <c r="C61" s="47" t="s">
        <v>446</v>
      </c>
      <c r="D61">
        <v>99</v>
      </c>
      <c r="E61" s="47" t="s">
        <v>376</v>
      </c>
    </row>
    <row r="62" spans="1:5" x14ac:dyDescent="0.25">
      <c r="A62" s="47" t="s">
        <v>568</v>
      </c>
      <c r="B62" s="47" t="s">
        <v>567</v>
      </c>
      <c r="C62" s="47" t="s">
        <v>446</v>
      </c>
      <c r="D62">
        <v>98</v>
      </c>
      <c r="E62" s="47" t="s">
        <v>376</v>
      </c>
    </row>
    <row r="63" spans="1:5" x14ac:dyDescent="0.25">
      <c r="A63" s="47" t="s">
        <v>568</v>
      </c>
      <c r="B63" s="47" t="s">
        <v>567</v>
      </c>
      <c r="C63" s="47" t="s">
        <v>446</v>
      </c>
      <c r="D63">
        <v>99</v>
      </c>
      <c r="E63" s="47" t="s">
        <v>376</v>
      </c>
    </row>
    <row r="64" spans="1:5" x14ac:dyDescent="0.25">
      <c r="A64" s="47" t="s">
        <v>569</v>
      </c>
      <c r="B64" s="47" t="s">
        <v>567</v>
      </c>
      <c r="C64" s="47" t="s">
        <v>446</v>
      </c>
      <c r="D64">
        <v>98</v>
      </c>
      <c r="E64" s="47" t="s">
        <v>376</v>
      </c>
    </row>
    <row r="65" spans="1:5" x14ac:dyDescent="0.25">
      <c r="A65" s="47" t="s">
        <v>569</v>
      </c>
      <c r="B65" s="47" t="s">
        <v>567</v>
      </c>
      <c r="C65" s="47" t="s">
        <v>446</v>
      </c>
      <c r="D65">
        <v>99</v>
      </c>
      <c r="E65" s="47" t="s">
        <v>376</v>
      </c>
    </row>
    <row r="66" spans="1:5" x14ac:dyDescent="0.25">
      <c r="A66" s="47" t="s">
        <v>570</v>
      </c>
      <c r="B66" s="47" t="s">
        <v>567</v>
      </c>
      <c r="C66" s="47" t="s">
        <v>446</v>
      </c>
      <c r="D66">
        <v>98</v>
      </c>
      <c r="E66" s="47" t="s">
        <v>376</v>
      </c>
    </row>
    <row r="67" spans="1:5" x14ac:dyDescent="0.25">
      <c r="A67" s="47" t="s">
        <v>570</v>
      </c>
      <c r="B67" s="47" t="s">
        <v>567</v>
      </c>
      <c r="C67" s="47" t="s">
        <v>446</v>
      </c>
      <c r="D67">
        <v>99</v>
      </c>
      <c r="E67" s="47" t="s">
        <v>376</v>
      </c>
    </row>
    <row r="68" spans="1:5" x14ac:dyDescent="0.25">
      <c r="A68" s="47" t="s">
        <v>571</v>
      </c>
      <c r="B68" s="47" t="s">
        <v>567</v>
      </c>
      <c r="C68" s="47" t="s">
        <v>446</v>
      </c>
      <c r="D68">
        <v>98</v>
      </c>
      <c r="E68" s="47" t="s">
        <v>376</v>
      </c>
    </row>
    <row r="69" spans="1:5" x14ac:dyDescent="0.25">
      <c r="A69" s="47" t="s">
        <v>571</v>
      </c>
      <c r="B69" s="47" t="s">
        <v>567</v>
      </c>
      <c r="C69" s="47" t="s">
        <v>446</v>
      </c>
      <c r="D69">
        <v>99</v>
      </c>
      <c r="E69" s="47" t="s">
        <v>376</v>
      </c>
    </row>
    <row r="70" spans="1:5" x14ac:dyDescent="0.25">
      <c r="A70" s="47" t="s">
        <v>572</v>
      </c>
      <c r="B70" s="47" t="s">
        <v>567</v>
      </c>
      <c r="C70" s="47" t="s">
        <v>446</v>
      </c>
      <c r="D70">
        <v>98</v>
      </c>
      <c r="E70" s="47" t="s">
        <v>376</v>
      </c>
    </row>
    <row r="71" spans="1:5" x14ac:dyDescent="0.25">
      <c r="A71" s="47" t="s">
        <v>572</v>
      </c>
      <c r="B71" s="47" t="s">
        <v>567</v>
      </c>
      <c r="C71" s="47" t="s">
        <v>446</v>
      </c>
      <c r="D71">
        <v>99</v>
      </c>
      <c r="E71" s="47" t="s">
        <v>376</v>
      </c>
    </row>
    <row r="72" spans="1:5" x14ac:dyDescent="0.25">
      <c r="A72" s="47" t="s">
        <v>573</v>
      </c>
      <c r="B72" s="47" t="s">
        <v>567</v>
      </c>
      <c r="C72" s="47" t="s">
        <v>446</v>
      </c>
      <c r="D72">
        <v>98</v>
      </c>
      <c r="E72" s="47" t="s">
        <v>376</v>
      </c>
    </row>
    <row r="73" spans="1:5" x14ac:dyDescent="0.25">
      <c r="A73" s="47" t="s">
        <v>573</v>
      </c>
      <c r="B73" s="47" t="s">
        <v>567</v>
      </c>
      <c r="C73" s="47" t="s">
        <v>446</v>
      </c>
      <c r="D73">
        <v>99</v>
      </c>
      <c r="E73" s="47" t="s">
        <v>376</v>
      </c>
    </row>
    <row r="74" spans="1:5" x14ac:dyDescent="0.25">
      <c r="A74" s="47" t="s">
        <v>574</v>
      </c>
      <c r="B74" s="47" t="s">
        <v>567</v>
      </c>
      <c r="C74" s="47" t="s">
        <v>446</v>
      </c>
      <c r="D74">
        <v>98</v>
      </c>
      <c r="E74" s="47" t="s">
        <v>376</v>
      </c>
    </row>
    <row r="75" spans="1:5" x14ac:dyDescent="0.25">
      <c r="A75" s="47" t="s">
        <v>574</v>
      </c>
      <c r="B75" s="47" t="s">
        <v>567</v>
      </c>
      <c r="C75" s="47" t="s">
        <v>446</v>
      </c>
      <c r="D75">
        <v>99</v>
      </c>
      <c r="E75" s="47" t="s">
        <v>376</v>
      </c>
    </row>
    <row r="76" spans="1:5" x14ac:dyDescent="0.25">
      <c r="A76" s="47" t="s">
        <v>575</v>
      </c>
      <c r="B76" s="47" t="s">
        <v>567</v>
      </c>
      <c r="C76" s="47" t="s">
        <v>446</v>
      </c>
      <c r="D76">
        <v>98</v>
      </c>
      <c r="E76" s="47" t="s">
        <v>376</v>
      </c>
    </row>
    <row r="77" spans="1:5" x14ac:dyDescent="0.25">
      <c r="A77" s="47" t="s">
        <v>575</v>
      </c>
      <c r="B77" s="47" t="s">
        <v>567</v>
      </c>
      <c r="C77" s="47" t="s">
        <v>446</v>
      </c>
      <c r="D77">
        <v>99</v>
      </c>
      <c r="E77" s="47" t="s">
        <v>376</v>
      </c>
    </row>
    <row r="78" spans="1:5" x14ac:dyDescent="0.25">
      <c r="A78" s="47" t="s">
        <v>576</v>
      </c>
      <c r="B78" s="47" t="s">
        <v>567</v>
      </c>
      <c r="C78" s="47" t="s">
        <v>446</v>
      </c>
      <c r="D78">
        <v>98</v>
      </c>
      <c r="E78" s="47" t="s">
        <v>376</v>
      </c>
    </row>
    <row r="79" spans="1:5" x14ac:dyDescent="0.25">
      <c r="A79" s="47" t="s">
        <v>576</v>
      </c>
      <c r="B79" s="47" t="s">
        <v>567</v>
      </c>
      <c r="C79" s="47" t="s">
        <v>446</v>
      </c>
      <c r="D79">
        <v>99</v>
      </c>
      <c r="E79" s="47" t="s">
        <v>376</v>
      </c>
    </row>
    <row r="80" spans="1:5" x14ac:dyDescent="0.25">
      <c r="A80" s="47" t="s">
        <v>577</v>
      </c>
      <c r="B80" s="47" t="s">
        <v>567</v>
      </c>
      <c r="C80" s="47" t="s">
        <v>446</v>
      </c>
      <c r="D80">
        <v>98</v>
      </c>
      <c r="E80" s="47" t="s">
        <v>376</v>
      </c>
    </row>
    <row r="81" spans="1:5" x14ac:dyDescent="0.25">
      <c r="A81" s="47" t="s">
        <v>577</v>
      </c>
      <c r="B81" s="47" t="s">
        <v>567</v>
      </c>
      <c r="C81" s="47" t="s">
        <v>446</v>
      </c>
      <c r="D81">
        <v>99</v>
      </c>
      <c r="E81" s="47" t="s">
        <v>376</v>
      </c>
    </row>
    <row r="82" spans="1:5" x14ac:dyDescent="0.25">
      <c r="A82" s="47" t="s">
        <v>578</v>
      </c>
      <c r="B82" s="47" t="s">
        <v>567</v>
      </c>
      <c r="C82" s="47" t="s">
        <v>446</v>
      </c>
      <c r="D82">
        <v>98</v>
      </c>
      <c r="E82" s="47" t="s">
        <v>376</v>
      </c>
    </row>
    <row r="83" spans="1:5" x14ac:dyDescent="0.25">
      <c r="A83" s="47" t="s">
        <v>578</v>
      </c>
      <c r="B83" s="47" t="s">
        <v>567</v>
      </c>
      <c r="C83" s="47" t="s">
        <v>446</v>
      </c>
      <c r="D83">
        <v>99</v>
      </c>
      <c r="E83" s="47" t="s">
        <v>376</v>
      </c>
    </row>
    <row r="84" spans="1:5" x14ac:dyDescent="0.25">
      <c r="A84" s="47" t="s">
        <v>579</v>
      </c>
      <c r="B84" s="47" t="s">
        <v>567</v>
      </c>
      <c r="C84" s="47" t="s">
        <v>446</v>
      </c>
      <c r="D84">
        <v>98</v>
      </c>
      <c r="E84" s="47" t="s">
        <v>376</v>
      </c>
    </row>
    <row r="85" spans="1:5" x14ac:dyDescent="0.25">
      <c r="A85" s="47" t="s">
        <v>579</v>
      </c>
      <c r="B85" s="47" t="s">
        <v>567</v>
      </c>
      <c r="C85" s="47" t="s">
        <v>446</v>
      </c>
      <c r="D85">
        <v>99</v>
      </c>
      <c r="E85" s="47" t="s">
        <v>376</v>
      </c>
    </row>
    <row r="86" spans="1:5" x14ac:dyDescent="0.25">
      <c r="A86" s="47" t="s">
        <v>580</v>
      </c>
      <c r="B86" s="47" t="s">
        <v>567</v>
      </c>
      <c r="C86" s="47" t="s">
        <v>446</v>
      </c>
      <c r="D86">
        <v>98</v>
      </c>
      <c r="E86" s="47" t="s">
        <v>376</v>
      </c>
    </row>
    <row r="87" spans="1:5" x14ac:dyDescent="0.25">
      <c r="A87" s="47" t="s">
        <v>580</v>
      </c>
      <c r="B87" s="47" t="s">
        <v>567</v>
      </c>
      <c r="C87" s="47" t="s">
        <v>446</v>
      </c>
      <c r="D87">
        <v>99</v>
      </c>
      <c r="E87" s="47" t="s">
        <v>376</v>
      </c>
    </row>
    <row r="88" spans="1:5" x14ac:dyDescent="0.25">
      <c r="A88" s="47" t="s">
        <v>581</v>
      </c>
      <c r="B88" s="47" t="s">
        <v>567</v>
      </c>
      <c r="C88" s="47" t="s">
        <v>446</v>
      </c>
      <c r="D88">
        <v>98</v>
      </c>
      <c r="E88" s="47" t="s">
        <v>376</v>
      </c>
    </row>
    <row r="89" spans="1:5" x14ac:dyDescent="0.25">
      <c r="A89" s="47" t="s">
        <v>581</v>
      </c>
      <c r="B89" s="47" t="s">
        <v>567</v>
      </c>
      <c r="C89" s="47" t="s">
        <v>446</v>
      </c>
      <c r="D89">
        <v>99</v>
      </c>
      <c r="E89" s="47" t="s">
        <v>376</v>
      </c>
    </row>
    <row r="90" spans="1:5" x14ac:dyDescent="0.25">
      <c r="A90" s="47" t="s">
        <v>582</v>
      </c>
      <c r="B90" s="47" t="s">
        <v>567</v>
      </c>
      <c r="C90" s="47" t="s">
        <v>446</v>
      </c>
      <c r="D90">
        <v>98</v>
      </c>
      <c r="E90" s="47" t="s">
        <v>376</v>
      </c>
    </row>
    <row r="91" spans="1:5" x14ac:dyDescent="0.25">
      <c r="A91" s="47" t="s">
        <v>582</v>
      </c>
      <c r="B91" s="47" t="s">
        <v>567</v>
      </c>
      <c r="C91" s="47" t="s">
        <v>446</v>
      </c>
      <c r="D91">
        <v>99</v>
      </c>
      <c r="E91" s="47" t="s">
        <v>376</v>
      </c>
    </row>
    <row r="92" spans="1:5" x14ac:dyDescent="0.25">
      <c r="A92" s="47" t="s">
        <v>583</v>
      </c>
      <c r="B92" s="47" t="s">
        <v>567</v>
      </c>
      <c r="C92" s="47" t="s">
        <v>446</v>
      </c>
      <c r="D92">
        <v>98</v>
      </c>
      <c r="E92" s="47" t="s">
        <v>376</v>
      </c>
    </row>
    <row r="93" spans="1:5" x14ac:dyDescent="0.25">
      <c r="A93" s="47" t="s">
        <v>583</v>
      </c>
      <c r="B93" s="47" t="s">
        <v>567</v>
      </c>
      <c r="C93" s="47" t="s">
        <v>446</v>
      </c>
      <c r="D93">
        <v>99</v>
      </c>
      <c r="E93" s="47" t="s">
        <v>376</v>
      </c>
    </row>
    <row r="94" spans="1:5" x14ac:dyDescent="0.25">
      <c r="A94" s="47" t="s">
        <v>584</v>
      </c>
      <c r="B94" s="47" t="s">
        <v>567</v>
      </c>
      <c r="C94" s="47" t="s">
        <v>446</v>
      </c>
      <c r="D94">
        <v>98</v>
      </c>
      <c r="E94" s="47" t="s">
        <v>376</v>
      </c>
    </row>
    <row r="95" spans="1:5" x14ac:dyDescent="0.25">
      <c r="A95" s="47" t="s">
        <v>584</v>
      </c>
      <c r="B95" s="47" t="s">
        <v>567</v>
      </c>
      <c r="C95" s="47" t="s">
        <v>446</v>
      </c>
      <c r="D95">
        <v>99</v>
      </c>
      <c r="E95" s="47" t="s">
        <v>376</v>
      </c>
    </row>
    <row r="96" spans="1:5" x14ac:dyDescent="0.25">
      <c r="A96" s="47" t="s">
        <v>585</v>
      </c>
      <c r="B96" s="47" t="s">
        <v>567</v>
      </c>
      <c r="C96" s="47" t="s">
        <v>446</v>
      </c>
      <c r="D96">
        <v>98</v>
      </c>
      <c r="E96" s="47" t="s">
        <v>376</v>
      </c>
    </row>
    <row r="97" spans="1:5" x14ac:dyDescent="0.25">
      <c r="A97" s="47" t="s">
        <v>585</v>
      </c>
      <c r="B97" s="47" t="s">
        <v>567</v>
      </c>
      <c r="C97" s="47" t="s">
        <v>446</v>
      </c>
      <c r="D97">
        <v>99</v>
      </c>
      <c r="E97" s="47" t="s">
        <v>376</v>
      </c>
    </row>
    <row r="98" spans="1:5" x14ac:dyDescent="0.25">
      <c r="A98" s="47" t="s">
        <v>586</v>
      </c>
      <c r="B98" s="47" t="s">
        <v>567</v>
      </c>
      <c r="C98" s="47" t="s">
        <v>446</v>
      </c>
      <c r="D98">
        <v>98</v>
      </c>
      <c r="E98" s="47" t="s">
        <v>376</v>
      </c>
    </row>
    <row r="99" spans="1:5" x14ac:dyDescent="0.25">
      <c r="A99" s="47" t="s">
        <v>586</v>
      </c>
      <c r="B99" s="47" t="s">
        <v>567</v>
      </c>
      <c r="C99" s="47" t="s">
        <v>446</v>
      </c>
      <c r="D99">
        <v>99</v>
      </c>
      <c r="E99" s="47" t="s">
        <v>376</v>
      </c>
    </row>
    <row r="100" spans="1:5" x14ac:dyDescent="0.25">
      <c r="A100" s="47" t="s">
        <v>587</v>
      </c>
      <c r="B100" s="47" t="s">
        <v>567</v>
      </c>
      <c r="C100" s="47" t="s">
        <v>446</v>
      </c>
      <c r="D100">
        <v>98</v>
      </c>
      <c r="E100" s="47" t="s">
        <v>376</v>
      </c>
    </row>
    <row r="101" spans="1:5" x14ac:dyDescent="0.25">
      <c r="A101" s="47" t="s">
        <v>587</v>
      </c>
      <c r="B101" s="47" t="s">
        <v>567</v>
      </c>
      <c r="C101" s="47" t="s">
        <v>446</v>
      </c>
      <c r="D101">
        <v>99</v>
      </c>
      <c r="E101" s="47" t="s">
        <v>376</v>
      </c>
    </row>
    <row r="102" spans="1:5" x14ac:dyDescent="0.25">
      <c r="A102" s="47" t="s">
        <v>588</v>
      </c>
      <c r="B102" s="47" t="s">
        <v>567</v>
      </c>
      <c r="C102" s="47" t="s">
        <v>446</v>
      </c>
      <c r="D102">
        <v>98</v>
      </c>
      <c r="E102" s="47" t="s">
        <v>376</v>
      </c>
    </row>
    <row r="103" spans="1:5" x14ac:dyDescent="0.25">
      <c r="A103" s="47" t="s">
        <v>588</v>
      </c>
      <c r="B103" s="47" t="s">
        <v>567</v>
      </c>
      <c r="C103" s="47" t="s">
        <v>446</v>
      </c>
      <c r="D103">
        <v>99</v>
      </c>
      <c r="E103" s="47" t="s">
        <v>376</v>
      </c>
    </row>
    <row r="104" spans="1:5" x14ac:dyDescent="0.25">
      <c r="A104" s="47" t="s">
        <v>589</v>
      </c>
      <c r="B104" s="47" t="s">
        <v>567</v>
      </c>
      <c r="C104" s="47" t="s">
        <v>446</v>
      </c>
      <c r="D104">
        <v>98</v>
      </c>
      <c r="E104" s="47" t="s">
        <v>376</v>
      </c>
    </row>
    <row r="105" spans="1:5" x14ac:dyDescent="0.25">
      <c r="A105" s="47" t="s">
        <v>589</v>
      </c>
      <c r="B105" s="47" t="s">
        <v>567</v>
      </c>
      <c r="C105" s="47" t="s">
        <v>446</v>
      </c>
      <c r="D105">
        <v>99</v>
      </c>
      <c r="E105" s="47" t="s">
        <v>376</v>
      </c>
    </row>
    <row r="106" spans="1:5" x14ac:dyDescent="0.25">
      <c r="A106" s="47" t="s">
        <v>590</v>
      </c>
      <c r="B106" s="47" t="s">
        <v>567</v>
      </c>
      <c r="C106" s="47" t="s">
        <v>446</v>
      </c>
      <c r="D106">
        <v>98</v>
      </c>
      <c r="E106" s="47" t="s">
        <v>376</v>
      </c>
    </row>
    <row r="107" spans="1:5" x14ac:dyDescent="0.25">
      <c r="A107" s="47" t="s">
        <v>590</v>
      </c>
      <c r="B107" s="47" t="s">
        <v>567</v>
      </c>
      <c r="C107" s="47" t="s">
        <v>446</v>
      </c>
      <c r="D107">
        <v>99</v>
      </c>
      <c r="E107" s="47" t="s">
        <v>376</v>
      </c>
    </row>
    <row r="108" spans="1:5" x14ac:dyDescent="0.25">
      <c r="A108" s="47" t="s">
        <v>591</v>
      </c>
      <c r="B108" s="47" t="s">
        <v>567</v>
      </c>
      <c r="C108" s="47" t="s">
        <v>446</v>
      </c>
      <c r="D108">
        <v>98</v>
      </c>
      <c r="E108" s="47" t="s">
        <v>376</v>
      </c>
    </row>
    <row r="109" spans="1:5" x14ac:dyDescent="0.25">
      <c r="A109" s="47" t="s">
        <v>591</v>
      </c>
      <c r="B109" s="47" t="s">
        <v>567</v>
      </c>
      <c r="C109" s="47" t="s">
        <v>446</v>
      </c>
      <c r="D109">
        <v>99</v>
      </c>
      <c r="E109" s="47" t="s">
        <v>376</v>
      </c>
    </row>
    <row r="110" spans="1:5" x14ac:dyDescent="0.25">
      <c r="A110" s="47" t="s">
        <v>592</v>
      </c>
      <c r="B110" s="47" t="s">
        <v>567</v>
      </c>
      <c r="C110" s="47" t="s">
        <v>446</v>
      </c>
      <c r="D110">
        <v>98</v>
      </c>
      <c r="E110" s="47" t="s">
        <v>376</v>
      </c>
    </row>
    <row r="111" spans="1:5" x14ac:dyDescent="0.25">
      <c r="A111" s="47" t="s">
        <v>592</v>
      </c>
      <c r="B111" s="47" t="s">
        <v>567</v>
      </c>
      <c r="C111" s="47" t="s">
        <v>446</v>
      </c>
      <c r="D111">
        <v>99</v>
      </c>
      <c r="E111" s="47" t="s">
        <v>376</v>
      </c>
    </row>
    <row r="112" spans="1:5" x14ac:dyDescent="0.25">
      <c r="A112" s="47" t="s">
        <v>593</v>
      </c>
      <c r="B112" s="47" t="s">
        <v>567</v>
      </c>
      <c r="C112" s="47" t="s">
        <v>446</v>
      </c>
      <c r="D112">
        <v>98</v>
      </c>
      <c r="E112" s="47" t="s">
        <v>376</v>
      </c>
    </row>
    <row r="113" spans="1:5" x14ac:dyDescent="0.25">
      <c r="A113" s="47" t="s">
        <v>593</v>
      </c>
      <c r="B113" s="47" t="s">
        <v>567</v>
      </c>
      <c r="C113" s="47" t="s">
        <v>446</v>
      </c>
      <c r="D113">
        <v>99</v>
      </c>
      <c r="E113" s="47" t="s">
        <v>376</v>
      </c>
    </row>
    <row r="114" spans="1:5" x14ac:dyDescent="0.25">
      <c r="A114" s="47" t="s">
        <v>594</v>
      </c>
      <c r="B114" s="47" t="s">
        <v>567</v>
      </c>
      <c r="C114" s="47" t="s">
        <v>446</v>
      </c>
      <c r="D114">
        <v>98</v>
      </c>
      <c r="E114" s="47" t="s">
        <v>376</v>
      </c>
    </row>
    <row r="115" spans="1:5" x14ac:dyDescent="0.25">
      <c r="A115" s="47" t="s">
        <v>594</v>
      </c>
      <c r="B115" s="47" t="s">
        <v>567</v>
      </c>
      <c r="C115" s="47" t="s">
        <v>446</v>
      </c>
      <c r="D115">
        <v>99</v>
      </c>
      <c r="E115" s="47" t="s">
        <v>376</v>
      </c>
    </row>
    <row r="116" spans="1:5" x14ac:dyDescent="0.25">
      <c r="A116" s="47" t="s">
        <v>595</v>
      </c>
      <c r="B116" s="47" t="s">
        <v>567</v>
      </c>
      <c r="C116" s="47" t="s">
        <v>446</v>
      </c>
      <c r="D116">
        <v>98</v>
      </c>
      <c r="E116" s="47" t="s">
        <v>376</v>
      </c>
    </row>
    <row r="117" spans="1:5" x14ac:dyDescent="0.25">
      <c r="A117" s="47" t="s">
        <v>595</v>
      </c>
      <c r="B117" s="47" t="s">
        <v>567</v>
      </c>
      <c r="C117" s="47" t="s">
        <v>446</v>
      </c>
      <c r="D117">
        <v>99</v>
      </c>
      <c r="E117" s="47" t="s">
        <v>376</v>
      </c>
    </row>
    <row r="118" spans="1:5" x14ac:dyDescent="0.25">
      <c r="A118" s="47" t="s">
        <v>596</v>
      </c>
      <c r="B118" s="47" t="s">
        <v>567</v>
      </c>
      <c r="C118" s="47" t="s">
        <v>446</v>
      </c>
      <c r="D118">
        <v>98</v>
      </c>
      <c r="E118" s="47" t="s">
        <v>376</v>
      </c>
    </row>
    <row r="119" spans="1:5" x14ac:dyDescent="0.25">
      <c r="A119" s="47" t="s">
        <v>596</v>
      </c>
      <c r="B119" s="47" t="s">
        <v>567</v>
      </c>
      <c r="C119" s="47" t="s">
        <v>446</v>
      </c>
      <c r="D119">
        <v>99</v>
      </c>
      <c r="E119" s="47" t="s">
        <v>376</v>
      </c>
    </row>
    <row r="120" spans="1:5" x14ac:dyDescent="0.25">
      <c r="A120" s="47" t="s">
        <v>597</v>
      </c>
      <c r="B120" s="47" t="s">
        <v>567</v>
      </c>
      <c r="C120" s="47" t="s">
        <v>446</v>
      </c>
      <c r="D120">
        <v>98</v>
      </c>
      <c r="E120" s="47" t="s">
        <v>376</v>
      </c>
    </row>
    <row r="121" spans="1:5" x14ac:dyDescent="0.25">
      <c r="A121" s="47" t="s">
        <v>597</v>
      </c>
      <c r="B121" s="47" t="s">
        <v>567</v>
      </c>
      <c r="C121" s="47" t="s">
        <v>446</v>
      </c>
      <c r="D121">
        <v>99</v>
      </c>
      <c r="E121" s="47" t="s">
        <v>376</v>
      </c>
    </row>
    <row r="122" spans="1:5" x14ac:dyDescent="0.25">
      <c r="A122" s="47" t="s">
        <v>598</v>
      </c>
      <c r="B122" s="47" t="s">
        <v>567</v>
      </c>
      <c r="C122" s="47" t="s">
        <v>446</v>
      </c>
      <c r="D122">
        <v>98</v>
      </c>
      <c r="E122" s="47" t="s">
        <v>376</v>
      </c>
    </row>
    <row r="123" spans="1:5" x14ac:dyDescent="0.25">
      <c r="A123" s="47" t="s">
        <v>598</v>
      </c>
      <c r="B123" s="47" t="s">
        <v>567</v>
      </c>
      <c r="C123" s="47" t="s">
        <v>446</v>
      </c>
      <c r="D123">
        <v>99</v>
      </c>
      <c r="E123" s="47" t="s">
        <v>376</v>
      </c>
    </row>
    <row r="124" spans="1:5" x14ac:dyDescent="0.25">
      <c r="A124" s="47" t="s">
        <v>599</v>
      </c>
      <c r="B124" s="47" t="s">
        <v>567</v>
      </c>
      <c r="C124" s="47" t="s">
        <v>446</v>
      </c>
      <c r="D124">
        <v>98</v>
      </c>
      <c r="E124" s="47" t="s">
        <v>376</v>
      </c>
    </row>
    <row r="125" spans="1:5" x14ac:dyDescent="0.25">
      <c r="A125" s="47" t="s">
        <v>599</v>
      </c>
      <c r="B125" s="47" t="s">
        <v>567</v>
      </c>
      <c r="C125" s="47" t="s">
        <v>446</v>
      </c>
      <c r="D125">
        <v>99</v>
      </c>
      <c r="E125" s="47" t="s">
        <v>376</v>
      </c>
    </row>
    <row r="126" spans="1:5" x14ac:dyDescent="0.25">
      <c r="A126" s="47" t="s">
        <v>600</v>
      </c>
      <c r="B126" s="47" t="s">
        <v>567</v>
      </c>
      <c r="C126" s="47" t="s">
        <v>446</v>
      </c>
      <c r="D126">
        <v>98</v>
      </c>
      <c r="E126" s="47" t="s">
        <v>376</v>
      </c>
    </row>
    <row r="127" spans="1:5" x14ac:dyDescent="0.25">
      <c r="A127" s="47" t="s">
        <v>600</v>
      </c>
      <c r="B127" s="47" t="s">
        <v>567</v>
      </c>
      <c r="C127" s="47" t="s">
        <v>446</v>
      </c>
      <c r="D127">
        <v>99</v>
      </c>
      <c r="E127" s="47" t="s">
        <v>376</v>
      </c>
    </row>
    <row r="128" spans="1:5" x14ac:dyDescent="0.25">
      <c r="A128" s="47" t="s">
        <v>601</v>
      </c>
      <c r="B128" s="47" t="s">
        <v>567</v>
      </c>
      <c r="C128" s="47" t="s">
        <v>446</v>
      </c>
      <c r="D128">
        <v>98</v>
      </c>
      <c r="E128" s="47" t="s">
        <v>376</v>
      </c>
    </row>
    <row r="129" spans="1:5" x14ac:dyDescent="0.25">
      <c r="A129" s="47" t="s">
        <v>601</v>
      </c>
      <c r="B129" s="47" t="s">
        <v>567</v>
      </c>
      <c r="C129" s="47" t="s">
        <v>446</v>
      </c>
      <c r="D129">
        <v>99</v>
      </c>
      <c r="E129" s="47" t="s">
        <v>376</v>
      </c>
    </row>
    <row r="130" spans="1:5" x14ac:dyDescent="0.25">
      <c r="A130" s="47" t="s">
        <v>602</v>
      </c>
      <c r="B130" s="47" t="s">
        <v>567</v>
      </c>
      <c r="C130" s="47" t="s">
        <v>446</v>
      </c>
      <c r="D130">
        <v>98</v>
      </c>
      <c r="E130" s="47" t="s">
        <v>376</v>
      </c>
    </row>
    <row r="131" spans="1:5" x14ac:dyDescent="0.25">
      <c r="A131" s="47" t="s">
        <v>602</v>
      </c>
      <c r="B131" s="47" t="s">
        <v>567</v>
      </c>
      <c r="C131" s="47" t="s">
        <v>446</v>
      </c>
      <c r="D131">
        <v>99</v>
      </c>
      <c r="E131" s="47" t="s">
        <v>376</v>
      </c>
    </row>
    <row r="132" spans="1:5" x14ac:dyDescent="0.25">
      <c r="A132" s="47" t="s">
        <v>603</v>
      </c>
      <c r="B132" s="47" t="s">
        <v>567</v>
      </c>
      <c r="C132" s="47" t="s">
        <v>446</v>
      </c>
      <c r="D132">
        <v>98</v>
      </c>
      <c r="E132" s="47" t="s">
        <v>376</v>
      </c>
    </row>
    <row r="133" spans="1:5" x14ac:dyDescent="0.25">
      <c r="A133" s="47" t="s">
        <v>603</v>
      </c>
      <c r="B133" s="47" t="s">
        <v>567</v>
      </c>
      <c r="C133" s="47" t="s">
        <v>446</v>
      </c>
      <c r="D133">
        <v>99</v>
      </c>
      <c r="E133" s="47" t="s">
        <v>376</v>
      </c>
    </row>
    <row r="134" spans="1:5" x14ac:dyDescent="0.25">
      <c r="A134" s="47" t="s">
        <v>604</v>
      </c>
      <c r="B134" s="47" t="s">
        <v>567</v>
      </c>
      <c r="C134" s="47" t="s">
        <v>446</v>
      </c>
      <c r="D134">
        <v>98</v>
      </c>
      <c r="E134" s="47" t="s">
        <v>376</v>
      </c>
    </row>
    <row r="135" spans="1:5" x14ac:dyDescent="0.25">
      <c r="A135" s="47" t="s">
        <v>604</v>
      </c>
      <c r="B135" s="47" t="s">
        <v>567</v>
      </c>
      <c r="C135" s="47" t="s">
        <v>446</v>
      </c>
      <c r="D135">
        <v>99</v>
      </c>
      <c r="E135" s="47" t="s">
        <v>376</v>
      </c>
    </row>
    <row r="136" spans="1:5" x14ac:dyDescent="0.25">
      <c r="A136" s="47" t="s">
        <v>605</v>
      </c>
      <c r="B136" s="47" t="s">
        <v>567</v>
      </c>
      <c r="C136" s="47" t="s">
        <v>446</v>
      </c>
      <c r="D136">
        <v>98</v>
      </c>
      <c r="E136" s="47" t="s">
        <v>376</v>
      </c>
    </row>
    <row r="137" spans="1:5" x14ac:dyDescent="0.25">
      <c r="A137" s="47" t="s">
        <v>605</v>
      </c>
      <c r="B137" s="47" t="s">
        <v>567</v>
      </c>
      <c r="C137" s="47" t="s">
        <v>446</v>
      </c>
      <c r="D137">
        <v>99</v>
      </c>
      <c r="E137" s="47" t="s">
        <v>376</v>
      </c>
    </row>
    <row r="138" spans="1:5" x14ac:dyDescent="0.25">
      <c r="A138" s="47" t="s">
        <v>606</v>
      </c>
      <c r="B138" s="47" t="s">
        <v>567</v>
      </c>
      <c r="C138" s="47" t="s">
        <v>446</v>
      </c>
      <c r="D138">
        <v>98</v>
      </c>
      <c r="E138" s="47" t="s">
        <v>376</v>
      </c>
    </row>
    <row r="139" spans="1:5" x14ac:dyDescent="0.25">
      <c r="A139" s="47" t="s">
        <v>606</v>
      </c>
      <c r="B139" s="47" t="s">
        <v>567</v>
      </c>
      <c r="C139" s="47" t="s">
        <v>446</v>
      </c>
      <c r="D139">
        <v>99</v>
      </c>
      <c r="E139" s="47" t="s">
        <v>376</v>
      </c>
    </row>
    <row r="140" spans="1:5" x14ac:dyDescent="0.25">
      <c r="A140" s="47" t="s">
        <v>607</v>
      </c>
      <c r="B140" s="47" t="s">
        <v>567</v>
      </c>
      <c r="C140" s="47" t="s">
        <v>446</v>
      </c>
      <c r="D140">
        <v>98</v>
      </c>
      <c r="E140" s="47" t="s">
        <v>376</v>
      </c>
    </row>
    <row r="141" spans="1:5" x14ac:dyDescent="0.25">
      <c r="A141" s="47" t="s">
        <v>607</v>
      </c>
      <c r="B141" s="47" t="s">
        <v>567</v>
      </c>
      <c r="C141" s="47" t="s">
        <v>446</v>
      </c>
      <c r="D141">
        <v>99</v>
      </c>
      <c r="E141" s="47" t="s">
        <v>376</v>
      </c>
    </row>
    <row r="142" spans="1:5" x14ac:dyDescent="0.25">
      <c r="A142" s="47" t="s">
        <v>608</v>
      </c>
      <c r="B142" s="47" t="s">
        <v>567</v>
      </c>
      <c r="C142" s="47" t="s">
        <v>446</v>
      </c>
      <c r="D142">
        <v>98</v>
      </c>
      <c r="E142" s="47" t="s">
        <v>376</v>
      </c>
    </row>
    <row r="143" spans="1:5" x14ac:dyDescent="0.25">
      <c r="A143" s="47" t="s">
        <v>608</v>
      </c>
      <c r="B143" s="47" t="s">
        <v>567</v>
      </c>
      <c r="C143" s="47" t="s">
        <v>446</v>
      </c>
      <c r="D143">
        <v>99</v>
      </c>
      <c r="E143" s="47" t="s">
        <v>376</v>
      </c>
    </row>
    <row r="144" spans="1:5" x14ac:dyDescent="0.25">
      <c r="A144" s="47" t="s">
        <v>609</v>
      </c>
      <c r="B144" s="47" t="s">
        <v>567</v>
      </c>
      <c r="C144" s="47" t="s">
        <v>446</v>
      </c>
      <c r="D144">
        <v>98</v>
      </c>
      <c r="E144" s="47" t="s">
        <v>376</v>
      </c>
    </row>
    <row r="145" spans="1:5" x14ac:dyDescent="0.25">
      <c r="A145" s="47" t="s">
        <v>609</v>
      </c>
      <c r="B145" s="47" t="s">
        <v>567</v>
      </c>
      <c r="C145" s="47" t="s">
        <v>446</v>
      </c>
      <c r="D145">
        <v>99</v>
      </c>
      <c r="E145" s="47" t="s">
        <v>376</v>
      </c>
    </row>
    <row r="146" spans="1:5" x14ac:dyDescent="0.25">
      <c r="A146" s="47" t="s">
        <v>610</v>
      </c>
      <c r="B146" s="47" t="s">
        <v>567</v>
      </c>
      <c r="C146" s="47" t="s">
        <v>446</v>
      </c>
      <c r="D146">
        <v>98</v>
      </c>
      <c r="E146" s="47" t="s">
        <v>376</v>
      </c>
    </row>
    <row r="147" spans="1:5" x14ac:dyDescent="0.25">
      <c r="A147" s="47" t="s">
        <v>610</v>
      </c>
      <c r="B147" s="47" t="s">
        <v>567</v>
      </c>
      <c r="C147" s="47" t="s">
        <v>446</v>
      </c>
      <c r="D147">
        <v>99</v>
      </c>
      <c r="E147" s="47" t="s">
        <v>376</v>
      </c>
    </row>
    <row r="148" spans="1:5" x14ac:dyDescent="0.25">
      <c r="A148" s="47" t="s">
        <v>611</v>
      </c>
      <c r="B148" s="47" t="s">
        <v>567</v>
      </c>
      <c r="C148" s="47" t="s">
        <v>446</v>
      </c>
      <c r="D148">
        <v>98</v>
      </c>
      <c r="E148" s="47" t="s">
        <v>376</v>
      </c>
    </row>
    <row r="149" spans="1:5" x14ac:dyDescent="0.25">
      <c r="A149" s="47" t="s">
        <v>611</v>
      </c>
      <c r="B149" s="47" t="s">
        <v>567</v>
      </c>
      <c r="C149" s="47" t="s">
        <v>446</v>
      </c>
      <c r="D149">
        <v>99</v>
      </c>
      <c r="E149" s="47" t="s">
        <v>376</v>
      </c>
    </row>
    <row r="150" spans="1:5" x14ac:dyDescent="0.25">
      <c r="A150" s="47" t="s">
        <v>612</v>
      </c>
      <c r="B150" s="47" t="s">
        <v>567</v>
      </c>
      <c r="C150" s="47" t="s">
        <v>446</v>
      </c>
      <c r="D150">
        <v>98</v>
      </c>
      <c r="E150" s="47" t="s">
        <v>376</v>
      </c>
    </row>
    <row r="151" spans="1:5" x14ac:dyDescent="0.25">
      <c r="A151" s="47" t="s">
        <v>612</v>
      </c>
      <c r="B151" s="47" t="s">
        <v>567</v>
      </c>
      <c r="C151" s="47" t="s">
        <v>446</v>
      </c>
      <c r="D151">
        <v>99</v>
      </c>
      <c r="E151" s="47" t="s">
        <v>376</v>
      </c>
    </row>
    <row r="152" spans="1:5" x14ac:dyDescent="0.25">
      <c r="A152" s="47" t="s">
        <v>613</v>
      </c>
      <c r="B152" s="47" t="s">
        <v>567</v>
      </c>
      <c r="C152" s="47" t="s">
        <v>446</v>
      </c>
      <c r="D152">
        <v>98</v>
      </c>
      <c r="E152" s="47" t="s">
        <v>376</v>
      </c>
    </row>
    <row r="153" spans="1:5" x14ac:dyDescent="0.25">
      <c r="A153" s="47" t="s">
        <v>613</v>
      </c>
      <c r="B153" s="47" t="s">
        <v>567</v>
      </c>
      <c r="C153" s="47" t="s">
        <v>446</v>
      </c>
      <c r="D153">
        <v>99</v>
      </c>
      <c r="E153" s="47" t="s">
        <v>376</v>
      </c>
    </row>
    <row r="154" spans="1:5" x14ac:dyDescent="0.25">
      <c r="A154" s="47" t="s">
        <v>614</v>
      </c>
      <c r="B154" s="47" t="s">
        <v>567</v>
      </c>
      <c r="C154" s="47" t="s">
        <v>446</v>
      </c>
      <c r="D154">
        <v>98</v>
      </c>
      <c r="E154" s="47" t="s">
        <v>376</v>
      </c>
    </row>
    <row r="155" spans="1:5" x14ac:dyDescent="0.25">
      <c r="A155" s="47" t="s">
        <v>614</v>
      </c>
      <c r="B155" s="47" t="s">
        <v>567</v>
      </c>
      <c r="C155" s="47" t="s">
        <v>446</v>
      </c>
      <c r="D155">
        <v>99</v>
      </c>
      <c r="E155" s="47" t="s">
        <v>376</v>
      </c>
    </row>
    <row r="156" spans="1:5" x14ac:dyDescent="0.25">
      <c r="A156" s="47" t="s">
        <v>615</v>
      </c>
      <c r="B156" s="47" t="s">
        <v>567</v>
      </c>
      <c r="C156" s="47" t="s">
        <v>446</v>
      </c>
      <c r="D156">
        <v>98</v>
      </c>
      <c r="E156" s="47" t="s">
        <v>376</v>
      </c>
    </row>
    <row r="157" spans="1:5" x14ac:dyDescent="0.25">
      <c r="A157" s="47" t="s">
        <v>615</v>
      </c>
      <c r="B157" s="47" t="s">
        <v>567</v>
      </c>
      <c r="C157" s="47" t="s">
        <v>446</v>
      </c>
      <c r="D157">
        <v>99</v>
      </c>
      <c r="E157" s="47" t="s">
        <v>376</v>
      </c>
    </row>
    <row r="158" spans="1:5" x14ac:dyDescent="0.25">
      <c r="A158" s="47" t="s">
        <v>616</v>
      </c>
      <c r="B158" s="47" t="s">
        <v>567</v>
      </c>
      <c r="C158" s="47" t="s">
        <v>446</v>
      </c>
      <c r="D158">
        <v>98</v>
      </c>
      <c r="E158" s="47" t="s">
        <v>376</v>
      </c>
    </row>
    <row r="159" spans="1:5" x14ac:dyDescent="0.25">
      <c r="A159" s="47" t="s">
        <v>616</v>
      </c>
      <c r="B159" s="47" t="s">
        <v>567</v>
      </c>
      <c r="C159" s="47" t="s">
        <v>446</v>
      </c>
      <c r="D159">
        <v>99</v>
      </c>
      <c r="E159" s="47" t="s">
        <v>376</v>
      </c>
    </row>
    <row r="160" spans="1:5" x14ac:dyDescent="0.25">
      <c r="A160" s="47" t="s">
        <v>617</v>
      </c>
      <c r="B160" s="47" t="s">
        <v>567</v>
      </c>
      <c r="C160" s="47" t="s">
        <v>446</v>
      </c>
      <c r="D160">
        <v>98</v>
      </c>
      <c r="E160" s="47" t="s">
        <v>376</v>
      </c>
    </row>
    <row r="161" spans="1:5" x14ac:dyDescent="0.25">
      <c r="A161" s="47" t="s">
        <v>617</v>
      </c>
      <c r="B161" s="47" t="s">
        <v>567</v>
      </c>
      <c r="C161" s="47" t="s">
        <v>446</v>
      </c>
      <c r="D161">
        <v>99</v>
      </c>
      <c r="E161" s="47" t="s">
        <v>376</v>
      </c>
    </row>
    <row r="162" spans="1:5" x14ac:dyDescent="0.25">
      <c r="A162" s="47" t="s">
        <v>618</v>
      </c>
      <c r="B162" s="47" t="s">
        <v>567</v>
      </c>
      <c r="C162" s="47" t="s">
        <v>446</v>
      </c>
      <c r="D162">
        <v>98</v>
      </c>
      <c r="E162" s="47" t="s">
        <v>376</v>
      </c>
    </row>
    <row r="163" spans="1:5" x14ac:dyDescent="0.25">
      <c r="A163" s="47" t="s">
        <v>618</v>
      </c>
      <c r="B163" s="47" t="s">
        <v>567</v>
      </c>
      <c r="C163" s="47" t="s">
        <v>446</v>
      </c>
      <c r="D163">
        <v>99</v>
      </c>
      <c r="E163" s="47" t="s">
        <v>376</v>
      </c>
    </row>
    <row r="164" spans="1:5" x14ac:dyDescent="0.25">
      <c r="A164" s="47" t="s">
        <v>619</v>
      </c>
      <c r="B164" s="47" t="s">
        <v>567</v>
      </c>
      <c r="C164" s="47" t="s">
        <v>446</v>
      </c>
      <c r="D164">
        <v>98</v>
      </c>
      <c r="E164" s="47" t="s">
        <v>376</v>
      </c>
    </row>
    <row r="165" spans="1:5" x14ac:dyDescent="0.25">
      <c r="A165" s="47" t="s">
        <v>619</v>
      </c>
      <c r="B165" s="47" t="s">
        <v>567</v>
      </c>
      <c r="C165" s="47" t="s">
        <v>446</v>
      </c>
      <c r="D165">
        <v>99</v>
      </c>
      <c r="E165" s="47" t="s">
        <v>376</v>
      </c>
    </row>
    <row r="166" spans="1:5" x14ac:dyDescent="0.25">
      <c r="A166" s="47" t="s">
        <v>620</v>
      </c>
      <c r="B166" s="47" t="s">
        <v>567</v>
      </c>
      <c r="C166" s="47" t="s">
        <v>446</v>
      </c>
      <c r="D166">
        <v>98</v>
      </c>
      <c r="E166" s="47" t="s">
        <v>376</v>
      </c>
    </row>
    <row r="167" spans="1:5" x14ac:dyDescent="0.25">
      <c r="A167" s="47" t="s">
        <v>620</v>
      </c>
      <c r="B167" s="47" t="s">
        <v>567</v>
      </c>
      <c r="C167" s="47" t="s">
        <v>446</v>
      </c>
      <c r="D167">
        <v>99</v>
      </c>
      <c r="E167" s="47" t="s">
        <v>376</v>
      </c>
    </row>
    <row r="168" spans="1:5" x14ac:dyDescent="0.25">
      <c r="A168" s="47" t="s">
        <v>621</v>
      </c>
      <c r="B168" s="47" t="s">
        <v>567</v>
      </c>
      <c r="C168" s="47" t="s">
        <v>446</v>
      </c>
      <c r="D168">
        <v>98</v>
      </c>
      <c r="E168" s="47" t="s">
        <v>376</v>
      </c>
    </row>
    <row r="169" spans="1:5" x14ac:dyDescent="0.25">
      <c r="A169" s="47" t="s">
        <v>621</v>
      </c>
      <c r="B169" s="47" t="s">
        <v>567</v>
      </c>
      <c r="C169" s="47" t="s">
        <v>446</v>
      </c>
      <c r="D169">
        <v>99</v>
      </c>
      <c r="E169" s="47" t="s">
        <v>376</v>
      </c>
    </row>
    <row r="170" spans="1:5" x14ac:dyDescent="0.25">
      <c r="A170" s="47" t="s">
        <v>622</v>
      </c>
      <c r="B170" s="47" t="s">
        <v>567</v>
      </c>
      <c r="C170" s="47" t="s">
        <v>446</v>
      </c>
      <c r="D170">
        <v>98</v>
      </c>
      <c r="E170" s="47" t="s">
        <v>376</v>
      </c>
    </row>
    <row r="171" spans="1:5" x14ac:dyDescent="0.25">
      <c r="A171" s="47" t="s">
        <v>622</v>
      </c>
      <c r="B171" s="47" t="s">
        <v>567</v>
      </c>
      <c r="C171" s="47" t="s">
        <v>446</v>
      </c>
      <c r="D171">
        <v>99</v>
      </c>
      <c r="E171" s="47" t="s">
        <v>376</v>
      </c>
    </row>
    <row r="172" spans="1:5" x14ac:dyDescent="0.25">
      <c r="A172" s="47" t="s">
        <v>623</v>
      </c>
      <c r="B172" s="47" t="s">
        <v>567</v>
      </c>
      <c r="C172" s="47" t="s">
        <v>446</v>
      </c>
      <c r="D172">
        <v>98</v>
      </c>
      <c r="E172" s="47" t="s">
        <v>376</v>
      </c>
    </row>
    <row r="173" spans="1:5" x14ac:dyDescent="0.25">
      <c r="A173" s="47" t="s">
        <v>623</v>
      </c>
      <c r="B173" s="47" t="s">
        <v>567</v>
      </c>
      <c r="C173" s="47" t="s">
        <v>446</v>
      </c>
      <c r="D173">
        <v>99</v>
      </c>
      <c r="E173" s="47" t="s">
        <v>376</v>
      </c>
    </row>
    <row r="174" spans="1:5" x14ac:dyDescent="0.25">
      <c r="A174" s="47" t="s">
        <v>624</v>
      </c>
      <c r="B174" s="47" t="s">
        <v>567</v>
      </c>
      <c r="C174" s="47" t="s">
        <v>446</v>
      </c>
      <c r="D174">
        <v>98</v>
      </c>
      <c r="E174" s="47" t="s">
        <v>376</v>
      </c>
    </row>
    <row r="175" spans="1:5" x14ac:dyDescent="0.25">
      <c r="A175" s="47" t="s">
        <v>624</v>
      </c>
      <c r="B175" s="47" t="s">
        <v>567</v>
      </c>
      <c r="C175" s="47" t="s">
        <v>446</v>
      </c>
      <c r="D175">
        <v>99</v>
      </c>
      <c r="E175" s="47" t="s">
        <v>376</v>
      </c>
    </row>
    <row r="176" spans="1:5" x14ac:dyDescent="0.25">
      <c r="A176" s="47" t="s">
        <v>625</v>
      </c>
      <c r="B176" s="47" t="s">
        <v>567</v>
      </c>
      <c r="C176" s="47" t="s">
        <v>446</v>
      </c>
      <c r="D176">
        <v>98</v>
      </c>
      <c r="E176" s="47" t="s">
        <v>376</v>
      </c>
    </row>
    <row r="177" spans="1:5" x14ac:dyDescent="0.25">
      <c r="A177" s="47" t="s">
        <v>625</v>
      </c>
      <c r="B177" s="47" t="s">
        <v>567</v>
      </c>
      <c r="C177" s="47" t="s">
        <v>446</v>
      </c>
      <c r="D177">
        <v>99</v>
      </c>
      <c r="E177" s="47" t="s">
        <v>376</v>
      </c>
    </row>
    <row r="178" spans="1:5" x14ac:dyDescent="0.25">
      <c r="A178" s="47" t="s">
        <v>626</v>
      </c>
      <c r="B178" s="47" t="s">
        <v>567</v>
      </c>
      <c r="C178" s="47" t="s">
        <v>446</v>
      </c>
      <c r="D178">
        <v>98</v>
      </c>
      <c r="E178" s="47" t="s">
        <v>376</v>
      </c>
    </row>
    <row r="179" spans="1:5" x14ac:dyDescent="0.25">
      <c r="A179" s="47" t="s">
        <v>626</v>
      </c>
      <c r="B179" s="47" t="s">
        <v>567</v>
      </c>
      <c r="C179" s="47" t="s">
        <v>446</v>
      </c>
      <c r="D179">
        <v>99</v>
      </c>
      <c r="E179" s="47" t="s">
        <v>376</v>
      </c>
    </row>
    <row r="180" spans="1:5" x14ac:dyDescent="0.25">
      <c r="A180" s="47" t="s">
        <v>627</v>
      </c>
      <c r="B180" s="47" t="s">
        <v>567</v>
      </c>
      <c r="C180" s="47" t="s">
        <v>446</v>
      </c>
      <c r="D180">
        <v>98</v>
      </c>
      <c r="E180" s="47" t="s">
        <v>376</v>
      </c>
    </row>
    <row r="181" spans="1:5" x14ac:dyDescent="0.25">
      <c r="A181" s="47" t="s">
        <v>627</v>
      </c>
      <c r="B181" s="47" t="s">
        <v>567</v>
      </c>
      <c r="C181" s="47" t="s">
        <v>446</v>
      </c>
      <c r="D181">
        <v>99</v>
      </c>
      <c r="E181" s="47" t="s">
        <v>376</v>
      </c>
    </row>
    <row r="182" spans="1:5" x14ac:dyDescent="0.25">
      <c r="A182" s="47" t="s">
        <v>628</v>
      </c>
      <c r="B182" s="47" t="s">
        <v>567</v>
      </c>
      <c r="C182" s="47" t="s">
        <v>446</v>
      </c>
      <c r="D182">
        <v>98</v>
      </c>
      <c r="E182" s="47" t="s">
        <v>376</v>
      </c>
    </row>
    <row r="183" spans="1:5" x14ac:dyDescent="0.25">
      <c r="A183" s="47" t="s">
        <v>628</v>
      </c>
      <c r="B183" s="47" t="s">
        <v>567</v>
      </c>
      <c r="C183" s="47" t="s">
        <v>446</v>
      </c>
      <c r="D183">
        <v>99</v>
      </c>
      <c r="E183" s="47" t="s">
        <v>376</v>
      </c>
    </row>
    <row r="184" spans="1:5" x14ac:dyDescent="0.25">
      <c r="A184" s="47" t="s">
        <v>629</v>
      </c>
      <c r="B184" s="47" t="s">
        <v>567</v>
      </c>
      <c r="C184" s="47" t="s">
        <v>446</v>
      </c>
      <c r="D184">
        <v>98</v>
      </c>
      <c r="E184" s="47" t="s">
        <v>376</v>
      </c>
    </row>
    <row r="185" spans="1:5" x14ac:dyDescent="0.25">
      <c r="A185" s="47" t="s">
        <v>629</v>
      </c>
      <c r="B185" s="47" t="s">
        <v>567</v>
      </c>
      <c r="C185" s="47" t="s">
        <v>446</v>
      </c>
      <c r="D185">
        <v>99</v>
      </c>
      <c r="E185" s="47" t="s">
        <v>376</v>
      </c>
    </row>
    <row r="186" spans="1:5" x14ac:dyDescent="0.25">
      <c r="A186" s="47" t="s">
        <v>630</v>
      </c>
      <c r="B186" s="47" t="s">
        <v>567</v>
      </c>
      <c r="C186" s="47" t="s">
        <v>446</v>
      </c>
      <c r="D186">
        <v>98</v>
      </c>
      <c r="E186" s="47" t="s">
        <v>376</v>
      </c>
    </row>
    <row r="187" spans="1:5" x14ac:dyDescent="0.25">
      <c r="A187" s="47" t="s">
        <v>630</v>
      </c>
      <c r="B187" s="47" t="s">
        <v>567</v>
      </c>
      <c r="C187" s="47" t="s">
        <v>446</v>
      </c>
      <c r="D187">
        <v>99</v>
      </c>
      <c r="E187" s="47" t="s">
        <v>376</v>
      </c>
    </row>
    <row r="188" spans="1:5" x14ac:dyDescent="0.25">
      <c r="A188" s="47" t="s">
        <v>631</v>
      </c>
      <c r="B188" s="47" t="s">
        <v>567</v>
      </c>
      <c r="C188" s="47" t="s">
        <v>446</v>
      </c>
      <c r="D188">
        <v>98</v>
      </c>
      <c r="E188" s="47" t="s">
        <v>376</v>
      </c>
    </row>
    <row r="189" spans="1:5" x14ac:dyDescent="0.25">
      <c r="A189" s="47" t="s">
        <v>631</v>
      </c>
      <c r="B189" s="47" t="s">
        <v>567</v>
      </c>
      <c r="C189" s="47" t="s">
        <v>446</v>
      </c>
      <c r="D189">
        <v>99</v>
      </c>
      <c r="E189" s="47" t="s">
        <v>376</v>
      </c>
    </row>
    <row r="190" spans="1:5" x14ac:dyDescent="0.25">
      <c r="A190" s="47" t="s">
        <v>632</v>
      </c>
      <c r="B190" s="47" t="s">
        <v>567</v>
      </c>
      <c r="C190" s="47" t="s">
        <v>446</v>
      </c>
      <c r="D190">
        <v>98</v>
      </c>
      <c r="E190" s="47" t="s">
        <v>376</v>
      </c>
    </row>
    <row r="191" spans="1:5" x14ac:dyDescent="0.25">
      <c r="A191" s="47" t="s">
        <v>632</v>
      </c>
      <c r="B191" s="47" t="s">
        <v>567</v>
      </c>
      <c r="C191" s="47" t="s">
        <v>446</v>
      </c>
      <c r="D191">
        <v>99</v>
      </c>
      <c r="E191" s="47" t="s">
        <v>376</v>
      </c>
    </row>
    <row r="192" spans="1:5" x14ac:dyDescent="0.25">
      <c r="A192" s="47" t="s">
        <v>633</v>
      </c>
      <c r="B192" s="47" t="s">
        <v>567</v>
      </c>
      <c r="C192" s="47" t="s">
        <v>446</v>
      </c>
      <c r="D192">
        <v>98</v>
      </c>
      <c r="E192" s="47" t="s">
        <v>376</v>
      </c>
    </row>
    <row r="193" spans="1:5" x14ac:dyDescent="0.25">
      <c r="A193" s="47" t="s">
        <v>633</v>
      </c>
      <c r="B193" s="47" t="s">
        <v>567</v>
      </c>
      <c r="C193" s="47" t="s">
        <v>446</v>
      </c>
      <c r="D193">
        <v>99</v>
      </c>
      <c r="E193" s="47" t="s">
        <v>376</v>
      </c>
    </row>
    <row r="194" spans="1:5" x14ac:dyDescent="0.25">
      <c r="A194" s="47" t="s">
        <v>634</v>
      </c>
      <c r="B194" s="47" t="s">
        <v>567</v>
      </c>
      <c r="C194" s="47" t="s">
        <v>446</v>
      </c>
      <c r="D194">
        <v>98</v>
      </c>
      <c r="E194" s="47" t="s">
        <v>376</v>
      </c>
    </row>
    <row r="195" spans="1:5" x14ac:dyDescent="0.25">
      <c r="A195" s="47" t="s">
        <v>634</v>
      </c>
      <c r="B195" s="47" t="s">
        <v>567</v>
      </c>
      <c r="C195" s="47" t="s">
        <v>446</v>
      </c>
      <c r="D195">
        <v>99</v>
      </c>
      <c r="E195" s="47" t="s">
        <v>376</v>
      </c>
    </row>
    <row r="196" spans="1:5" x14ac:dyDescent="0.25">
      <c r="A196" s="47" t="s">
        <v>635</v>
      </c>
      <c r="B196" s="47" t="s">
        <v>567</v>
      </c>
      <c r="C196" s="47" t="s">
        <v>446</v>
      </c>
      <c r="D196">
        <v>98</v>
      </c>
      <c r="E196" s="47" t="s">
        <v>376</v>
      </c>
    </row>
    <row r="197" spans="1:5" x14ac:dyDescent="0.25">
      <c r="A197" s="47" t="s">
        <v>635</v>
      </c>
      <c r="B197" s="47" t="s">
        <v>567</v>
      </c>
      <c r="C197" s="47" t="s">
        <v>446</v>
      </c>
      <c r="D197">
        <v>99</v>
      </c>
      <c r="E197" s="47" t="s">
        <v>376</v>
      </c>
    </row>
    <row r="198" spans="1:5" x14ac:dyDescent="0.25">
      <c r="A198" s="47" t="s">
        <v>636</v>
      </c>
      <c r="B198" s="47" t="s">
        <v>567</v>
      </c>
      <c r="C198" s="47" t="s">
        <v>446</v>
      </c>
      <c r="D198">
        <v>98</v>
      </c>
      <c r="E198" s="47" t="s">
        <v>376</v>
      </c>
    </row>
    <row r="199" spans="1:5" x14ac:dyDescent="0.25">
      <c r="A199" s="47" t="s">
        <v>636</v>
      </c>
      <c r="B199" s="47" t="s">
        <v>567</v>
      </c>
      <c r="C199" s="47" t="s">
        <v>446</v>
      </c>
      <c r="D199">
        <v>99</v>
      </c>
      <c r="E199" s="47" t="s">
        <v>376</v>
      </c>
    </row>
    <row r="200" spans="1:5" x14ac:dyDescent="0.25">
      <c r="A200" s="47" t="s">
        <v>637</v>
      </c>
      <c r="B200" s="47" t="s">
        <v>567</v>
      </c>
      <c r="C200" s="47" t="s">
        <v>446</v>
      </c>
      <c r="D200">
        <v>98</v>
      </c>
      <c r="E200" s="47" t="s">
        <v>376</v>
      </c>
    </row>
    <row r="201" spans="1:5" x14ac:dyDescent="0.25">
      <c r="A201" s="47" t="s">
        <v>637</v>
      </c>
      <c r="B201" s="47" t="s">
        <v>567</v>
      </c>
      <c r="C201" s="47" t="s">
        <v>446</v>
      </c>
      <c r="D201">
        <v>99</v>
      </c>
      <c r="E201" s="47" t="s">
        <v>376</v>
      </c>
    </row>
    <row r="202" spans="1:5" x14ac:dyDescent="0.25">
      <c r="A202" s="47" t="s">
        <v>638</v>
      </c>
      <c r="B202" s="47" t="s">
        <v>567</v>
      </c>
      <c r="C202" s="47" t="s">
        <v>446</v>
      </c>
      <c r="D202">
        <v>98</v>
      </c>
      <c r="E202" s="47" t="s">
        <v>376</v>
      </c>
    </row>
    <row r="203" spans="1:5" x14ac:dyDescent="0.25">
      <c r="A203" s="47" t="s">
        <v>638</v>
      </c>
      <c r="B203" s="47" t="s">
        <v>567</v>
      </c>
      <c r="C203" s="47" t="s">
        <v>446</v>
      </c>
      <c r="D203">
        <v>99</v>
      </c>
      <c r="E203" s="47" t="s">
        <v>376</v>
      </c>
    </row>
    <row r="204" spans="1:5" x14ac:dyDescent="0.25">
      <c r="A204" s="47" t="s">
        <v>639</v>
      </c>
      <c r="B204" s="47" t="s">
        <v>567</v>
      </c>
      <c r="C204" s="47" t="s">
        <v>446</v>
      </c>
      <c r="D204">
        <v>98</v>
      </c>
      <c r="E204" s="47" t="s">
        <v>376</v>
      </c>
    </row>
    <row r="205" spans="1:5" x14ac:dyDescent="0.25">
      <c r="A205" s="47" t="s">
        <v>639</v>
      </c>
      <c r="B205" s="47" t="s">
        <v>567</v>
      </c>
      <c r="C205" s="47" t="s">
        <v>446</v>
      </c>
      <c r="D205">
        <v>99</v>
      </c>
      <c r="E205" s="47" t="s">
        <v>376</v>
      </c>
    </row>
    <row r="206" spans="1:5" x14ac:dyDescent="0.25">
      <c r="A206" s="47" t="s">
        <v>640</v>
      </c>
      <c r="B206" s="47" t="s">
        <v>567</v>
      </c>
      <c r="C206" s="47" t="s">
        <v>446</v>
      </c>
      <c r="D206">
        <v>98</v>
      </c>
      <c r="E206" s="47" t="s">
        <v>376</v>
      </c>
    </row>
    <row r="207" spans="1:5" x14ac:dyDescent="0.25">
      <c r="A207" s="47" t="s">
        <v>640</v>
      </c>
      <c r="B207" s="47" t="s">
        <v>567</v>
      </c>
      <c r="C207" s="47" t="s">
        <v>446</v>
      </c>
      <c r="D207">
        <v>99</v>
      </c>
      <c r="E207" s="47" t="s">
        <v>376</v>
      </c>
    </row>
    <row r="208" spans="1:5" x14ac:dyDescent="0.25">
      <c r="A208" s="47" t="s">
        <v>641</v>
      </c>
      <c r="B208" s="47" t="s">
        <v>567</v>
      </c>
      <c r="C208" s="47" t="s">
        <v>446</v>
      </c>
      <c r="D208">
        <v>98</v>
      </c>
      <c r="E208" s="47" t="s">
        <v>376</v>
      </c>
    </row>
    <row r="209" spans="1:5" x14ac:dyDescent="0.25">
      <c r="A209" s="47" t="s">
        <v>641</v>
      </c>
      <c r="B209" s="47" t="s">
        <v>567</v>
      </c>
      <c r="C209" s="47" t="s">
        <v>446</v>
      </c>
      <c r="D209">
        <v>99</v>
      </c>
      <c r="E209" s="47" t="s">
        <v>376</v>
      </c>
    </row>
    <row r="210" spans="1:5" x14ac:dyDescent="0.25">
      <c r="A210" s="47" t="s">
        <v>642</v>
      </c>
      <c r="B210" s="47" t="s">
        <v>567</v>
      </c>
      <c r="C210" s="47" t="s">
        <v>446</v>
      </c>
      <c r="D210">
        <v>98</v>
      </c>
      <c r="E210" s="47" t="s">
        <v>376</v>
      </c>
    </row>
    <row r="211" spans="1:5" x14ac:dyDescent="0.25">
      <c r="A211" s="47" t="s">
        <v>642</v>
      </c>
      <c r="B211" s="47" t="s">
        <v>567</v>
      </c>
      <c r="C211" s="47" t="s">
        <v>446</v>
      </c>
      <c r="D211">
        <v>99</v>
      </c>
      <c r="E211" s="47" t="s">
        <v>376</v>
      </c>
    </row>
    <row r="212" spans="1:5" x14ac:dyDescent="0.25">
      <c r="A212" s="47" t="s">
        <v>643</v>
      </c>
      <c r="B212" s="47" t="s">
        <v>567</v>
      </c>
      <c r="C212" s="47" t="s">
        <v>446</v>
      </c>
      <c r="D212">
        <v>98</v>
      </c>
      <c r="E212" s="47" t="s">
        <v>376</v>
      </c>
    </row>
    <row r="213" spans="1:5" x14ac:dyDescent="0.25">
      <c r="A213" s="47" t="s">
        <v>643</v>
      </c>
      <c r="B213" s="47" t="s">
        <v>567</v>
      </c>
      <c r="C213" s="47" t="s">
        <v>446</v>
      </c>
      <c r="D213">
        <v>99</v>
      </c>
      <c r="E213" s="47" t="s">
        <v>376</v>
      </c>
    </row>
    <row r="214" spans="1:5" x14ac:dyDescent="0.25">
      <c r="A214" s="47" t="s">
        <v>644</v>
      </c>
      <c r="B214" s="47" t="s">
        <v>567</v>
      </c>
      <c r="C214" s="47" t="s">
        <v>446</v>
      </c>
      <c r="D214">
        <v>98</v>
      </c>
      <c r="E214" s="47" t="s">
        <v>376</v>
      </c>
    </row>
    <row r="215" spans="1:5" x14ac:dyDescent="0.25">
      <c r="A215" s="47" t="s">
        <v>644</v>
      </c>
      <c r="B215" s="47" t="s">
        <v>567</v>
      </c>
      <c r="C215" s="47" t="s">
        <v>446</v>
      </c>
      <c r="D215">
        <v>99</v>
      </c>
      <c r="E215" s="47" t="s">
        <v>376</v>
      </c>
    </row>
    <row r="216" spans="1:5" x14ac:dyDescent="0.25">
      <c r="A216" s="47" t="s">
        <v>645</v>
      </c>
      <c r="B216" s="47" t="s">
        <v>567</v>
      </c>
      <c r="C216" s="47" t="s">
        <v>446</v>
      </c>
      <c r="D216">
        <v>98</v>
      </c>
      <c r="E216" s="47" t="s">
        <v>376</v>
      </c>
    </row>
    <row r="217" spans="1:5" x14ac:dyDescent="0.25">
      <c r="A217" s="47" t="s">
        <v>645</v>
      </c>
      <c r="B217" s="47" t="s">
        <v>567</v>
      </c>
      <c r="C217" s="47" t="s">
        <v>446</v>
      </c>
      <c r="D217">
        <v>99</v>
      </c>
      <c r="E217" s="47" t="s">
        <v>376</v>
      </c>
    </row>
    <row r="218" spans="1:5" x14ac:dyDescent="0.25">
      <c r="A218" s="47" t="s">
        <v>646</v>
      </c>
      <c r="B218" s="47" t="s">
        <v>567</v>
      </c>
      <c r="C218" s="47" t="s">
        <v>446</v>
      </c>
      <c r="D218">
        <v>98</v>
      </c>
      <c r="E218" s="47" t="s">
        <v>376</v>
      </c>
    </row>
    <row r="219" spans="1:5" x14ac:dyDescent="0.25">
      <c r="A219" s="47" t="s">
        <v>646</v>
      </c>
      <c r="B219" s="47" t="s">
        <v>567</v>
      </c>
      <c r="C219" s="47" t="s">
        <v>446</v>
      </c>
      <c r="D219">
        <v>99</v>
      </c>
      <c r="E219" s="47" t="s">
        <v>376</v>
      </c>
    </row>
    <row r="220" spans="1:5" x14ac:dyDescent="0.25">
      <c r="A220" s="47" t="s">
        <v>647</v>
      </c>
      <c r="B220" s="47" t="s">
        <v>567</v>
      </c>
      <c r="C220" s="47" t="s">
        <v>446</v>
      </c>
      <c r="D220">
        <v>98</v>
      </c>
      <c r="E220" s="47" t="s">
        <v>376</v>
      </c>
    </row>
    <row r="221" spans="1:5" x14ac:dyDescent="0.25">
      <c r="A221" s="47" t="s">
        <v>647</v>
      </c>
      <c r="B221" s="47" t="s">
        <v>567</v>
      </c>
      <c r="C221" s="47" t="s">
        <v>446</v>
      </c>
      <c r="D221">
        <v>99</v>
      </c>
      <c r="E221" s="47" t="s">
        <v>376</v>
      </c>
    </row>
    <row r="222" spans="1:5" x14ac:dyDescent="0.25">
      <c r="A222" s="47" t="s">
        <v>648</v>
      </c>
      <c r="B222" s="47" t="s">
        <v>567</v>
      </c>
      <c r="C222" s="47" t="s">
        <v>446</v>
      </c>
      <c r="D222">
        <v>98</v>
      </c>
      <c r="E222" s="47" t="s">
        <v>376</v>
      </c>
    </row>
    <row r="223" spans="1:5" x14ac:dyDescent="0.25">
      <c r="A223" s="47" t="s">
        <v>648</v>
      </c>
      <c r="B223" s="47" t="s">
        <v>567</v>
      </c>
      <c r="C223" s="47" t="s">
        <v>446</v>
      </c>
      <c r="D223">
        <v>99</v>
      </c>
      <c r="E223" s="47" t="s">
        <v>376</v>
      </c>
    </row>
    <row r="224" spans="1:5" x14ac:dyDescent="0.25">
      <c r="A224" s="47" t="s">
        <v>649</v>
      </c>
      <c r="B224" s="47" t="s">
        <v>567</v>
      </c>
      <c r="C224" s="47" t="s">
        <v>446</v>
      </c>
      <c r="D224">
        <v>98</v>
      </c>
      <c r="E224" s="47" t="s">
        <v>376</v>
      </c>
    </row>
    <row r="225" spans="1:5" x14ac:dyDescent="0.25">
      <c r="A225" s="47" t="s">
        <v>649</v>
      </c>
      <c r="B225" s="47" t="s">
        <v>567</v>
      </c>
      <c r="C225" s="47" t="s">
        <v>446</v>
      </c>
      <c r="D225">
        <v>99</v>
      </c>
      <c r="E225" s="47" t="s">
        <v>376</v>
      </c>
    </row>
    <row r="226" spans="1:5" x14ac:dyDescent="0.25">
      <c r="A226" s="47" t="s">
        <v>650</v>
      </c>
      <c r="B226" s="47" t="s">
        <v>567</v>
      </c>
      <c r="C226" s="47" t="s">
        <v>446</v>
      </c>
      <c r="D226">
        <v>98</v>
      </c>
      <c r="E226" s="47" t="s">
        <v>376</v>
      </c>
    </row>
    <row r="227" spans="1:5" x14ac:dyDescent="0.25">
      <c r="A227" s="47" t="s">
        <v>650</v>
      </c>
      <c r="B227" s="47" t="s">
        <v>567</v>
      </c>
      <c r="C227" s="47" t="s">
        <v>446</v>
      </c>
      <c r="D227">
        <v>99</v>
      </c>
      <c r="E227" s="47" t="s">
        <v>376</v>
      </c>
    </row>
    <row r="228" spans="1:5" x14ac:dyDescent="0.25">
      <c r="A228" s="47" t="s">
        <v>651</v>
      </c>
      <c r="B228" s="47" t="s">
        <v>567</v>
      </c>
      <c r="C228" s="47" t="s">
        <v>446</v>
      </c>
      <c r="D228">
        <v>98</v>
      </c>
      <c r="E228" s="47" t="s">
        <v>376</v>
      </c>
    </row>
    <row r="229" spans="1:5" x14ac:dyDescent="0.25">
      <c r="A229" s="47" t="s">
        <v>651</v>
      </c>
      <c r="B229" s="47" t="s">
        <v>567</v>
      </c>
      <c r="C229" s="47" t="s">
        <v>446</v>
      </c>
      <c r="D229">
        <v>99</v>
      </c>
      <c r="E229" s="47" t="s">
        <v>376</v>
      </c>
    </row>
    <row r="230" spans="1:5" x14ac:dyDescent="0.25">
      <c r="A230" s="47" t="s">
        <v>652</v>
      </c>
      <c r="B230" s="47" t="s">
        <v>567</v>
      </c>
      <c r="C230" s="47" t="s">
        <v>446</v>
      </c>
      <c r="D230">
        <v>98</v>
      </c>
      <c r="E230" s="47" t="s">
        <v>376</v>
      </c>
    </row>
    <row r="231" spans="1:5" x14ac:dyDescent="0.25">
      <c r="A231" s="47" t="s">
        <v>652</v>
      </c>
      <c r="B231" s="47" t="s">
        <v>567</v>
      </c>
      <c r="C231" s="47" t="s">
        <v>446</v>
      </c>
      <c r="D231">
        <v>99</v>
      </c>
      <c r="E231" s="47" t="s">
        <v>376</v>
      </c>
    </row>
    <row r="232" spans="1:5" x14ac:dyDescent="0.25">
      <c r="A232" s="47" t="s">
        <v>653</v>
      </c>
      <c r="B232" s="47" t="s">
        <v>567</v>
      </c>
      <c r="C232" s="47" t="s">
        <v>446</v>
      </c>
      <c r="D232">
        <v>98</v>
      </c>
      <c r="E232" s="47" t="s">
        <v>376</v>
      </c>
    </row>
    <row r="233" spans="1:5" x14ac:dyDescent="0.25">
      <c r="A233" s="47" t="s">
        <v>653</v>
      </c>
      <c r="B233" s="47" t="s">
        <v>567</v>
      </c>
      <c r="C233" s="47" t="s">
        <v>446</v>
      </c>
      <c r="D233">
        <v>99</v>
      </c>
      <c r="E233" s="47" t="s">
        <v>376</v>
      </c>
    </row>
    <row r="234" spans="1:5" x14ac:dyDescent="0.25">
      <c r="A234" s="47" t="s">
        <v>654</v>
      </c>
      <c r="B234" s="47" t="s">
        <v>567</v>
      </c>
      <c r="C234" s="47" t="s">
        <v>446</v>
      </c>
      <c r="D234">
        <v>98</v>
      </c>
      <c r="E234" s="47" t="s">
        <v>376</v>
      </c>
    </row>
    <row r="235" spans="1:5" x14ac:dyDescent="0.25">
      <c r="A235" s="47" t="s">
        <v>654</v>
      </c>
      <c r="B235" s="47" t="s">
        <v>567</v>
      </c>
      <c r="C235" s="47" t="s">
        <v>446</v>
      </c>
      <c r="D235">
        <v>99</v>
      </c>
      <c r="E235" s="47" t="s">
        <v>376</v>
      </c>
    </row>
    <row r="236" spans="1:5" x14ac:dyDescent="0.25">
      <c r="A236" s="47" t="s">
        <v>655</v>
      </c>
      <c r="B236" s="47" t="s">
        <v>567</v>
      </c>
      <c r="C236" s="47" t="s">
        <v>446</v>
      </c>
      <c r="D236">
        <v>98</v>
      </c>
      <c r="E236" s="47" t="s">
        <v>376</v>
      </c>
    </row>
    <row r="237" spans="1:5" x14ac:dyDescent="0.25">
      <c r="A237" s="47" t="s">
        <v>655</v>
      </c>
      <c r="B237" s="47" t="s">
        <v>567</v>
      </c>
      <c r="C237" s="47" t="s">
        <v>446</v>
      </c>
      <c r="D237">
        <v>99</v>
      </c>
      <c r="E237" s="47" t="s">
        <v>376</v>
      </c>
    </row>
    <row r="238" spans="1:5" x14ac:dyDescent="0.25">
      <c r="A238" s="47" t="s">
        <v>656</v>
      </c>
      <c r="B238" s="47" t="s">
        <v>567</v>
      </c>
      <c r="C238" s="47" t="s">
        <v>446</v>
      </c>
      <c r="D238">
        <v>98</v>
      </c>
      <c r="E238" s="47" t="s">
        <v>376</v>
      </c>
    </row>
    <row r="239" spans="1:5" x14ac:dyDescent="0.25">
      <c r="A239" s="47" t="s">
        <v>656</v>
      </c>
      <c r="B239" s="47" t="s">
        <v>567</v>
      </c>
      <c r="C239" s="47" t="s">
        <v>446</v>
      </c>
      <c r="D239">
        <v>99</v>
      </c>
      <c r="E239" s="47" t="s">
        <v>376</v>
      </c>
    </row>
    <row r="240" spans="1:5" x14ac:dyDescent="0.25">
      <c r="A240" s="47" t="s">
        <v>657</v>
      </c>
      <c r="B240" s="47" t="s">
        <v>567</v>
      </c>
      <c r="C240" s="47" t="s">
        <v>446</v>
      </c>
      <c r="D240">
        <v>98</v>
      </c>
      <c r="E240" s="47" t="s">
        <v>376</v>
      </c>
    </row>
    <row r="241" spans="1:5" x14ac:dyDescent="0.25">
      <c r="A241" s="47" t="s">
        <v>657</v>
      </c>
      <c r="B241" s="47" t="s">
        <v>567</v>
      </c>
      <c r="C241" s="47" t="s">
        <v>446</v>
      </c>
      <c r="D241">
        <v>99</v>
      </c>
      <c r="E241" s="47" t="s">
        <v>376</v>
      </c>
    </row>
    <row r="242" spans="1:5" x14ac:dyDescent="0.25">
      <c r="A242" s="47" t="s">
        <v>658</v>
      </c>
      <c r="B242" s="47" t="s">
        <v>567</v>
      </c>
      <c r="C242" s="47" t="s">
        <v>446</v>
      </c>
      <c r="D242">
        <v>98</v>
      </c>
      <c r="E242" s="47" t="s">
        <v>376</v>
      </c>
    </row>
    <row r="243" spans="1:5" x14ac:dyDescent="0.25">
      <c r="A243" s="47" t="s">
        <v>658</v>
      </c>
      <c r="B243" s="47" t="s">
        <v>567</v>
      </c>
      <c r="C243" s="47" t="s">
        <v>446</v>
      </c>
      <c r="D243">
        <v>99</v>
      </c>
      <c r="E243" s="47" t="s">
        <v>376</v>
      </c>
    </row>
    <row r="244" spans="1:5" x14ac:dyDescent="0.25">
      <c r="A244" s="47" t="s">
        <v>659</v>
      </c>
      <c r="B244" s="47" t="s">
        <v>567</v>
      </c>
      <c r="C244" s="47" t="s">
        <v>446</v>
      </c>
      <c r="D244">
        <v>98</v>
      </c>
      <c r="E244" s="47" t="s">
        <v>376</v>
      </c>
    </row>
    <row r="245" spans="1:5" x14ac:dyDescent="0.25">
      <c r="A245" s="47" t="s">
        <v>659</v>
      </c>
      <c r="B245" s="47" t="s">
        <v>567</v>
      </c>
      <c r="C245" s="47" t="s">
        <v>446</v>
      </c>
      <c r="D245">
        <v>99</v>
      </c>
      <c r="E245" s="47" t="s">
        <v>376</v>
      </c>
    </row>
    <row r="246" spans="1:5" x14ac:dyDescent="0.25">
      <c r="A246" s="47" t="s">
        <v>660</v>
      </c>
      <c r="B246" s="47" t="s">
        <v>567</v>
      </c>
      <c r="C246" s="47" t="s">
        <v>446</v>
      </c>
      <c r="D246">
        <v>98</v>
      </c>
      <c r="E246" s="47" t="s">
        <v>376</v>
      </c>
    </row>
    <row r="247" spans="1:5" x14ac:dyDescent="0.25">
      <c r="A247" s="47" t="s">
        <v>660</v>
      </c>
      <c r="B247" s="47" t="s">
        <v>567</v>
      </c>
      <c r="C247" s="47" t="s">
        <v>446</v>
      </c>
      <c r="D247">
        <v>99</v>
      </c>
      <c r="E247" s="47" t="s">
        <v>376</v>
      </c>
    </row>
    <row r="248" spans="1:5" x14ac:dyDescent="0.25">
      <c r="A248" s="47" t="s">
        <v>661</v>
      </c>
      <c r="B248" s="47" t="s">
        <v>567</v>
      </c>
      <c r="C248" s="47" t="s">
        <v>446</v>
      </c>
      <c r="D248">
        <v>98</v>
      </c>
      <c r="E248" s="47" t="s">
        <v>376</v>
      </c>
    </row>
    <row r="249" spans="1:5" x14ac:dyDescent="0.25">
      <c r="A249" s="47" t="s">
        <v>661</v>
      </c>
      <c r="B249" s="47" t="s">
        <v>567</v>
      </c>
      <c r="C249" s="47" t="s">
        <v>446</v>
      </c>
      <c r="D249">
        <v>99</v>
      </c>
      <c r="E249" s="47" t="s">
        <v>376</v>
      </c>
    </row>
    <row r="250" spans="1:5" x14ac:dyDescent="0.25">
      <c r="A250" s="47" t="s">
        <v>662</v>
      </c>
      <c r="B250" s="47" t="s">
        <v>567</v>
      </c>
      <c r="C250" s="47" t="s">
        <v>446</v>
      </c>
      <c r="D250">
        <v>98</v>
      </c>
      <c r="E250" s="47" t="s">
        <v>376</v>
      </c>
    </row>
    <row r="251" spans="1:5" x14ac:dyDescent="0.25">
      <c r="A251" s="47" t="s">
        <v>662</v>
      </c>
      <c r="B251" s="47" t="s">
        <v>567</v>
      </c>
      <c r="C251" s="47" t="s">
        <v>446</v>
      </c>
      <c r="D251">
        <v>99</v>
      </c>
      <c r="E251" s="47" t="s">
        <v>376</v>
      </c>
    </row>
    <row r="252" spans="1:5" x14ac:dyDescent="0.25">
      <c r="A252" s="47" t="s">
        <v>663</v>
      </c>
      <c r="B252" s="47" t="s">
        <v>567</v>
      </c>
      <c r="C252" s="47" t="s">
        <v>446</v>
      </c>
      <c r="D252">
        <v>98</v>
      </c>
      <c r="E252" s="47" t="s">
        <v>376</v>
      </c>
    </row>
    <row r="253" spans="1:5" x14ac:dyDescent="0.25">
      <c r="A253" s="47" t="s">
        <v>663</v>
      </c>
      <c r="B253" s="47" t="s">
        <v>567</v>
      </c>
      <c r="C253" s="47" t="s">
        <v>446</v>
      </c>
      <c r="D253">
        <v>99</v>
      </c>
      <c r="E253" s="47" t="s">
        <v>376</v>
      </c>
    </row>
    <row r="254" spans="1:5" x14ac:dyDescent="0.25">
      <c r="A254" s="47" t="s">
        <v>664</v>
      </c>
      <c r="B254" s="47" t="s">
        <v>567</v>
      </c>
      <c r="C254" s="47" t="s">
        <v>446</v>
      </c>
      <c r="D254">
        <v>98</v>
      </c>
      <c r="E254" s="47" t="s">
        <v>376</v>
      </c>
    </row>
    <row r="255" spans="1:5" x14ac:dyDescent="0.25">
      <c r="A255" s="47" t="s">
        <v>664</v>
      </c>
      <c r="B255" s="47" t="s">
        <v>567</v>
      </c>
      <c r="C255" s="47" t="s">
        <v>446</v>
      </c>
      <c r="D255">
        <v>99</v>
      </c>
      <c r="E255" s="47" t="s">
        <v>376</v>
      </c>
    </row>
    <row r="256" spans="1:5" x14ac:dyDescent="0.25">
      <c r="A256" s="47" t="s">
        <v>665</v>
      </c>
      <c r="B256" s="47" t="s">
        <v>567</v>
      </c>
      <c r="C256" s="47" t="s">
        <v>446</v>
      </c>
      <c r="D256">
        <v>98</v>
      </c>
      <c r="E256" s="47" t="s">
        <v>376</v>
      </c>
    </row>
    <row r="257" spans="1:5" x14ac:dyDescent="0.25">
      <c r="A257" s="47" t="s">
        <v>665</v>
      </c>
      <c r="B257" s="47" t="s">
        <v>567</v>
      </c>
      <c r="C257" s="47" t="s">
        <v>446</v>
      </c>
      <c r="D257">
        <v>99</v>
      </c>
      <c r="E257" s="47" t="s">
        <v>376</v>
      </c>
    </row>
    <row r="258" spans="1:5" x14ac:dyDescent="0.25">
      <c r="A258" s="47" t="s">
        <v>666</v>
      </c>
      <c r="B258" s="47" t="s">
        <v>567</v>
      </c>
      <c r="C258" s="47" t="s">
        <v>446</v>
      </c>
      <c r="D258">
        <v>98</v>
      </c>
      <c r="E258" s="47" t="s">
        <v>376</v>
      </c>
    </row>
    <row r="259" spans="1:5" x14ac:dyDescent="0.25">
      <c r="A259" s="47" t="s">
        <v>666</v>
      </c>
      <c r="B259" s="47" t="s">
        <v>567</v>
      </c>
      <c r="C259" s="47" t="s">
        <v>446</v>
      </c>
      <c r="D259">
        <v>99</v>
      </c>
      <c r="E259" s="47" t="s">
        <v>376</v>
      </c>
    </row>
    <row r="260" spans="1:5" x14ac:dyDescent="0.25">
      <c r="A260" s="47" t="s">
        <v>667</v>
      </c>
      <c r="B260" s="47" t="s">
        <v>567</v>
      </c>
      <c r="C260" s="47" t="s">
        <v>446</v>
      </c>
      <c r="D260">
        <v>98</v>
      </c>
      <c r="E260" s="47" t="s">
        <v>376</v>
      </c>
    </row>
    <row r="261" spans="1:5" x14ac:dyDescent="0.25">
      <c r="A261" s="47" t="s">
        <v>667</v>
      </c>
      <c r="B261" s="47" t="s">
        <v>567</v>
      </c>
      <c r="C261" s="47" t="s">
        <v>446</v>
      </c>
      <c r="D261">
        <v>99</v>
      </c>
      <c r="E261" s="47" t="s">
        <v>376</v>
      </c>
    </row>
    <row r="262" spans="1:5" x14ac:dyDescent="0.25">
      <c r="A262" s="47" t="s">
        <v>668</v>
      </c>
      <c r="B262" s="47" t="s">
        <v>567</v>
      </c>
      <c r="C262" s="47" t="s">
        <v>446</v>
      </c>
      <c r="D262">
        <v>98</v>
      </c>
      <c r="E262" s="47" t="s">
        <v>376</v>
      </c>
    </row>
    <row r="263" spans="1:5" x14ac:dyDescent="0.25">
      <c r="A263" s="47" t="s">
        <v>668</v>
      </c>
      <c r="B263" s="47" t="s">
        <v>567</v>
      </c>
      <c r="C263" s="47" t="s">
        <v>446</v>
      </c>
      <c r="D263">
        <v>99</v>
      </c>
      <c r="E263" s="47" t="s">
        <v>376</v>
      </c>
    </row>
    <row r="264" spans="1:5" x14ac:dyDescent="0.25">
      <c r="A264" s="47" t="s">
        <v>669</v>
      </c>
      <c r="B264" s="47" t="s">
        <v>567</v>
      </c>
      <c r="C264" s="47" t="s">
        <v>446</v>
      </c>
      <c r="D264">
        <v>98</v>
      </c>
      <c r="E264" s="47" t="s">
        <v>376</v>
      </c>
    </row>
    <row r="265" spans="1:5" x14ac:dyDescent="0.25">
      <c r="A265" s="47" t="s">
        <v>669</v>
      </c>
      <c r="B265" s="47" t="s">
        <v>567</v>
      </c>
      <c r="C265" s="47" t="s">
        <v>446</v>
      </c>
      <c r="D265">
        <v>99</v>
      </c>
      <c r="E265" s="47" t="s">
        <v>376</v>
      </c>
    </row>
    <row r="266" spans="1:5" x14ac:dyDescent="0.25">
      <c r="A266" s="47" t="s">
        <v>670</v>
      </c>
      <c r="B266" s="47" t="s">
        <v>567</v>
      </c>
      <c r="C266" s="47" t="s">
        <v>446</v>
      </c>
      <c r="D266">
        <v>98</v>
      </c>
      <c r="E266" s="47" t="s">
        <v>376</v>
      </c>
    </row>
    <row r="267" spans="1:5" x14ac:dyDescent="0.25">
      <c r="A267" s="47" t="s">
        <v>670</v>
      </c>
      <c r="B267" s="47" t="s">
        <v>567</v>
      </c>
      <c r="C267" s="47" t="s">
        <v>446</v>
      </c>
      <c r="D267">
        <v>99</v>
      </c>
      <c r="E267" s="47" t="s">
        <v>376</v>
      </c>
    </row>
    <row r="268" spans="1:5" x14ac:dyDescent="0.25">
      <c r="A268" s="47" t="s">
        <v>671</v>
      </c>
      <c r="B268" s="47" t="s">
        <v>567</v>
      </c>
      <c r="C268" s="47" t="s">
        <v>446</v>
      </c>
      <c r="D268">
        <v>98</v>
      </c>
      <c r="E268" s="47" t="s">
        <v>376</v>
      </c>
    </row>
    <row r="269" spans="1:5" x14ac:dyDescent="0.25">
      <c r="A269" s="47" t="s">
        <v>671</v>
      </c>
      <c r="B269" s="47" t="s">
        <v>567</v>
      </c>
      <c r="C269" s="47" t="s">
        <v>446</v>
      </c>
      <c r="D269">
        <v>99</v>
      </c>
      <c r="E269" s="47" t="s">
        <v>376</v>
      </c>
    </row>
    <row r="270" spans="1:5" x14ac:dyDescent="0.25">
      <c r="A270" s="47" t="s">
        <v>672</v>
      </c>
      <c r="B270" s="47" t="s">
        <v>567</v>
      </c>
      <c r="C270" s="47" t="s">
        <v>446</v>
      </c>
      <c r="D270">
        <v>98</v>
      </c>
      <c r="E270" s="47" t="s">
        <v>376</v>
      </c>
    </row>
    <row r="271" spans="1:5" x14ac:dyDescent="0.25">
      <c r="A271" s="47" t="s">
        <v>672</v>
      </c>
      <c r="B271" s="47" t="s">
        <v>567</v>
      </c>
      <c r="C271" s="47" t="s">
        <v>446</v>
      </c>
      <c r="D271">
        <v>99</v>
      </c>
      <c r="E271" s="47" t="s">
        <v>376</v>
      </c>
    </row>
    <row r="272" spans="1:5" x14ac:dyDescent="0.25">
      <c r="A272" s="47" t="s">
        <v>673</v>
      </c>
      <c r="B272" s="47" t="s">
        <v>567</v>
      </c>
      <c r="C272" s="47" t="s">
        <v>446</v>
      </c>
      <c r="D272">
        <v>98</v>
      </c>
      <c r="E272" s="47" t="s">
        <v>376</v>
      </c>
    </row>
    <row r="273" spans="1:5" x14ac:dyDescent="0.25">
      <c r="A273" s="47" t="s">
        <v>673</v>
      </c>
      <c r="B273" s="47" t="s">
        <v>567</v>
      </c>
      <c r="C273" s="47" t="s">
        <v>446</v>
      </c>
      <c r="D273">
        <v>99</v>
      </c>
      <c r="E273" s="47" t="s">
        <v>376</v>
      </c>
    </row>
    <row r="274" spans="1:5" x14ac:dyDescent="0.25">
      <c r="A274" s="47" t="s">
        <v>674</v>
      </c>
      <c r="B274" s="47" t="s">
        <v>567</v>
      </c>
      <c r="C274" s="47" t="s">
        <v>446</v>
      </c>
      <c r="D274">
        <v>98</v>
      </c>
      <c r="E274" s="47" t="s">
        <v>376</v>
      </c>
    </row>
    <row r="275" spans="1:5" x14ac:dyDescent="0.25">
      <c r="A275" s="47" t="s">
        <v>674</v>
      </c>
      <c r="B275" s="47" t="s">
        <v>567</v>
      </c>
      <c r="C275" s="47" t="s">
        <v>446</v>
      </c>
      <c r="D275">
        <v>99</v>
      </c>
      <c r="E275" s="47" t="s">
        <v>376</v>
      </c>
    </row>
    <row r="276" spans="1:5" x14ac:dyDescent="0.25">
      <c r="A276" s="47" t="s">
        <v>675</v>
      </c>
      <c r="B276" s="47" t="s">
        <v>567</v>
      </c>
      <c r="C276" s="47" t="s">
        <v>446</v>
      </c>
      <c r="D276">
        <v>98</v>
      </c>
      <c r="E276" s="47" t="s">
        <v>376</v>
      </c>
    </row>
    <row r="277" spans="1:5" x14ac:dyDescent="0.25">
      <c r="A277" s="47" t="s">
        <v>675</v>
      </c>
      <c r="B277" s="47" t="s">
        <v>567</v>
      </c>
      <c r="C277" s="47" t="s">
        <v>446</v>
      </c>
      <c r="D277">
        <v>99</v>
      </c>
      <c r="E277" s="47" t="s">
        <v>376</v>
      </c>
    </row>
    <row r="278" spans="1:5" x14ac:dyDescent="0.25">
      <c r="A278" s="47" t="s">
        <v>676</v>
      </c>
      <c r="B278" s="47" t="s">
        <v>567</v>
      </c>
      <c r="C278" s="47" t="s">
        <v>446</v>
      </c>
      <c r="D278">
        <v>98</v>
      </c>
      <c r="E278" s="47" t="s">
        <v>376</v>
      </c>
    </row>
    <row r="279" spans="1:5" x14ac:dyDescent="0.25">
      <c r="A279" s="47" t="s">
        <v>676</v>
      </c>
      <c r="B279" s="47" t="s">
        <v>567</v>
      </c>
      <c r="C279" s="47" t="s">
        <v>446</v>
      </c>
      <c r="D279">
        <v>99</v>
      </c>
      <c r="E279" s="47" t="s">
        <v>376</v>
      </c>
    </row>
    <row r="280" spans="1:5" x14ac:dyDescent="0.25">
      <c r="A280" s="47" t="s">
        <v>677</v>
      </c>
      <c r="B280" s="47" t="s">
        <v>567</v>
      </c>
      <c r="C280" s="47" t="s">
        <v>446</v>
      </c>
      <c r="D280">
        <v>98</v>
      </c>
      <c r="E280" s="47" t="s">
        <v>376</v>
      </c>
    </row>
    <row r="281" spans="1:5" x14ac:dyDescent="0.25">
      <c r="A281" s="47" t="s">
        <v>677</v>
      </c>
      <c r="B281" s="47" t="s">
        <v>567</v>
      </c>
      <c r="C281" s="47" t="s">
        <v>446</v>
      </c>
      <c r="D281">
        <v>99</v>
      </c>
      <c r="E281" s="47" t="s">
        <v>376</v>
      </c>
    </row>
    <row r="282" spans="1:5" x14ac:dyDescent="0.25">
      <c r="A282" s="47" t="s">
        <v>678</v>
      </c>
      <c r="B282" s="47" t="s">
        <v>567</v>
      </c>
      <c r="C282" s="47" t="s">
        <v>446</v>
      </c>
      <c r="D282">
        <v>98</v>
      </c>
      <c r="E282" s="47" t="s">
        <v>376</v>
      </c>
    </row>
    <row r="283" spans="1:5" x14ac:dyDescent="0.25">
      <c r="A283" s="47" t="s">
        <v>678</v>
      </c>
      <c r="B283" s="47" t="s">
        <v>567</v>
      </c>
      <c r="C283" s="47" t="s">
        <v>446</v>
      </c>
      <c r="D283">
        <v>99</v>
      </c>
      <c r="E283" s="47" t="s">
        <v>376</v>
      </c>
    </row>
    <row r="284" spans="1:5" x14ac:dyDescent="0.25">
      <c r="A284" s="47" t="s">
        <v>679</v>
      </c>
      <c r="B284" s="47" t="s">
        <v>567</v>
      </c>
      <c r="C284" s="47" t="s">
        <v>446</v>
      </c>
      <c r="D284">
        <v>98</v>
      </c>
      <c r="E284" s="47" t="s">
        <v>376</v>
      </c>
    </row>
    <row r="285" spans="1:5" x14ac:dyDescent="0.25">
      <c r="A285" s="47" t="s">
        <v>679</v>
      </c>
      <c r="B285" s="47" t="s">
        <v>567</v>
      </c>
      <c r="C285" s="47" t="s">
        <v>446</v>
      </c>
      <c r="D285">
        <v>99</v>
      </c>
      <c r="E285" s="47" t="s">
        <v>376</v>
      </c>
    </row>
    <row r="286" spans="1:5" x14ac:dyDescent="0.25">
      <c r="A286" s="47" t="s">
        <v>680</v>
      </c>
      <c r="B286" s="47" t="s">
        <v>567</v>
      </c>
      <c r="C286" s="47" t="s">
        <v>446</v>
      </c>
      <c r="D286">
        <v>98</v>
      </c>
      <c r="E286" s="47" t="s">
        <v>376</v>
      </c>
    </row>
    <row r="287" spans="1:5" x14ac:dyDescent="0.25">
      <c r="A287" s="47" t="s">
        <v>680</v>
      </c>
      <c r="B287" s="47" t="s">
        <v>567</v>
      </c>
      <c r="C287" s="47" t="s">
        <v>446</v>
      </c>
      <c r="D287">
        <v>99</v>
      </c>
      <c r="E287" s="47" t="s">
        <v>376</v>
      </c>
    </row>
    <row r="288" spans="1:5" x14ac:dyDescent="0.25">
      <c r="A288" s="47" t="s">
        <v>681</v>
      </c>
      <c r="B288" s="47" t="s">
        <v>567</v>
      </c>
      <c r="C288" s="47" t="s">
        <v>446</v>
      </c>
      <c r="D288">
        <v>98</v>
      </c>
      <c r="E288" s="47" t="s">
        <v>376</v>
      </c>
    </row>
    <row r="289" spans="1:5" x14ac:dyDescent="0.25">
      <c r="A289" s="47" t="s">
        <v>681</v>
      </c>
      <c r="B289" s="47" t="s">
        <v>567</v>
      </c>
      <c r="C289" s="47" t="s">
        <v>446</v>
      </c>
      <c r="D289">
        <v>99</v>
      </c>
      <c r="E289" s="47" t="s">
        <v>376</v>
      </c>
    </row>
    <row r="290" spans="1:5" x14ac:dyDescent="0.25">
      <c r="A290" s="47" t="s">
        <v>682</v>
      </c>
      <c r="B290" s="47" t="s">
        <v>567</v>
      </c>
      <c r="C290" s="47" t="s">
        <v>446</v>
      </c>
      <c r="D290">
        <v>98</v>
      </c>
      <c r="E290" s="47" t="s">
        <v>376</v>
      </c>
    </row>
    <row r="291" spans="1:5" x14ac:dyDescent="0.25">
      <c r="A291" s="47" t="s">
        <v>682</v>
      </c>
      <c r="B291" s="47" t="s">
        <v>567</v>
      </c>
      <c r="C291" s="47" t="s">
        <v>446</v>
      </c>
      <c r="D291">
        <v>99</v>
      </c>
      <c r="E291" s="47" t="s">
        <v>376</v>
      </c>
    </row>
    <row r="292" spans="1:5" x14ac:dyDescent="0.25">
      <c r="A292" s="47" t="s">
        <v>683</v>
      </c>
      <c r="B292" s="47" t="s">
        <v>567</v>
      </c>
      <c r="C292" s="47" t="s">
        <v>446</v>
      </c>
      <c r="D292">
        <v>98</v>
      </c>
      <c r="E292" s="47" t="s">
        <v>376</v>
      </c>
    </row>
    <row r="293" spans="1:5" x14ac:dyDescent="0.25">
      <c r="A293" s="47" t="s">
        <v>683</v>
      </c>
      <c r="B293" s="47" t="s">
        <v>567</v>
      </c>
      <c r="C293" s="47" t="s">
        <v>446</v>
      </c>
      <c r="D293">
        <v>99</v>
      </c>
      <c r="E293" s="47" t="s">
        <v>376</v>
      </c>
    </row>
    <row r="294" spans="1:5" x14ac:dyDescent="0.25">
      <c r="A294" s="47" t="s">
        <v>684</v>
      </c>
      <c r="B294" s="47" t="s">
        <v>567</v>
      </c>
      <c r="C294" s="47" t="s">
        <v>446</v>
      </c>
      <c r="D294">
        <v>98</v>
      </c>
      <c r="E294" s="47" t="s">
        <v>376</v>
      </c>
    </row>
    <row r="295" spans="1:5" x14ac:dyDescent="0.25">
      <c r="A295" s="47" t="s">
        <v>684</v>
      </c>
      <c r="B295" s="47" t="s">
        <v>567</v>
      </c>
      <c r="C295" s="47" t="s">
        <v>446</v>
      </c>
      <c r="D295">
        <v>99</v>
      </c>
      <c r="E295" s="47" t="s">
        <v>376</v>
      </c>
    </row>
    <row r="296" spans="1:5" x14ac:dyDescent="0.25">
      <c r="A296" s="47" t="s">
        <v>685</v>
      </c>
      <c r="B296" s="47" t="s">
        <v>567</v>
      </c>
      <c r="C296" s="47" t="s">
        <v>446</v>
      </c>
      <c r="D296">
        <v>98</v>
      </c>
      <c r="E296" s="47" t="s">
        <v>376</v>
      </c>
    </row>
    <row r="297" spans="1:5" x14ac:dyDescent="0.25">
      <c r="A297" s="47" t="s">
        <v>685</v>
      </c>
      <c r="B297" s="47" t="s">
        <v>567</v>
      </c>
      <c r="C297" s="47" t="s">
        <v>446</v>
      </c>
      <c r="D297">
        <v>99</v>
      </c>
      <c r="E297" s="47" t="s">
        <v>376</v>
      </c>
    </row>
    <row r="298" spans="1:5" x14ac:dyDescent="0.25">
      <c r="A298" s="47" t="s">
        <v>686</v>
      </c>
      <c r="B298" s="47" t="s">
        <v>567</v>
      </c>
      <c r="C298" s="47" t="s">
        <v>446</v>
      </c>
      <c r="D298">
        <v>98</v>
      </c>
      <c r="E298" s="47" t="s">
        <v>376</v>
      </c>
    </row>
    <row r="299" spans="1:5" x14ac:dyDescent="0.25">
      <c r="A299" s="47" t="s">
        <v>686</v>
      </c>
      <c r="B299" s="47" t="s">
        <v>567</v>
      </c>
      <c r="C299" s="47" t="s">
        <v>446</v>
      </c>
      <c r="D299">
        <v>99</v>
      </c>
      <c r="E299" s="47" t="s">
        <v>376</v>
      </c>
    </row>
    <row r="300" spans="1:5" x14ac:dyDescent="0.25">
      <c r="A300" s="47" t="s">
        <v>687</v>
      </c>
      <c r="B300" s="47" t="s">
        <v>567</v>
      </c>
      <c r="C300" s="47" t="s">
        <v>446</v>
      </c>
      <c r="D300">
        <v>98</v>
      </c>
      <c r="E300" s="47" t="s">
        <v>376</v>
      </c>
    </row>
    <row r="301" spans="1:5" x14ac:dyDescent="0.25">
      <c r="A301" s="47" t="s">
        <v>687</v>
      </c>
      <c r="B301" s="47" t="s">
        <v>567</v>
      </c>
      <c r="C301" s="47" t="s">
        <v>446</v>
      </c>
      <c r="D301">
        <v>99</v>
      </c>
      <c r="E301" s="47" t="s">
        <v>376</v>
      </c>
    </row>
    <row r="302" spans="1:5" x14ac:dyDescent="0.25">
      <c r="A302" s="47" t="s">
        <v>688</v>
      </c>
      <c r="B302" s="47" t="s">
        <v>567</v>
      </c>
      <c r="C302" s="47" t="s">
        <v>446</v>
      </c>
      <c r="D302">
        <v>98</v>
      </c>
      <c r="E302" s="47" t="s">
        <v>376</v>
      </c>
    </row>
    <row r="303" spans="1:5" x14ac:dyDescent="0.25">
      <c r="A303" s="47" t="s">
        <v>688</v>
      </c>
      <c r="B303" s="47" t="s">
        <v>567</v>
      </c>
      <c r="C303" s="47" t="s">
        <v>446</v>
      </c>
      <c r="D303">
        <v>99</v>
      </c>
      <c r="E303" s="47" t="s">
        <v>376</v>
      </c>
    </row>
    <row r="304" spans="1:5" x14ac:dyDescent="0.25">
      <c r="A304" s="47" t="s">
        <v>689</v>
      </c>
      <c r="B304" s="47" t="s">
        <v>567</v>
      </c>
      <c r="C304" s="47" t="s">
        <v>446</v>
      </c>
      <c r="D304">
        <v>98</v>
      </c>
      <c r="E304" s="47" t="s">
        <v>376</v>
      </c>
    </row>
    <row r="305" spans="1:5" x14ac:dyDescent="0.25">
      <c r="A305" s="47" t="s">
        <v>689</v>
      </c>
      <c r="B305" s="47" t="s">
        <v>567</v>
      </c>
      <c r="C305" s="47" t="s">
        <v>446</v>
      </c>
      <c r="D305">
        <v>99</v>
      </c>
      <c r="E305" s="47" t="s">
        <v>376</v>
      </c>
    </row>
    <row r="306" spans="1:5" x14ac:dyDescent="0.25">
      <c r="A306" s="47" t="s">
        <v>690</v>
      </c>
      <c r="B306" s="47" t="s">
        <v>567</v>
      </c>
      <c r="C306" s="47" t="s">
        <v>446</v>
      </c>
      <c r="D306">
        <v>98</v>
      </c>
      <c r="E306" s="47" t="s">
        <v>376</v>
      </c>
    </row>
    <row r="307" spans="1:5" x14ac:dyDescent="0.25">
      <c r="A307" s="47" t="s">
        <v>690</v>
      </c>
      <c r="B307" s="47" t="s">
        <v>567</v>
      </c>
      <c r="C307" s="47" t="s">
        <v>446</v>
      </c>
      <c r="D307">
        <v>99</v>
      </c>
      <c r="E307" s="47" t="s">
        <v>376</v>
      </c>
    </row>
    <row r="308" spans="1:5" x14ac:dyDescent="0.25">
      <c r="A308" s="47" t="s">
        <v>691</v>
      </c>
      <c r="B308" s="47" t="s">
        <v>567</v>
      </c>
      <c r="C308" s="47" t="s">
        <v>446</v>
      </c>
      <c r="D308">
        <v>98</v>
      </c>
      <c r="E308" s="47" t="s">
        <v>376</v>
      </c>
    </row>
    <row r="309" spans="1:5" x14ac:dyDescent="0.25">
      <c r="A309" s="47" t="s">
        <v>691</v>
      </c>
      <c r="B309" s="47" t="s">
        <v>567</v>
      </c>
      <c r="C309" s="47" t="s">
        <v>446</v>
      </c>
      <c r="D309">
        <v>99</v>
      </c>
      <c r="E309" s="47" t="s">
        <v>376</v>
      </c>
    </row>
    <row r="310" spans="1:5" x14ac:dyDescent="0.25">
      <c r="A310" s="47" t="s">
        <v>692</v>
      </c>
      <c r="B310" s="47" t="s">
        <v>567</v>
      </c>
      <c r="C310" s="47" t="s">
        <v>446</v>
      </c>
      <c r="D310">
        <v>98</v>
      </c>
      <c r="E310" s="47" t="s">
        <v>376</v>
      </c>
    </row>
    <row r="311" spans="1:5" x14ac:dyDescent="0.25">
      <c r="A311" s="47" t="s">
        <v>692</v>
      </c>
      <c r="B311" s="47" t="s">
        <v>567</v>
      </c>
      <c r="C311" s="47" t="s">
        <v>446</v>
      </c>
      <c r="D311">
        <v>99</v>
      </c>
      <c r="E311" s="47" t="s">
        <v>376</v>
      </c>
    </row>
    <row r="312" spans="1:5" x14ac:dyDescent="0.25">
      <c r="A312" s="47" t="s">
        <v>693</v>
      </c>
      <c r="B312" s="47" t="s">
        <v>567</v>
      </c>
      <c r="C312" s="47" t="s">
        <v>446</v>
      </c>
      <c r="D312">
        <v>98</v>
      </c>
      <c r="E312" s="47" t="s">
        <v>376</v>
      </c>
    </row>
    <row r="313" spans="1:5" x14ac:dyDescent="0.25">
      <c r="A313" s="47" t="s">
        <v>693</v>
      </c>
      <c r="B313" s="47" t="s">
        <v>567</v>
      </c>
      <c r="C313" s="47" t="s">
        <v>446</v>
      </c>
      <c r="D313">
        <v>99</v>
      </c>
      <c r="E313" s="47" t="s">
        <v>376</v>
      </c>
    </row>
    <row r="314" spans="1:5" x14ac:dyDescent="0.25">
      <c r="A314" s="47" t="s">
        <v>694</v>
      </c>
      <c r="B314" s="47" t="s">
        <v>567</v>
      </c>
      <c r="C314" s="47" t="s">
        <v>446</v>
      </c>
      <c r="D314">
        <v>98</v>
      </c>
      <c r="E314" s="47" t="s">
        <v>376</v>
      </c>
    </row>
    <row r="315" spans="1:5" x14ac:dyDescent="0.25">
      <c r="A315" s="47" t="s">
        <v>694</v>
      </c>
      <c r="B315" s="47" t="s">
        <v>567</v>
      </c>
      <c r="C315" s="47" t="s">
        <v>446</v>
      </c>
      <c r="D315">
        <v>99</v>
      </c>
      <c r="E315" s="47" t="s">
        <v>376</v>
      </c>
    </row>
    <row r="316" spans="1:5" x14ac:dyDescent="0.25">
      <c r="A316" s="47" t="s">
        <v>695</v>
      </c>
      <c r="B316" s="47" t="s">
        <v>567</v>
      </c>
      <c r="C316" s="47" t="s">
        <v>446</v>
      </c>
      <c r="D316">
        <v>98</v>
      </c>
      <c r="E316" s="47" t="s">
        <v>376</v>
      </c>
    </row>
    <row r="317" spans="1:5" x14ac:dyDescent="0.25">
      <c r="A317" s="47" t="s">
        <v>695</v>
      </c>
      <c r="B317" s="47" t="s">
        <v>567</v>
      </c>
      <c r="C317" s="47" t="s">
        <v>446</v>
      </c>
      <c r="D317">
        <v>99</v>
      </c>
      <c r="E317" s="47" t="s">
        <v>376</v>
      </c>
    </row>
    <row r="318" spans="1:5" x14ac:dyDescent="0.25">
      <c r="A318" s="47" t="s">
        <v>696</v>
      </c>
      <c r="B318" s="47" t="s">
        <v>567</v>
      </c>
      <c r="C318" s="47" t="s">
        <v>446</v>
      </c>
      <c r="D318">
        <v>98</v>
      </c>
      <c r="E318" s="47" t="s">
        <v>376</v>
      </c>
    </row>
    <row r="319" spans="1:5" x14ac:dyDescent="0.25">
      <c r="A319" s="47" t="s">
        <v>696</v>
      </c>
      <c r="B319" s="47" t="s">
        <v>567</v>
      </c>
      <c r="C319" s="47" t="s">
        <v>446</v>
      </c>
      <c r="D319">
        <v>99</v>
      </c>
      <c r="E319" s="47" t="s">
        <v>376</v>
      </c>
    </row>
    <row r="320" spans="1:5" x14ac:dyDescent="0.25">
      <c r="A320" s="47" t="s">
        <v>697</v>
      </c>
      <c r="B320" s="47" t="s">
        <v>567</v>
      </c>
      <c r="C320" s="47" t="s">
        <v>446</v>
      </c>
      <c r="D320">
        <v>98</v>
      </c>
      <c r="E320" s="47" t="s">
        <v>376</v>
      </c>
    </row>
    <row r="321" spans="1:5" x14ac:dyDescent="0.25">
      <c r="A321" s="47" t="s">
        <v>697</v>
      </c>
      <c r="B321" s="47" t="s">
        <v>567</v>
      </c>
      <c r="C321" s="47" t="s">
        <v>446</v>
      </c>
      <c r="D321">
        <v>99</v>
      </c>
      <c r="E321" s="47" t="s">
        <v>376</v>
      </c>
    </row>
    <row r="322" spans="1:5" x14ac:dyDescent="0.25">
      <c r="A322" s="47" t="s">
        <v>698</v>
      </c>
      <c r="B322" s="47" t="s">
        <v>567</v>
      </c>
      <c r="C322" s="47" t="s">
        <v>446</v>
      </c>
      <c r="D322">
        <v>98</v>
      </c>
      <c r="E322" s="47" t="s">
        <v>376</v>
      </c>
    </row>
    <row r="323" spans="1:5" x14ac:dyDescent="0.25">
      <c r="A323" s="47" t="s">
        <v>698</v>
      </c>
      <c r="B323" s="47" t="s">
        <v>567</v>
      </c>
      <c r="C323" s="47" t="s">
        <v>446</v>
      </c>
      <c r="D323">
        <v>99</v>
      </c>
      <c r="E323" s="47" t="s">
        <v>376</v>
      </c>
    </row>
    <row r="324" spans="1:5" x14ac:dyDescent="0.25">
      <c r="A324" s="47" t="s">
        <v>699</v>
      </c>
      <c r="B324" s="47" t="s">
        <v>567</v>
      </c>
      <c r="C324" s="47" t="s">
        <v>446</v>
      </c>
      <c r="D324">
        <v>98</v>
      </c>
      <c r="E324" s="47" t="s">
        <v>376</v>
      </c>
    </row>
    <row r="325" spans="1:5" x14ac:dyDescent="0.25">
      <c r="A325" s="47" t="s">
        <v>699</v>
      </c>
      <c r="B325" s="47" t="s">
        <v>567</v>
      </c>
      <c r="C325" s="47" t="s">
        <v>446</v>
      </c>
      <c r="D325">
        <v>99</v>
      </c>
      <c r="E325" s="47" t="s">
        <v>376</v>
      </c>
    </row>
    <row r="326" spans="1:5" x14ac:dyDescent="0.25">
      <c r="A326" s="47" t="s">
        <v>700</v>
      </c>
      <c r="B326" s="47" t="s">
        <v>567</v>
      </c>
      <c r="C326" s="47" t="s">
        <v>446</v>
      </c>
      <c r="D326">
        <v>98</v>
      </c>
      <c r="E326" s="47" t="s">
        <v>376</v>
      </c>
    </row>
    <row r="327" spans="1:5" x14ac:dyDescent="0.25">
      <c r="A327" s="47" t="s">
        <v>700</v>
      </c>
      <c r="B327" s="47" t="s">
        <v>567</v>
      </c>
      <c r="C327" s="47" t="s">
        <v>446</v>
      </c>
      <c r="D327">
        <v>99</v>
      </c>
      <c r="E327" s="47" t="s">
        <v>376</v>
      </c>
    </row>
    <row r="328" spans="1:5" x14ac:dyDescent="0.25">
      <c r="A328" s="47" t="s">
        <v>701</v>
      </c>
      <c r="B328" s="47" t="s">
        <v>567</v>
      </c>
      <c r="C328" s="47" t="s">
        <v>446</v>
      </c>
      <c r="D328">
        <v>98</v>
      </c>
      <c r="E328" s="47" t="s">
        <v>376</v>
      </c>
    </row>
    <row r="329" spans="1:5" x14ac:dyDescent="0.25">
      <c r="A329" s="47" t="s">
        <v>701</v>
      </c>
      <c r="B329" s="47" t="s">
        <v>567</v>
      </c>
      <c r="C329" s="47" t="s">
        <v>446</v>
      </c>
      <c r="D329">
        <v>99</v>
      </c>
      <c r="E329" s="47" t="s">
        <v>376</v>
      </c>
    </row>
    <row r="330" spans="1:5" x14ac:dyDescent="0.25">
      <c r="A330" s="47" t="s">
        <v>702</v>
      </c>
      <c r="B330" s="47" t="s">
        <v>567</v>
      </c>
      <c r="C330" s="47" t="s">
        <v>446</v>
      </c>
      <c r="D330">
        <v>98</v>
      </c>
      <c r="E330" s="47" t="s">
        <v>376</v>
      </c>
    </row>
    <row r="331" spans="1:5" x14ac:dyDescent="0.25">
      <c r="A331" s="47" t="s">
        <v>702</v>
      </c>
      <c r="B331" s="47" t="s">
        <v>567</v>
      </c>
      <c r="C331" s="47" t="s">
        <v>446</v>
      </c>
      <c r="D331">
        <v>99</v>
      </c>
      <c r="E331" s="47" t="s">
        <v>376</v>
      </c>
    </row>
    <row r="332" spans="1:5" x14ac:dyDescent="0.25">
      <c r="A332" s="47" t="s">
        <v>703</v>
      </c>
      <c r="B332" s="47" t="s">
        <v>567</v>
      </c>
      <c r="C332" s="47" t="s">
        <v>446</v>
      </c>
      <c r="D332">
        <v>98</v>
      </c>
      <c r="E332" s="47" t="s">
        <v>376</v>
      </c>
    </row>
    <row r="333" spans="1:5" x14ac:dyDescent="0.25">
      <c r="A333" s="47" t="s">
        <v>703</v>
      </c>
      <c r="B333" s="47" t="s">
        <v>567</v>
      </c>
      <c r="C333" s="47" t="s">
        <v>446</v>
      </c>
      <c r="D333">
        <v>99</v>
      </c>
      <c r="E333" s="47" t="s">
        <v>376</v>
      </c>
    </row>
    <row r="334" spans="1:5" x14ac:dyDescent="0.25">
      <c r="A334" s="47" t="s">
        <v>704</v>
      </c>
      <c r="B334" s="47" t="s">
        <v>567</v>
      </c>
      <c r="C334" s="47" t="s">
        <v>446</v>
      </c>
      <c r="D334">
        <v>98</v>
      </c>
      <c r="E334" s="47" t="s">
        <v>376</v>
      </c>
    </row>
    <row r="335" spans="1:5" x14ac:dyDescent="0.25">
      <c r="A335" s="47" t="s">
        <v>704</v>
      </c>
      <c r="B335" s="47" t="s">
        <v>567</v>
      </c>
      <c r="C335" s="47" t="s">
        <v>446</v>
      </c>
      <c r="D335">
        <v>99</v>
      </c>
      <c r="E335" s="47" t="s">
        <v>376</v>
      </c>
    </row>
    <row r="336" spans="1:5" x14ac:dyDescent="0.25">
      <c r="A336" s="47" t="s">
        <v>705</v>
      </c>
      <c r="B336" s="47" t="s">
        <v>567</v>
      </c>
      <c r="C336" s="47" t="s">
        <v>446</v>
      </c>
      <c r="D336">
        <v>98</v>
      </c>
      <c r="E336" s="47" t="s">
        <v>376</v>
      </c>
    </row>
    <row r="337" spans="1:5" x14ac:dyDescent="0.25">
      <c r="A337" s="47" t="s">
        <v>705</v>
      </c>
      <c r="B337" s="47" t="s">
        <v>567</v>
      </c>
      <c r="C337" s="47" t="s">
        <v>446</v>
      </c>
      <c r="D337">
        <v>99</v>
      </c>
      <c r="E337" s="47" t="s">
        <v>376</v>
      </c>
    </row>
    <row r="338" spans="1:5" x14ac:dyDescent="0.25">
      <c r="A338" s="47" t="s">
        <v>706</v>
      </c>
      <c r="B338" s="47" t="s">
        <v>567</v>
      </c>
      <c r="C338" s="47" t="s">
        <v>446</v>
      </c>
      <c r="D338">
        <v>98</v>
      </c>
      <c r="E338" s="47" t="s">
        <v>376</v>
      </c>
    </row>
    <row r="339" spans="1:5" x14ac:dyDescent="0.25">
      <c r="A339" s="47" t="s">
        <v>706</v>
      </c>
      <c r="B339" s="47" t="s">
        <v>567</v>
      </c>
      <c r="C339" s="47" t="s">
        <v>446</v>
      </c>
      <c r="D339">
        <v>99</v>
      </c>
      <c r="E339" s="47" t="s">
        <v>376</v>
      </c>
    </row>
    <row r="340" spans="1:5" x14ac:dyDescent="0.25">
      <c r="A340" s="47" t="s">
        <v>707</v>
      </c>
      <c r="B340" s="47" t="s">
        <v>567</v>
      </c>
      <c r="C340" s="47" t="s">
        <v>446</v>
      </c>
      <c r="D340">
        <v>98</v>
      </c>
      <c r="E340" s="47" t="s">
        <v>376</v>
      </c>
    </row>
    <row r="341" spans="1:5" x14ac:dyDescent="0.25">
      <c r="A341" s="47" t="s">
        <v>707</v>
      </c>
      <c r="B341" s="47" t="s">
        <v>567</v>
      </c>
      <c r="C341" s="47" t="s">
        <v>446</v>
      </c>
      <c r="D341">
        <v>99</v>
      </c>
      <c r="E341" s="47" t="s">
        <v>376</v>
      </c>
    </row>
    <row r="342" spans="1:5" x14ac:dyDescent="0.25">
      <c r="A342" s="47" t="s">
        <v>708</v>
      </c>
      <c r="B342" s="47" t="s">
        <v>567</v>
      </c>
      <c r="C342" s="47" t="s">
        <v>446</v>
      </c>
      <c r="D342">
        <v>98</v>
      </c>
      <c r="E342" s="47" t="s">
        <v>376</v>
      </c>
    </row>
    <row r="343" spans="1:5" x14ac:dyDescent="0.25">
      <c r="A343" s="47" t="s">
        <v>708</v>
      </c>
      <c r="B343" s="47" t="s">
        <v>567</v>
      </c>
      <c r="C343" s="47" t="s">
        <v>446</v>
      </c>
      <c r="D343">
        <v>99</v>
      </c>
      <c r="E343" s="47" t="s">
        <v>376</v>
      </c>
    </row>
    <row r="344" spans="1:5" x14ac:dyDescent="0.25">
      <c r="A344" s="47" t="s">
        <v>709</v>
      </c>
      <c r="B344" s="47" t="s">
        <v>567</v>
      </c>
      <c r="C344" s="47" t="s">
        <v>446</v>
      </c>
      <c r="D344">
        <v>98</v>
      </c>
      <c r="E344" s="47" t="s">
        <v>376</v>
      </c>
    </row>
    <row r="345" spans="1:5" x14ac:dyDescent="0.25">
      <c r="A345" s="47" t="s">
        <v>709</v>
      </c>
      <c r="B345" s="47" t="s">
        <v>567</v>
      </c>
      <c r="C345" s="47" t="s">
        <v>446</v>
      </c>
      <c r="D345">
        <v>99</v>
      </c>
      <c r="E345" s="47" t="s">
        <v>376</v>
      </c>
    </row>
    <row r="346" spans="1:5" x14ac:dyDescent="0.25">
      <c r="A346" s="47" t="s">
        <v>710</v>
      </c>
      <c r="B346" s="47" t="s">
        <v>567</v>
      </c>
      <c r="C346" s="47" t="s">
        <v>446</v>
      </c>
      <c r="D346">
        <v>98</v>
      </c>
      <c r="E346" s="47" t="s">
        <v>376</v>
      </c>
    </row>
    <row r="347" spans="1:5" x14ac:dyDescent="0.25">
      <c r="A347" s="47" t="s">
        <v>710</v>
      </c>
      <c r="B347" s="47" t="s">
        <v>567</v>
      </c>
      <c r="C347" s="47" t="s">
        <v>446</v>
      </c>
      <c r="D347">
        <v>99</v>
      </c>
      <c r="E347" s="47" t="s">
        <v>376</v>
      </c>
    </row>
    <row r="348" spans="1:5" x14ac:dyDescent="0.25">
      <c r="A348" s="47" t="s">
        <v>711</v>
      </c>
      <c r="B348" s="47" t="s">
        <v>567</v>
      </c>
      <c r="C348" s="47" t="s">
        <v>446</v>
      </c>
      <c r="D348">
        <v>98</v>
      </c>
      <c r="E348" s="47" t="s">
        <v>376</v>
      </c>
    </row>
    <row r="349" spans="1:5" x14ac:dyDescent="0.25">
      <c r="A349" s="47" t="s">
        <v>711</v>
      </c>
      <c r="B349" s="47" t="s">
        <v>567</v>
      </c>
      <c r="C349" s="47" t="s">
        <v>446</v>
      </c>
      <c r="D349">
        <v>99</v>
      </c>
      <c r="E349" s="47" t="s">
        <v>376</v>
      </c>
    </row>
    <row r="350" spans="1:5" x14ac:dyDescent="0.25">
      <c r="A350" s="47" t="s">
        <v>712</v>
      </c>
      <c r="B350" s="47" t="s">
        <v>567</v>
      </c>
      <c r="C350" s="47" t="s">
        <v>446</v>
      </c>
      <c r="D350">
        <v>98</v>
      </c>
      <c r="E350" s="47" t="s">
        <v>376</v>
      </c>
    </row>
    <row r="351" spans="1:5" x14ac:dyDescent="0.25">
      <c r="A351" s="47" t="s">
        <v>712</v>
      </c>
      <c r="B351" s="47" t="s">
        <v>567</v>
      </c>
      <c r="C351" s="47" t="s">
        <v>446</v>
      </c>
      <c r="D351">
        <v>99</v>
      </c>
      <c r="E351" s="47" t="s">
        <v>376</v>
      </c>
    </row>
    <row r="352" spans="1:5" x14ac:dyDescent="0.25">
      <c r="A352" s="47" t="s">
        <v>713</v>
      </c>
      <c r="B352" s="47" t="s">
        <v>567</v>
      </c>
      <c r="C352" s="47" t="s">
        <v>446</v>
      </c>
      <c r="D352">
        <v>98</v>
      </c>
      <c r="E352" s="47" t="s">
        <v>376</v>
      </c>
    </row>
    <row r="353" spans="1:5" x14ac:dyDescent="0.25">
      <c r="A353" s="47" t="s">
        <v>713</v>
      </c>
      <c r="B353" s="47" t="s">
        <v>567</v>
      </c>
      <c r="C353" s="47" t="s">
        <v>446</v>
      </c>
      <c r="D353">
        <v>99</v>
      </c>
      <c r="E353" s="47" t="s">
        <v>376</v>
      </c>
    </row>
    <row r="354" spans="1:5" x14ac:dyDescent="0.25">
      <c r="A354" s="47" t="s">
        <v>714</v>
      </c>
      <c r="B354" s="47" t="s">
        <v>567</v>
      </c>
      <c r="C354" s="47" t="s">
        <v>446</v>
      </c>
      <c r="D354">
        <v>98</v>
      </c>
      <c r="E354" s="47" t="s">
        <v>376</v>
      </c>
    </row>
    <row r="355" spans="1:5" x14ac:dyDescent="0.25">
      <c r="A355" s="47" t="s">
        <v>714</v>
      </c>
      <c r="B355" s="47" t="s">
        <v>567</v>
      </c>
      <c r="C355" s="47" t="s">
        <v>446</v>
      </c>
      <c r="D355">
        <v>99</v>
      </c>
      <c r="E355" s="47" t="s">
        <v>376</v>
      </c>
    </row>
    <row r="356" spans="1:5" x14ac:dyDescent="0.25">
      <c r="A356" s="47" t="s">
        <v>715</v>
      </c>
      <c r="B356" s="47" t="s">
        <v>567</v>
      </c>
      <c r="C356" s="47" t="s">
        <v>446</v>
      </c>
      <c r="D356">
        <v>98</v>
      </c>
      <c r="E356" s="47" t="s">
        <v>376</v>
      </c>
    </row>
    <row r="357" spans="1:5" x14ac:dyDescent="0.25">
      <c r="A357" s="47" t="s">
        <v>715</v>
      </c>
      <c r="B357" s="47" t="s">
        <v>567</v>
      </c>
      <c r="C357" s="47" t="s">
        <v>446</v>
      </c>
      <c r="D357">
        <v>99</v>
      </c>
      <c r="E357" s="47" t="s">
        <v>376</v>
      </c>
    </row>
    <row r="358" spans="1:5" x14ac:dyDescent="0.25">
      <c r="A358" s="47" t="s">
        <v>716</v>
      </c>
      <c r="B358" s="47" t="s">
        <v>567</v>
      </c>
      <c r="C358" s="47" t="s">
        <v>446</v>
      </c>
      <c r="D358">
        <v>98</v>
      </c>
      <c r="E358" s="47" t="s">
        <v>376</v>
      </c>
    </row>
    <row r="359" spans="1:5" x14ac:dyDescent="0.25">
      <c r="A359" s="47" t="s">
        <v>716</v>
      </c>
      <c r="B359" s="47" t="s">
        <v>567</v>
      </c>
      <c r="C359" s="47" t="s">
        <v>446</v>
      </c>
      <c r="D359">
        <v>99</v>
      </c>
      <c r="E359" s="47" t="s">
        <v>376</v>
      </c>
    </row>
    <row r="360" spans="1:5" x14ac:dyDescent="0.25">
      <c r="A360" s="47" t="s">
        <v>717</v>
      </c>
      <c r="B360" s="47" t="s">
        <v>567</v>
      </c>
      <c r="C360" s="47" t="s">
        <v>446</v>
      </c>
      <c r="D360">
        <v>98</v>
      </c>
      <c r="E360" s="47" t="s">
        <v>376</v>
      </c>
    </row>
    <row r="361" spans="1:5" x14ac:dyDescent="0.25">
      <c r="A361" s="47" t="s">
        <v>717</v>
      </c>
      <c r="B361" s="47" t="s">
        <v>567</v>
      </c>
      <c r="C361" s="47" t="s">
        <v>446</v>
      </c>
      <c r="D361">
        <v>99</v>
      </c>
      <c r="E361" s="47" t="s">
        <v>376</v>
      </c>
    </row>
    <row r="362" spans="1:5" x14ac:dyDescent="0.25">
      <c r="A362" s="47" t="s">
        <v>718</v>
      </c>
      <c r="B362" s="47" t="s">
        <v>567</v>
      </c>
      <c r="C362" s="47" t="s">
        <v>446</v>
      </c>
      <c r="D362">
        <v>98</v>
      </c>
      <c r="E362" s="47" t="s">
        <v>376</v>
      </c>
    </row>
    <row r="363" spans="1:5" x14ac:dyDescent="0.25">
      <c r="A363" s="47" t="s">
        <v>718</v>
      </c>
      <c r="B363" s="47" t="s">
        <v>567</v>
      </c>
      <c r="C363" s="47" t="s">
        <v>446</v>
      </c>
      <c r="D363">
        <v>99</v>
      </c>
      <c r="E363" s="47" t="s">
        <v>376</v>
      </c>
    </row>
    <row r="364" spans="1:5" x14ac:dyDescent="0.25">
      <c r="A364" s="47" t="s">
        <v>719</v>
      </c>
      <c r="B364" s="47" t="s">
        <v>567</v>
      </c>
      <c r="C364" s="47" t="s">
        <v>446</v>
      </c>
      <c r="D364">
        <v>98</v>
      </c>
      <c r="E364" s="47" t="s">
        <v>376</v>
      </c>
    </row>
    <row r="365" spans="1:5" x14ac:dyDescent="0.25">
      <c r="A365" s="47" t="s">
        <v>719</v>
      </c>
      <c r="B365" s="47" t="s">
        <v>567</v>
      </c>
      <c r="C365" s="47" t="s">
        <v>446</v>
      </c>
      <c r="D365">
        <v>99</v>
      </c>
      <c r="E365" s="47" t="s">
        <v>376</v>
      </c>
    </row>
    <row r="366" spans="1:5" x14ac:dyDescent="0.25">
      <c r="A366" s="47" t="s">
        <v>720</v>
      </c>
      <c r="B366" s="47" t="s">
        <v>567</v>
      </c>
      <c r="C366" s="47" t="s">
        <v>446</v>
      </c>
      <c r="D366">
        <v>98</v>
      </c>
      <c r="E366" s="47" t="s">
        <v>376</v>
      </c>
    </row>
    <row r="367" spans="1:5" x14ac:dyDescent="0.25">
      <c r="A367" s="47" t="s">
        <v>720</v>
      </c>
      <c r="B367" s="47" t="s">
        <v>567</v>
      </c>
      <c r="C367" s="47" t="s">
        <v>446</v>
      </c>
      <c r="D367">
        <v>99</v>
      </c>
      <c r="E367" s="47" t="s">
        <v>376</v>
      </c>
    </row>
    <row r="368" spans="1:5" x14ac:dyDescent="0.25">
      <c r="A368" s="47" t="s">
        <v>721</v>
      </c>
      <c r="B368" s="47" t="s">
        <v>567</v>
      </c>
      <c r="C368" s="47" t="s">
        <v>446</v>
      </c>
      <c r="D368">
        <v>98</v>
      </c>
      <c r="E368" s="47" t="s">
        <v>376</v>
      </c>
    </row>
    <row r="369" spans="1:5" x14ac:dyDescent="0.25">
      <c r="A369" s="47" t="s">
        <v>721</v>
      </c>
      <c r="B369" s="47" t="s">
        <v>567</v>
      </c>
      <c r="C369" s="47" t="s">
        <v>446</v>
      </c>
      <c r="D369">
        <v>99</v>
      </c>
      <c r="E369" s="47" t="s">
        <v>376</v>
      </c>
    </row>
    <row r="370" spans="1:5" x14ac:dyDescent="0.25">
      <c r="A370" s="47" t="s">
        <v>722</v>
      </c>
      <c r="B370" s="47" t="s">
        <v>567</v>
      </c>
      <c r="C370" s="47" t="s">
        <v>446</v>
      </c>
      <c r="D370">
        <v>98</v>
      </c>
      <c r="E370" s="47" t="s">
        <v>376</v>
      </c>
    </row>
    <row r="371" spans="1:5" x14ac:dyDescent="0.25">
      <c r="A371" s="47" t="s">
        <v>722</v>
      </c>
      <c r="B371" s="47" t="s">
        <v>567</v>
      </c>
      <c r="C371" s="47" t="s">
        <v>446</v>
      </c>
      <c r="D371">
        <v>99</v>
      </c>
      <c r="E371" s="47" t="s">
        <v>376</v>
      </c>
    </row>
    <row r="372" spans="1:5" x14ac:dyDescent="0.25">
      <c r="A372" s="47" t="s">
        <v>723</v>
      </c>
      <c r="B372" s="47" t="s">
        <v>567</v>
      </c>
      <c r="C372" s="47" t="s">
        <v>446</v>
      </c>
      <c r="D372">
        <v>98</v>
      </c>
      <c r="E372" s="47" t="s">
        <v>376</v>
      </c>
    </row>
    <row r="373" spans="1:5" x14ac:dyDescent="0.25">
      <c r="A373" s="47" t="s">
        <v>723</v>
      </c>
      <c r="B373" s="47" t="s">
        <v>567</v>
      </c>
      <c r="C373" s="47" t="s">
        <v>446</v>
      </c>
      <c r="D373">
        <v>99</v>
      </c>
      <c r="E373" s="47" t="s">
        <v>376</v>
      </c>
    </row>
    <row r="374" spans="1:5" x14ac:dyDescent="0.25">
      <c r="A374" s="47" t="s">
        <v>724</v>
      </c>
      <c r="B374" s="47" t="s">
        <v>567</v>
      </c>
      <c r="C374" s="47" t="s">
        <v>446</v>
      </c>
      <c r="D374">
        <v>98</v>
      </c>
      <c r="E374" s="47" t="s">
        <v>376</v>
      </c>
    </row>
    <row r="375" spans="1:5" x14ac:dyDescent="0.25">
      <c r="A375" s="47" t="s">
        <v>724</v>
      </c>
      <c r="B375" s="47" t="s">
        <v>567</v>
      </c>
      <c r="C375" s="47" t="s">
        <v>446</v>
      </c>
      <c r="D375">
        <v>99</v>
      </c>
      <c r="E375" s="47" t="s">
        <v>376</v>
      </c>
    </row>
    <row r="376" spans="1:5" x14ac:dyDescent="0.25">
      <c r="A376" s="47" t="s">
        <v>725</v>
      </c>
      <c r="B376" s="47" t="s">
        <v>567</v>
      </c>
      <c r="C376" s="47" t="s">
        <v>446</v>
      </c>
      <c r="D376">
        <v>98</v>
      </c>
      <c r="E376" s="47" t="s">
        <v>376</v>
      </c>
    </row>
    <row r="377" spans="1:5" x14ac:dyDescent="0.25">
      <c r="A377" s="47" t="s">
        <v>725</v>
      </c>
      <c r="B377" s="47" t="s">
        <v>567</v>
      </c>
      <c r="C377" s="47" t="s">
        <v>446</v>
      </c>
      <c r="D377">
        <v>99</v>
      </c>
      <c r="E377" s="47" t="s">
        <v>376</v>
      </c>
    </row>
    <row r="378" spans="1:5" x14ac:dyDescent="0.25">
      <c r="A378" s="47" t="s">
        <v>726</v>
      </c>
      <c r="B378" s="47" t="s">
        <v>567</v>
      </c>
      <c r="C378" s="47" t="s">
        <v>446</v>
      </c>
      <c r="D378">
        <v>98</v>
      </c>
      <c r="E378" s="47" t="s">
        <v>376</v>
      </c>
    </row>
    <row r="379" spans="1:5" x14ac:dyDescent="0.25">
      <c r="A379" s="47" t="s">
        <v>726</v>
      </c>
      <c r="B379" s="47" t="s">
        <v>567</v>
      </c>
      <c r="C379" s="47" t="s">
        <v>446</v>
      </c>
      <c r="D379">
        <v>99</v>
      </c>
      <c r="E379" s="47" t="s">
        <v>376</v>
      </c>
    </row>
    <row r="380" spans="1:5" x14ac:dyDescent="0.25">
      <c r="A380" s="47" t="s">
        <v>727</v>
      </c>
      <c r="B380" s="47" t="s">
        <v>567</v>
      </c>
      <c r="C380" s="47" t="s">
        <v>446</v>
      </c>
      <c r="D380">
        <v>98</v>
      </c>
      <c r="E380" s="47" t="s">
        <v>376</v>
      </c>
    </row>
    <row r="381" spans="1:5" x14ac:dyDescent="0.25">
      <c r="A381" s="47" t="s">
        <v>727</v>
      </c>
      <c r="B381" s="47" t="s">
        <v>567</v>
      </c>
      <c r="C381" s="47" t="s">
        <v>446</v>
      </c>
      <c r="D381">
        <v>99</v>
      </c>
      <c r="E381" s="47" t="s">
        <v>376</v>
      </c>
    </row>
    <row r="382" spans="1:5" x14ac:dyDescent="0.25">
      <c r="A382" s="47" t="s">
        <v>728</v>
      </c>
      <c r="B382" s="47" t="s">
        <v>567</v>
      </c>
      <c r="C382" s="47" t="s">
        <v>446</v>
      </c>
      <c r="D382">
        <v>98</v>
      </c>
      <c r="E382" s="47" t="s">
        <v>376</v>
      </c>
    </row>
    <row r="383" spans="1:5" x14ac:dyDescent="0.25">
      <c r="A383" s="47" t="s">
        <v>728</v>
      </c>
      <c r="B383" s="47" t="s">
        <v>567</v>
      </c>
      <c r="C383" s="47" t="s">
        <v>446</v>
      </c>
      <c r="D383">
        <v>99</v>
      </c>
      <c r="E383" s="47" t="s">
        <v>376</v>
      </c>
    </row>
    <row r="384" spans="1:5" x14ac:dyDescent="0.25">
      <c r="A384" s="47" t="s">
        <v>729</v>
      </c>
      <c r="B384" s="47" t="s">
        <v>567</v>
      </c>
      <c r="C384" s="47" t="s">
        <v>446</v>
      </c>
      <c r="D384">
        <v>98</v>
      </c>
      <c r="E384" s="47" t="s">
        <v>376</v>
      </c>
    </row>
    <row r="385" spans="1:5" x14ac:dyDescent="0.25">
      <c r="A385" s="47" t="s">
        <v>729</v>
      </c>
      <c r="B385" s="47" t="s">
        <v>567</v>
      </c>
      <c r="C385" s="47" t="s">
        <v>446</v>
      </c>
      <c r="D385">
        <v>99</v>
      </c>
      <c r="E385" s="47" t="s">
        <v>376</v>
      </c>
    </row>
    <row r="386" spans="1:5" x14ac:dyDescent="0.25">
      <c r="A386" s="47" t="s">
        <v>730</v>
      </c>
      <c r="B386" s="47" t="s">
        <v>567</v>
      </c>
      <c r="C386" s="47" t="s">
        <v>446</v>
      </c>
      <c r="D386">
        <v>98</v>
      </c>
      <c r="E386" s="47" t="s">
        <v>376</v>
      </c>
    </row>
    <row r="387" spans="1:5" x14ac:dyDescent="0.25">
      <c r="A387" s="47" t="s">
        <v>730</v>
      </c>
      <c r="B387" s="47" t="s">
        <v>567</v>
      </c>
      <c r="C387" s="47" t="s">
        <v>446</v>
      </c>
      <c r="D387">
        <v>99</v>
      </c>
      <c r="E387" s="47" t="s">
        <v>376</v>
      </c>
    </row>
    <row r="388" spans="1:5" x14ac:dyDescent="0.25">
      <c r="A388" s="47" t="s">
        <v>731</v>
      </c>
      <c r="B388" s="47" t="s">
        <v>567</v>
      </c>
      <c r="C388" s="47" t="s">
        <v>446</v>
      </c>
      <c r="D388">
        <v>98</v>
      </c>
      <c r="E388" s="47" t="s">
        <v>376</v>
      </c>
    </row>
    <row r="389" spans="1:5" x14ac:dyDescent="0.25">
      <c r="A389" s="47" t="s">
        <v>731</v>
      </c>
      <c r="B389" s="47" t="s">
        <v>567</v>
      </c>
      <c r="C389" s="47" t="s">
        <v>446</v>
      </c>
      <c r="D389">
        <v>99</v>
      </c>
      <c r="E389" s="47" t="s">
        <v>376</v>
      </c>
    </row>
    <row r="390" spans="1:5" x14ac:dyDescent="0.25">
      <c r="A390" s="47" t="s">
        <v>732</v>
      </c>
      <c r="B390" s="47" t="s">
        <v>567</v>
      </c>
      <c r="C390" s="47" t="s">
        <v>446</v>
      </c>
      <c r="D390">
        <v>98</v>
      </c>
      <c r="E390" s="47" t="s">
        <v>376</v>
      </c>
    </row>
    <row r="391" spans="1:5" x14ac:dyDescent="0.25">
      <c r="A391" s="47" t="s">
        <v>732</v>
      </c>
      <c r="B391" s="47" t="s">
        <v>567</v>
      </c>
      <c r="C391" s="47" t="s">
        <v>446</v>
      </c>
      <c r="D391">
        <v>99</v>
      </c>
      <c r="E391" s="47" t="s">
        <v>376</v>
      </c>
    </row>
    <row r="392" spans="1:5" x14ac:dyDescent="0.25">
      <c r="A392" s="47" t="s">
        <v>733</v>
      </c>
      <c r="B392" s="47" t="s">
        <v>567</v>
      </c>
      <c r="C392" s="47" t="s">
        <v>446</v>
      </c>
      <c r="D392">
        <v>98</v>
      </c>
      <c r="E392" s="47" t="s">
        <v>376</v>
      </c>
    </row>
    <row r="393" spans="1:5" x14ac:dyDescent="0.25">
      <c r="A393" s="47" t="s">
        <v>733</v>
      </c>
      <c r="B393" s="47" t="s">
        <v>567</v>
      </c>
      <c r="C393" s="47" t="s">
        <v>446</v>
      </c>
      <c r="D393">
        <v>99</v>
      </c>
      <c r="E393" s="47" t="s">
        <v>376</v>
      </c>
    </row>
    <row r="394" spans="1:5" x14ac:dyDescent="0.25">
      <c r="A394" s="47" t="s">
        <v>734</v>
      </c>
      <c r="B394" s="47" t="s">
        <v>567</v>
      </c>
      <c r="C394" s="47" t="s">
        <v>446</v>
      </c>
      <c r="D394">
        <v>98</v>
      </c>
      <c r="E394" s="47" t="s">
        <v>376</v>
      </c>
    </row>
    <row r="395" spans="1:5" x14ac:dyDescent="0.25">
      <c r="A395" s="47" t="s">
        <v>734</v>
      </c>
      <c r="B395" s="47" t="s">
        <v>567</v>
      </c>
      <c r="C395" s="47" t="s">
        <v>446</v>
      </c>
      <c r="D395">
        <v>99</v>
      </c>
      <c r="E395" s="47" t="s">
        <v>376</v>
      </c>
    </row>
    <row r="396" spans="1:5" x14ac:dyDescent="0.25">
      <c r="A396" s="47" t="s">
        <v>735</v>
      </c>
      <c r="B396" s="47" t="s">
        <v>567</v>
      </c>
      <c r="C396" s="47" t="s">
        <v>446</v>
      </c>
      <c r="D396">
        <v>98</v>
      </c>
      <c r="E396" s="47" t="s">
        <v>376</v>
      </c>
    </row>
    <row r="397" spans="1:5" x14ac:dyDescent="0.25">
      <c r="A397" s="47" t="s">
        <v>735</v>
      </c>
      <c r="B397" s="47" t="s">
        <v>567</v>
      </c>
      <c r="C397" s="47" t="s">
        <v>446</v>
      </c>
      <c r="D397">
        <v>99</v>
      </c>
      <c r="E397" s="47" t="s">
        <v>376</v>
      </c>
    </row>
    <row r="398" spans="1:5" x14ac:dyDescent="0.25">
      <c r="A398" s="47" t="s">
        <v>736</v>
      </c>
      <c r="B398" s="47" t="s">
        <v>567</v>
      </c>
      <c r="C398" s="47" t="s">
        <v>446</v>
      </c>
      <c r="D398">
        <v>98</v>
      </c>
      <c r="E398" s="47" t="s">
        <v>376</v>
      </c>
    </row>
    <row r="399" spans="1:5" x14ac:dyDescent="0.25">
      <c r="A399" s="47" t="s">
        <v>736</v>
      </c>
      <c r="B399" s="47" t="s">
        <v>567</v>
      </c>
      <c r="C399" s="47" t="s">
        <v>446</v>
      </c>
      <c r="D399">
        <v>99</v>
      </c>
      <c r="E399" s="47" t="s">
        <v>376</v>
      </c>
    </row>
    <row r="400" spans="1:5" x14ac:dyDescent="0.25">
      <c r="A400" s="47" t="s">
        <v>737</v>
      </c>
      <c r="B400" s="47" t="s">
        <v>567</v>
      </c>
      <c r="C400" s="47" t="s">
        <v>446</v>
      </c>
      <c r="D400">
        <v>98</v>
      </c>
      <c r="E400" s="47" t="s">
        <v>376</v>
      </c>
    </row>
    <row r="401" spans="1:5" x14ac:dyDescent="0.25">
      <c r="A401" s="47" t="s">
        <v>737</v>
      </c>
      <c r="B401" s="47" t="s">
        <v>567</v>
      </c>
      <c r="C401" s="47" t="s">
        <v>446</v>
      </c>
      <c r="D401">
        <v>99</v>
      </c>
      <c r="E401" s="47" t="s">
        <v>376</v>
      </c>
    </row>
    <row r="402" spans="1:5" x14ac:dyDescent="0.25">
      <c r="A402" s="47" t="s">
        <v>738</v>
      </c>
      <c r="B402" s="47" t="s">
        <v>567</v>
      </c>
      <c r="C402" s="47" t="s">
        <v>446</v>
      </c>
      <c r="D402">
        <v>98</v>
      </c>
      <c r="E402" s="47" t="s">
        <v>376</v>
      </c>
    </row>
    <row r="403" spans="1:5" x14ac:dyDescent="0.25">
      <c r="A403" s="47" t="s">
        <v>738</v>
      </c>
      <c r="B403" s="47" t="s">
        <v>567</v>
      </c>
      <c r="C403" s="47" t="s">
        <v>446</v>
      </c>
      <c r="D403">
        <v>99</v>
      </c>
      <c r="E403" s="47" t="s">
        <v>376</v>
      </c>
    </row>
    <row r="404" spans="1:5" x14ac:dyDescent="0.25">
      <c r="A404" s="47" t="s">
        <v>739</v>
      </c>
      <c r="B404" s="47" t="s">
        <v>567</v>
      </c>
      <c r="C404" s="47" t="s">
        <v>446</v>
      </c>
      <c r="D404">
        <v>98</v>
      </c>
      <c r="E404" s="47" t="s">
        <v>376</v>
      </c>
    </row>
    <row r="405" spans="1:5" x14ac:dyDescent="0.25">
      <c r="A405" s="47" t="s">
        <v>739</v>
      </c>
      <c r="B405" s="47" t="s">
        <v>567</v>
      </c>
      <c r="C405" s="47" t="s">
        <v>446</v>
      </c>
      <c r="D405">
        <v>99</v>
      </c>
      <c r="E405" s="47" t="s">
        <v>376</v>
      </c>
    </row>
    <row r="406" spans="1:5" x14ac:dyDescent="0.25">
      <c r="A406" s="47" t="s">
        <v>740</v>
      </c>
      <c r="B406" s="47" t="s">
        <v>567</v>
      </c>
      <c r="C406" s="47" t="s">
        <v>446</v>
      </c>
      <c r="D406">
        <v>98</v>
      </c>
      <c r="E406" s="47" t="s">
        <v>376</v>
      </c>
    </row>
    <row r="407" spans="1:5" x14ac:dyDescent="0.25">
      <c r="A407" s="47" t="s">
        <v>740</v>
      </c>
      <c r="B407" s="47" t="s">
        <v>567</v>
      </c>
      <c r="C407" s="47" t="s">
        <v>446</v>
      </c>
      <c r="D407">
        <v>99</v>
      </c>
      <c r="E407" s="47" t="s">
        <v>376</v>
      </c>
    </row>
    <row r="408" spans="1:5" x14ac:dyDescent="0.25">
      <c r="A408" s="47" t="s">
        <v>741</v>
      </c>
      <c r="B408" s="47" t="s">
        <v>567</v>
      </c>
      <c r="C408" s="47" t="s">
        <v>446</v>
      </c>
      <c r="D408">
        <v>98</v>
      </c>
      <c r="E408" s="47" t="s">
        <v>376</v>
      </c>
    </row>
    <row r="409" spans="1:5" x14ac:dyDescent="0.25">
      <c r="A409" s="47" t="s">
        <v>741</v>
      </c>
      <c r="B409" s="47" t="s">
        <v>567</v>
      </c>
      <c r="C409" s="47" t="s">
        <v>446</v>
      </c>
      <c r="D409">
        <v>99</v>
      </c>
      <c r="E409" s="47" t="s">
        <v>376</v>
      </c>
    </row>
    <row r="410" spans="1:5" x14ac:dyDescent="0.25">
      <c r="A410" s="47" t="s">
        <v>742</v>
      </c>
      <c r="B410" s="47" t="s">
        <v>567</v>
      </c>
      <c r="C410" s="47" t="s">
        <v>446</v>
      </c>
      <c r="D410">
        <v>98</v>
      </c>
      <c r="E410" s="47" t="s">
        <v>376</v>
      </c>
    </row>
    <row r="411" spans="1:5" x14ac:dyDescent="0.25">
      <c r="A411" s="47" t="s">
        <v>742</v>
      </c>
      <c r="B411" s="47" t="s">
        <v>567</v>
      </c>
      <c r="C411" s="47" t="s">
        <v>446</v>
      </c>
      <c r="D411">
        <v>99</v>
      </c>
      <c r="E411" s="47" t="s">
        <v>376</v>
      </c>
    </row>
    <row r="412" spans="1:5" x14ac:dyDescent="0.25">
      <c r="A412" s="47" t="s">
        <v>743</v>
      </c>
      <c r="B412" s="47" t="s">
        <v>567</v>
      </c>
      <c r="C412" s="47" t="s">
        <v>446</v>
      </c>
      <c r="D412">
        <v>98</v>
      </c>
      <c r="E412" s="47" t="s">
        <v>376</v>
      </c>
    </row>
    <row r="413" spans="1:5" x14ac:dyDescent="0.25">
      <c r="A413" s="47" t="s">
        <v>743</v>
      </c>
      <c r="B413" s="47" t="s">
        <v>567</v>
      </c>
      <c r="C413" s="47" t="s">
        <v>446</v>
      </c>
      <c r="D413">
        <v>99</v>
      </c>
      <c r="E413" s="47" t="s">
        <v>376</v>
      </c>
    </row>
    <row r="414" spans="1:5" x14ac:dyDescent="0.25">
      <c r="A414" s="47" t="s">
        <v>744</v>
      </c>
      <c r="B414" s="47" t="s">
        <v>567</v>
      </c>
      <c r="C414" s="47" t="s">
        <v>446</v>
      </c>
      <c r="D414">
        <v>98</v>
      </c>
      <c r="E414" s="47" t="s">
        <v>376</v>
      </c>
    </row>
    <row r="415" spans="1:5" x14ac:dyDescent="0.25">
      <c r="A415" s="47" t="s">
        <v>744</v>
      </c>
      <c r="B415" s="47" t="s">
        <v>567</v>
      </c>
      <c r="C415" s="47" t="s">
        <v>446</v>
      </c>
      <c r="D415">
        <v>99</v>
      </c>
      <c r="E415" s="47" t="s">
        <v>376</v>
      </c>
    </row>
    <row r="416" spans="1:5" x14ac:dyDescent="0.25">
      <c r="A416" s="47" t="s">
        <v>745</v>
      </c>
      <c r="B416" s="47" t="s">
        <v>567</v>
      </c>
      <c r="C416" s="47" t="s">
        <v>446</v>
      </c>
      <c r="D416">
        <v>98</v>
      </c>
      <c r="E416" s="47" t="s">
        <v>376</v>
      </c>
    </row>
    <row r="417" spans="1:5" x14ac:dyDescent="0.25">
      <c r="A417" s="47" t="s">
        <v>745</v>
      </c>
      <c r="B417" s="47" t="s">
        <v>567</v>
      </c>
      <c r="C417" s="47" t="s">
        <v>446</v>
      </c>
      <c r="D417">
        <v>99</v>
      </c>
      <c r="E417" s="47" t="s">
        <v>376</v>
      </c>
    </row>
    <row r="418" spans="1:5" x14ac:dyDescent="0.25">
      <c r="A418" s="47" t="s">
        <v>746</v>
      </c>
      <c r="B418" s="47" t="s">
        <v>567</v>
      </c>
      <c r="C418" s="47" t="s">
        <v>446</v>
      </c>
      <c r="D418">
        <v>98</v>
      </c>
      <c r="E418" s="47" t="s">
        <v>376</v>
      </c>
    </row>
    <row r="419" spans="1:5" x14ac:dyDescent="0.25">
      <c r="A419" s="47" t="s">
        <v>746</v>
      </c>
      <c r="B419" s="47" t="s">
        <v>567</v>
      </c>
      <c r="C419" s="47" t="s">
        <v>446</v>
      </c>
      <c r="D419">
        <v>99</v>
      </c>
      <c r="E419" s="47" t="s">
        <v>376</v>
      </c>
    </row>
    <row r="420" spans="1:5" x14ac:dyDescent="0.25">
      <c r="A420" s="47" t="s">
        <v>747</v>
      </c>
      <c r="B420" s="47" t="s">
        <v>567</v>
      </c>
      <c r="C420" s="47" t="s">
        <v>446</v>
      </c>
      <c r="D420">
        <v>98</v>
      </c>
      <c r="E420" s="47" t="s">
        <v>376</v>
      </c>
    </row>
    <row r="421" spans="1:5" x14ac:dyDescent="0.25">
      <c r="A421" s="47" t="s">
        <v>747</v>
      </c>
      <c r="B421" s="47" t="s">
        <v>567</v>
      </c>
      <c r="C421" s="47" t="s">
        <v>446</v>
      </c>
      <c r="D421">
        <v>99</v>
      </c>
      <c r="E421" s="47" t="s">
        <v>376</v>
      </c>
    </row>
    <row r="422" spans="1:5" x14ac:dyDescent="0.25">
      <c r="A422" s="47" t="s">
        <v>748</v>
      </c>
      <c r="B422" s="47" t="s">
        <v>567</v>
      </c>
      <c r="C422" s="47" t="s">
        <v>446</v>
      </c>
      <c r="D422">
        <v>98</v>
      </c>
      <c r="E422" s="47" t="s">
        <v>376</v>
      </c>
    </row>
    <row r="423" spans="1:5" x14ac:dyDescent="0.25">
      <c r="A423" s="47" t="s">
        <v>748</v>
      </c>
      <c r="B423" s="47" t="s">
        <v>567</v>
      </c>
      <c r="C423" s="47" t="s">
        <v>446</v>
      </c>
      <c r="D423">
        <v>99</v>
      </c>
      <c r="E423" s="47" t="s">
        <v>376</v>
      </c>
    </row>
    <row r="424" spans="1:5" x14ac:dyDescent="0.25">
      <c r="A424" s="47" t="s">
        <v>749</v>
      </c>
      <c r="B424" s="47" t="s">
        <v>567</v>
      </c>
      <c r="C424" s="47" t="s">
        <v>446</v>
      </c>
      <c r="D424">
        <v>98</v>
      </c>
      <c r="E424" s="47" t="s">
        <v>376</v>
      </c>
    </row>
    <row r="425" spans="1:5" x14ac:dyDescent="0.25">
      <c r="A425" s="47" t="s">
        <v>749</v>
      </c>
      <c r="B425" s="47" t="s">
        <v>567</v>
      </c>
      <c r="C425" s="47" t="s">
        <v>446</v>
      </c>
      <c r="D425">
        <v>99</v>
      </c>
      <c r="E425" s="47" t="s">
        <v>376</v>
      </c>
    </row>
    <row r="426" spans="1:5" x14ac:dyDescent="0.25">
      <c r="A426" s="47" t="s">
        <v>750</v>
      </c>
      <c r="B426" s="47" t="s">
        <v>567</v>
      </c>
      <c r="C426" s="47" t="s">
        <v>446</v>
      </c>
      <c r="D426">
        <v>98</v>
      </c>
      <c r="E426" s="47" t="s">
        <v>376</v>
      </c>
    </row>
    <row r="427" spans="1:5" x14ac:dyDescent="0.25">
      <c r="A427" s="47" t="s">
        <v>750</v>
      </c>
      <c r="B427" s="47" t="s">
        <v>567</v>
      </c>
      <c r="C427" s="47" t="s">
        <v>446</v>
      </c>
      <c r="D427">
        <v>99</v>
      </c>
      <c r="E427" s="47" t="s">
        <v>376</v>
      </c>
    </row>
    <row r="428" spans="1:5" x14ac:dyDescent="0.25">
      <c r="A428" s="47" t="s">
        <v>751</v>
      </c>
      <c r="B428" s="47" t="s">
        <v>567</v>
      </c>
      <c r="C428" s="47" t="s">
        <v>446</v>
      </c>
      <c r="D428">
        <v>98</v>
      </c>
      <c r="E428" s="47" t="s">
        <v>376</v>
      </c>
    </row>
    <row r="429" spans="1:5" x14ac:dyDescent="0.25">
      <c r="A429" s="47" t="s">
        <v>751</v>
      </c>
      <c r="B429" s="47" t="s">
        <v>567</v>
      </c>
      <c r="C429" s="47" t="s">
        <v>446</v>
      </c>
      <c r="D429">
        <v>99</v>
      </c>
      <c r="E429" s="47" t="s">
        <v>376</v>
      </c>
    </row>
    <row r="430" spans="1:5" x14ac:dyDescent="0.25">
      <c r="A430" s="47" t="s">
        <v>752</v>
      </c>
      <c r="B430" s="47" t="s">
        <v>567</v>
      </c>
      <c r="C430" s="47" t="s">
        <v>446</v>
      </c>
      <c r="D430">
        <v>98</v>
      </c>
      <c r="E430" s="47" t="s">
        <v>376</v>
      </c>
    </row>
    <row r="431" spans="1:5" x14ac:dyDescent="0.25">
      <c r="A431" s="47" t="s">
        <v>752</v>
      </c>
      <c r="B431" s="47" t="s">
        <v>567</v>
      </c>
      <c r="C431" s="47" t="s">
        <v>446</v>
      </c>
      <c r="D431">
        <v>99</v>
      </c>
      <c r="E431" s="47" t="s">
        <v>376</v>
      </c>
    </row>
    <row r="432" spans="1:5" x14ac:dyDescent="0.25">
      <c r="A432" s="47" t="s">
        <v>753</v>
      </c>
      <c r="B432" s="47" t="s">
        <v>567</v>
      </c>
      <c r="C432" s="47" t="s">
        <v>446</v>
      </c>
      <c r="D432">
        <v>98</v>
      </c>
      <c r="E432" s="47" t="s">
        <v>376</v>
      </c>
    </row>
    <row r="433" spans="1:5" x14ac:dyDescent="0.25">
      <c r="A433" s="47" t="s">
        <v>753</v>
      </c>
      <c r="B433" s="47" t="s">
        <v>567</v>
      </c>
      <c r="C433" s="47" t="s">
        <v>446</v>
      </c>
      <c r="D433">
        <v>99</v>
      </c>
      <c r="E433" s="47" t="s">
        <v>376</v>
      </c>
    </row>
    <row r="434" spans="1:5" x14ac:dyDescent="0.25">
      <c r="A434" s="47" t="s">
        <v>754</v>
      </c>
      <c r="B434" s="47" t="s">
        <v>567</v>
      </c>
      <c r="C434" s="47" t="s">
        <v>446</v>
      </c>
      <c r="D434">
        <v>98</v>
      </c>
      <c r="E434" s="47" t="s">
        <v>376</v>
      </c>
    </row>
    <row r="435" spans="1:5" x14ac:dyDescent="0.25">
      <c r="A435" s="47" t="s">
        <v>754</v>
      </c>
      <c r="B435" s="47" t="s">
        <v>567</v>
      </c>
      <c r="C435" s="47" t="s">
        <v>446</v>
      </c>
      <c r="D435">
        <v>99</v>
      </c>
      <c r="E435" s="47" t="s">
        <v>376</v>
      </c>
    </row>
    <row r="436" spans="1:5" x14ac:dyDescent="0.25">
      <c r="A436" s="47" t="s">
        <v>755</v>
      </c>
      <c r="B436" s="47" t="s">
        <v>567</v>
      </c>
      <c r="C436" s="47" t="s">
        <v>446</v>
      </c>
      <c r="D436">
        <v>98</v>
      </c>
      <c r="E436" s="47" t="s">
        <v>376</v>
      </c>
    </row>
    <row r="437" spans="1:5" x14ac:dyDescent="0.25">
      <c r="A437" s="47" t="s">
        <v>755</v>
      </c>
      <c r="B437" s="47" t="s">
        <v>567</v>
      </c>
      <c r="C437" s="47" t="s">
        <v>446</v>
      </c>
      <c r="D437">
        <v>99</v>
      </c>
      <c r="E437" s="47" t="s">
        <v>376</v>
      </c>
    </row>
    <row r="438" spans="1:5" x14ac:dyDescent="0.25">
      <c r="A438" s="47" t="s">
        <v>756</v>
      </c>
      <c r="B438" s="47" t="s">
        <v>567</v>
      </c>
      <c r="C438" s="47" t="s">
        <v>446</v>
      </c>
      <c r="D438">
        <v>98</v>
      </c>
      <c r="E438" s="47" t="s">
        <v>376</v>
      </c>
    </row>
    <row r="439" spans="1:5" x14ac:dyDescent="0.25">
      <c r="A439" s="47" t="s">
        <v>756</v>
      </c>
      <c r="B439" s="47" t="s">
        <v>567</v>
      </c>
      <c r="C439" s="47" t="s">
        <v>446</v>
      </c>
      <c r="D439">
        <v>99</v>
      </c>
      <c r="E439" s="47" t="s">
        <v>376</v>
      </c>
    </row>
    <row r="440" spans="1:5" x14ac:dyDescent="0.25">
      <c r="A440" s="47" t="s">
        <v>757</v>
      </c>
      <c r="B440" s="47" t="s">
        <v>567</v>
      </c>
      <c r="C440" s="47" t="s">
        <v>446</v>
      </c>
      <c r="D440">
        <v>98</v>
      </c>
      <c r="E440" s="47" t="s">
        <v>376</v>
      </c>
    </row>
    <row r="441" spans="1:5" x14ac:dyDescent="0.25">
      <c r="A441" s="47" t="s">
        <v>757</v>
      </c>
      <c r="B441" s="47" t="s">
        <v>567</v>
      </c>
      <c r="C441" s="47" t="s">
        <v>446</v>
      </c>
      <c r="D441">
        <v>99</v>
      </c>
      <c r="E441" s="47" t="s">
        <v>376</v>
      </c>
    </row>
    <row r="442" spans="1:5" x14ac:dyDescent="0.25">
      <c r="A442" s="47" t="s">
        <v>758</v>
      </c>
      <c r="B442" s="47" t="s">
        <v>567</v>
      </c>
      <c r="C442" s="47" t="s">
        <v>446</v>
      </c>
      <c r="D442">
        <v>98</v>
      </c>
      <c r="E442" s="47" t="s">
        <v>376</v>
      </c>
    </row>
    <row r="443" spans="1:5" x14ac:dyDescent="0.25">
      <c r="A443" s="47" t="s">
        <v>758</v>
      </c>
      <c r="B443" s="47" t="s">
        <v>567</v>
      </c>
      <c r="C443" s="47" t="s">
        <v>446</v>
      </c>
      <c r="D443">
        <v>99</v>
      </c>
      <c r="E443" s="47" t="s">
        <v>376</v>
      </c>
    </row>
    <row r="444" spans="1:5" x14ac:dyDescent="0.25">
      <c r="A444" s="47" t="s">
        <v>759</v>
      </c>
      <c r="B444" s="47" t="s">
        <v>567</v>
      </c>
      <c r="C444" s="47" t="s">
        <v>446</v>
      </c>
      <c r="D444">
        <v>98</v>
      </c>
      <c r="E444" s="47" t="s">
        <v>376</v>
      </c>
    </row>
    <row r="445" spans="1:5" x14ac:dyDescent="0.25">
      <c r="A445" s="47" t="s">
        <v>759</v>
      </c>
      <c r="B445" s="47" t="s">
        <v>567</v>
      </c>
      <c r="C445" s="47" t="s">
        <v>446</v>
      </c>
      <c r="D445">
        <v>99</v>
      </c>
      <c r="E445" s="47" t="s">
        <v>376</v>
      </c>
    </row>
    <row r="446" spans="1:5" x14ac:dyDescent="0.25">
      <c r="A446" s="47" t="s">
        <v>760</v>
      </c>
      <c r="B446" s="47" t="s">
        <v>567</v>
      </c>
      <c r="C446" s="47" t="s">
        <v>446</v>
      </c>
      <c r="D446">
        <v>98</v>
      </c>
      <c r="E446" s="47" t="s">
        <v>376</v>
      </c>
    </row>
    <row r="447" spans="1:5" x14ac:dyDescent="0.25">
      <c r="A447" s="47" t="s">
        <v>760</v>
      </c>
      <c r="B447" s="47" t="s">
        <v>567</v>
      </c>
      <c r="C447" s="47" t="s">
        <v>446</v>
      </c>
      <c r="D447">
        <v>99</v>
      </c>
      <c r="E447" s="47" t="s">
        <v>376</v>
      </c>
    </row>
    <row r="448" spans="1:5" x14ac:dyDescent="0.25">
      <c r="A448" s="47" t="s">
        <v>761</v>
      </c>
      <c r="B448" s="47" t="s">
        <v>567</v>
      </c>
      <c r="C448" s="47" t="s">
        <v>446</v>
      </c>
      <c r="D448">
        <v>98</v>
      </c>
      <c r="E448" s="47" t="s">
        <v>376</v>
      </c>
    </row>
    <row r="449" spans="1:5" x14ac:dyDescent="0.25">
      <c r="A449" s="47" t="s">
        <v>761</v>
      </c>
      <c r="B449" s="47" t="s">
        <v>567</v>
      </c>
      <c r="C449" s="47" t="s">
        <v>446</v>
      </c>
      <c r="D449">
        <v>99</v>
      </c>
      <c r="E449" s="47" t="s">
        <v>376</v>
      </c>
    </row>
    <row r="450" spans="1:5" x14ac:dyDescent="0.25">
      <c r="A450" s="47" t="s">
        <v>762</v>
      </c>
      <c r="B450" s="47" t="s">
        <v>567</v>
      </c>
      <c r="C450" s="47" t="s">
        <v>446</v>
      </c>
      <c r="D450">
        <v>98</v>
      </c>
      <c r="E450" s="47" t="s">
        <v>376</v>
      </c>
    </row>
    <row r="451" spans="1:5" x14ac:dyDescent="0.25">
      <c r="A451" s="47" t="s">
        <v>762</v>
      </c>
      <c r="B451" s="47" t="s">
        <v>567</v>
      </c>
      <c r="C451" s="47" t="s">
        <v>446</v>
      </c>
      <c r="D451">
        <v>99</v>
      </c>
      <c r="E451" s="47" t="s">
        <v>376</v>
      </c>
    </row>
    <row r="452" spans="1:5" x14ac:dyDescent="0.25">
      <c r="A452" s="47" t="s">
        <v>763</v>
      </c>
      <c r="B452" s="47" t="s">
        <v>567</v>
      </c>
      <c r="C452" s="47" t="s">
        <v>446</v>
      </c>
      <c r="D452">
        <v>98</v>
      </c>
      <c r="E452" s="47" t="s">
        <v>376</v>
      </c>
    </row>
    <row r="453" spans="1:5" x14ac:dyDescent="0.25">
      <c r="A453" s="47" t="s">
        <v>763</v>
      </c>
      <c r="B453" s="47" t="s">
        <v>567</v>
      </c>
      <c r="C453" s="47" t="s">
        <v>446</v>
      </c>
      <c r="D453">
        <v>99</v>
      </c>
      <c r="E453" s="47" t="s">
        <v>376</v>
      </c>
    </row>
    <row r="454" spans="1:5" x14ac:dyDescent="0.25">
      <c r="A454" s="47" t="s">
        <v>764</v>
      </c>
      <c r="B454" s="47" t="s">
        <v>567</v>
      </c>
      <c r="C454" s="47" t="s">
        <v>446</v>
      </c>
      <c r="D454">
        <v>98</v>
      </c>
      <c r="E454" s="47" t="s">
        <v>376</v>
      </c>
    </row>
    <row r="455" spans="1:5" x14ac:dyDescent="0.25">
      <c r="A455" s="47" t="s">
        <v>764</v>
      </c>
      <c r="B455" s="47" t="s">
        <v>567</v>
      </c>
      <c r="C455" s="47" t="s">
        <v>446</v>
      </c>
      <c r="D455">
        <v>99</v>
      </c>
      <c r="E455" s="47" t="s">
        <v>376</v>
      </c>
    </row>
    <row r="456" spans="1:5" x14ac:dyDescent="0.25">
      <c r="A456" s="47" t="s">
        <v>765</v>
      </c>
      <c r="B456" s="47" t="s">
        <v>567</v>
      </c>
      <c r="C456" s="47" t="s">
        <v>446</v>
      </c>
      <c r="D456">
        <v>98</v>
      </c>
      <c r="E456" s="47" t="s">
        <v>376</v>
      </c>
    </row>
    <row r="457" spans="1:5" x14ac:dyDescent="0.25">
      <c r="A457" s="47" t="s">
        <v>765</v>
      </c>
      <c r="B457" s="47" t="s">
        <v>567</v>
      </c>
      <c r="C457" s="47" t="s">
        <v>446</v>
      </c>
      <c r="D457">
        <v>99</v>
      </c>
      <c r="E457" s="47" t="s">
        <v>376</v>
      </c>
    </row>
    <row r="458" spans="1:5" x14ac:dyDescent="0.25">
      <c r="A458" s="47" t="s">
        <v>766</v>
      </c>
      <c r="B458" s="47" t="s">
        <v>567</v>
      </c>
      <c r="C458" s="47" t="s">
        <v>446</v>
      </c>
      <c r="D458">
        <v>98</v>
      </c>
      <c r="E458" s="47" t="s">
        <v>376</v>
      </c>
    </row>
    <row r="459" spans="1:5" x14ac:dyDescent="0.25">
      <c r="A459" s="47" t="s">
        <v>766</v>
      </c>
      <c r="B459" s="47" t="s">
        <v>567</v>
      </c>
      <c r="C459" s="47" t="s">
        <v>446</v>
      </c>
      <c r="D459">
        <v>99</v>
      </c>
      <c r="E459" s="47" t="s">
        <v>376</v>
      </c>
    </row>
    <row r="460" spans="1:5" x14ac:dyDescent="0.25">
      <c r="A460" s="47" t="s">
        <v>384</v>
      </c>
      <c r="B460" s="47" t="s">
        <v>255</v>
      </c>
      <c r="C460" s="47" t="s">
        <v>446</v>
      </c>
      <c r="D460">
        <v>1</v>
      </c>
      <c r="E460" s="47" t="s">
        <v>377</v>
      </c>
    </row>
    <row r="461" spans="1:5" x14ac:dyDescent="0.25">
      <c r="A461" s="47" t="s">
        <v>767</v>
      </c>
      <c r="B461" s="47" t="s">
        <v>567</v>
      </c>
      <c r="C461" s="47" t="s">
        <v>446</v>
      </c>
      <c r="D461">
        <v>99</v>
      </c>
      <c r="E461" s="47" t="s">
        <v>377</v>
      </c>
    </row>
    <row r="462" spans="1:5" x14ac:dyDescent="0.25">
      <c r="A462" s="47" t="s">
        <v>768</v>
      </c>
      <c r="B462" s="47" t="s">
        <v>567</v>
      </c>
      <c r="C462" s="47" t="s">
        <v>446</v>
      </c>
      <c r="D462">
        <v>99</v>
      </c>
      <c r="E462" s="47" t="s">
        <v>377</v>
      </c>
    </row>
    <row r="463" spans="1:5" x14ac:dyDescent="0.25">
      <c r="A463" s="47" t="s">
        <v>769</v>
      </c>
      <c r="B463" s="47" t="s">
        <v>567</v>
      </c>
      <c r="C463" s="47" t="s">
        <v>446</v>
      </c>
      <c r="D463">
        <v>98</v>
      </c>
      <c r="E463" s="47" t="s">
        <v>377</v>
      </c>
    </row>
    <row r="464" spans="1:5" x14ac:dyDescent="0.25">
      <c r="A464" s="47" t="s">
        <v>542</v>
      </c>
      <c r="B464" s="47" t="s">
        <v>567</v>
      </c>
      <c r="C464" s="47" t="s">
        <v>446</v>
      </c>
      <c r="D464">
        <v>98</v>
      </c>
      <c r="E464" s="47" t="s">
        <v>377</v>
      </c>
    </row>
    <row r="465" spans="1:5" x14ac:dyDescent="0.25">
      <c r="A465" s="47" t="s">
        <v>770</v>
      </c>
      <c r="B465" s="47" t="s">
        <v>567</v>
      </c>
      <c r="C465" s="47" t="s">
        <v>446</v>
      </c>
      <c r="D465">
        <v>98</v>
      </c>
      <c r="E465" s="47" t="s">
        <v>377</v>
      </c>
    </row>
    <row r="466" spans="1:5" x14ac:dyDescent="0.25">
      <c r="A466" s="47" t="s">
        <v>771</v>
      </c>
      <c r="B466" s="47" t="s">
        <v>567</v>
      </c>
      <c r="C466" s="47" t="s">
        <v>446</v>
      </c>
      <c r="D466">
        <v>98</v>
      </c>
      <c r="E466" s="47" t="s">
        <v>377</v>
      </c>
    </row>
    <row r="467" spans="1:5" x14ac:dyDescent="0.25">
      <c r="A467" s="47" t="s">
        <v>772</v>
      </c>
      <c r="B467" s="47" t="s">
        <v>567</v>
      </c>
      <c r="C467" s="47" t="s">
        <v>446</v>
      </c>
      <c r="D467">
        <v>98</v>
      </c>
      <c r="E467" s="47" t="s">
        <v>377</v>
      </c>
    </row>
    <row r="468" spans="1:5" x14ac:dyDescent="0.25">
      <c r="A468" s="47" t="s">
        <v>773</v>
      </c>
      <c r="B468" s="47" t="s">
        <v>567</v>
      </c>
      <c r="C468" s="47" t="s">
        <v>446</v>
      </c>
      <c r="D468">
        <v>98</v>
      </c>
      <c r="E468" s="47" t="s">
        <v>377</v>
      </c>
    </row>
    <row r="469" spans="1:5" x14ac:dyDescent="0.25">
      <c r="A469" s="47" t="s">
        <v>774</v>
      </c>
      <c r="B469" s="47" t="s">
        <v>567</v>
      </c>
      <c r="C469" s="47" t="s">
        <v>446</v>
      </c>
      <c r="D469">
        <v>98</v>
      </c>
      <c r="E469" s="47" t="s">
        <v>377</v>
      </c>
    </row>
    <row r="470" spans="1:5" x14ac:dyDescent="0.25">
      <c r="A470" s="47" t="s">
        <v>546</v>
      </c>
      <c r="B470" s="47" t="s">
        <v>567</v>
      </c>
      <c r="C470" s="47" t="s">
        <v>446</v>
      </c>
      <c r="D470">
        <v>98</v>
      </c>
      <c r="E470" s="47" t="s">
        <v>377</v>
      </c>
    </row>
    <row r="471" spans="1:5" x14ac:dyDescent="0.25">
      <c r="A471" s="47" t="s">
        <v>380</v>
      </c>
      <c r="B471" s="47" t="s">
        <v>242</v>
      </c>
      <c r="C471" s="47" t="s">
        <v>446</v>
      </c>
      <c r="D471">
        <v>0</v>
      </c>
      <c r="E471" s="47" t="s">
        <v>377</v>
      </c>
    </row>
    <row r="472" spans="1:5" x14ac:dyDescent="0.25">
      <c r="A472" s="47" t="s">
        <v>775</v>
      </c>
      <c r="B472" s="47" t="s">
        <v>407</v>
      </c>
      <c r="C472" s="47" t="s">
        <v>446</v>
      </c>
      <c r="D472">
        <v>7</v>
      </c>
      <c r="E472" s="47" t="s">
        <v>376</v>
      </c>
    </row>
    <row r="473" spans="1:5" x14ac:dyDescent="0.25">
      <c r="A473" s="47" t="s">
        <v>775</v>
      </c>
      <c r="B473" s="47" t="s">
        <v>407</v>
      </c>
      <c r="C473" s="47" t="s">
        <v>446</v>
      </c>
      <c r="D473">
        <v>8</v>
      </c>
      <c r="E473" s="47" t="s">
        <v>376</v>
      </c>
    </row>
    <row r="474" spans="1:5" x14ac:dyDescent="0.25">
      <c r="A474" s="47" t="s">
        <v>775</v>
      </c>
      <c r="B474" s="47" t="s">
        <v>407</v>
      </c>
      <c r="C474" s="47" t="s">
        <v>446</v>
      </c>
      <c r="D474">
        <v>9</v>
      </c>
      <c r="E474" s="47" t="s">
        <v>376</v>
      </c>
    </row>
    <row r="475" spans="1:5" x14ac:dyDescent="0.25">
      <c r="A475" s="47" t="s">
        <v>776</v>
      </c>
      <c r="B475" s="47" t="s">
        <v>407</v>
      </c>
      <c r="C475" s="47" t="s">
        <v>446</v>
      </c>
      <c r="D475">
        <v>7</v>
      </c>
      <c r="E475" s="47" t="s">
        <v>376</v>
      </c>
    </row>
    <row r="476" spans="1:5" x14ac:dyDescent="0.25">
      <c r="A476" s="47" t="s">
        <v>776</v>
      </c>
      <c r="B476" s="47" t="s">
        <v>407</v>
      </c>
      <c r="C476" s="47" t="s">
        <v>446</v>
      </c>
      <c r="D476">
        <v>8</v>
      </c>
      <c r="E476" s="47" t="s">
        <v>376</v>
      </c>
    </row>
    <row r="477" spans="1:5" x14ac:dyDescent="0.25">
      <c r="A477" s="47" t="s">
        <v>776</v>
      </c>
      <c r="B477" s="47" t="s">
        <v>407</v>
      </c>
      <c r="C477" s="47" t="s">
        <v>446</v>
      </c>
      <c r="D477">
        <v>9</v>
      </c>
      <c r="E477" s="47" t="s">
        <v>376</v>
      </c>
    </row>
    <row r="478" spans="1:5" x14ac:dyDescent="0.25">
      <c r="A478" s="47" t="s">
        <v>777</v>
      </c>
      <c r="B478" s="47" t="s">
        <v>407</v>
      </c>
      <c r="C478" s="47" t="s">
        <v>446</v>
      </c>
      <c r="D478">
        <v>7</v>
      </c>
      <c r="E478" s="47" t="s">
        <v>376</v>
      </c>
    </row>
    <row r="479" spans="1:5" x14ac:dyDescent="0.25">
      <c r="A479" s="47" t="s">
        <v>777</v>
      </c>
      <c r="B479" s="47" t="s">
        <v>407</v>
      </c>
      <c r="C479" s="47" t="s">
        <v>446</v>
      </c>
      <c r="D479">
        <v>8</v>
      </c>
      <c r="E479" s="47" t="s">
        <v>376</v>
      </c>
    </row>
    <row r="480" spans="1:5" x14ac:dyDescent="0.25">
      <c r="A480" s="47" t="s">
        <v>777</v>
      </c>
      <c r="B480" s="47" t="s">
        <v>407</v>
      </c>
      <c r="C480" s="47" t="s">
        <v>446</v>
      </c>
      <c r="D480">
        <v>9</v>
      </c>
      <c r="E480" s="47" t="s">
        <v>376</v>
      </c>
    </row>
    <row r="481" spans="1:5" x14ac:dyDescent="0.25">
      <c r="A481" s="47" t="s">
        <v>778</v>
      </c>
      <c r="B481" s="47" t="s">
        <v>407</v>
      </c>
      <c r="C481" s="47" t="s">
        <v>446</v>
      </c>
      <c r="D481">
        <v>7</v>
      </c>
      <c r="E481" s="47" t="s">
        <v>377</v>
      </c>
    </row>
    <row r="482" spans="1:5" x14ac:dyDescent="0.25">
      <c r="A482" s="47" t="s">
        <v>778</v>
      </c>
      <c r="B482" s="47" t="s">
        <v>407</v>
      </c>
      <c r="C482" s="47" t="s">
        <v>446</v>
      </c>
      <c r="D482">
        <v>8</v>
      </c>
      <c r="E482" s="47" t="s">
        <v>377</v>
      </c>
    </row>
    <row r="483" spans="1:5" x14ac:dyDescent="0.25">
      <c r="A483" s="47" t="s">
        <v>778</v>
      </c>
      <c r="B483" s="47" t="s">
        <v>407</v>
      </c>
      <c r="C483" s="47" t="s">
        <v>446</v>
      </c>
      <c r="D483">
        <v>9</v>
      </c>
      <c r="E483" s="47" t="s">
        <v>377</v>
      </c>
    </row>
    <row r="484" spans="1:5" x14ac:dyDescent="0.25">
      <c r="A484" s="47" t="s">
        <v>779</v>
      </c>
      <c r="B484" s="47" t="s">
        <v>407</v>
      </c>
      <c r="C484" s="47" t="s">
        <v>446</v>
      </c>
      <c r="D484">
        <v>7</v>
      </c>
      <c r="E484" s="47" t="s">
        <v>377</v>
      </c>
    </row>
    <row r="485" spans="1:5" x14ac:dyDescent="0.25">
      <c r="A485" s="47" t="s">
        <v>779</v>
      </c>
      <c r="B485" s="47" t="s">
        <v>407</v>
      </c>
      <c r="C485" s="47" t="s">
        <v>446</v>
      </c>
      <c r="D485">
        <v>8</v>
      </c>
      <c r="E485" s="47" t="s">
        <v>377</v>
      </c>
    </row>
    <row r="486" spans="1:5" x14ac:dyDescent="0.25">
      <c r="A486" s="47" t="s">
        <v>779</v>
      </c>
      <c r="B486" s="47" t="s">
        <v>407</v>
      </c>
      <c r="C486" s="47" t="s">
        <v>446</v>
      </c>
      <c r="D486">
        <v>9</v>
      </c>
      <c r="E486" s="47" t="s">
        <v>377</v>
      </c>
    </row>
    <row r="487" spans="1:5" x14ac:dyDescent="0.25">
      <c r="A487" s="47" t="s">
        <v>780</v>
      </c>
      <c r="B487" s="47" t="s">
        <v>407</v>
      </c>
      <c r="C487" s="47" t="s">
        <v>446</v>
      </c>
      <c r="D487">
        <v>7</v>
      </c>
      <c r="E487" s="47" t="s">
        <v>377</v>
      </c>
    </row>
    <row r="488" spans="1:5" x14ac:dyDescent="0.25">
      <c r="A488" s="47" t="s">
        <v>780</v>
      </c>
      <c r="B488" s="47" t="s">
        <v>407</v>
      </c>
      <c r="C488" s="47" t="s">
        <v>446</v>
      </c>
      <c r="D488">
        <v>8</v>
      </c>
      <c r="E488" s="47" t="s">
        <v>377</v>
      </c>
    </row>
    <row r="489" spans="1:5" x14ac:dyDescent="0.25">
      <c r="A489" s="47" t="s">
        <v>780</v>
      </c>
      <c r="B489" s="47" t="s">
        <v>407</v>
      </c>
      <c r="C489" s="47" t="s">
        <v>446</v>
      </c>
      <c r="D489">
        <v>9</v>
      </c>
      <c r="E489" s="47" t="s">
        <v>377</v>
      </c>
    </row>
    <row r="490" spans="1:5" x14ac:dyDescent="0.25">
      <c r="A490" s="47" t="s">
        <v>781</v>
      </c>
      <c r="B490" s="47" t="s">
        <v>407</v>
      </c>
      <c r="C490" s="47" t="s">
        <v>446</v>
      </c>
      <c r="D490">
        <v>7</v>
      </c>
      <c r="E490" s="47" t="s">
        <v>377</v>
      </c>
    </row>
    <row r="491" spans="1:5" x14ac:dyDescent="0.25">
      <c r="A491" s="47" t="s">
        <v>781</v>
      </c>
      <c r="B491" s="47" t="s">
        <v>407</v>
      </c>
      <c r="C491" s="47" t="s">
        <v>446</v>
      </c>
      <c r="D491">
        <v>8</v>
      </c>
      <c r="E491" s="47" t="s">
        <v>377</v>
      </c>
    </row>
    <row r="492" spans="1:5" x14ac:dyDescent="0.25">
      <c r="A492" s="47" t="s">
        <v>781</v>
      </c>
      <c r="B492" s="47" t="s">
        <v>407</v>
      </c>
      <c r="C492" s="47" t="s">
        <v>446</v>
      </c>
      <c r="D492">
        <v>9</v>
      </c>
      <c r="E492" s="47" t="s">
        <v>377</v>
      </c>
    </row>
    <row r="493" spans="1:5" x14ac:dyDescent="0.25">
      <c r="A493" s="47" t="s">
        <v>782</v>
      </c>
      <c r="B493" s="47" t="s">
        <v>407</v>
      </c>
      <c r="C493" s="47" t="s">
        <v>446</v>
      </c>
      <c r="D493">
        <v>7</v>
      </c>
      <c r="E493" s="47" t="s">
        <v>376</v>
      </c>
    </row>
    <row r="494" spans="1:5" x14ac:dyDescent="0.25">
      <c r="A494" s="47" t="s">
        <v>782</v>
      </c>
      <c r="B494" s="47" t="s">
        <v>407</v>
      </c>
      <c r="C494" s="47" t="s">
        <v>446</v>
      </c>
      <c r="D494">
        <v>8</v>
      </c>
      <c r="E494" s="47" t="s">
        <v>376</v>
      </c>
    </row>
    <row r="495" spans="1:5" x14ac:dyDescent="0.25">
      <c r="A495" s="47" t="s">
        <v>782</v>
      </c>
      <c r="B495" s="47" t="s">
        <v>407</v>
      </c>
      <c r="C495" s="47" t="s">
        <v>446</v>
      </c>
      <c r="D495">
        <v>9</v>
      </c>
      <c r="E495" s="47" t="s">
        <v>376</v>
      </c>
    </row>
    <row r="496" spans="1:5" x14ac:dyDescent="0.25">
      <c r="A496" s="47" t="s">
        <v>783</v>
      </c>
      <c r="B496" s="47" t="s">
        <v>407</v>
      </c>
      <c r="C496" s="47" t="s">
        <v>446</v>
      </c>
      <c r="D496">
        <v>7</v>
      </c>
      <c r="E496" s="47" t="s">
        <v>376</v>
      </c>
    </row>
    <row r="497" spans="1:5" x14ac:dyDescent="0.25">
      <c r="A497" s="47" t="s">
        <v>783</v>
      </c>
      <c r="B497" s="47" t="s">
        <v>407</v>
      </c>
      <c r="C497" s="47" t="s">
        <v>446</v>
      </c>
      <c r="D497">
        <v>8</v>
      </c>
      <c r="E497" s="47" t="s">
        <v>376</v>
      </c>
    </row>
    <row r="498" spans="1:5" x14ac:dyDescent="0.25">
      <c r="A498" s="47" t="s">
        <v>783</v>
      </c>
      <c r="B498" s="47" t="s">
        <v>407</v>
      </c>
      <c r="C498" s="47" t="s">
        <v>446</v>
      </c>
      <c r="D498">
        <v>9</v>
      </c>
      <c r="E498" s="47" t="s">
        <v>376</v>
      </c>
    </row>
    <row r="499" spans="1:5" x14ac:dyDescent="0.25">
      <c r="A499" s="47" t="s">
        <v>784</v>
      </c>
      <c r="B499" s="47" t="s">
        <v>407</v>
      </c>
      <c r="C499" s="47" t="s">
        <v>446</v>
      </c>
      <c r="D499">
        <v>7</v>
      </c>
      <c r="E499" s="47" t="s">
        <v>377</v>
      </c>
    </row>
    <row r="500" spans="1:5" x14ac:dyDescent="0.25">
      <c r="A500" s="47" t="s">
        <v>784</v>
      </c>
      <c r="B500" s="47" t="s">
        <v>407</v>
      </c>
      <c r="C500" s="47" t="s">
        <v>446</v>
      </c>
      <c r="D500">
        <v>8</v>
      </c>
      <c r="E500" s="47" t="s">
        <v>377</v>
      </c>
    </row>
    <row r="501" spans="1:5" x14ac:dyDescent="0.25">
      <c r="A501" s="47" t="s">
        <v>784</v>
      </c>
      <c r="B501" s="47" t="s">
        <v>407</v>
      </c>
      <c r="C501" s="47" t="s">
        <v>446</v>
      </c>
      <c r="D501">
        <v>9</v>
      </c>
      <c r="E501" s="47" t="s">
        <v>377</v>
      </c>
    </row>
    <row r="502" spans="1:5" x14ac:dyDescent="0.25">
      <c r="A502" s="47" t="s">
        <v>785</v>
      </c>
      <c r="B502" s="47" t="s">
        <v>407</v>
      </c>
      <c r="C502" s="47" t="s">
        <v>446</v>
      </c>
      <c r="D502">
        <v>7</v>
      </c>
      <c r="E502" s="47" t="s">
        <v>377</v>
      </c>
    </row>
    <row r="503" spans="1:5" x14ac:dyDescent="0.25">
      <c r="A503" s="47" t="s">
        <v>785</v>
      </c>
      <c r="B503" s="47" t="s">
        <v>407</v>
      </c>
      <c r="C503" s="47" t="s">
        <v>446</v>
      </c>
      <c r="D503">
        <v>8</v>
      </c>
      <c r="E503" s="47" t="s">
        <v>377</v>
      </c>
    </row>
    <row r="504" spans="1:5" x14ac:dyDescent="0.25">
      <c r="A504" s="47" t="s">
        <v>785</v>
      </c>
      <c r="B504" s="47" t="s">
        <v>407</v>
      </c>
      <c r="C504" s="47" t="s">
        <v>446</v>
      </c>
      <c r="D504">
        <v>9</v>
      </c>
      <c r="E504" s="47" t="s">
        <v>377</v>
      </c>
    </row>
    <row r="505" spans="1:5" x14ac:dyDescent="0.25">
      <c r="A505" s="47" t="s">
        <v>786</v>
      </c>
      <c r="B505" s="47" t="s">
        <v>407</v>
      </c>
      <c r="C505" s="47" t="s">
        <v>446</v>
      </c>
      <c r="D505">
        <v>7</v>
      </c>
      <c r="E505" s="47" t="s">
        <v>376</v>
      </c>
    </row>
    <row r="506" spans="1:5" x14ac:dyDescent="0.25">
      <c r="A506" s="47" t="s">
        <v>786</v>
      </c>
      <c r="B506" s="47" t="s">
        <v>407</v>
      </c>
      <c r="C506" s="47" t="s">
        <v>446</v>
      </c>
      <c r="D506">
        <v>8</v>
      </c>
      <c r="E506" s="47" t="s">
        <v>376</v>
      </c>
    </row>
    <row r="507" spans="1:5" x14ac:dyDescent="0.25">
      <c r="A507" s="47" t="s">
        <v>786</v>
      </c>
      <c r="B507" s="47" t="s">
        <v>407</v>
      </c>
      <c r="C507" s="47" t="s">
        <v>446</v>
      </c>
      <c r="D507">
        <v>9</v>
      </c>
      <c r="E507" s="47" t="s">
        <v>376</v>
      </c>
    </row>
    <row r="508" spans="1:5" x14ac:dyDescent="0.25">
      <c r="A508" s="47" t="s">
        <v>787</v>
      </c>
      <c r="B508" s="47" t="s">
        <v>407</v>
      </c>
      <c r="C508" s="47" t="s">
        <v>446</v>
      </c>
      <c r="D508">
        <v>7</v>
      </c>
      <c r="E508" s="47" t="s">
        <v>376</v>
      </c>
    </row>
    <row r="509" spans="1:5" x14ac:dyDescent="0.25">
      <c r="A509" s="47" t="s">
        <v>787</v>
      </c>
      <c r="B509" s="47" t="s">
        <v>407</v>
      </c>
      <c r="C509" s="47" t="s">
        <v>446</v>
      </c>
      <c r="D509">
        <v>8</v>
      </c>
      <c r="E509" s="47" t="s">
        <v>376</v>
      </c>
    </row>
    <row r="510" spans="1:5" x14ac:dyDescent="0.25">
      <c r="A510" s="47" t="s">
        <v>787</v>
      </c>
      <c r="B510" s="47" t="s">
        <v>407</v>
      </c>
      <c r="C510" s="47" t="s">
        <v>446</v>
      </c>
      <c r="D510">
        <v>9</v>
      </c>
      <c r="E510" s="47" t="s">
        <v>376</v>
      </c>
    </row>
    <row r="511" spans="1:5" x14ac:dyDescent="0.25">
      <c r="A511" s="47" t="s">
        <v>788</v>
      </c>
      <c r="B511" s="47" t="s">
        <v>407</v>
      </c>
      <c r="C511" s="47" t="s">
        <v>446</v>
      </c>
      <c r="D511">
        <v>7</v>
      </c>
      <c r="E511" s="47" t="s">
        <v>376</v>
      </c>
    </row>
    <row r="512" spans="1:5" x14ac:dyDescent="0.25">
      <c r="A512" s="47" t="s">
        <v>788</v>
      </c>
      <c r="B512" s="47" t="s">
        <v>407</v>
      </c>
      <c r="C512" s="47" t="s">
        <v>446</v>
      </c>
      <c r="D512">
        <v>8</v>
      </c>
      <c r="E512" s="47" t="s">
        <v>376</v>
      </c>
    </row>
    <row r="513" spans="1:5" x14ac:dyDescent="0.25">
      <c r="A513" s="47" t="s">
        <v>788</v>
      </c>
      <c r="B513" s="47" t="s">
        <v>407</v>
      </c>
      <c r="C513" s="47" t="s">
        <v>446</v>
      </c>
      <c r="D513">
        <v>9</v>
      </c>
      <c r="E513" s="47" t="s">
        <v>376</v>
      </c>
    </row>
    <row r="514" spans="1:5" x14ac:dyDescent="0.25">
      <c r="A514" s="47" t="s">
        <v>789</v>
      </c>
      <c r="B514" s="47" t="s">
        <v>407</v>
      </c>
      <c r="C514" s="47" t="s">
        <v>446</v>
      </c>
      <c r="D514">
        <v>7</v>
      </c>
      <c r="E514" s="47" t="s">
        <v>376</v>
      </c>
    </row>
    <row r="515" spans="1:5" x14ac:dyDescent="0.25">
      <c r="A515" s="47" t="s">
        <v>789</v>
      </c>
      <c r="B515" s="47" t="s">
        <v>407</v>
      </c>
      <c r="C515" s="47" t="s">
        <v>446</v>
      </c>
      <c r="D515">
        <v>8</v>
      </c>
      <c r="E515" s="47" t="s">
        <v>376</v>
      </c>
    </row>
    <row r="516" spans="1:5" x14ac:dyDescent="0.25">
      <c r="A516" s="47" t="s">
        <v>789</v>
      </c>
      <c r="B516" s="47" t="s">
        <v>407</v>
      </c>
      <c r="C516" s="47" t="s">
        <v>446</v>
      </c>
      <c r="D516">
        <v>9</v>
      </c>
      <c r="E516" s="47" t="s">
        <v>376</v>
      </c>
    </row>
    <row r="517" spans="1:5" x14ac:dyDescent="0.25">
      <c r="A517" s="47" t="s">
        <v>524</v>
      </c>
      <c r="B517" s="47" t="s">
        <v>407</v>
      </c>
      <c r="C517" s="47" t="s">
        <v>1764</v>
      </c>
      <c r="D517">
        <v>31</v>
      </c>
      <c r="E517" s="47" t="s">
        <v>376</v>
      </c>
    </row>
    <row r="518" spans="1:5" x14ac:dyDescent="0.25">
      <c r="A518" s="47" t="s">
        <v>524</v>
      </c>
      <c r="B518" s="47" t="s">
        <v>407</v>
      </c>
      <c r="C518" s="47" t="s">
        <v>1764</v>
      </c>
      <c r="D518">
        <v>33</v>
      </c>
      <c r="E518" s="47" t="s">
        <v>376</v>
      </c>
    </row>
    <row r="519" spans="1:5" x14ac:dyDescent="0.25">
      <c r="A519" s="47" t="s">
        <v>524</v>
      </c>
      <c r="B519" s="47" t="s">
        <v>407</v>
      </c>
      <c r="C519" s="47" t="s">
        <v>446</v>
      </c>
      <c r="D519">
        <v>5</v>
      </c>
      <c r="E519" s="47" t="s">
        <v>376</v>
      </c>
    </row>
    <row r="520" spans="1:5" x14ac:dyDescent="0.25">
      <c r="A520" s="47" t="s">
        <v>524</v>
      </c>
      <c r="B520" s="47" t="s">
        <v>407</v>
      </c>
      <c r="C520" s="47" t="s">
        <v>446</v>
      </c>
      <c r="D520">
        <v>8</v>
      </c>
      <c r="E520" s="47" t="s">
        <v>376</v>
      </c>
    </row>
    <row r="521" spans="1:5" x14ac:dyDescent="0.25">
      <c r="A521" s="47" t="s">
        <v>524</v>
      </c>
      <c r="B521" s="47" t="s">
        <v>407</v>
      </c>
      <c r="C521" s="47" t="s">
        <v>446</v>
      </c>
      <c r="D521">
        <v>9</v>
      </c>
      <c r="E521" s="47" t="s">
        <v>376</v>
      </c>
    </row>
    <row r="522" spans="1:5" x14ac:dyDescent="0.25">
      <c r="A522" s="47" t="s">
        <v>524</v>
      </c>
      <c r="B522" s="47" t="s">
        <v>407</v>
      </c>
      <c r="C522" s="47" t="s">
        <v>446</v>
      </c>
      <c r="D522">
        <v>10</v>
      </c>
      <c r="E522" s="47" t="s">
        <v>376</v>
      </c>
    </row>
    <row r="523" spans="1:5" x14ac:dyDescent="0.25">
      <c r="A523" s="47" t="s">
        <v>524</v>
      </c>
      <c r="B523" s="47" t="s">
        <v>407</v>
      </c>
      <c r="C523" s="47" t="s">
        <v>446</v>
      </c>
      <c r="D523">
        <v>11</v>
      </c>
      <c r="E523" s="47" t="s">
        <v>376</v>
      </c>
    </row>
    <row r="524" spans="1:5" x14ac:dyDescent="0.25">
      <c r="A524" s="47" t="s">
        <v>536</v>
      </c>
      <c r="B524" s="47" t="s">
        <v>407</v>
      </c>
      <c r="C524" s="47" t="s">
        <v>1764</v>
      </c>
      <c r="D524">
        <v>33</v>
      </c>
      <c r="E524" s="47" t="s">
        <v>376</v>
      </c>
    </row>
    <row r="525" spans="1:5" x14ac:dyDescent="0.25">
      <c r="A525" s="47" t="s">
        <v>536</v>
      </c>
      <c r="B525" s="47" t="s">
        <v>407</v>
      </c>
      <c r="C525" s="47" t="s">
        <v>446</v>
      </c>
      <c r="D525">
        <v>5</v>
      </c>
      <c r="E525" s="47" t="s">
        <v>376</v>
      </c>
    </row>
    <row r="526" spans="1:5" x14ac:dyDescent="0.25">
      <c r="A526" s="47" t="s">
        <v>536</v>
      </c>
      <c r="B526" s="47" t="s">
        <v>407</v>
      </c>
      <c r="C526" s="47" t="s">
        <v>446</v>
      </c>
      <c r="D526">
        <v>8</v>
      </c>
      <c r="E526" s="47" t="s">
        <v>376</v>
      </c>
    </row>
    <row r="527" spans="1:5" x14ac:dyDescent="0.25">
      <c r="A527" s="47" t="s">
        <v>536</v>
      </c>
      <c r="B527" s="47" t="s">
        <v>407</v>
      </c>
      <c r="C527" s="47" t="s">
        <v>446</v>
      </c>
      <c r="D527">
        <v>9</v>
      </c>
      <c r="E527" s="47" t="s">
        <v>376</v>
      </c>
    </row>
    <row r="528" spans="1:5" x14ac:dyDescent="0.25">
      <c r="A528" s="47" t="s">
        <v>536</v>
      </c>
      <c r="B528" s="47" t="s">
        <v>407</v>
      </c>
      <c r="C528" s="47" t="s">
        <v>446</v>
      </c>
      <c r="D528">
        <v>10</v>
      </c>
      <c r="E528" s="47" t="s">
        <v>376</v>
      </c>
    </row>
    <row r="529" spans="1:5" x14ac:dyDescent="0.25">
      <c r="A529" s="47" t="s">
        <v>536</v>
      </c>
      <c r="B529" s="47" t="s">
        <v>407</v>
      </c>
      <c r="C529" s="47" t="s">
        <v>446</v>
      </c>
      <c r="D529">
        <v>11</v>
      </c>
      <c r="E529" s="47" t="s">
        <v>376</v>
      </c>
    </row>
    <row r="530" spans="1:5" x14ac:dyDescent="0.25">
      <c r="A530" s="47" t="s">
        <v>537</v>
      </c>
      <c r="B530" s="47" t="s">
        <v>407</v>
      </c>
      <c r="C530" s="47" t="s">
        <v>1764</v>
      </c>
      <c r="D530">
        <v>33</v>
      </c>
      <c r="E530" s="47" t="s">
        <v>376</v>
      </c>
    </row>
    <row r="531" spans="1:5" x14ac:dyDescent="0.25">
      <c r="A531" s="47" t="s">
        <v>537</v>
      </c>
      <c r="B531" s="47" t="s">
        <v>407</v>
      </c>
      <c r="C531" s="47" t="s">
        <v>446</v>
      </c>
      <c r="D531">
        <v>5</v>
      </c>
      <c r="E531" s="47" t="s">
        <v>376</v>
      </c>
    </row>
    <row r="532" spans="1:5" x14ac:dyDescent="0.25">
      <c r="A532" s="47" t="s">
        <v>537</v>
      </c>
      <c r="B532" s="47" t="s">
        <v>407</v>
      </c>
      <c r="C532" s="47" t="s">
        <v>446</v>
      </c>
      <c r="D532">
        <v>8</v>
      </c>
      <c r="E532" s="47" t="s">
        <v>376</v>
      </c>
    </row>
    <row r="533" spans="1:5" x14ac:dyDescent="0.25">
      <c r="A533" s="47" t="s">
        <v>537</v>
      </c>
      <c r="B533" s="47" t="s">
        <v>407</v>
      </c>
      <c r="C533" s="47" t="s">
        <v>446</v>
      </c>
      <c r="D533">
        <v>9</v>
      </c>
      <c r="E533" s="47" t="s">
        <v>376</v>
      </c>
    </row>
    <row r="534" spans="1:5" x14ac:dyDescent="0.25">
      <c r="A534" s="47" t="s">
        <v>537</v>
      </c>
      <c r="B534" s="47" t="s">
        <v>407</v>
      </c>
      <c r="C534" s="47" t="s">
        <v>446</v>
      </c>
      <c r="D534">
        <v>10</v>
      </c>
      <c r="E534" s="47" t="s">
        <v>376</v>
      </c>
    </row>
    <row r="535" spans="1:5" x14ac:dyDescent="0.25">
      <c r="A535" s="47" t="s">
        <v>537</v>
      </c>
      <c r="B535" s="47" t="s">
        <v>407</v>
      </c>
      <c r="C535" s="47" t="s">
        <v>446</v>
      </c>
      <c r="D535">
        <v>11</v>
      </c>
      <c r="E535" s="47" t="s">
        <v>376</v>
      </c>
    </row>
    <row r="536" spans="1:5" x14ac:dyDescent="0.25">
      <c r="A536" s="47" t="s">
        <v>538</v>
      </c>
      <c r="B536" s="47" t="s">
        <v>407</v>
      </c>
      <c r="C536" s="47" t="s">
        <v>1764</v>
      </c>
      <c r="D536">
        <v>33</v>
      </c>
      <c r="E536" s="47" t="s">
        <v>376</v>
      </c>
    </row>
    <row r="537" spans="1:5" x14ac:dyDescent="0.25">
      <c r="A537" s="47" t="s">
        <v>538</v>
      </c>
      <c r="B537" s="47" t="s">
        <v>407</v>
      </c>
      <c r="C537" s="47" t="s">
        <v>446</v>
      </c>
      <c r="D537">
        <v>5</v>
      </c>
      <c r="E537" s="47" t="s">
        <v>377</v>
      </c>
    </row>
    <row r="538" spans="1:5" x14ac:dyDescent="0.25">
      <c r="A538" s="47" t="s">
        <v>538</v>
      </c>
      <c r="B538" s="47" t="s">
        <v>407</v>
      </c>
      <c r="C538" s="47" t="s">
        <v>446</v>
      </c>
      <c r="D538">
        <v>8</v>
      </c>
      <c r="E538" s="47" t="s">
        <v>377</v>
      </c>
    </row>
    <row r="539" spans="1:5" x14ac:dyDescent="0.25">
      <c r="A539" s="47" t="s">
        <v>538</v>
      </c>
      <c r="B539" s="47" t="s">
        <v>407</v>
      </c>
      <c r="C539" s="47" t="s">
        <v>446</v>
      </c>
      <c r="D539">
        <v>9</v>
      </c>
      <c r="E539" s="47" t="s">
        <v>377</v>
      </c>
    </row>
    <row r="540" spans="1:5" x14ac:dyDescent="0.25">
      <c r="A540" s="47" t="s">
        <v>538</v>
      </c>
      <c r="B540" s="47" t="s">
        <v>407</v>
      </c>
      <c r="C540" s="47" t="s">
        <v>446</v>
      </c>
      <c r="D540">
        <v>10</v>
      </c>
      <c r="E540" s="47" t="s">
        <v>377</v>
      </c>
    </row>
    <row r="541" spans="1:5" x14ac:dyDescent="0.25">
      <c r="A541" s="47" t="s">
        <v>538</v>
      </c>
      <c r="B541" s="47" t="s">
        <v>407</v>
      </c>
      <c r="C541" s="47" t="s">
        <v>446</v>
      </c>
      <c r="D541">
        <v>11</v>
      </c>
      <c r="E541" s="47" t="s">
        <v>377</v>
      </c>
    </row>
    <row r="542" spans="1:5" x14ac:dyDescent="0.25">
      <c r="A542" s="47" t="s">
        <v>539</v>
      </c>
      <c r="B542" s="47" t="s">
        <v>407</v>
      </c>
      <c r="C542" s="47" t="s">
        <v>1764</v>
      </c>
      <c r="D542">
        <v>33</v>
      </c>
      <c r="E542" s="47" t="s">
        <v>376</v>
      </c>
    </row>
    <row r="543" spans="1:5" x14ac:dyDescent="0.25">
      <c r="A543" s="47" t="s">
        <v>539</v>
      </c>
      <c r="B543" s="47" t="s">
        <v>407</v>
      </c>
      <c r="C543" s="47" t="s">
        <v>446</v>
      </c>
      <c r="D543">
        <v>5</v>
      </c>
      <c r="E543" s="47" t="s">
        <v>377</v>
      </c>
    </row>
    <row r="544" spans="1:5" x14ac:dyDescent="0.25">
      <c r="A544" s="47" t="s">
        <v>539</v>
      </c>
      <c r="B544" s="47" t="s">
        <v>407</v>
      </c>
      <c r="C544" s="47" t="s">
        <v>446</v>
      </c>
      <c r="D544">
        <v>8</v>
      </c>
      <c r="E544" s="47" t="s">
        <v>377</v>
      </c>
    </row>
    <row r="545" spans="1:5" x14ac:dyDescent="0.25">
      <c r="A545" s="47" t="s">
        <v>539</v>
      </c>
      <c r="B545" s="47" t="s">
        <v>407</v>
      </c>
      <c r="C545" s="47" t="s">
        <v>446</v>
      </c>
      <c r="D545">
        <v>9</v>
      </c>
      <c r="E545" s="47" t="s">
        <v>377</v>
      </c>
    </row>
    <row r="546" spans="1:5" x14ac:dyDescent="0.25">
      <c r="A546" s="47" t="s">
        <v>539</v>
      </c>
      <c r="B546" s="47" t="s">
        <v>407</v>
      </c>
      <c r="C546" s="47" t="s">
        <v>446</v>
      </c>
      <c r="D546">
        <v>10</v>
      </c>
      <c r="E546" s="47" t="s">
        <v>377</v>
      </c>
    </row>
    <row r="547" spans="1:5" x14ac:dyDescent="0.25">
      <c r="A547" s="47" t="s">
        <v>539</v>
      </c>
      <c r="B547" s="47" t="s">
        <v>407</v>
      </c>
      <c r="C547" s="47" t="s">
        <v>446</v>
      </c>
      <c r="D547">
        <v>11</v>
      </c>
      <c r="E547" s="47" t="s">
        <v>377</v>
      </c>
    </row>
    <row r="548" spans="1:5" x14ac:dyDescent="0.25">
      <c r="A548" s="47" t="s">
        <v>540</v>
      </c>
      <c r="B548" s="47" t="s">
        <v>407</v>
      </c>
      <c r="C548" s="47" t="s">
        <v>1764</v>
      </c>
      <c r="D548">
        <v>33</v>
      </c>
      <c r="E548" s="47" t="s">
        <v>377</v>
      </c>
    </row>
    <row r="549" spans="1:5" x14ac:dyDescent="0.25">
      <c r="A549" s="47" t="s">
        <v>540</v>
      </c>
      <c r="B549" s="47" t="s">
        <v>407</v>
      </c>
      <c r="C549" s="47" t="s">
        <v>446</v>
      </c>
      <c r="D549">
        <v>5</v>
      </c>
      <c r="E549" s="47" t="s">
        <v>377</v>
      </c>
    </row>
    <row r="550" spans="1:5" x14ac:dyDescent="0.25">
      <c r="A550" s="47" t="s">
        <v>540</v>
      </c>
      <c r="B550" s="47" t="s">
        <v>407</v>
      </c>
      <c r="C550" s="47" t="s">
        <v>446</v>
      </c>
      <c r="D550">
        <v>8</v>
      </c>
      <c r="E550" s="47" t="s">
        <v>377</v>
      </c>
    </row>
    <row r="551" spans="1:5" x14ac:dyDescent="0.25">
      <c r="A551" s="47" t="s">
        <v>540</v>
      </c>
      <c r="B551" s="47" t="s">
        <v>407</v>
      </c>
      <c r="C551" s="47" t="s">
        <v>446</v>
      </c>
      <c r="D551">
        <v>9</v>
      </c>
      <c r="E551" s="47" t="s">
        <v>377</v>
      </c>
    </row>
    <row r="552" spans="1:5" x14ac:dyDescent="0.25">
      <c r="A552" s="47" t="s">
        <v>540</v>
      </c>
      <c r="B552" s="47" t="s">
        <v>407</v>
      </c>
      <c r="C552" s="47" t="s">
        <v>446</v>
      </c>
      <c r="D552">
        <v>10</v>
      </c>
      <c r="E552" s="47" t="s">
        <v>377</v>
      </c>
    </row>
    <row r="553" spans="1:5" x14ac:dyDescent="0.25">
      <c r="A553" s="47" t="s">
        <v>540</v>
      </c>
      <c r="B553" s="47" t="s">
        <v>407</v>
      </c>
      <c r="C553" s="47" t="s">
        <v>446</v>
      </c>
      <c r="D553">
        <v>11</v>
      </c>
      <c r="E553" s="47" t="s">
        <v>377</v>
      </c>
    </row>
    <row r="554" spans="1:5" x14ac:dyDescent="0.25">
      <c r="A554" s="47" t="s">
        <v>541</v>
      </c>
      <c r="B554" s="47" t="s">
        <v>407</v>
      </c>
      <c r="C554" s="47" t="s">
        <v>1764</v>
      </c>
      <c r="D554">
        <v>33</v>
      </c>
      <c r="E554" s="47" t="s">
        <v>377</v>
      </c>
    </row>
    <row r="555" spans="1:5" x14ac:dyDescent="0.25">
      <c r="A555" s="47" t="s">
        <v>541</v>
      </c>
      <c r="B555" s="47" t="s">
        <v>407</v>
      </c>
      <c r="C555" s="47" t="s">
        <v>446</v>
      </c>
      <c r="D555">
        <v>5</v>
      </c>
      <c r="E555" s="47" t="s">
        <v>377</v>
      </c>
    </row>
    <row r="556" spans="1:5" x14ac:dyDescent="0.25">
      <c r="A556" s="47" t="s">
        <v>541</v>
      </c>
      <c r="B556" s="47" t="s">
        <v>407</v>
      </c>
      <c r="C556" s="47" t="s">
        <v>446</v>
      </c>
      <c r="D556">
        <v>8</v>
      </c>
      <c r="E556" s="47" t="s">
        <v>377</v>
      </c>
    </row>
    <row r="557" spans="1:5" x14ac:dyDescent="0.25">
      <c r="A557" s="47" t="s">
        <v>541</v>
      </c>
      <c r="B557" s="47" t="s">
        <v>407</v>
      </c>
      <c r="C557" s="47" t="s">
        <v>446</v>
      </c>
      <c r="D557">
        <v>9</v>
      </c>
      <c r="E557" s="47" t="s">
        <v>377</v>
      </c>
    </row>
    <row r="558" spans="1:5" x14ac:dyDescent="0.25">
      <c r="A558" s="47" t="s">
        <v>541</v>
      </c>
      <c r="B558" s="47" t="s">
        <v>407</v>
      </c>
      <c r="C558" s="47" t="s">
        <v>446</v>
      </c>
      <c r="D558">
        <v>10</v>
      </c>
      <c r="E558" s="47" t="s">
        <v>377</v>
      </c>
    </row>
    <row r="559" spans="1:5" x14ac:dyDescent="0.25">
      <c r="A559" s="47" t="s">
        <v>541</v>
      </c>
      <c r="B559" s="47" t="s">
        <v>407</v>
      </c>
      <c r="C559" s="47" t="s">
        <v>446</v>
      </c>
      <c r="D559">
        <v>11</v>
      </c>
      <c r="E559" s="47" t="s">
        <v>377</v>
      </c>
    </row>
    <row r="560" spans="1:5" x14ac:dyDescent="0.25">
      <c r="A560" s="47" t="s">
        <v>1766</v>
      </c>
      <c r="B560" s="47" t="s">
        <v>407</v>
      </c>
      <c r="C560" s="47" t="s">
        <v>1764</v>
      </c>
      <c r="D560">
        <v>33</v>
      </c>
      <c r="E560" s="47" t="s">
        <v>377</v>
      </c>
    </row>
    <row r="561" spans="1:5" x14ac:dyDescent="0.25">
      <c r="A561" s="47" t="s">
        <v>1767</v>
      </c>
      <c r="B561" s="47" t="s">
        <v>407</v>
      </c>
      <c r="C561" s="47" t="s">
        <v>1764</v>
      </c>
      <c r="D561">
        <v>33</v>
      </c>
      <c r="E561" s="47" t="s">
        <v>377</v>
      </c>
    </row>
    <row r="562" spans="1:5" x14ac:dyDescent="0.25">
      <c r="A562" s="47" t="s">
        <v>527</v>
      </c>
      <c r="B562" s="47" t="s">
        <v>407</v>
      </c>
      <c r="C562" s="47" t="s">
        <v>1764</v>
      </c>
      <c r="D562">
        <v>31</v>
      </c>
      <c r="E562" s="47" t="s">
        <v>376</v>
      </c>
    </row>
    <row r="563" spans="1:5" x14ac:dyDescent="0.25">
      <c r="A563" s="47" t="s">
        <v>527</v>
      </c>
      <c r="B563" s="47" t="s">
        <v>407</v>
      </c>
      <c r="C563" s="47" t="s">
        <v>1764</v>
      </c>
      <c r="D563">
        <v>33</v>
      </c>
      <c r="E563" s="47" t="s">
        <v>376</v>
      </c>
    </row>
    <row r="564" spans="1:5" x14ac:dyDescent="0.25">
      <c r="A564" s="47" t="s">
        <v>527</v>
      </c>
      <c r="B564" s="47" t="s">
        <v>407</v>
      </c>
      <c r="C564" s="47" t="s">
        <v>446</v>
      </c>
      <c r="D564">
        <v>5</v>
      </c>
      <c r="E564" s="47" t="s">
        <v>376</v>
      </c>
    </row>
    <row r="565" spans="1:5" x14ac:dyDescent="0.25">
      <c r="A565" s="47" t="s">
        <v>527</v>
      </c>
      <c r="B565" s="47" t="s">
        <v>407</v>
      </c>
      <c r="C565" s="47" t="s">
        <v>446</v>
      </c>
      <c r="D565">
        <v>8</v>
      </c>
      <c r="E565" s="47" t="s">
        <v>376</v>
      </c>
    </row>
    <row r="566" spans="1:5" x14ac:dyDescent="0.25">
      <c r="A566" s="47" t="s">
        <v>527</v>
      </c>
      <c r="B566" s="47" t="s">
        <v>407</v>
      </c>
      <c r="C566" s="47" t="s">
        <v>446</v>
      </c>
      <c r="D566">
        <v>9</v>
      </c>
      <c r="E566" s="47" t="s">
        <v>376</v>
      </c>
    </row>
    <row r="567" spans="1:5" x14ac:dyDescent="0.25">
      <c r="A567" s="47" t="s">
        <v>527</v>
      </c>
      <c r="B567" s="47" t="s">
        <v>407</v>
      </c>
      <c r="C567" s="47" t="s">
        <v>446</v>
      </c>
      <c r="D567">
        <v>10</v>
      </c>
      <c r="E567" s="47" t="s">
        <v>376</v>
      </c>
    </row>
    <row r="568" spans="1:5" x14ac:dyDescent="0.25">
      <c r="A568" s="47" t="s">
        <v>527</v>
      </c>
      <c r="B568" s="47" t="s">
        <v>407</v>
      </c>
      <c r="C568" s="47" t="s">
        <v>446</v>
      </c>
      <c r="D568">
        <v>11</v>
      </c>
      <c r="E568" s="47" t="s">
        <v>376</v>
      </c>
    </row>
    <row r="569" spans="1:5" x14ac:dyDescent="0.25">
      <c r="A569" s="47" t="s">
        <v>528</v>
      </c>
      <c r="B569" s="47" t="s">
        <v>407</v>
      </c>
      <c r="C569" s="47" t="s">
        <v>1764</v>
      </c>
      <c r="D569">
        <v>31</v>
      </c>
      <c r="E569" s="47" t="s">
        <v>376</v>
      </c>
    </row>
    <row r="570" spans="1:5" x14ac:dyDescent="0.25">
      <c r="A570" s="47" t="s">
        <v>528</v>
      </c>
      <c r="B570" s="47" t="s">
        <v>407</v>
      </c>
      <c r="C570" s="47" t="s">
        <v>1764</v>
      </c>
      <c r="D570">
        <v>33</v>
      </c>
      <c r="E570" s="47" t="s">
        <v>376</v>
      </c>
    </row>
    <row r="571" spans="1:5" x14ac:dyDescent="0.25">
      <c r="A571" s="47" t="s">
        <v>528</v>
      </c>
      <c r="B571" s="47" t="s">
        <v>407</v>
      </c>
      <c r="C571" s="47" t="s">
        <v>446</v>
      </c>
      <c r="D571">
        <v>5</v>
      </c>
      <c r="E571" s="47" t="s">
        <v>376</v>
      </c>
    </row>
    <row r="572" spans="1:5" x14ac:dyDescent="0.25">
      <c r="A572" s="47" t="s">
        <v>528</v>
      </c>
      <c r="B572" s="47" t="s">
        <v>407</v>
      </c>
      <c r="C572" s="47" t="s">
        <v>446</v>
      </c>
      <c r="D572">
        <v>8</v>
      </c>
      <c r="E572" s="47" t="s">
        <v>376</v>
      </c>
    </row>
    <row r="573" spans="1:5" x14ac:dyDescent="0.25">
      <c r="A573" s="47" t="s">
        <v>528</v>
      </c>
      <c r="B573" s="47" t="s">
        <v>407</v>
      </c>
      <c r="C573" s="47" t="s">
        <v>446</v>
      </c>
      <c r="D573">
        <v>9</v>
      </c>
      <c r="E573" s="47" t="s">
        <v>376</v>
      </c>
    </row>
    <row r="574" spans="1:5" x14ac:dyDescent="0.25">
      <c r="A574" s="47" t="s">
        <v>528</v>
      </c>
      <c r="B574" s="47" t="s">
        <v>407</v>
      </c>
      <c r="C574" s="47" t="s">
        <v>446</v>
      </c>
      <c r="D574">
        <v>10</v>
      </c>
      <c r="E574" s="47" t="s">
        <v>376</v>
      </c>
    </row>
    <row r="575" spans="1:5" x14ac:dyDescent="0.25">
      <c r="A575" s="47" t="s">
        <v>528</v>
      </c>
      <c r="B575" s="47" t="s">
        <v>407</v>
      </c>
      <c r="C575" s="47" t="s">
        <v>446</v>
      </c>
      <c r="D575">
        <v>11</v>
      </c>
      <c r="E575" s="47" t="s">
        <v>376</v>
      </c>
    </row>
    <row r="576" spans="1:5" x14ac:dyDescent="0.25">
      <c r="A576" s="47" t="s">
        <v>529</v>
      </c>
      <c r="B576" s="47" t="s">
        <v>407</v>
      </c>
      <c r="C576" s="47" t="s">
        <v>1764</v>
      </c>
      <c r="D576">
        <v>31</v>
      </c>
      <c r="E576" s="47" t="s">
        <v>377</v>
      </c>
    </row>
    <row r="577" spans="1:5" x14ac:dyDescent="0.25">
      <c r="A577" s="47" t="s">
        <v>529</v>
      </c>
      <c r="B577" s="47" t="s">
        <v>407</v>
      </c>
      <c r="C577" s="47" t="s">
        <v>1764</v>
      </c>
      <c r="D577">
        <v>33</v>
      </c>
      <c r="E577" s="47" t="s">
        <v>377</v>
      </c>
    </row>
    <row r="578" spans="1:5" x14ac:dyDescent="0.25">
      <c r="A578" s="47" t="s">
        <v>529</v>
      </c>
      <c r="B578" s="47" t="s">
        <v>407</v>
      </c>
      <c r="C578" s="47" t="s">
        <v>446</v>
      </c>
      <c r="D578">
        <v>5</v>
      </c>
      <c r="E578" s="47" t="s">
        <v>377</v>
      </c>
    </row>
    <row r="579" spans="1:5" x14ac:dyDescent="0.25">
      <c r="A579" s="47" t="s">
        <v>529</v>
      </c>
      <c r="B579" s="47" t="s">
        <v>407</v>
      </c>
      <c r="C579" s="47" t="s">
        <v>446</v>
      </c>
      <c r="D579">
        <v>8</v>
      </c>
      <c r="E579" s="47" t="s">
        <v>377</v>
      </c>
    </row>
    <row r="580" spans="1:5" x14ac:dyDescent="0.25">
      <c r="A580" s="47" t="s">
        <v>529</v>
      </c>
      <c r="B580" s="47" t="s">
        <v>407</v>
      </c>
      <c r="C580" s="47" t="s">
        <v>446</v>
      </c>
      <c r="D580">
        <v>9</v>
      </c>
      <c r="E580" s="47" t="s">
        <v>377</v>
      </c>
    </row>
    <row r="581" spans="1:5" x14ac:dyDescent="0.25">
      <c r="A581" s="47" t="s">
        <v>529</v>
      </c>
      <c r="B581" s="47" t="s">
        <v>407</v>
      </c>
      <c r="C581" s="47" t="s">
        <v>446</v>
      </c>
      <c r="D581">
        <v>10</v>
      </c>
      <c r="E581" s="47" t="s">
        <v>377</v>
      </c>
    </row>
    <row r="582" spans="1:5" x14ac:dyDescent="0.25">
      <c r="A582" s="47" t="s">
        <v>529</v>
      </c>
      <c r="B582" s="47" t="s">
        <v>407</v>
      </c>
      <c r="C582" s="47" t="s">
        <v>446</v>
      </c>
      <c r="D582">
        <v>11</v>
      </c>
      <c r="E582" s="47" t="s">
        <v>377</v>
      </c>
    </row>
    <row r="583" spans="1:5" x14ac:dyDescent="0.25">
      <c r="A583" s="47" t="s">
        <v>530</v>
      </c>
      <c r="B583" s="47" t="s">
        <v>407</v>
      </c>
      <c r="C583" s="47" t="s">
        <v>1764</v>
      </c>
      <c r="D583">
        <v>31</v>
      </c>
      <c r="E583" s="47" t="s">
        <v>377</v>
      </c>
    </row>
    <row r="584" spans="1:5" x14ac:dyDescent="0.25">
      <c r="A584" s="47" t="s">
        <v>530</v>
      </c>
      <c r="B584" s="47" t="s">
        <v>407</v>
      </c>
      <c r="C584" s="47" t="s">
        <v>1764</v>
      </c>
      <c r="D584">
        <v>33</v>
      </c>
      <c r="E584" s="47" t="s">
        <v>377</v>
      </c>
    </row>
    <row r="585" spans="1:5" x14ac:dyDescent="0.25">
      <c r="A585" s="47" t="s">
        <v>530</v>
      </c>
      <c r="B585" s="47" t="s">
        <v>407</v>
      </c>
      <c r="C585" s="47" t="s">
        <v>446</v>
      </c>
      <c r="D585">
        <v>5</v>
      </c>
      <c r="E585" s="47" t="s">
        <v>377</v>
      </c>
    </row>
    <row r="586" spans="1:5" x14ac:dyDescent="0.25">
      <c r="A586" s="47" t="s">
        <v>530</v>
      </c>
      <c r="B586" s="47" t="s">
        <v>407</v>
      </c>
      <c r="C586" s="47" t="s">
        <v>446</v>
      </c>
      <c r="D586">
        <v>8</v>
      </c>
      <c r="E586" s="47" t="s">
        <v>377</v>
      </c>
    </row>
    <row r="587" spans="1:5" x14ac:dyDescent="0.25">
      <c r="A587" s="47" t="s">
        <v>530</v>
      </c>
      <c r="B587" s="47" t="s">
        <v>407</v>
      </c>
      <c r="C587" s="47" t="s">
        <v>446</v>
      </c>
      <c r="D587">
        <v>9</v>
      </c>
      <c r="E587" s="47" t="s">
        <v>377</v>
      </c>
    </row>
    <row r="588" spans="1:5" x14ac:dyDescent="0.25">
      <c r="A588" s="47" t="s">
        <v>530</v>
      </c>
      <c r="B588" s="47" t="s">
        <v>407</v>
      </c>
      <c r="C588" s="47" t="s">
        <v>446</v>
      </c>
      <c r="D588">
        <v>10</v>
      </c>
      <c r="E588" s="47" t="s">
        <v>377</v>
      </c>
    </row>
    <row r="589" spans="1:5" x14ac:dyDescent="0.25">
      <c r="A589" s="47" t="s">
        <v>530</v>
      </c>
      <c r="B589" s="47" t="s">
        <v>407</v>
      </c>
      <c r="C589" s="47" t="s">
        <v>446</v>
      </c>
      <c r="D589">
        <v>11</v>
      </c>
      <c r="E589" s="47" t="s">
        <v>377</v>
      </c>
    </row>
    <row r="590" spans="1:5" x14ac:dyDescent="0.25">
      <c r="A590" s="47" t="s">
        <v>531</v>
      </c>
      <c r="B590" s="47" t="s">
        <v>407</v>
      </c>
      <c r="C590" s="47" t="s">
        <v>1764</v>
      </c>
      <c r="D590">
        <v>31</v>
      </c>
      <c r="E590" s="47" t="s">
        <v>376</v>
      </c>
    </row>
    <row r="591" spans="1:5" x14ac:dyDescent="0.25">
      <c r="A591" s="47" t="s">
        <v>531</v>
      </c>
      <c r="B591" s="47" t="s">
        <v>407</v>
      </c>
      <c r="C591" s="47" t="s">
        <v>1764</v>
      </c>
      <c r="D591">
        <v>33</v>
      </c>
      <c r="E591" s="47" t="s">
        <v>376</v>
      </c>
    </row>
    <row r="592" spans="1:5" x14ac:dyDescent="0.25">
      <c r="A592" s="47" t="s">
        <v>531</v>
      </c>
      <c r="B592" s="47" t="s">
        <v>407</v>
      </c>
      <c r="C592" s="47" t="s">
        <v>446</v>
      </c>
      <c r="D592">
        <v>5</v>
      </c>
      <c r="E592" s="47" t="s">
        <v>376</v>
      </c>
    </row>
    <row r="593" spans="1:5" x14ac:dyDescent="0.25">
      <c r="A593" s="47" t="s">
        <v>531</v>
      </c>
      <c r="B593" s="47" t="s">
        <v>407</v>
      </c>
      <c r="C593" s="47" t="s">
        <v>446</v>
      </c>
      <c r="D593">
        <v>8</v>
      </c>
      <c r="E593" s="47" t="s">
        <v>376</v>
      </c>
    </row>
    <row r="594" spans="1:5" x14ac:dyDescent="0.25">
      <c r="A594" s="47" t="s">
        <v>531</v>
      </c>
      <c r="B594" s="47" t="s">
        <v>407</v>
      </c>
      <c r="C594" s="47" t="s">
        <v>446</v>
      </c>
      <c r="D594">
        <v>9</v>
      </c>
      <c r="E594" s="47" t="s">
        <v>376</v>
      </c>
    </row>
    <row r="595" spans="1:5" x14ac:dyDescent="0.25">
      <c r="A595" s="47" t="s">
        <v>531</v>
      </c>
      <c r="B595" s="47" t="s">
        <v>407</v>
      </c>
      <c r="C595" s="47" t="s">
        <v>446</v>
      </c>
      <c r="D595">
        <v>10</v>
      </c>
      <c r="E595" s="47" t="s">
        <v>376</v>
      </c>
    </row>
    <row r="596" spans="1:5" x14ac:dyDescent="0.25">
      <c r="A596" s="47" t="s">
        <v>531</v>
      </c>
      <c r="B596" s="47" t="s">
        <v>407</v>
      </c>
      <c r="C596" s="47" t="s">
        <v>446</v>
      </c>
      <c r="D596">
        <v>11</v>
      </c>
      <c r="E596" s="47" t="s">
        <v>376</v>
      </c>
    </row>
    <row r="597" spans="1:5" x14ac:dyDescent="0.25">
      <c r="A597" s="47" t="s">
        <v>532</v>
      </c>
      <c r="B597" s="47" t="s">
        <v>407</v>
      </c>
      <c r="C597" s="47" t="s">
        <v>1764</v>
      </c>
      <c r="D597">
        <v>31</v>
      </c>
      <c r="E597" s="47" t="s">
        <v>376</v>
      </c>
    </row>
    <row r="598" spans="1:5" x14ac:dyDescent="0.25">
      <c r="A598" s="47" t="s">
        <v>532</v>
      </c>
      <c r="B598" s="47" t="s">
        <v>407</v>
      </c>
      <c r="C598" s="47" t="s">
        <v>1764</v>
      </c>
      <c r="D598">
        <v>33</v>
      </c>
      <c r="E598" s="47" t="s">
        <v>376</v>
      </c>
    </row>
    <row r="599" spans="1:5" x14ac:dyDescent="0.25">
      <c r="A599" s="47" t="s">
        <v>532</v>
      </c>
      <c r="B599" s="47" t="s">
        <v>407</v>
      </c>
      <c r="C599" s="47" t="s">
        <v>446</v>
      </c>
      <c r="D599">
        <v>5</v>
      </c>
      <c r="E599" s="47" t="s">
        <v>376</v>
      </c>
    </row>
    <row r="600" spans="1:5" x14ac:dyDescent="0.25">
      <c r="A600" s="47" t="s">
        <v>532</v>
      </c>
      <c r="B600" s="47" t="s">
        <v>407</v>
      </c>
      <c r="C600" s="47" t="s">
        <v>446</v>
      </c>
      <c r="D600">
        <v>8</v>
      </c>
      <c r="E600" s="47" t="s">
        <v>376</v>
      </c>
    </row>
    <row r="601" spans="1:5" x14ac:dyDescent="0.25">
      <c r="A601" s="47" t="s">
        <v>532</v>
      </c>
      <c r="B601" s="47" t="s">
        <v>407</v>
      </c>
      <c r="C601" s="47" t="s">
        <v>446</v>
      </c>
      <c r="D601">
        <v>9</v>
      </c>
      <c r="E601" s="47" t="s">
        <v>376</v>
      </c>
    </row>
    <row r="602" spans="1:5" x14ac:dyDescent="0.25">
      <c r="A602" s="47" t="s">
        <v>532</v>
      </c>
      <c r="B602" s="47" t="s">
        <v>407</v>
      </c>
      <c r="C602" s="47" t="s">
        <v>446</v>
      </c>
      <c r="D602">
        <v>10</v>
      </c>
      <c r="E602" s="47" t="s">
        <v>376</v>
      </c>
    </row>
    <row r="603" spans="1:5" x14ac:dyDescent="0.25">
      <c r="A603" s="47" t="s">
        <v>532</v>
      </c>
      <c r="B603" s="47" t="s">
        <v>407</v>
      </c>
      <c r="C603" s="47" t="s">
        <v>446</v>
      </c>
      <c r="D603">
        <v>11</v>
      </c>
      <c r="E603" s="47" t="s">
        <v>376</v>
      </c>
    </row>
    <row r="604" spans="1:5" x14ac:dyDescent="0.25">
      <c r="A604" s="47" t="s">
        <v>534</v>
      </c>
      <c r="B604" s="47" t="s">
        <v>407</v>
      </c>
      <c r="C604" s="47" t="s">
        <v>1764</v>
      </c>
      <c r="D604">
        <v>31</v>
      </c>
      <c r="E604" s="47" t="s">
        <v>376</v>
      </c>
    </row>
    <row r="605" spans="1:5" x14ac:dyDescent="0.25">
      <c r="A605" s="47" t="s">
        <v>534</v>
      </c>
      <c r="B605" s="47" t="s">
        <v>407</v>
      </c>
      <c r="C605" s="47" t="s">
        <v>1764</v>
      </c>
      <c r="D605">
        <v>33</v>
      </c>
      <c r="E605" s="47" t="s">
        <v>376</v>
      </c>
    </row>
    <row r="606" spans="1:5" x14ac:dyDescent="0.25">
      <c r="A606" s="47" t="s">
        <v>534</v>
      </c>
      <c r="B606" s="47" t="s">
        <v>407</v>
      </c>
      <c r="C606" s="47" t="s">
        <v>446</v>
      </c>
      <c r="D606">
        <v>5</v>
      </c>
      <c r="E606" s="47" t="s">
        <v>376</v>
      </c>
    </row>
    <row r="607" spans="1:5" x14ac:dyDescent="0.25">
      <c r="A607" s="47" t="s">
        <v>534</v>
      </c>
      <c r="B607" s="47" t="s">
        <v>407</v>
      </c>
      <c r="C607" s="47" t="s">
        <v>446</v>
      </c>
      <c r="D607">
        <v>8</v>
      </c>
      <c r="E607" s="47" t="s">
        <v>376</v>
      </c>
    </row>
    <row r="608" spans="1:5" x14ac:dyDescent="0.25">
      <c r="A608" s="47" t="s">
        <v>534</v>
      </c>
      <c r="B608" s="47" t="s">
        <v>407</v>
      </c>
      <c r="C608" s="47" t="s">
        <v>446</v>
      </c>
      <c r="D608">
        <v>9</v>
      </c>
      <c r="E608" s="47" t="s">
        <v>376</v>
      </c>
    </row>
    <row r="609" spans="1:5" x14ac:dyDescent="0.25">
      <c r="A609" s="47" t="s">
        <v>534</v>
      </c>
      <c r="B609" s="47" t="s">
        <v>407</v>
      </c>
      <c r="C609" s="47" t="s">
        <v>446</v>
      </c>
      <c r="D609">
        <v>10</v>
      </c>
      <c r="E609" s="47" t="s">
        <v>376</v>
      </c>
    </row>
    <row r="610" spans="1:5" x14ac:dyDescent="0.25">
      <c r="A610" s="47" t="s">
        <v>534</v>
      </c>
      <c r="B610" s="47" t="s">
        <v>407</v>
      </c>
      <c r="C610" s="47" t="s">
        <v>446</v>
      </c>
      <c r="D610">
        <v>11</v>
      </c>
      <c r="E610" s="47" t="s">
        <v>376</v>
      </c>
    </row>
    <row r="611" spans="1:5" x14ac:dyDescent="0.25">
      <c r="A611" s="47" t="s">
        <v>535</v>
      </c>
      <c r="B611" s="47" t="s">
        <v>407</v>
      </c>
      <c r="C611" s="47" t="s">
        <v>1764</v>
      </c>
      <c r="D611">
        <v>33</v>
      </c>
      <c r="E611" s="47" t="s">
        <v>376</v>
      </c>
    </row>
    <row r="612" spans="1:5" x14ac:dyDescent="0.25">
      <c r="A612" s="47" t="s">
        <v>535</v>
      </c>
      <c r="B612" s="47" t="s">
        <v>407</v>
      </c>
      <c r="C612" s="47" t="s">
        <v>446</v>
      </c>
      <c r="D612">
        <v>5</v>
      </c>
      <c r="E612" s="47" t="s">
        <v>376</v>
      </c>
    </row>
    <row r="613" spans="1:5" x14ac:dyDescent="0.25">
      <c r="A613" s="47" t="s">
        <v>535</v>
      </c>
      <c r="B613" s="47" t="s">
        <v>407</v>
      </c>
      <c r="C613" s="47" t="s">
        <v>446</v>
      </c>
      <c r="D613">
        <v>8</v>
      </c>
      <c r="E613" s="47" t="s">
        <v>376</v>
      </c>
    </row>
    <row r="614" spans="1:5" x14ac:dyDescent="0.25">
      <c r="A614" s="47" t="s">
        <v>535</v>
      </c>
      <c r="B614" s="47" t="s">
        <v>407</v>
      </c>
      <c r="C614" s="47" t="s">
        <v>446</v>
      </c>
      <c r="D614">
        <v>9</v>
      </c>
      <c r="E614" s="47" t="s">
        <v>376</v>
      </c>
    </row>
    <row r="615" spans="1:5" x14ac:dyDescent="0.25">
      <c r="A615" s="47" t="s">
        <v>535</v>
      </c>
      <c r="B615" s="47" t="s">
        <v>407</v>
      </c>
      <c r="C615" s="47" t="s">
        <v>446</v>
      </c>
      <c r="D615">
        <v>10</v>
      </c>
      <c r="E615" s="47" t="s">
        <v>376</v>
      </c>
    </row>
    <row r="616" spans="1:5" x14ac:dyDescent="0.25">
      <c r="A616" s="47" t="s">
        <v>535</v>
      </c>
      <c r="B616" s="47" t="s">
        <v>407</v>
      </c>
      <c r="C616" s="47" t="s">
        <v>446</v>
      </c>
      <c r="D616">
        <v>11</v>
      </c>
      <c r="E616" s="47" t="s">
        <v>376</v>
      </c>
    </row>
    <row r="617" spans="1:5" x14ac:dyDescent="0.25">
      <c r="A617" s="47" t="s">
        <v>213</v>
      </c>
      <c r="B617" s="47" t="s">
        <v>256</v>
      </c>
      <c r="C617" s="47" t="s">
        <v>463</v>
      </c>
      <c r="D617">
        <v>1</v>
      </c>
      <c r="E617" s="47" t="s">
        <v>376</v>
      </c>
    </row>
    <row r="618" spans="1:5" x14ac:dyDescent="0.25">
      <c r="A618" s="47" t="s">
        <v>214</v>
      </c>
      <c r="B618" s="47" t="s">
        <v>256</v>
      </c>
      <c r="C618" s="47" t="s">
        <v>463</v>
      </c>
      <c r="D618">
        <v>1</v>
      </c>
      <c r="E618" s="47" t="s">
        <v>376</v>
      </c>
    </row>
    <row r="619" spans="1:5" x14ac:dyDescent="0.25">
      <c r="A619" s="47" t="s">
        <v>215</v>
      </c>
      <c r="B619" s="47" t="s">
        <v>256</v>
      </c>
      <c r="C619" s="47" t="s">
        <v>463</v>
      </c>
      <c r="D619">
        <v>1</v>
      </c>
      <c r="E619" s="47" t="s">
        <v>376</v>
      </c>
    </row>
    <row r="620" spans="1:5" x14ac:dyDescent="0.25">
      <c r="A620" s="47" t="s">
        <v>211</v>
      </c>
      <c r="B620" s="47" t="s">
        <v>256</v>
      </c>
      <c r="C620" s="47" t="s">
        <v>463</v>
      </c>
      <c r="D620">
        <v>1</v>
      </c>
      <c r="E620" s="47" t="s">
        <v>376</v>
      </c>
    </row>
    <row r="621" spans="1:5" x14ac:dyDescent="0.25">
      <c r="A621" s="47" t="s">
        <v>216</v>
      </c>
      <c r="B621" s="47" t="s">
        <v>256</v>
      </c>
      <c r="C621" s="47" t="s">
        <v>463</v>
      </c>
      <c r="D621">
        <v>1</v>
      </c>
      <c r="E621" s="47" t="s">
        <v>376</v>
      </c>
    </row>
    <row r="622" spans="1:5" x14ac:dyDescent="0.25">
      <c r="A622" s="47" t="s">
        <v>217</v>
      </c>
      <c r="B622" s="47" t="s">
        <v>256</v>
      </c>
      <c r="C622" s="47" t="s">
        <v>463</v>
      </c>
      <c r="D622">
        <v>1</v>
      </c>
      <c r="E622" s="47" t="s">
        <v>376</v>
      </c>
    </row>
    <row r="623" spans="1:5" x14ac:dyDescent="0.25">
      <c r="A623" s="47" t="s">
        <v>218</v>
      </c>
      <c r="B623" s="47" t="s">
        <v>256</v>
      </c>
      <c r="C623" s="47" t="s">
        <v>463</v>
      </c>
      <c r="D623">
        <v>1</v>
      </c>
      <c r="E623" s="47" t="s">
        <v>376</v>
      </c>
    </row>
    <row r="624" spans="1:5" x14ac:dyDescent="0.25">
      <c r="A624" s="47" t="s">
        <v>219</v>
      </c>
      <c r="B624" s="47" t="s">
        <v>256</v>
      </c>
      <c r="C624" s="47" t="s">
        <v>463</v>
      </c>
      <c r="D624">
        <v>1</v>
      </c>
      <c r="E624" s="47" t="s">
        <v>376</v>
      </c>
    </row>
    <row r="625" spans="1:5" x14ac:dyDescent="0.25">
      <c r="A625" s="47" t="s">
        <v>220</v>
      </c>
      <c r="B625" s="47" t="s">
        <v>256</v>
      </c>
      <c r="C625" s="47" t="s">
        <v>463</v>
      </c>
      <c r="D625">
        <v>1</v>
      </c>
      <c r="E625" s="47" t="s">
        <v>376</v>
      </c>
    </row>
    <row r="626" spans="1:5" x14ac:dyDescent="0.25">
      <c r="A626" s="47" t="s">
        <v>221</v>
      </c>
      <c r="B626" s="47" t="s">
        <v>256</v>
      </c>
      <c r="C626" s="47" t="s">
        <v>463</v>
      </c>
      <c r="D626">
        <v>1</v>
      </c>
      <c r="E626" s="47" t="s">
        <v>376</v>
      </c>
    </row>
    <row r="627" spans="1:5" x14ac:dyDescent="0.25">
      <c r="A627" s="47" t="s">
        <v>222</v>
      </c>
      <c r="B627" s="47" t="s">
        <v>256</v>
      </c>
      <c r="C627" s="47" t="s">
        <v>463</v>
      </c>
      <c r="D627">
        <v>1</v>
      </c>
      <c r="E627" s="47" t="s">
        <v>376</v>
      </c>
    </row>
    <row r="628" spans="1:5" x14ac:dyDescent="0.25">
      <c r="A628" s="47" t="s">
        <v>223</v>
      </c>
      <c r="B628" s="47" t="s">
        <v>256</v>
      </c>
      <c r="C628" s="47" t="s">
        <v>463</v>
      </c>
      <c r="D628">
        <v>1</v>
      </c>
      <c r="E628" s="47" t="s">
        <v>376</v>
      </c>
    </row>
    <row r="629" spans="1:5" x14ac:dyDescent="0.25">
      <c r="A629" s="47" t="s">
        <v>224</v>
      </c>
      <c r="B629" s="47" t="s">
        <v>256</v>
      </c>
      <c r="C629" s="47" t="s">
        <v>463</v>
      </c>
      <c r="D629">
        <v>1</v>
      </c>
      <c r="E629" s="47" t="s">
        <v>376</v>
      </c>
    </row>
    <row r="630" spans="1:5" x14ac:dyDescent="0.25">
      <c r="A630" s="47" t="s">
        <v>212</v>
      </c>
      <c r="B630" s="47" t="s">
        <v>256</v>
      </c>
      <c r="C630" s="47" t="s">
        <v>463</v>
      </c>
      <c r="D630">
        <v>1</v>
      </c>
      <c r="E630" s="47" t="s">
        <v>377</v>
      </c>
    </row>
    <row r="631" spans="1:5" x14ac:dyDescent="0.25">
      <c r="A631" s="47" t="s">
        <v>257</v>
      </c>
      <c r="B631" s="47" t="s">
        <v>256</v>
      </c>
      <c r="C631" s="47" t="s">
        <v>463</v>
      </c>
      <c r="D631">
        <v>1</v>
      </c>
      <c r="E631" s="47" t="s">
        <v>376</v>
      </c>
    </row>
    <row r="632" spans="1:5" x14ac:dyDescent="0.25">
      <c r="A632" s="47" t="s">
        <v>243</v>
      </c>
      <c r="B632" s="47" t="s">
        <v>256</v>
      </c>
      <c r="C632" s="47" t="s">
        <v>463</v>
      </c>
      <c r="D632">
        <v>1</v>
      </c>
      <c r="E632" s="47" t="s">
        <v>376</v>
      </c>
    </row>
    <row r="633" spans="1:5" x14ac:dyDescent="0.25">
      <c r="A633" s="47" t="s">
        <v>244</v>
      </c>
      <c r="B633" s="47" t="s">
        <v>256</v>
      </c>
      <c r="C633" s="47" t="s">
        <v>463</v>
      </c>
      <c r="D633">
        <v>1</v>
      </c>
      <c r="E633" s="47" t="s">
        <v>376</v>
      </c>
    </row>
    <row r="634" spans="1:5" x14ac:dyDescent="0.25">
      <c r="A634" s="47" t="s">
        <v>245</v>
      </c>
      <c r="B634" s="47" t="s">
        <v>256</v>
      </c>
      <c r="C634" s="47" t="s">
        <v>463</v>
      </c>
      <c r="D634">
        <v>1</v>
      </c>
      <c r="E634" s="47" t="s">
        <v>376</v>
      </c>
    </row>
    <row r="635" spans="1:5" x14ac:dyDescent="0.25">
      <c r="A635" s="47" t="s">
        <v>246</v>
      </c>
      <c r="B635" s="47" t="s">
        <v>256</v>
      </c>
      <c r="C635" s="47" t="s">
        <v>463</v>
      </c>
      <c r="D635">
        <v>1</v>
      </c>
      <c r="E635" s="47" t="s">
        <v>376</v>
      </c>
    </row>
    <row r="636" spans="1:5" x14ac:dyDescent="0.25">
      <c r="A636" s="47" t="s">
        <v>247</v>
      </c>
      <c r="B636" s="47" t="s">
        <v>256</v>
      </c>
      <c r="C636" s="47" t="s">
        <v>463</v>
      </c>
      <c r="D636">
        <v>1</v>
      </c>
      <c r="E636" s="47" t="s">
        <v>376</v>
      </c>
    </row>
    <row r="637" spans="1:5" x14ac:dyDescent="0.25">
      <c r="A637" s="47" t="s">
        <v>258</v>
      </c>
      <c r="B637" s="47" t="s">
        <v>256</v>
      </c>
      <c r="C637" s="47" t="s">
        <v>463</v>
      </c>
      <c r="D637">
        <v>1</v>
      </c>
      <c r="E637" s="47" t="s">
        <v>377</v>
      </c>
    </row>
    <row r="638" spans="1:5" x14ac:dyDescent="0.25">
      <c r="A638" s="47" t="s">
        <v>248</v>
      </c>
      <c r="B638" s="47" t="s">
        <v>256</v>
      </c>
      <c r="C638" s="47" t="s">
        <v>463</v>
      </c>
      <c r="D638">
        <v>1</v>
      </c>
      <c r="E638" s="47" t="s">
        <v>376</v>
      </c>
    </row>
    <row r="639" spans="1:5" x14ac:dyDescent="0.25">
      <c r="A639" s="47" t="s">
        <v>249</v>
      </c>
      <c r="B639" s="47" t="s">
        <v>256</v>
      </c>
      <c r="C639" s="47" t="s">
        <v>463</v>
      </c>
      <c r="D639">
        <v>1</v>
      </c>
      <c r="E639" s="47" t="s">
        <v>376</v>
      </c>
    </row>
    <row r="640" spans="1:5" x14ac:dyDescent="0.25">
      <c r="A640" s="47" t="s">
        <v>250</v>
      </c>
      <c r="B640" s="47" t="s">
        <v>256</v>
      </c>
      <c r="C640" s="47" t="s">
        <v>463</v>
      </c>
      <c r="D640">
        <v>1</v>
      </c>
      <c r="E640" s="47" t="s">
        <v>376</v>
      </c>
    </row>
    <row r="641" spans="1:5" x14ac:dyDescent="0.25">
      <c r="A641" s="47" t="s">
        <v>251</v>
      </c>
      <c r="B641" s="47" t="s">
        <v>256</v>
      </c>
      <c r="C641" s="47" t="s">
        <v>463</v>
      </c>
      <c r="D641">
        <v>1</v>
      </c>
      <c r="E641" s="47" t="s">
        <v>376</v>
      </c>
    </row>
    <row r="642" spans="1:5" x14ac:dyDescent="0.25">
      <c r="A642" s="47" t="s">
        <v>252</v>
      </c>
      <c r="B642" s="47" t="s">
        <v>256</v>
      </c>
      <c r="C642" s="47" t="s">
        <v>463</v>
      </c>
      <c r="D642">
        <v>1</v>
      </c>
      <c r="E642" s="47" t="s">
        <v>376</v>
      </c>
    </row>
    <row r="643" spans="1:5" x14ac:dyDescent="0.25">
      <c r="A643" s="47" t="s">
        <v>253</v>
      </c>
      <c r="B643" s="47" t="s">
        <v>256</v>
      </c>
      <c r="C643" s="47" t="s">
        <v>463</v>
      </c>
      <c r="D643">
        <v>1</v>
      </c>
      <c r="E643" s="47" t="s">
        <v>376</v>
      </c>
    </row>
    <row r="644" spans="1:5" x14ac:dyDescent="0.25">
      <c r="A644" s="47" t="s">
        <v>254</v>
      </c>
      <c r="B644" s="47" t="s">
        <v>256</v>
      </c>
      <c r="C644" s="47" t="s">
        <v>463</v>
      </c>
      <c r="D644">
        <v>1</v>
      </c>
      <c r="E644" s="47" t="s">
        <v>376</v>
      </c>
    </row>
    <row r="645" spans="1:5" x14ac:dyDescent="0.25">
      <c r="A645" s="47" t="s">
        <v>259</v>
      </c>
      <c r="B645" s="47" t="s">
        <v>256</v>
      </c>
      <c r="C645" s="47" t="s">
        <v>464</v>
      </c>
      <c r="D645">
        <v>1</v>
      </c>
      <c r="E645" s="47" t="s">
        <v>376</v>
      </c>
    </row>
    <row r="646" spans="1:5" x14ac:dyDescent="0.25">
      <c r="A646" s="47" t="s">
        <v>260</v>
      </c>
      <c r="B646" s="47" t="s">
        <v>256</v>
      </c>
      <c r="C646" s="47" t="s">
        <v>464</v>
      </c>
      <c r="D646">
        <v>1</v>
      </c>
      <c r="E646" s="47" t="s">
        <v>376</v>
      </c>
    </row>
    <row r="647" spans="1:5" x14ac:dyDescent="0.25">
      <c r="A647" s="47" t="s">
        <v>261</v>
      </c>
      <c r="B647" s="47" t="s">
        <v>256</v>
      </c>
      <c r="C647" s="47" t="s">
        <v>464</v>
      </c>
      <c r="D647">
        <v>1</v>
      </c>
      <c r="E647" s="47" t="s">
        <v>376</v>
      </c>
    </row>
    <row r="648" spans="1:5" x14ac:dyDescent="0.25">
      <c r="A648" s="47" t="s">
        <v>262</v>
      </c>
      <c r="B648" s="47" t="s">
        <v>256</v>
      </c>
      <c r="C648" s="47" t="s">
        <v>464</v>
      </c>
      <c r="D648">
        <v>1</v>
      </c>
      <c r="E648" s="47" t="s">
        <v>376</v>
      </c>
    </row>
    <row r="649" spans="1:5" x14ac:dyDescent="0.25">
      <c r="A649" s="47" t="s">
        <v>263</v>
      </c>
      <c r="B649" s="47" t="s">
        <v>256</v>
      </c>
      <c r="C649" s="47" t="s">
        <v>464</v>
      </c>
      <c r="D649">
        <v>1</v>
      </c>
      <c r="E649" s="47" t="s">
        <v>376</v>
      </c>
    </row>
    <row r="650" spans="1:5" x14ac:dyDescent="0.25">
      <c r="A650" s="47" t="s">
        <v>264</v>
      </c>
      <c r="B650" s="47" t="s">
        <v>256</v>
      </c>
      <c r="C650" s="47" t="s">
        <v>464</v>
      </c>
      <c r="D650">
        <v>1</v>
      </c>
      <c r="E650" s="47" t="s">
        <v>377</v>
      </c>
    </row>
    <row r="651" spans="1:5" x14ac:dyDescent="0.25">
      <c r="A651" s="47" t="s">
        <v>265</v>
      </c>
      <c r="B651" s="47" t="s">
        <v>256</v>
      </c>
      <c r="C651" s="47" t="s">
        <v>464</v>
      </c>
      <c r="D651">
        <v>1</v>
      </c>
      <c r="E651" s="47" t="s">
        <v>377</v>
      </c>
    </row>
    <row r="652" spans="1:5" x14ac:dyDescent="0.25">
      <c r="A652" s="47" t="s">
        <v>266</v>
      </c>
      <c r="B652" s="47" t="s">
        <v>256</v>
      </c>
      <c r="C652" s="47" t="s">
        <v>464</v>
      </c>
      <c r="D652">
        <v>1</v>
      </c>
      <c r="E652" s="47" t="s">
        <v>376</v>
      </c>
    </row>
    <row r="653" spans="1:5" x14ac:dyDescent="0.25">
      <c r="A653" s="47" t="s">
        <v>267</v>
      </c>
      <c r="B653" s="47" t="s">
        <v>256</v>
      </c>
      <c r="C653" s="47" t="s">
        <v>464</v>
      </c>
      <c r="D653">
        <v>1</v>
      </c>
      <c r="E653" s="47" t="s">
        <v>376</v>
      </c>
    </row>
    <row r="654" spans="1:5" x14ac:dyDescent="0.25">
      <c r="A654" s="47" t="s">
        <v>268</v>
      </c>
      <c r="B654" s="47" t="s">
        <v>256</v>
      </c>
      <c r="C654" s="47" t="s">
        <v>464</v>
      </c>
      <c r="D654">
        <v>1</v>
      </c>
      <c r="E654" s="47" t="s">
        <v>376</v>
      </c>
    </row>
    <row r="655" spans="1:5" x14ac:dyDescent="0.25">
      <c r="A655" s="47" t="s">
        <v>269</v>
      </c>
      <c r="B655" s="47" t="s">
        <v>256</v>
      </c>
      <c r="C655" s="47" t="s">
        <v>464</v>
      </c>
      <c r="D655">
        <v>1</v>
      </c>
      <c r="E655" s="47" t="s">
        <v>376</v>
      </c>
    </row>
    <row r="656" spans="1:5" x14ac:dyDescent="0.25">
      <c r="A656" s="47" t="s">
        <v>270</v>
      </c>
      <c r="B656" s="47" t="s">
        <v>256</v>
      </c>
      <c r="C656" s="47" t="s">
        <v>464</v>
      </c>
      <c r="D656">
        <v>1</v>
      </c>
      <c r="E656" s="47" t="s">
        <v>376</v>
      </c>
    </row>
    <row r="657" spans="1:5" x14ac:dyDescent="0.25">
      <c r="A657" s="47" t="s">
        <v>271</v>
      </c>
      <c r="B657" s="47" t="s">
        <v>256</v>
      </c>
      <c r="C657" s="47" t="s">
        <v>464</v>
      </c>
      <c r="D657">
        <v>1</v>
      </c>
      <c r="E657" s="47" t="s">
        <v>377</v>
      </c>
    </row>
    <row r="658" spans="1:5" x14ac:dyDescent="0.25">
      <c r="A658" s="47" t="s">
        <v>272</v>
      </c>
      <c r="B658" s="47" t="s">
        <v>256</v>
      </c>
      <c r="C658" s="47" t="s">
        <v>464</v>
      </c>
      <c r="D658">
        <v>1</v>
      </c>
      <c r="E658" s="47" t="s">
        <v>377</v>
      </c>
    </row>
    <row r="659" spans="1:5" x14ac:dyDescent="0.25">
      <c r="A659" s="47" t="s">
        <v>229</v>
      </c>
      <c r="B659" s="47" t="s">
        <v>256</v>
      </c>
      <c r="C659" s="47" t="s">
        <v>465</v>
      </c>
      <c r="D659">
        <v>1</v>
      </c>
      <c r="E659" s="47" t="s">
        <v>376</v>
      </c>
    </row>
    <row r="660" spans="1:5" x14ac:dyDescent="0.25">
      <c r="A660" s="47" t="s">
        <v>232</v>
      </c>
      <c r="B660" s="47" t="s">
        <v>256</v>
      </c>
      <c r="C660" s="47" t="s">
        <v>465</v>
      </c>
      <c r="D660">
        <v>1</v>
      </c>
      <c r="E660" s="47" t="s">
        <v>376</v>
      </c>
    </row>
    <row r="661" spans="1:5" x14ac:dyDescent="0.25">
      <c r="A661" s="47" t="s">
        <v>230</v>
      </c>
      <c r="B661" s="47" t="s">
        <v>256</v>
      </c>
      <c r="C661" s="47" t="s">
        <v>465</v>
      </c>
      <c r="D661">
        <v>1</v>
      </c>
      <c r="E661" s="47" t="s">
        <v>377</v>
      </c>
    </row>
    <row r="662" spans="1:5" x14ac:dyDescent="0.25">
      <c r="A662" s="47" t="s">
        <v>231</v>
      </c>
      <c r="B662" s="47" t="s">
        <v>256</v>
      </c>
      <c r="C662" s="47" t="s">
        <v>465</v>
      </c>
      <c r="D662">
        <v>1</v>
      </c>
      <c r="E662" s="47" t="s">
        <v>377</v>
      </c>
    </row>
    <row r="663" spans="1:5" x14ac:dyDescent="0.25">
      <c r="A663" s="47" t="s">
        <v>234</v>
      </c>
      <c r="B663" s="47" t="s">
        <v>256</v>
      </c>
      <c r="C663" s="47" t="s">
        <v>465</v>
      </c>
      <c r="D663">
        <v>1</v>
      </c>
      <c r="E663" s="47" t="s">
        <v>376</v>
      </c>
    </row>
    <row r="664" spans="1:5" x14ac:dyDescent="0.25">
      <c r="A664" s="47" t="s">
        <v>233</v>
      </c>
      <c r="B664" s="47" t="s">
        <v>256</v>
      </c>
      <c r="C664" s="47" t="s">
        <v>465</v>
      </c>
      <c r="D664">
        <v>1</v>
      </c>
      <c r="E664" s="47" t="s">
        <v>376</v>
      </c>
    </row>
    <row r="665" spans="1:5" x14ac:dyDescent="0.25">
      <c r="A665" s="47" t="s">
        <v>225</v>
      </c>
      <c r="B665" s="47" t="s">
        <v>256</v>
      </c>
      <c r="C665" s="47" t="s">
        <v>465</v>
      </c>
      <c r="D665">
        <v>1</v>
      </c>
      <c r="E665" s="47" t="s">
        <v>376</v>
      </c>
    </row>
    <row r="666" spans="1:5" x14ac:dyDescent="0.25">
      <c r="A666" s="47" t="s">
        <v>226</v>
      </c>
      <c r="B666" s="47" t="s">
        <v>256</v>
      </c>
      <c r="C666" s="47" t="s">
        <v>465</v>
      </c>
      <c r="D666">
        <v>1</v>
      </c>
      <c r="E666" s="47" t="s">
        <v>377</v>
      </c>
    </row>
    <row r="667" spans="1:5" x14ac:dyDescent="0.25">
      <c r="A667" s="47" t="s">
        <v>227</v>
      </c>
      <c r="B667" s="47" t="s">
        <v>256</v>
      </c>
      <c r="C667" s="47" t="s">
        <v>465</v>
      </c>
      <c r="D667">
        <v>1</v>
      </c>
      <c r="E667" s="47" t="s">
        <v>377</v>
      </c>
    </row>
    <row r="668" spans="1:5" x14ac:dyDescent="0.25">
      <c r="A668" s="47" t="s">
        <v>228</v>
      </c>
      <c r="B668" s="47" t="s">
        <v>256</v>
      </c>
      <c r="C668" s="47" t="s">
        <v>465</v>
      </c>
      <c r="D668">
        <v>1</v>
      </c>
      <c r="E668" s="47" t="s">
        <v>377</v>
      </c>
    </row>
    <row r="669" spans="1:5" x14ac:dyDescent="0.25">
      <c r="A669" s="47" t="s">
        <v>198</v>
      </c>
      <c r="B669" s="47" t="s">
        <v>256</v>
      </c>
      <c r="C669" s="47" t="s">
        <v>466</v>
      </c>
      <c r="D669">
        <v>1</v>
      </c>
      <c r="E669" s="47" t="s">
        <v>376</v>
      </c>
    </row>
    <row r="670" spans="1:5" x14ac:dyDescent="0.25">
      <c r="A670" s="47" t="s">
        <v>199</v>
      </c>
      <c r="B670" s="47" t="s">
        <v>256</v>
      </c>
      <c r="C670" s="47" t="s">
        <v>466</v>
      </c>
      <c r="D670">
        <v>1</v>
      </c>
      <c r="E670" s="47" t="s">
        <v>376</v>
      </c>
    </row>
    <row r="671" spans="1:5" x14ac:dyDescent="0.25">
      <c r="A671" s="47" t="s">
        <v>200</v>
      </c>
      <c r="B671" s="47" t="s">
        <v>256</v>
      </c>
      <c r="C671" s="47" t="s">
        <v>466</v>
      </c>
      <c r="D671">
        <v>1</v>
      </c>
      <c r="E671" s="47" t="s">
        <v>376</v>
      </c>
    </row>
    <row r="672" spans="1:5" x14ac:dyDescent="0.25">
      <c r="A672" s="47" t="s">
        <v>201</v>
      </c>
      <c r="B672" s="47" t="s">
        <v>256</v>
      </c>
      <c r="C672" s="47" t="s">
        <v>466</v>
      </c>
      <c r="D672">
        <v>1</v>
      </c>
      <c r="E672" s="47" t="s">
        <v>376</v>
      </c>
    </row>
    <row r="673" spans="1:5" x14ac:dyDescent="0.25">
      <c r="A673" s="47" t="s">
        <v>202</v>
      </c>
      <c r="B673" s="47" t="s">
        <v>256</v>
      </c>
      <c r="C673" s="47" t="s">
        <v>466</v>
      </c>
      <c r="D673">
        <v>1</v>
      </c>
      <c r="E673" s="47" t="s">
        <v>377</v>
      </c>
    </row>
    <row r="674" spans="1:5" x14ac:dyDescent="0.25">
      <c r="A674" s="47" t="s">
        <v>203</v>
      </c>
      <c r="B674" s="47" t="s">
        <v>256</v>
      </c>
      <c r="C674" s="47" t="s">
        <v>466</v>
      </c>
      <c r="D674">
        <v>1</v>
      </c>
      <c r="E674" s="47" t="s">
        <v>376</v>
      </c>
    </row>
    <row r="675" spans="1:5" x14ac:dyDescent="0.25">
      <c r="A675" s="47" t="s">
        <v>204</v>
      </c>
      <c r="B675" s="47" t="s">
        <v>256</v>
      </c>
      <c r="C675" s="47" t="s">
        <v>466</v>
      </c>
      <c r="D675">
        <v>1</v>
      </c>
      <c r="E675" s="47" t="s">
        <v>376</v>
      </c>
    </row>
    <row r="676" spans="1:5" x14ac:dyDescent="0.25">
      <c r="A676" s="47" t="s">
        <v>205</v>
      </c>
      <c r="B676" s="47" t="s">
        <v>256</v>
      </c>
      <c r="C676" s="47" t="s">
        <v>466</v>
      </c>
      <c r="D676">
        <v>1</v>
      </c>
      <c r="E676" s="47" t="s">
        <v>376</v>
      </c>
    </row>
    <row r="677" spans="1:5" x14ac:dyDescent="0.25">
      <c r="A677" s="47" t="s">
        <v>206</v>
      </c>
      <c r="B677" s="47" t="s">
        <v>256</v>
      </c>
      <c r="C677" s="47" t="s">
        <v>466</v>
      </c>
      <c r="D677">
        <v>1</v>
      </c>
      <c r="E677" s="47" t="s">
        <v>377</v>
      </c>
    </row>
    <row r="678" spans="1:5" x14ac:dyDescent="0.25">
      <c r="A678" s="47" t="s">
        <v>196</v>
      </c>
      <c r="B678" s="47" t="s">
        <v>256</v>
      </c>
      <c r="C678" s="47" t="s">
        <v>466</v>
      </c>
      <c r="D678">
        <v>1</v>
      </c>
      <c r="E678" s="47" t="s">
        <v>377</v>
      </c>
    </row>
    <row r="679" spans="1:5" x14ac:dyDescent="0.25">
      <c r="A679" s="47" t="s">
        <v>197</v>
      </c>
      <c r="B679" s="47" t="s">
        <v>256</v>
      </c>
      <c r="C679" s="47" t="s">
        <v>466</v>
      </c>
      <c r="D679">
        <v>1</v>
      </c>
      <c r="E679" s="47" t="s">
        <v>376</v>
      </c>
    </row>
    <row r="680" spans="1:5" x14ac:dyDescent="0.25">
      <c r="A680" s="47" t="s">
        <v>2196</v>
      </c>
      <c r="B680" s="47" t="s">
        <v>407</v>
      </c>
      <c r="C680" s="47" t="s">
        <v>446</v>
      </c>
      <c r="D680">
        <v>0</v>
      </c>
      <c r="E680" s="47" t="s">
        <v>376</v>
      </c>
    </row>
    <row r="681" spans="1:5" x14ac:dyDescent="0.25">
      <c r="A681" s="47" t="s">
        <v>2196</v>
      </c>
      <c r="B681" s="47" t="s">
        <v>407</v>
      </c>
      <c r="C681" s="47" t="s">
        <v>446</v>
      </c>
      <c r="D681">
        <v>1</v>
      </c>
      <c r="E681" s="47" t="s">
        <v>376</v>
      </c>
    </row>
    <row r="682" spans="1:5" x14ac:dyDescent="0.25">
      <c r="A682" s="47" t="s">
        <v>2196</v>
      </c>
      <c r="B682" s="47" t="s">
        <v>407</v>
      </c>
      <c r="C682" s="47" t="s">
        <v>446</v>
      </c>
      <c r="D682">
        <v>2</v>
      </c>
      <c r="E682" s="47" t="s">
        <v>376</v>
      </c>
    </row>
    <row r="683" spans="1:5" x14ac:dyDescent="0.25">
      <c r="A683" s="47" t="s">
        <v>2196</v>
      </c>
      <c r="B683" s="47" t="s">
        <v>407</v>
      </c>
      <c r="C683" s="47" t="s">
        <v>446</v>
      </c>
      <c r="D683">
        <v>3</v>
      </c>
      <c r="E683" s="47" t="s">
        <v>376</v>
      </c>
    </row>
    <row r="684" spans="1:5" x14ac:dyDescent="0.25">
      <c r="A684" s="47" t="s">
        <v>2196</v>
      </c>
      <c r="B684" s="47" t="s">
        <v>407</v>
      </c>
      <c r="C684" s="47" t="s">
        <v>446</v>
      </c>
      <c r="D684">
        <v>4</v>
      </c>
      <c r="E684" s="47" t="s">
        <v>377</v>
      </c>
    </row>
    <row r="685" spans="1:5" x14ac:dyDescent="0.25">
      <c r="A685" s="47" t="s">
        <v>2196</v>
      </c>
      <c r="B685" s="47" t="s">
        <v>407</v>
      </c>
      <c r="C685" s="47" t="s">
        <v>446</v>
      </c>
      <c r="D685">
        <v>5</v>
      </c>
      <c r="E685" s="47" t="s">
        <v>377</v>
      </c>
    </row>
    <row r="686" spans="1:5" x14ac:dyDescent="0.25">
      <c r="A686" s="47" t="s">
        <v>2196</v>
      </c>
      <c r="B686" s="47" t="s">
        <v>407</v>
      </c>
      <c r="C686" s="47" t="s">
        <v>446</v>
      </c>
      <c r="D686">
        <v>6</v>
      </c>
      <c r="E686" s="47" t="s">
        <v>377</v>
      </c>
    </row>
    <row r="687" spans="1:5" x14ac:dyDescent="0.25">
      <c r="A687" s="47" t="s">
        <v>2196</v>
      </c>
      <c r="B687" s="47" t="s">
        <v>407</v>
      </c>
      <c r="C687" s="47" t="s">
        <v>446</v>
      </c>
      <c r="D687">
        <v>7</v>
      </c>
      <c r="E687" s="47" t="s">
        <v>377</v>
      </c>
    </row>
    <row r="688" spans="1:5" x14ac:dyDescent="0.25">
      <c r="A688" s="47" t="s">
        <v>2197</v>
      </c>
      <c r="B688" s="47" t="s">
        <v>407</v>
      </c>
      <c r="C688" s="47" t="s">
        <v>446</v>
      </c>
      <c r="D688">
        <v>0</v>
      </c>
      <c r="E688" s="47" t="s">
        <v>377</v>
      </c>
    </row>
    <row r="689" spans="1:5" x14ac:dyDescent="0.25">
      <c r="A689" s="47" t="s">
        <v>2197</v>
      </c>
      <c r="B689" s="47" t="s">
        <v>407</v>
      </c>
      <c r="C689" s="47" t="s">
        <v>446</v>
      </c>
      <c r="D689">
        <v>1</v>
      </c>
      <c r="E689" s="47" t="s">
        <v>377</v>
      </c>
    </row>
    <row r="690" spans="1:5" x14ac:dyDescent="0.25">
      <c r="A690" s="47" t="s">
        <v>2197</v>
      </c>
      <c r="B690" s="47" t="s">
        <v>407</v>
      </c>
      <c r="C690" s="47" t="s">
        <v>446</v>
      </c>
      <c r="D690">
        <v>2</v>
      </c>
      <c r="E690" s="47" t="s">
        <v>377</v>
      </c>
    </row>
    <row r="691" spans="1:5" x14ac:dyDescent="0.25">
      <c r="A691" s="47" t="s">
        <v>2197</v>
      </c>
      <c r="B691" s="47" t="s">
        <v>407</v>
      </c>
      <c r="C691" s="47" t="s">
        <v>446</v>
      </c>
      <c r="D691">
        <v>3</v>
      </c>
      <c r="E691" s="47" t="s">
        <v>377</v>
      </c>
    </row>
    <row r="692" spans="1:5" x14ac:dyDescent="0.25">
      <c r="A692" s="47" t="s">
        <v>2197</v>
      </c>
      <c r="B692" s="47" t="s">
        <v>407</v>
      </c>
      <c r="C692" s="47" t="s">
        <v>446</v>
      </c>
      <c r="D692">
        <v>4</v>
      </c>
      <c r="E692" s="47" t="s">
        <v>377</v>
      </c>
    </row>
    <row r="693" spans="1:5" x14ac:dyDescent="0.25">
      <c r="A693" s="47" t="s">
        <v>2197</v>
      </c>
      <c r="B693" s="47" t="s">
        <v>407</v>
      </c>
      <c r="C693" s="47" t="s">
        <v>446</v>
      </c>
      <c r="D693">
        <v>5</v>
      </c>
      <c r="E693" s="47" t="s">
        <v>377</v>
      </c>
    </row>
    <row r="694" spans="1:5" x14ac:dyDescent="0.25">
      <c r="A694" s="47" t="s">
        <v>2197</v>
      </c>
      <c r="B694" s="47" t="s">
        <v>407</v>
      </c>
      <c r="C694" s="47" t="s">
        <v>446</v>
      </c>
      <c r="D694">
        <v>6</v>
      </c>
      <c r="E694" s="47" t="s">
        <v>377</v>
      </c>
    </row>
    <row r="695" spans="1:5" x14ac:dyDescent="0.25">
      <c r="A695" s="47" t="s">
        <v>2197</v>
      </c>
      <c r="B695" s="47" t="s">
        <v>407</v>
      </c>
      <c r="C695" s="47" t="s">
        <v>446</v>
      </c>
      <c r="D695">
        <v>7</v>
      </c>
      <c r="E695" s="47" t="s">
        <v>377</v>
      </c>
    </row>
    <row r="696" spans="1:5" x14ac:dyDescent="0.25">
      <c r="A696" s="47" t="s">
        <v>2198</v>
      </c>
      <c r="B696" s="47" t="s">
        <v>407</v>
      </c>
      <c r="C696" s="47" t="s">
        <v>446</v>
      </c>
      <c r="D696">
        <v>0</v>
      </c>
      <c r="E696" s="47" t="s">
        <v>377</v>
      </c>
    </row>
    <row r="697" spans="1:5" x14ac:dyDescent="0.25">
      <c r="A697" s="47" t="s">
        <v>2198</v>
      </c>
      <c r="B697" s="47" t="s">
        <v>407</v>
      </c>
      <c r="C697" s="47" t="s">
        <v>446</v>
      </c>
      <c r="D697">
        <v>1</v>
      </c>
      <c r="E697" s="47" t="s">
        <v>377</v>
      </c>
    </row>
    <row r="698" spans="1:5" x14ac:dyDescent="0.25">
      <c r="A698" s="47" t="s">
        <v>2198</v>
      </c>
      <c r="B698" s="47" t="s">
        <v>407</v>
      </c>
      <c r="C698" s="47" t="s">
        <v>446</v>
      </c>
      <c r="D698">
        <v>2</v>
      </c>
      <c r="E698" s="47" t="s">
        <v>377</v>
      </c>
    </row>
    <row r="699" spans="1:5" x14ac:dyDescent="0.25">
      <c r="A699" s="47" t="s">
        <v>2198</v>
      </c>
      <c r="B699" s="47" t="s">
        <v>407</v>
      </c>
      <c r="C699" s="47" t="s">
        <v>446</v>
      </c>
      <c r="D699">
        <v>3</v>
      </c>
      <c r="E699" s="47" t="s">
        <v>377</v>
      </c>
    </row>
    <row r="700" spans="1:5" x14ac:dyDescent="0.25">
      <c r="A700" s="47" t="s">
        <v>2198</v>
      </c>
      <c r="B700" s="47" t="s">
        <v>407</v>
      </c>
      <c r="C700" s="47" t="s">
        <v>446</v>
      </c>
      <c r="D700">
        <v>4</v>
      </c>
      <c r="E700" s="47" t="s">
        <v>377</v>
      </c>
    </row>
    <row r="701" spans="1:5" x14ac:dyDescent="0.25">
      <c r="A701" s="47" t="s">
        <v>2198</v>
      </c>
      <c r="B701" s="47" t="s">
        <v>407</v>
      </c>
      <c r="C701" s="47" t="s">
        <v>446</v>
      </c>
      <c r="D701">
        <v>5</v>
      </c>
      <c r="E701" s="47" t="s">
        <v>377</v>
      </c>
    </row>
    <row r="702" spans="1:5" x14ac:dyDescent="0.25">
      <c r="A702" s="47" t="s">
        <v>2198</v>
      </c>
      <c r="B702" s="47" t="s">
        <v>407</v>
      </c>
      <c r="C702" s="47" t="s">
        <v>446</v>
      </c>
      <c r="D702">
        <v>6</v>
      </c>
      <c r="E702" s="47" t="s">
        <v>377</v>
      </c>
    </row>
    <row r="703" spans="1:5" x14ac:dyDescent="0.25">
      <c r="A703" s="47" t="s">
        <v>2198</v>
      </c>
      <c r="B703" s="47" t="s">
        <v>407</v>
      </c>
      <c r="C703" s="47" t="s">
        <v>446</v>
      </c>
      <c r="D703">
        <v>7</v>
      </c>
      <c r="E703" s="47" t="s">
        <v>377</v>
      </c>
    </row>
    <row r="704" spans="1:5" x14ac:dyDescent="0.25">
      <c r="A704" s="47" t="s">
        <v>2199</v>
      </c>
      <c r="B704" s="47" t="s">
        <v>407</v>
      </c>
      <c r="C704" s="47" t="s">
        <v>446</v>
      </c>
      <c r="D704">
        <v>0</v>
      </c>
      <c r="E704" s="47" t="s">
        <v>377</v>
      </c>
    </row>
    <row r="705" spans="1:5" x14ac:dyDescent="0.25">
      <c r="A705" s="47" t="s">
        <v>2199</v>
      </c>
      <c r="B705" s="47" t="s">
        <v>407</v>
      </c>
      <c r="C705" s="47" t="s">
        <v>446</v>
      </c>
      <c r="D705">
        <v>1</v>
      </c>
      <c r="E705" s="47" t="s">
        <v>377</v>
      </c>
    </row>
    <row r="706" spans="1:5" x14ac:dyDescent="0.25">
      <c r="A706" s="47" t="s">
        <v>2199</v>
      </c>
      <c r="B706" s="47" t="s">
        <v>407</v>
      </c>
      <c r="C706" s="47" t="s">
        <v>446</v>
      </c>
      <c r="D706">
        <v>2</v>
      </c>
      <c r="E706" s="47" t="s">
        <v>377</v>
      </c>
    </row>
    <row r="707" spans="1:5" x14ac:dyDescent="0.25">
      <c r="A707" s="47" t="s">
        <v>2199</v>
      </c>
      <c r="B707" s="47" t="s">
        <v>407</v>
      </c>
      <c r="C707" s="47" t="s">
        <v>446</v>
      </c>
      <c r="D707">
        <v>3</v>
      </c>
      <c r="E707" s="47" t="s">
        <v>377</v>
      </c>
    </row>
    <row r="708" spans="1:5" x14ac:dyDescent="0.25">
      <c r="A708" s="47" t="s">
        <v>2199</v>
      </c>
      <c r="B708" s="47" t="s">
        <v>407</v>
      </c>
      <c r="C708" s="47" t="s">
        <v>446</v>
      </c>
      <c r="D708">
        <v>4</v>
      </c>
      <c r="E708" s="47" t="s">
        <v>377</v>
      </c>
    </row>
    <row r="709" spans="1:5" x14ac:dyDescent="0.25">
      <c r="A709" s="47" t="s">
        <v>2199</v>
      </c>
      <c r="B709" s="47" t="s">
        <v>407</v>
      </c>
      <c r="C709" s="47" t="s">
        <v>446</v>
      </c>
      <c r="D709">
        <v>5</v>
      </c>
      <c r="E709" s="47" t="s">
        <v>377</v>
      </c>
    </row>
    <row r="710" spans="1:5" x14ac:dyDescent="0.25">
      <c r="A710" s="47" t="s">
        <v>2199</v>
      </c>
      <c r="B710" s="47" t="s">
        <v>407</v>
      </c>
      <c r="C710" s="47" t="s">
        <v>446</v>
      </c>
      <c r="D710">
        <v>6</v>
      </c>
      <c r="E710" s="47" t="s">
        <v>377</v>
      </c>
    </row>
    <row r="711" spans="1:5" x14ac:dyDescent="0.25">
      <c r="A711" s="47" t="s">
        <v>2199</v>
      </c>
      <c r="B711" s="47" t="s">
        <v>407</v>
      </c>
      <c r="C711" s="47" t="s">
        <v>446</v>
      </c>
      <c r="D711">
        <v>7</v>
      </c>
      <c r="E711" s="47" t="s">
        <v>377</v>
      </c>
    </row>
    <row r="712" spans="1:5" x14ac:dyDescent="0.25">
      <c r="A712" s="47" t="s">
        <v>2200</v>
      </c>
      <c r="B712" s="47" t="s">
        <v>407</v>
      </c>
      <c r="C712" s="47" t="s">
        <v>446</v>
      </c>
      <c r="D712">
        <v>0</v>
      </c>
      <c r="E712" s="47" t="s">
        <v>377</v>
      </c>
    </row>
    <row r="713" spans="1:5" x14ac:dyDescent="0.25">
      <c r="A713" s="47" t="s">
        <v>2200</v>
      </c>
      <c r="B713" s="47" t="s">
        <v>407</v>
      </c>
      <c r="C713" s="47" t="s">
        <v>446</v>
      </c>
      <c r="D713">
        <v>1</v>
      </c>
      <c r="E713" s="47" t="s">
        <v>377</v>
      </c>
    </row>
    <row r="714" spans="1:5" x14ac:dyDescent="0.25">
      <c r="A714" s="47" t="s">
        <v>2200</v>
      </c>
      <c r="B714" s="47" t="s">
        <v>407</v>
      </c>
      <c r="C714" s="47" t="s">
        <v>446</v>
      </c>
      <c r="D714">
        <v>2</v>
      </c>
      <c r="E714" s="47" t="s">
        <v>377</v>
      </c>
    </row>
    <row r="715" spans="1:5" x14ac:dyDescent="0.25">
      <c r="A715" s="47" t="s">
        <v>2200</v>
      </c>
      <c r="B715" s="47" t="s">
        <v>407</v>
      </c>
      <c r="C715" s="47" t="s">
        <v>446</v>
      </c>
      <c r="D715">
        <v>3</v>
      </c>
      <c r="E715" s="47" t="s">
        <v>377</v>
      </c>
    </row>
    <row r="716" spans="1:5" x14ac:dyDescent="0.25">
      <c r="A716" s="47" t="s">
        <v>2200</v>
      </c>
      <c r="B716" s="47" t="s">
        <v>407</v>
      </c>
      <c r="C716" s="47" t="s">
        <v>446</v>
      </c>
      <c r="D716">
        <v>4</v>
      </c>
      <c r="E716" s="47" t="s">
        <v>377</v>
      </c>
    </row>
    <row r="717" spans="1:5" x14ac:dyDescent="0.25">
      <c r="A717" s="47" t="s">
        <v>2200</v>
      </c>
      <c r="B717" s="47" t="s">
        <v>407</v>
      </c>
      <c r="C717" s="47" t="s">
        <v>446</v>
      </c>
      <c r="D717">
        <v>5</v>
      </c>
      <c r="E717" s="47" t="s">
        <v>377</v>
      </c>
    </row>
    <row r="718" spans="1:5" x14ac:dyDescent="0.25">
      <c r="A718" s="47" t="s">
        <v>2200</v>
      </c>
      <c r="B718" s="47" t="s">
        <v>407</v>
      </c>
      <c r="C718" s="47" t="s">
        <v>446</v>
      </c>
      <c r="D718">
        <v>6</v>
      </c>
      <c r="E718" s="47" t="s">
        <v>377</v>
      </c>
    </row>
    <row r="719" spans="1:5" x14ac:dyDescent="0.25">
      <c r="A719" s="47" t="s">
        <v>2200</v>
      </c>
      <c r="B719" s="47" t="s">
        <v>407</v>
      </c>
      <c r="C719" s="47" t="s">
        <v>446</v>
      </c>
      <c r="D719">
        <v>7</v>
      </c>
      <c r="E719" s="47" t="s">
        <v>377</v>
      </c>
    </row>
    <row r="720" spans="1:5" x14ac:dyDescent="0.25">
      <c r="A720" s="47" t="s">
        <v>2201</v>
      </c>
      <c r="B720" s="47" t="s">
        <v>407</v>
      </c>
      <c r="C720" s="47" t="s">
        <v>446</v>
      </c>
      <c r="D720">
        <v>0</v>
      </c>
      <c r="E720" s="47" t="s">
        <v>377</v>
      </c>
    </row>
    <row r="721" spans="1:5" x14ac:dyDescent="0.25">
      <c r="A721" s="47" t="s">
        <v>2201</v>
      </c>
      <c r="B721" s="47" t="s">
        <v>407</v>
      </c>
      <c r="C721" s="47" t="s">
        <v>446</v>
      </c>
      <c r="D721">
        <v>1</v>
      </c>
      <c r="E721" s="47" t="s">
        <v>377</v>
      </c>
    </row>
    <row r="722" spans="1:5" x14ac:dyDescent="0.25">
      <c r="A722" s="47" t="s">
        <v>2201</v>
      </c>
      <c r="B722" s="47" t="s">
        <v>407</v>
      </c>
      <c r="C722" s="47" t="s">
        <v>446</v>
      </c>
      <c r="D722">
        <v>2</v>
      </c>
      <c r="E722" s="47" t="s">
        <v>377</v>
      </c>
    </row>
    <row r="723" spans="1:5" x14ac:dyDescent="0.25">
      <c r="A723" s="47" t="s">
        <v>2201</v>
      </c>
      <c r="B723" s="47" t="s">
        <v>407</v>
      </c>
      <c r="C723" s="47" t="s">
        <v>446</v>
      </c>
      <c r="D723">
        <v>3</v>
      </c>
      <c r="E723" s="47" t="s">
        <v>377</v>
      </c>
    </row>
    <row r="724" spans="1:5" x14ac:dyDescent="0.25">
      <c r="A724" s="47" t="s">
        <v>2201</v>
      </c>
      <c r="B724" s="47" t="s">
        <v>407</v>
      </c>
      <c r="C724" s="47" t="s">
        <v>446</v>
      </c>
      <c r="D724">
        <v>4</v>
      </c>
      <c r="E724" s="47" t="s">
        <v>377</v>
      </c>
    </row>
    <row r="725" spans="1:5" x14ac:dyDescent="0.25">
      <c r="A725" s="47" t="s">
        <v>2201</v>
      </c>
      <c r="B725" s="47" t="s">
        <v>407</v>
      </c>
      <c r="C725" s="47" t="s">
        <v>446</v>
      </c>
      <c r="D725">
        <v>5</v>
      </c>
      <c r="E725" s="47" t="s">
        <v>377</v>
      </c>
    </row>
    <row r="726" spans="1:5" x14ac:dyDescent="0.25">
      <c r="A726" s="47" t="s">
        <v>2201</v>
      </c>
      <c r="B726" s="47" t="s">
        <v>407</v>
      </c>
      <c r="C726" s="47" t="s">
        <v>446</v>
      </c>
      <c r="D726">
        <v>6</v>
      </c>
      <c r="E726" s="47" t="s">
        <v>377</v>
      </c>
    </row>
    <row r="727" spans="1:5" x14ac:dyDescent="0.25">
      <c r="A727" s="47" t="s">
        <v>2201</v>
      </c>
      <c r="B727" s="47" t="s">
        <v>407</v>
      </c>
      <c r="C727" s="47" t="s">
        <v>446</v>
      </c>
      <c r="D727">
        <v>7</v>
      </c>
      <c r="E727" s="47" t="s">
        <v>377</v>
      </c>
    </row>
    <row r="728" spans="1:5" x14ac:dyDescent="0.25">
      <c r="A728" s="47" t="s">
        <v>2202</v>
      </c>
      <c r="B728" s="47" t="s">
        <v>407</v>
      </c>
      <c r="C728" s="47" t="s">
        <v>446</v>
      </c>
      <c r="D728">
        <v>0</v>
      </c>
      <c r="E728" s="47" t="s">
        <v>377</v>
      </c>
    </row>
    <row r="729" spans="1:5" x14ac:dyDescent="0.25">
      <c r="A729" s="47" t="s">
        <v>2202</v>
      </c>
      <c r="B729" s="47" t="s">
        <v>407</v>
      </c>
      <c r="C729" s="47" t="s">
        <v>446</v>
      </c>
      <c r="D729">
        <v>1</v>
      </c>
      <c r="E729" s="47" t="s">
        <v>377</v>
      </c>
    </row>
    <row r="730" spans="1:5" x14ac:dyDescent="0.25">
      <c r="A730" s="47" t="s">
        <v>2202</v>
      </c>
      <c r="B730" s="47" t="s">
        <v>407</v>
      </c>
      <c r="C730" s="47" t="s">
        <v>446</v>
      </c>
      <c r="D730">
        <v>2</v>
      </c>
      <c r="E730" s="47" t="s">
        <v>377</v>
      </c>
    </row>
    <row r="731" spans="1:5" x14ac:dyDescent="0.25">
      <c r="A731" s="47" t="s">
        <v>2202</v>
      </c>
      <c r="B731" s="47" t="s">
        <v>407</v>
      </c>
      <c r="C731" s="47" t="s">
        <v>446</v>
      </c>
      <c r="D731">
        <v>3</v>
      </c>
      <c r="E731" s="47" t="s">
        <v>377</v>
      </c>
    </row>
    <row r="732" spans="1:5" x14ac:dyDescent="0.25">
      <c r="A732" s="47" t="s">
        <v>2202</v>
      </c>
      <c r="B732" s="47" t="s">
        <v>407</v>
      </c>
      <c r="C732" s="47" t="s">
        <v>446</v>
      </c>
      <c r="D732">
        <v>4</v>
      </c>
      <c r="E732" s="47" t="s">
        <v>377</v>
      </c>
    </row>
    <row r="733" spans="1:5" x14ac:dyDescent="0.25">
      <c r="A733" s="47" t="s">
        <v>2202</v>
      </c>
      <c r="B733" s="47" t="s">
        <v>407</v>
      </c>
      <c r="C733" s="47" t="s">
        <v>446</v>
      </c>
      <c r="D733">
        <v>5</v>
      </c>
      <c r="E733" s="47" t="s">
        <v>377</v>
      </c>
    </row>
    <row r="734" spans="1:5" x14ac:dyDescent="0.25">
      <c r="A734" s="47" t="s">
        <v>2202</v>
      </c>
      <c r="B734" s="47" t="s">
        <v>407</v>
      </c>
      <c r="C734" s="47" t="s">
        <v>446</v>
      </c>
      <c r="D734">
        <v>6</v>
      </c>
      <c r="E734" s="47" t="s">
        <v>377</v>
      </c>
    </row>
    <row r="735" spans="1:5" x14ac:dyDescent="0.25">
      <c r="A735" s="47" t="s">
        <v>2202</v>
      </c>
      <c r="B735" s="47" t="s">
        <v>407</v>
      </c>
      <c r="C735" s="47" t="s">
        <v>446</v>
      </c>
      <c r="D735">
        <v>7</v>
      </c>
      <c r="E735" s="47" t="s">
        <v>377</v>
      </c>
    </row>
    <row r="736" spans="1:5" x14ac:dyDescent="0.25">
      <c r="A736" s="47" t="s">
        <v>2203</v>
      </c>
      <c r="B736" s="47" t="s">
        <v>407</v>
      </c>
      <c r="C736" s="47" t="s">
        <v>446</v>
      </c>
      <c r="D736">
        <v>0</v>
      </c>
      <c r="E736" s="47" t="s">
        <v>377</v>
      </c>
    </row>
    <row r="737" spans="1:5" x14ac:dyDescent="0.25">
      <c r="A737" s="47" t="s">
        <v>2203</v>
      </c>
      <c r="B737" s="47" t="s">
        <v>407</v>
      </c>
      <c r="C737" s="47" t="s">
        <v>446</v>
      </c>
      <c r="D737">
        <v>1</v>
      </c>
      <c r="E737" s="47" t="s">
        <v>377</v>
      </c>
    </row>
    <row r="738" spans="1:5" x14ac:dyDescent="0.25">
      <c r="A738" s="47" t="s">
        <v>2203</v>
      </c>
      <c r="B738" s="47" t="s">
        <v>407</v>
      </c>
      <c r="C738" s="47" t="s">
        <v>446</v>
      </c>
      <c r="D738">
        <v>2</v>
      </c>
      <c r="E738" s="47" t="s">
        <v>377</v>
      </c>
    </row>
    <row r="739" spans="1:5" x14ac:dyDescent="0.25">
      <c r="A739" s="47" t="s">
        <v>2203</v>
      </c>
      <c r="B739" s="47" t="s">
        <v>407</v>
      </c>
      <c r="C739" s="47" t="s">
        <v>446</v>
      </c>
      <c r="D739">
        <v>3</v>
      </c>
      <c r="E739" s="47" t="s">
        <v>377</v>
      </c>
    </row>
    <row r="740" spans="1:5" x14ac:dyDescent="0.25">
      <c r="A740" s="47" t="s">
        <v>2203</v>
      </c>
      <c r="B740" s="47" t="s">
        <v>407</v>
      </c>
      <c r="C740" s="47" t="s">
        <v>446</v>
      </c>
      <c r="D740">
        <v>4</v>
      </c>
      <c r="E740" s="47" t="s">
        <v>377</v>
      </c>
    </row>
    <row r="741" spans="1:5" x14ac:dyDescent="0.25">
      <c r="A741" s="47" t="s">
        <v>2203</v>
      </c>
      <c r="B741" s="47" t="s">
        <v>407</v>
      </c>
      <c r="C741" s="47" t="s">
        <v>446</v>
      </c>
      <c r="D741">
        <v>5</v>
      </c>
      <c r="E741" s="47" t="s">
        <v>377</v>
      </c>
    </row>
    <row r="742" spans="1:5" x14ac:dyDescent="0.25">
      <c r="A742" s="47" t="s">
        <v>2203</v>
      </c>
      <c r="B742" s="47" t="s">
        <v>407</v>
      </c>
      <c r="C742" s="47" t="s">
        <v>446</v>
      </c>
      <c r="D742">
        <v>6</v>
      </c>
      <c r="E742" s="47" t="s">
        <v>377</v>
      </c>
    </row>
    <row r="743" spans="1:5" x14ac:dyDescent="0.25">
      <c r="A743" s="47" t="s">
        <v>2203</v>
      </c>
      <c r="B743" s="47" t="s">
        <v>407</v>
      </c>
      <c r="C743" s="47" t="s">
        <v>446</v>
      </c>
      <c r="D743">
        <v>7</v>
      </c>
      <c r="E743" s="47" t="s">
        <v>377</v>
      </c>
    </row>
    <row r="744" spans="1:5" x14ac:dyDescent="0.25">
      <c r="A744" s="47" t="s">
        <v>2204</v>
      </c>
      <c r="B744" s="47" t="s">
        <v>407</v>
      </c>
      <c r="C744" s="47" t="s">
        <v>446</v>
      </c>
      <c r="D744">
        <v>0</v>
      </c>
      <c r="E744" s="47" t="s">
        <v>377</v>
      </c>
    </row>
    <row r="745" spans="1:5" x14ac:dyDescent="0.25">
      <c r="A745" s="47" t="s">
        <v>2204</v>
      </c>
      <c r="B745" s="47" t="s">
        <v>407</v>
      </c>
      <c r="C745" s="47" t="s">
        <v>446</v>
      </c>
      <c r="D745">
        <v>1</v>
      </c>
      <c r="E745" s="47" t="s">
        <v>377</v>
      </c>
    </row>
    <row r="746" spans="1:5" x14ac:dyDescent="0.25">
      <c r="A746" s="47" t="s">
        <v>2204</v>
      </c>
      <c r="B746" s="47" t="s">
        <v>407</v>
      </c>
      <c r="C746" s="47" t="s">
        <v>446</v>
      </c>
      <c r="D746">
        <v>2</v>
      </c>
      <c r="E746" s="47" t="s">
        <v>377</v>
      </c>
    </row>
    <row r="747" spans="1:5" x14ac:dyDescent="0.25">
      <c r="A747" s="47" t="s">
        <v>2204</v>
      </c>
      <c r="B747" s="47" t="s">
        <v>407</v>
      </c>
      <c r="C747" s="47" t="s">
        <v>446</v>
      </c>
      <c r="D747">
        <v>3</v>
      </c>
      <c r="E747" s="47" t="s">
        <v>377</v>
      </c>
    </row>
    <row r="748" spans="1:5" x14ac:dyDescent="0.25">
      <c r="A748" s="47" t="s">
        <v>2205</v>
      </c>
      <c r="B748" s="47" t="s">
        <v>407</v>
      </c>
      <c r="C748" s="47" t="s">
        <v>446</v>
      </c>
      <c r="D748">
        <v>0</v>
      </c>
      <c r="E748" s="47" t="s">
        <v>376</v>
      </c>
    </row>
    <row r="749" spans="1:5" x14ac:dyDescent="0.25">
      <c r="A749" s="47" t="s">
        <v>2205</v>
      </c>
      <c r="B749" s="47" t="s">
        <v>407</v>
      </c>
      <c r="C749" s="47" t="s">
        <v>446</v>
      </c>
      <c r="D749">
        <v>1</v>
      </c>
      <c r="E749" s="47" t="s">
        <v>376</v>
      </c>
    </row>
    <row r="750" spans="1:5" x14ac:dyDescent="0.25">
      <c r="A750" s="47" t="s">
        <v>2205</v>
      </c>
      <c r="B750" s="47" t="s">
        <v>407</v>
      </c>
      <c r="C750" s="47" t="s">
        <v>446</v>
      </c>
      <c r="D750">
        <v>2</v>
      </c>
      <c r="E750" s="47" t="s">
        <v>376</v>
      </c>
    </row>
    <row r="751" spans="1:5" x14ac:dyDescent="0.25">
      <c r="A751" s="47" t="s">
        <v>2205</v>
      </c>
      <c r="B751" s="47" t="s">
        <v>407</v>
      </c>
      <c r="C751" s="47" t="s">
        <v>446</v>
      </c>
      <c r="D751">
        <v>3</v>
      </c>
      <c r="E751" s="47" t="s">
        <v>376</v>
      </c>
    </row>
    <row r="752" spans="1:5" x14ac:dyDescent="0.25">
      <c r="A752" s="47" t="s">
        <v>2205</v>
      </c>
      <c r="B752" s="47" t="s">
        <v>407</v>
      </c>
      <c r="C752" s="47" t="s">
        <v>446</v>
      </c>
      <c r="D752">
        <v>4</v>
      </c>
      <c r="E752" s="47" t="s">
        <v>377</v>
      </c>
    </row>
    <row r="753" spans="1:5" x14ac:dyDescent="0.25">
      <c r="A753" s="47" t="s">
        <v>2205</v>
      </c>
      <c r="B753" s="47" t="s">
        <v>407</v>
      </c>
      <c r="C753" s="47" t="s">
        <v>446</v>
      </c>
      <c r="D753">
        <v>5</v>
      </c>
      <c r="E753" s="47" t="s">
        <v>377</v>
      </c>
    </row>
    <row r="754" spans="1:5" x14ac:dyDescent="0.25">
      <c r="A754" s="47" t="s">
        <v>2205</v>
      </c>
      <c r="B754" s="47" t="s">
        <v>407</v>
      </c>
      <c r="C754" s="47" t="s">
        <v>446</v>
      </c>
      <c r="D754">
        <v>6</v>
      </c>
      <c r="E754" s="47" t="s">
        <v>377</v>
      </c>
    </row>
    <row r="755" spans="1:5" x14ac:dyDescent="0.25">
      <c r="A755" s="47" t="s">
        <v>2205</v>
      </c>
      <c r="B755" s="47" t="s">
        <v>407</v>
      </c>
      <c r="C755" s="47" t="s">
        <v>446</v>
      </c>
      <c r="D755">
        <v>7</v>
      </c>
      <c r="E755" s="47" t="s">
        <v>377</v>
      </c>
    </row>
    <row r="756" spans="1:5" x14ac:dyDescent="0.25">
      <c r="A756" s="47" t="s">
        <v>2206</v>
      </c>
      <c r="B756" s="47" t="s">
        <v>407</v>
      </c>
      <c r="C756" s="47" t="s">
        <v>446</v>
      </c>
      <c r="D756">
        <v>0</v>
      </c>
      <c r="E756" s="47" t="s">
        <v>377</v>
      </c>
    </row>
    <row r="757" spans="1:5" x14ac:dyDescent="0.25">
      <c r="A757" s="47" t="s">
        <v>2206</v>
      </c>
      <c r="B757" s="47" t="s">
        <v>407</v>
      </c>
      <c r="C757" s="47" t="s">
        <v>446</v>
      </c>
      <c r="D757">
        <v>1</v>
      </c>
      <c r="E757" s="47" t="s">
        <v>377</v>
      </c>
    </row>
    <row r="758" spans="1:5" x14ac:dyDescent="0.25">
      <c r="A758" s="47" t="s">
        <v>2206</v>
      </c>
      <c r="B758" s="47" t="s">
        <v>407</v>
      </c>
      <c r="C758" s="47" t="s">
        <v>446</v>
      </c>
      <c r="D758">
        <v>2</v>
      </c>
      <c r="E758" s="47" t="s">
        <v>377</v>
      </c>
    </row>
    <row r="759" spans="1:5" x14ac:dyDescent="0.25">
      <c r="A759" s="47" t="s">
        <v>2206</v>
      </c>
      <c r="B759" s="47" t="s">
        <v>407</v>
      </c>
      <c r="C759" s="47" t="s">
        <v>446</v>
      </c>
      <c r="D759">
        <v>3</v>
      </c>
      <c r="E759" s="47" t="s">
        <v>377</v>
      </c>
    </row>
    <row r="760" spans="1:5" x14ac:dyDescent="0.25">
      <c r="A760" s="47" t="s">
        <v>2206</v>
      </c>
      <c r="B760" s="47" t="s">
        <v>407</v>
      </c>
      <c r="C760" s="47" t="s">
        <v>446</v>
      </c>
      <c r="D760">
        <v>4</v>
      </c>
      <c r="E760" s="47" t="s">
        <v>377</v>
      </c>
    </row>
    <row r="761" spans="1:5" x14ac:dyDescent="0.25">
      <c r="A761" s="47" t="s">
        <v>2206</v>
      </c>
      <c r="B761" s="47" t="s">
        <v>407</v>
      </c>
      <c r="C761" s="47" t="s">
        <v>446</v>
      </c>
      <c r="D761">
        <v>5</v>
      </c>
      <c r="E761" s="47" t="s">
        <v>377</v>
      </c>
    </row>
    <row r="762" spans="1:5" x14ac:dyDescent="0.25">
      <c r="A762" s="47" t="s">
        <v>2206</v>
      </c>
      <c r="B762" s="47" t="s">
        <v>407</v>
      </c>
      <c r="C762" s="47" t="s">
        <v>446</v>
      </c>
      <c r="D762">
        <v>6</v>
      </c>
      <c r="E762" s="47" t="s">
        <v>377</v>
      </c>
    </row>
    <row r="763" spans="1:5" x14ac:dyDescent="0.25">
      <c r="A763" s="47" t="s">
        <v>2206</v>
      </c>
      <c r="B763" s="47" t="s">
        <v>407</v>
      </c>
      <c r="C763" s="47" t="s">
        <v>446</v>
      </c>
      <c r="D763">
        <v>7</v>
      </c>
      <c r="E763" s="47" t="s">
        <v>377</v>
      </c>
    </row>
    <row r="764" spans="1:5" x14ac:dyDescent="0.25">
      <c r="A764" s="47" t="s">
        <v>2207</v>
      </c>
      <c r="B764" s="47" t="s">
        <v>407</v>
      </c>
      <c r="C764" s="47" t="s">
        <v>446</v>
      </c>
      <c r="D764">
        <v>0</v>
      </c>
      <c r="E764" s="47" t="s">
        <v>377</v>
      </c>
    </row>
    <row r="765" spans="1:5" x14ac:dyDescent="0.25">
      <c r="A765" s="47" t="s">
        <v>2207</v>
      </c>
      <c r="B765" s="47" t="s">
        <v>407</v>
      </c>
      <c r="C765" s="47" t="s">
        <v>446</v>
      </c>
      <c r="D765">
        <v>1</v>
      </c>
      <c r="E765" s="47" t="s">
        <v>377</v>
      </c>
    </row>
    <row r="766" spans="1:5" x14ac:dyDescent="0.25">
      <c r="A766" s="47" t="s">
        <v>2207</v>
      </c>
      <c r="B766" s="47" t="s">
        <v>407</v>
      </c>
      <c r="C766" s="47" t="s">
        <v>446</v>
      </c>
      <c r="D766">
        <v>2</v>
      </c>
      <c r="E766" s="47" t="s">
        <v>377</v>
      </c>
    </row>
    <row r="767" spans="1:5" x14ac:dyDescent="0.25">
      <c r="A767" s="47" t="s">
        <v>2207</v>
      </c>
      <c r="B767" s="47" t="s">
        <v>407</v>
      </c>
      <c r="C767" s="47" t="s">
        <v>446</v>
      </c>
      <c r="D767">
        <v>3</v>
      </c>
      <c r="E767" s="47" t="s">
        <v>377</v>
      </c>
    </row>
    <row r="768" spans="1:5" x14ac:dyDescent="0.25">
      <c r="A768" s="47" t="s">
        <v>2207</v>
      </c>
      <c r="B768" s="47" t="s">
        <v>407</v>
      </c>
      <c r="C768" s="47" t="s">
        <v>446</v>
      </c>
      <c r="D768">
        <v>4</v>
      </c>
      <c r="E768" s="47" t="s">
        <v>377</v>
      </c>
    </row>
    <row r="769" spans="1:5" x14ac:dyDescent="0.25">
      <c r="A769" s="47" t="s">
        <v>2207</v>
      </c>
      <c r="B769" s="47" t="s">
        <v>407</v>
      </c>
      <c r="C769" s="47" t="s">
        <v>446</v>
      </c>
      <c r="D769">
        <v>5</v>
      </c>
      <c r="E769" s="47" t="s">
        <v>377</v>
      </c>
    </row>
    <row r="770" spans="1:5" x14ac:dyDescent="0.25">
      <c r="A770" s="47" t="s">
        <v>2207</v>
      </c>
      <c r="B770" s="47" t="s">
        <v>407</v>
      </c>
      <c r="C770" s="47" t="s">
        <v>446</v>
      </c>
      <c r="D770">
        <v>6</v>
      </c>
      <c r="E770" s="47" t="s">
        <v>377</v>
      </c>
    </row>
    <row r="771" spans="1:5" x14ac:dyDescent="0.25">
      <c r="A771" s="47" t="s">
        <v>2207</v>
      </c>
      <c r="B771" s="47" t="s">
        <v>407</v>
      </c>
      <c r="C771" s="47" t="s">
        <v>446</v>
      </c>
      <c r="D771">
        <v>7</v>
      </c>
      <c r="E771" s="47" t="s">
        <v>377</v>
      </c>
    </row>
    <row r="772" spans="1:5" x14ac:dyDescent="0.25">
      <c r="A772" s="47" t="s">
        <v>2208</v>
      </c>
      <c r="B772" s="47" t="s">
        <v>407</v>
      </c>
      <c r="C772" s="47" t="s">
        <v>446</v>
      </c>
      <c r="D772">
        <v>0</v>
      </c>
      <c r="E772" s="47" t="s">
        <v>377</v>
      </c>
    </row>
    <row r="773" spans="1:5" x14ac:dyDescent="0.25">
      <c r="A773" s="47" t="s">
        <v>2208</v>
      </c>
      <c r="B773" s="47" t="s">
        <v>407</v>
      </c>
      <c r="C773" s="47" t="s">
        <v>446</v>
      </c>
      <c r="D773">
        <v>1</v>
      </c>
      <c r="E773" s="47" t="s">
        <v>377</v>
      </c>
    </row>
    <row r="774" spans="1:5" x14ac:dyDescent="0.25">
      <c r="A774" s="47" t="s">
        <v>2208</v>
      </c>
      <c r="B774" s="47" t="s">
        <v>407</v>
      </c>
      <c r="C774" s="47" t="s">
        <v>446</v>
      </c>
      <c r="D774">
        <v>2</v>
      </c>
      <c r="E774" s="47" t="s">
        <v>377</v>
      </c>
    </row>
    <row r="775" spans="1:5" x14ac:dyDescent="0.25">
      <c r="A775" s="47" t="s">
        <v>2208</v>
      </c>
      <c r="B775" s="47" t="s">
        <v>407</v>
      </c>
      <c r="C775" s="47" t="s">
        <v>446</v>
      </c>
      <c r="D775">
        <v>3</v>
      </c>
      <c r="E775" s="47" t="s">
        <v>377</v>
      </c>
    </row>
    <row r="776" spans="1:5" x14ac:dyDescent="0.25">
      <c r="A776" s="47" t="s">
        <v>2208</v>
      </c>
      <c r="B776" s="47" t="s">
        <v>407</v>
      </c>
      <c r="C776" s="47" t="s">
        <v>446</v>
      </c>
      <c r="D776">
        <v>4</v>
      </c>
      <c r="E776" s="47" t="s">
        <v>377</v>
      </c>
    </row>
    <row r="777" spans="1:5" x14ac:dyDescent="0.25">
      <c r="A777" s="47" t="s">
        <v>2208</v>
      </c>
      <c r="B777" s="47" t="s">
        <v>407</v>
      </c>
      <c r="C777" s="47" t="s">
        <v>446</v>
      </c>
      <c r="D777">
        <v>5</v>
      </c>
      <c r="E777" s="47" t="s">
        <v>377</v>
      </c>
    </row>
    <row r="778" spans="1:5" x14ac:dyDescent="0.25">
      <c r="A778" s="47" t="s">
        <v>2208</v>
      </c>
      <c r="B778" s="47" t="s">
        <v>407</v>
      </c>
      <c r="C778" s="47" t="s">
        <v>446</v>
      </c>
      <c r="D778">
        <v>6</v>
      </c>
      <c r="E778" s="47" t="s">
        <v>377</v>
      </c>
    </row>
    <row r="779" spans="1:5" x14ac:dyDescent="0.25">
      <c r="A779" s="47" t="s">
        <v>2208</v>
      </c>
      <c r="B779" s="47" t="s">
        <v>407</v>
      </c>
      <c r="C779" s="47" t="s">
        <v>446</v>
      </c>
      <c r="D779">
        <v>7</v>
      </c>
      <c r="E779" s="47" t="s">
        <v>377</v>
      </c>
    </row>
    <row r="780" spans="1:5" x14ac:dyDescent="0.25">
      <c r="A780" s="47" t="s">
        <v>2209</v>
      </c>
      <c r="B780" s="47" t="s">
        <v>407</v>
      </c>
      <c r="C780" s="47" t="s">
        <v>446</v>
      </c>
      <c r="D780">
        <v>0</v>
      </c>
      <c r="E780" s="47" t="s">
        <v>377</v>
      </c>
    </row>
    <row r="781" spans="1:5" x14ac:dyDescent="0.25">
      <c r="A781" s="47" t="s">
        <v>2209</v>
      </c>
      <c r="B781" s="47" t="s">
        <v>407</v>
      </c>
      <c r="C781" s="47" t="s">
        <v>446</v>
      </c>
      <c r="D781">
        <v>1</v>
      </c>
      <c r="E781" s="47" t="s">
        <v>377</v>
      </c>
    </row>
    <row r="782" spans="1:5" x14ac:dyDescent="0.25">
      <c r="A782" s="47" t="s">
        <v>2209</v>
      </c>
      <c r="B782" s="47" t="s">
        <v>407</v>
      </c>
      <c r="C782" s="47" t="s">
        <v>446</v>
      </c>
      <c r="D782">
        <v>2</v>
      </c>
      <c r="E782" s="47" t="s">
        <v>377</v>
      </c>
    </row>
    <row r="783" spans="1:5" x14ac:dyDescent="0.25">
      <c r="A783" s="47" t="s">
        <v>2209</v>
      </c>
      <c r="B783" s="47" t="s">
        <v>407</v>
      </c>
      <c r="C783" s="47" t="s">
        <v>446</v>
      </c>
      <c r="D783">
        <v>3</v>
      </c>
      <c r="E783" s="47" t="s">
        <v>377</v>
      </c>
    </row>
    <row r="784" spans="1:5" x14ac:dyDescent="0.25">
      <c r="A784" s="47" t="s">
        <v>2209</v>
      </c>
      <c r="B784" s="47" t="s">
        <v>407</v>
      </c>
      <c r="C784" s="47" t="s">
        <v>446</v>
      </c>
      <c r="D784">
        <v>4</v>
      </c>
      <c r="E784" s="47" t="s">
        <v>377</v>
      </c>
    </row>
    <row r="785" spans="1:5" x14ac:dyDescent="0.25">
      <c r="A785" s="47" t="s">
        <v>2209</v>
      </c>
      <c r="B785" s="47" t="s">
        <v>407</v>
      </c>
      <c r="C785" s="47" t="s">
        <v>446</v>
      </c>
      <c r="D785">
        <v>5</v>
      </c>
      <c r="E785" s="47" t="s">
        <v>377</v>
      </c>
    </row>
    <row r="786" spans="1:5" x14ac:dyDescent="0.25">
      <c r="A786" s="47" t="s">
        <v>2209</v>
      </c>
      <c r="B786" s="47" t="s">
        <v>407</v>
      </c>
      <c r="C786" s="47" t="s">
        <v>446</v>
      </c>
      <c r="D786">
        <v>6</v>
      </c>
      <c r="E786" s="47" t="s">
        <v>377</v>
      </c>
    </row>
    <row r="787" spans="1:5" x14ac:dyDescent="0.25">
      <c r="A787" s="47" t="s">
        <v>2209</v>
      </c>
      <c r="B787" s="47" t="s">
        <v>407</v>
      </c>
      <c r="C787" s="47" t="s">
        <v>446</v>
      </c>
      <c r="D787">
        <v>7</v>
      </c>
      <c r="E787" s="47" t="s">
        <v>377</v>
      </c>
    </row>
    <row r="788" spans="1:5" x14ac:dyDescent="0.25">
      <c r="A788" s="47" t="s">
        <v>2210</v>
      </c>
      <c r="B788" s="47" t="s">
        <v>407</v>
      </c>
      <c r="C788" s="47" t="s">
        <v>446</v>
      </c>
      <c r="D788">
        <v>0</v>
      </c>
      <c r="E788" s="47" t="s">
        <v>377</v>
      </c>
    </row>
    <row r="789" spans="1:5" x14ac:dyDescent="0.25">
      <c r="A789" s="47" t="s">
        <v>2210</v>
      </c>
      <c r="B789" s="47" t="s">
        <v>407</v>
      </c>
      <c r="C789" s="47" t="s">
        <v>446</v>
      </c>
      <c r="D789">
        <v>1</v>
      </c>
      <c r="E789" s="47" t="s">
        <v>377</v>
      </c>
    </row>
    <row r="790" spans="1:5" x14ac:dyDescent="0.25">
      <c r="A790" s="47" t="s">
        <v>2210</v>
      </c>
      <c r="B790" s="47" t="s">
        <v>407</v>
      </c>
      <c r="C790" s="47" t="s">
        <v>446</v>
      </c>
      <c r="D790">
        <v>2</v>
      </c>
      <c r="E790" s="47" t="s">
        <v>377</v>
      </c>
    </row>
    <row r="791" spans="1:5" x14ac:dyDescent="0.25">
      <c r="A791" s="47" t="s">
        <v>2210</v>
      </c>
      <c r="B791" s="47" t="s">
        <v>407</v>
      </c>
      <c r="C791" s="47" t="s">
        <v>446</v>
      </c>
      <c r="D791">
        <v>3</v>
      </c>
      <c r="E791" s="47" t="s">
        <v>377</v>
      </c>
    </row>
    <row r="792" spans="1:5" x14ac:dyDescent="0.25">
      <c r="A792" s="47" t="s">
        <v>2210</v>
      </c>
      <c r="B792" s="47" t="s">
        <v>407</v>
      </c>
      <c r="C792" s="47" t="s">
        <v>446</v>
      </c>
      <c r="D792">
        <v>4</v>
      </c>
      <c r="E792" s="47" t="s">
        <v>377</v>
      </c>
    </row>
    <row r="793" spans="1:5" x14ac:dyDescent="0.25">
      <c r="A793" s="47" t="s">
        <v>2210</v>
      </c>
      <c r="B793" s="47" t="s">
        <v>407</v>
      </c>
      <c r="C793" s="47" t="s">
        <v>446</v>
      </c>
      <c r="D793">
        <v>5</v>
      </c>
      <c r="E793" s="47" t="s">
        <v>377</v>
      </c>
    </row>
    <row r="794" spans="1:5" x14ac:dyDescent="0.25">
      <c r="A794" s="47" t="s">
        <v>2210</v>
      </c>
      <c r="B794" s="47" t="s">
        <v>407</v>
      </c>
      <c r="C794" s="47" t="s">
        <v>446</v>
      </c>
      <c r="D794">
        <v>6</v>
      </c>
      <c r="E794" s="47" t="s">
        <v>377</v>
      </c>
    </row>
    <row r="795" spans="1:5" x14ac:dyDescent="0.25">
      <c r="A795" s="47" t="s">
        <v>2210</v>
      </c>
      <c r="B795" s="47" t="s">
        <v>407</v>
      </c>
      <c r="C795" s="47" t="s">
        <v>446</v>
      </c>
      <c r="D795">
        <v>7</v>
      </c>
      <c r="E795" s="47" t="s">
        <v>377</v>
      </c>
    </row>
    <row r="796" spans="1:5" x14ac:dyDescent="0.25">
      <c r="A796" s="47" t="s">
        <v>2211</v>
      </c>
      <c r="B796" s="47" t="s">
        <v>407</v>
      </c>
      <c r="C796" s="47" t="s">
        <v>446</v>
      </c>
      <c r="D796">
        <v>0</v>
      </c>
      <c r="E796" s="47" t="s">
        <v>377</v>
      </c>
    </row>
    <row r="797" spans="1:5" x14ac:dyDescent="0.25">
      <c r="A797" s="47" t="s">
        <v>2211</v>
      </c>
      <c r="B797" s="47" t="s">
        <v>407</v>
      </c>
      <c r="C797" s="47" t="s">
        <v>446</v>
      </c>
      <c r="D797">
        <v>1</v>
      </c>
      <c r="E797" s="47" t="s">
        <v>377</v>
      </c>
    </row>
    <row r="798" spans="1:5" x14ac:dyDescent="0.25">
      <c r="A798" s="47" t="s">
        <v>2211</v>
      </c>
      <c r="B798" s="47" t="s">
        <v>407</v>
      </c>
      <c r="C798" s="47" t="s">
        <v>446</v>
      </c>
      <c r="D798">
        <v>2</v>
      </c>
      <c r="E798" s="47" t="s">
        <v>377</v>
      </c>
    </row>
    <row r="799" spans="1:5" x14ac:dyDescent="0.25">
      <c r="A799" s="47" t="s">
        <v>2211</v>
      </c>
      <c r="B799" s="47" t="s">
        <v>407</v>
      </c>
      <c r="C799" s="47" t="s">
        <v>446</v>
      </c>
      <c r="D799">
        <v>3</v>
      </c>
      <c r="E799" s="47" t="s">
        <v>377</v>
      </c>
    </row>
    <row r="800" spans="1:5" x14ac:dyDescent="0.25">
      <c r="A800" s="47" t="s">
        <v>2211</v>
      </c>
      <c r="B800" s="47" t="s">
        <v>407</v>
      </c>
      <c r="C800" s="47" t="s">
        <v>446</v>
      </c>
      <c r="D800">
        <v>4</v>
      </c>
      <c r="E800" s="47" t="s">
        <v>377</v>
      </c>
    </row>
    <row r="801" spans="1:5" x14ac:dyDescent="0.25">
      <c r="A801" s="47" t="s">
        <v>2211</v>
      </c>
      <c r="B801" s="47" t="s">
        <v>407</v>
      </c>
      <c r="C801" s="47" t="s">
        <v>446</v>
      </c>
      <c r="D801">
        <v>5</v>
      </c>
      <c r="E801" s="47" t="s">
        <v>377</v>
      </c>
    </row>
    <row r="802" spans="1:5" x14ac:dyDescent="0.25">
      <c r="A802" s="47" t="s">
        <v>2211</v>
      </c>
      <c r="B802" s="47" t="s">
        <v>407</v>
      </c>
      <c r="C802" s="47" t="s">
        <v>446</v>
      </c>
      <c r="D802">
        <v>6</v>
      </c>
      <c r="E802" s="47" t="s">
        <v>377</v>
      </c>
    </row>
    <row r="803" spans="1:5" x14ac:dyDescent="0.25">
      <c r="A803" s="47" t="s">
        <v>2211</v>
      </c>
      <c r="B803" s="47" t="s">
        <v>407</v>
      </c>
      <c r="C803" s="47" t="s">
        <v>446</v>
      </c>
      <c r="D803">
        <v>7</v>
      </c>
      <c r="E803" s="47" t="s">
        <v>377</v>
      </c>
    </row>
    <row r="804" spans="1:5" x14ac:dyDescent="0.25">
      <c r="A804" s="47" t="s">
        <v>2212</v>
      </c>
      <c r="B804" s="47" t="s">
        <v>407</v>
      </c>
      <c r="C804" s="47" t="s">
        <v>446</v>
      </c>
      <c r="D804">
        <v>0</v>
      </c>
      <c r="E804" s="47" t="s">
        <v>377</v>
      </c>
    </row>
    <row r="805" spans="1:5" x14ac:dyDescent="0.25">
      <c r="A805" s="47" t="s">
        <v>2212</v>
      </c>
      <c r="B805" s="47" t="s">
        <v>407</v>
      </c>
      <c r="C805" s="47" t="s">
        <v>446</v>
      </c>
      <c r="D805">
        <v>1</v>
      </c>
      <c r="E805" s="47" t="s">
        <v>377</v>
      </c>
    </row>
    <row r="806" spans="1:5" x14ac:dyDescent="0.25">
      <c r="A806" s="47" t="s">
        <v>2212</v>
      </c>
      <c r="B806" s="47" t="s">
        <v>407</v>
      </c>
      <c r="C806" s="47" t="s">
        <v>446</v>
      </c>
      <c r="D806">
        <v>2</v>
      </c>
      <c r="E806" s="47" t="s">
        <v>377</v>
      </c>
    </row>
    <row r="807" spans="1:5" x14ac:dyDescent="0.25">
      <c r="A807" s="47" t="s">
        <v>2212</v>
      </c>
      <c r="B807" s="47" t="s">
        <v>407</v>
      </c>
      <c r="C807" s="47" t="s">
        <v>446</v>
      </c>
      <c r="D807">
        <v>3</v>
      </c>
      <c r="E807" s="47" t="s">
        <v>377</v>
      </c>
    </row>
    <row r="808" spans="1:5" x14ac:dyDescent="0.25">
      <c r="A808" s="47" t="s">
        <v>2212</v>
      </c>
      <c r="B808" s="47" t="s">
        <v>407</v>
      </c>
      <c r="C808" s="47" t="s">
        <v>446</v>
      </c>
      <c r="D808">
        <v>4</v>
      </c>
      <c r="E808" s="47" t="s">
        <v>377</v>
      </c>
    </row>
    <row r="809" spans="1:5" x14ac:dyDescent="0.25">
      <c r="A809" s="47" t="s">
        <v>2212</v>
      </c>
      <c r="B809" s="47" t="s">
        <v>407</v>
      </c>
      <c r="C809" s="47" t="s">
        <v>446</v>
      </c>
      <c r="D809">
        <v>5</v>
      </c>
      <c r="E809" s="47" t="s">
        <v>377</v>
      </c>
    </row>
    <row r="810" spans="1:5" x14ac:dyDescent="0.25">
      <c r="A810" s="47" t="s">
        <v>2212</v>
      </c>
      <c r="B810" s="47" t="s">
        <v>407</v>
      </c>
      <c r="C810" s="47" t="s">
        <v>446</v>
      </c>
      <c r="D810">
        <v>6</v>
      </c>
      <c r="E810" s="47" t="s">
        <v>377</v>
      </c>
    </row>
    <row r="811" spans="1:5" x14ac:dyDescent="0.25">
      <c r="A811" s="47" t="s">
        <v>2212</v>
      </c>
      <c r="B811" s="47" t="s">
        <v>407</v>
      </c>
      <c r="C811" s="47" t="s">
        <v>446</v>
      </c>
      <c r="D811">
        <v>7</v>
      </c>
      <c r="E811" s="47" t="s">
        <v>377</v>
      </c>
    </row>
    <row r="812" spans="1:5" x14ac:dyDescent="0.25">
      <c r="A812" s="47" t="s">
        <v>2213</v>
      </c>
      <c r="B812" s="47" t="s">
        <v>407</v>
      </c>
      <c r="C812" s="47" t="s">
        <v>446</v>
      </c>
      <c r="D812">
        <v>0</v>
      </c>
      <c r="E812" s="47" t="s">
        <v>377</v>
      </c>
    </row>
    <row r="813" spans="1:5" x14ac:dyDescent="0.25">
      <c r="A813" s="47" t="s">
        <v>2213</v>
      </c>
      <c r="B813" s="47" t="s">
        <v>407</v>
      </c>
      <c r="C813" s="47" t="s">
        <v>446</v>
      </c>
      <c r="D813">
        <v>1</v>
      </c>
      <c r="E813" s="47" t="s">
        <v>376</v>
      </c>
    </row>
    <row r="814" spans="1:5" x14ac:dyDescent="0.25">
      <c r="A814" s="47" t="s">
        <v>2213</v>
      </c>
      <c r="B814" s="47" t="s">
        <v>407</v>
      </c>
      <c r="C814" s="47" t="s">
        <v>446</v>
      </c>
      <c r="D814">
        <v>2</v>
      </c>
      <c r="E814" s="47" t="s">
        <v>376</v>
      </c>
    </row>
    <row r="815" spans="1:5" x14ac:dyDescent="0.25">
      <c r="A815" s="47" t="s">
        <v>2213</v>
      </c>
      <c r="B815" s="47" t="s">
        <v>407</v>
      </c>
      <c r="C815" s="47" t="s">
        <v>446</v>
      </c>
      <c r="D815">
        <v>3</v>
      </c>
      <c r="E815" s="47" t="s">
        <v>376</v>
      </c>
    </row>
    <row r="816" spans="1:5" x14ac:dyDescent="0.25">
      <c r="A816" s="47" t="s">
        <v>2213</v>
      </c>
      <c r="B816" s="47" t="s">
        <v>407</v>
      </c>
      <c r="C816" s="47" t="s">
        <v>446</v>
      </c>
      <c r="D816">
        <v>4</v>
      </c>
      <c r="E816" s="47" t="s">
        <v>376</v>
      </c>
    </row>
    <row r="817" spans="1:5" x14ac:dyDescent="0.25">
      <c r="A817" s="47" t="s">
        <v>2214</v>
      </c>
      <c r="B817" s="47" t="s">
        <v>407</v>
      </c>
      <c r="C817" s="47" t="s">
        <v>446</v>
      </c>
      <c r="D817">
        <v>0</v>
      </c>
      <c r="E817" s="47" t="s">
        <v>377</v>
      </c>
    </row>
    <row r="818" spans="1:5" x14ac:dyDescent="0.25">
      <c r="A818" s="47" t="s">
        <v>2214</v>
      </c>
      <c r="B818" s="47" t="s">
        <v>407</v>
      </c>
      <c r="C818" s="47" t="s">
        <v>446</v>
      </c>
      <c r="D818">
        <v>1</v>
      </c>
      <c r="E818" s="47" t="s">
        <v>377</v>
      </c>
    </row>
    <row r="819" spans="1:5" x14ac:dyDescent="0.25">
      <c r="A819" s="47" t="s">
        <v>2214</v>
      </c>
      <c r="B819" s="47" t="s">
        <v>407</v>
      </c>
      <c r="C819" s="47" t="s">
        <v>446</v>
      </c>
      <c r="D819">
        <v>2</v>
      </c>
      <c r="E819" s="47" t="s">
        <v>377</v>
      </c>
    </row>
    <row r="820" spans="1:5" x14ac:dyDescent="0.25">
      <c r="A820" s="47" t="s">
        <v>2214</v>
      </c>
      <c r="B820" s="47" t="s">
        <v>407</v>
      </c>
      <c r="C820" s="47" t="s">
        <v>446</v>
      </c>
      <c r="D820">
        <v>3</v>
      </c>
      <c r="E820" s="47" t="s">
        <v>377</v>
      </c>
    </row>
    <row r="821" spans="1:5" x14ac:dyDescent="0.25">
      <c r="A821" s="47" t="s">
        <v>2214</v>
      </c>
      <c r="B821" s="47" t="s">
        <v>407</v>
      </c>
      <c r="C821" s="47" t="s">
        <v>446</v>
      </c>
      <c r="D821">
        <v>4</v>
      </c>
      <c r="E821" s="47" t="s">
        <v>377</v>
      </c>
    </row>
    <row r="822" spans="1:5" x14ac:dyDescent="0.25">
      <c r="A822" s="47" t="s">
        <v>2215</v>
      </c>
      <c r="B822" s="47" t="s">
        <v>407</v>
      </c>
      <c r="C822" s="47" t="s">
        <v>446</v>
      </c>
      <c r="D822">
        <v>0</v>
      </c>
      <c r="E822" s="47" t="s">
        <v>377</v>
      </c>
    </row>
    <row r="823" spans="1:5" x14ac:dyDescent="0.25">
      <c r="A823" s="47" t="s">
        <v>2215</v>
      </c>
      <c r="B823" s="47" t="s">
        <v>407</v>
      </c>
      <c r="C823" s="47" t="s">
        <v>446</v>
      </c>
      <c r="D823">
        <v>1</v>
      </c>
      <c r="E823" s="47" t="s">
        <v>377</v>
      </c>
    </row>
    <row r="824" spans="1:5" x14ac:dyDescent="0.25">
      <c r="A824" s="47" t="s">
        <v>2215</v>
      </c>
      <c r="B824" s="47" t="s">
        <v>407</v>
      </c>
      <c r="C824" s="47" t="s">
        <v>446</v>
      </c>
      <c r="D824">
        <v>2</v>
      </c>
      <c r="E824" s="47" t="s">
        <v>377</v>
      </c>
    </row>
    <row r="825" spans="1:5" x14ac:dyDescent="0.25">
      <c r="A825" s="47" t="s">
        <v>2215</v>
      </c>
      <c r="B825" s="47" t="s">
        <v>407</v>
      </c>
      <c r="C825" s="47" t="s">
        <v>446</v>
      </c>
      <c r="D825">
        <v>3</v>
      </c>
      <c r="E825" s="47" t="s">
        <v>377</v>
      </c>
    </row>
    <row r="826" spans="1:5" x14ac:dyDescent="0.25">
      <c r="A826" s="47" t="s">
        <v>2215</v>
      </c>
      <c r="B826" s="47" t="s">
        <v>407</v>
      </c>
      <c r="C826" s="47" t="s">
        <v>446</v>
      </c>
      <c r="D826">
        <v>4</v>
      </c>
      <c r="E826" s="47" t="s">
        <v>377</v>
      </c>
    </row>
    <row r="827" spans="1:5" x14ac:dyDescent="0.25">
      <c r="A827" s="47" t="s">
        <v>2216</v>
      </c>
      <c r="B827" s="47" t="s">
        <v>407</v>
      </c>
      <c r="C827" s="47" t="s">
        <v>446</v>
      </c>
      <c r="D827">
        <v>0</v>
      </c>
      <c r="E827" s="47" t="s">
        <v>377</v>
      </c>
    </row>
    <row r="828" spans="1:5" x14ac:dyDescent="0.25">
      <c r="A828" s="47" t="s">
        <v>2216</v>
      </c>
      <c r="B828" s="47" t="s">
        <v>407</v>
      </c>
      <c r="C828" s="47" t="s">
        <v>446</v>
      </c>
      <c r="D828">
        <v>1</v>
      </c>
      <c r="E828" s="47" t="s">
        <v>377</v>
      </c>
    </row>
    <row r="829" spans="1:5" x14ac:dyDescent="0.25">
      <c r="A829" s="47" t="s">
        <v>2216</v>
      </c>
      <c r="B829" s="47" t="s">
        <v>407</v>
      </c>
      <c r="C829" s="47" t="s">
        <v>446</v>
      </c>
      <c r="D829">
        <v>2</v>
      </c>
      <c r="E829" s="47" t="s">
        <v>377</v>
      </c>
    </row>
    <row r="830" spans="1:5" x14ac:dyDescent="0.25">
      <c r="A830" s="47" t="s">
        <v>2216</v>
      </c>
      <c r="B830" s="47" t="s">
        <v>407</v>
      </c>
      <c r="C830" s="47" t="s">
        <v>446</v>
      </c>
      <c r="D830">
        <v>3</v>
      </c>
      <c r="E830" s="47" t="s">
        <v>377</v>
      </c>
    </row>
    <row r="831" spans="1:5" x14ac:dyDescent="0.25">
      <c r="A831" s="47" t="s">
        <v>2216</v>
      </c>
      <c r="B831" s="47" t="s">
        <v>407</v>
      </c>
      <c r="C831" s="47" t="s">
        <v>446</v>
      </c>
      <c r="D831">
        <v>4</v>
      </c>
      <c r="E831" s="47" t="s">
        <v>377</v>
      </c>
    </row>
    <row r="832" spans="1:5" x14ac:dyDescent="0.25">
      <c r="A832" s="47" t="s">
        <v>2217</v>
      </c>
      <c r="B832" s="47" t="s">
        <v>407</v>
      </c>
      <c r="C832" s="47" t="s">
        <v>446</v>
      </c>
      <c r="D832">
        <v>0</v>
      </c>
      <c r="E832" s="47" t="s">
        <v>377</v>
      </c>
    </row>
    <row r="833" spans="1:5" x14ac:dyDescent="0.25">
      <c r="A833" s="47" t="s">
        <v>2217</v>
      </c>
      <c r="B833" s="47" t="s">
        <v>407</v>
      </c>
      <c r="C833" s="47" t="s">
        <v>446</v>
      </c>
      <c r="D833">
        <v>1</v>
      </c>
      <c r="E833" s="47" t="s">
        <v>377</v>
      </c>
    </row>
    <row r="834" spans="1:5" x14ac:dyDescent="0.25">
      <c r="A834" s="47" t="s">
        <v>2217</v>
      </c>
      <c r="B834" s="47" t="s">
        <v>407</v>
      </c>
      <c r="C834" s="47" t="s">
        <v>446</v>
      </c>
      <c r="D834">
        <v>2</v>
      </c>
      <c r="E834" s="47" t="s">
        <v>377</v>
      </c>
    </row>
    <row r="835" spans="1:5" x14ac:dyDescent="0.25">
      <c r="A835" s="47" t="s">
        <v>2217</v>
      </c>
      <c r="B835" s="47" t="s">
        <v>407</v>
      </c>
      <c r="C835" s="47" t="s">
        <v>446</v>
      </c>
      <c r="D835">
        <v>3</v>
      </c>
      <c r="E835" s="47" t="s">
        <v>377</v>
      </c>
    </row>
    <row r="836" spans="1:5" x14ac:dyDescent="0.25">
      <c r="A836" s="47" t="s">
        <v>2217</v>
      </c>
      <c r="B836" s="47" t="s">
        <v>407</v>
      </c>
      <c r="C836" s="47" t="s">
        <v>446</v>
      </c>
      <c r="D836">
        <v>4</v>
      </c>
      <c r="E836" s="47" t="s">
        <v>377</v>
      </c>
    </row>
    <row r="837" spans="1:5" x14ac:dyDescent="0.25">
      <c r="A837" s="47" t="s">
        <v>2218</v>
      </c>
      <c r="B837" s="47" t="s">
        <v>407</v>
      </c>
      <c r="C837" s="47" t="s">
        <v>446</v>
      </c>
      <c r="D837">
        <v>0</v>
      </c>
      <c r="E837" s="47" t="s">
        <v>377</v>
      </c>
    </row>
    <row r="838" spans="1:5" x14ac:dyDescent="0.25">
      <c r="A838" s="47" t="s">
        <v>2218</v>
      </c>
      <c r="B838" s="47" t="s">
        <v>407</v>
      </c>
      <c r="C838" s="47" t="s">
        <v>446</v>
      </c>
      <c r="D838">
        <v>1</v>
      </c>
      <c r="E838" s="47" t="s">
        <v>377</v>
      </c>
    </row>
    <row r="839" spans="1:5" x14ac:dyDescent="0.25">
      <c r="A839" s="47" t="s">
        <v>2218</v>
      </c>
      <c r="B839" s="47" t="s">
        <v>407</v>
      </c>
      <c r="C839" s="47" t="s">
        <v>446</v>
      </c>
      <c r="D839">
        <v>2</v>
      </c>
      <c r="E839" s="47" t="s">
        <v>377</v>
      </c>
    </row>
    <row r="840" spans="1:5" x14ac:dyDescent="0.25">
      <c r="A840" s="47" t="s">
        <v>2218</v>
      </c>
      <c r="B840" s="47" t="s">
        <v>407</v>
      </c>
      <c r="C840" s="47" t="s">
        <v>446</v>
      </c>
      <c r="D840">
        <v>3</v>
      </c>
      <c r="E840" s="47" t="s">
        <v>377</v>
      </c>
    </row>
    <row r="841" spans="1:5" x14ac:dyDescent="0.25">
      <c r="A841" s="47" t="s">
        <v>2218</v>
      </c>
      <c r="B841" s="47" t="s">
        <v>407</v>
      </c>
      <c r="C841" s="47" t="s">
        <v>446</v>
      </c>
      <c r="D841">
        <v>4</v>
      </c>
      <c r="E841" s="47" t="s">
        <v>377</v>
      </c>
    </row>
    <row r="842" spans="1:5" x14ac:dyDescent="0.25">
      <c r="A842" s="47" t="s">
        <v>2219</v>
      </c>
      <c r="B842" s="47" t="s">
        <v>407</v>
      </c>
      <c r="C842" s="47" t="s">
        <v>446</v>
      </c>
      <c r="D842">
        <v>0</v>
      </c>
      <c r="E842" s="47" t="s">
        <v>377</v>
      </c>
    </row>
    <row r="843" spans="1:5" x14ac:dyDescent="0.25">
      <c r="A843" s="47" t="s">
        <v>2219</v>
      </c>
      <c r="B843" s="47" t="s">
        <v>407</v>
      </c>
      <c r="C843" s="47" t="s">
        <v>446</v>
      </c>
      <c r="D843">
        <v>1</v>
      </c>
      <c r="E843" s="47" t="s">
        <v>377</v>
      </c>
    </row>
    <row r="844" spans="1:5" x14ac:dyDescent="0.25">
      <c r="A844" s="47" t="s">
        <v>2219</v>
      </c>
      <c r="B844" s="47" t="s">
        <v>407</v>
      </c>
      <c r="C844" s="47" t="s">
        <v>446</v>
      </c>
      <c r="D844">
        <v>2</v>
      </c>
      <c r="E844" s="47" t="s">
        <v>377</v>
      </c>
    </row>
    <row r="845" spans="1:5" x14ac:dyDescent="0.25">
      <c r="A845" s="47" t="s">
        <v>2219</v>
      </c>
      <c r="B845" s="47" t="s">
        <v>407</v>
      </c>
      <c r="C845" s="47" t="s">
        <v>446</v>
      </c>
      <c r="D845">
        <v>3</v>
      </c>
      <c r="E845" s="47" t="s">
        <v>377</v>
      </c>
    </row>
    <row r="846" spans="1:5" x14ac:dyDescent="0.25">
      <c r="A846" s="47" t="s">
        <v>2219</v>
      </c>
      <c r="B846" s="47" t="s">
        <v>407</v>
      </c>
      <c r="C846" s="47" t="s">
        <v>446</v>
      </c>
      <c r="D846">
        <v>4</v>
      </c>
      <c r="E846" s="47" t="s">
        <v>377</v>
      </c>
    </row>
    <row r="847" spans="1:5" x14ac:dyDescent="0.25">
      <c r="A847" s="47" t="s">
        <v>2220</v>
      </c>
      <c r="B847" s="47" t="s">
        <v>407</v>
      </c>
      <c r="C847" s="47" t="s">
        <v>446</v>
      </c>
      <c r="D847">
        <v>0</v>
      </c>
      <c r="E847" s="47" t="s">
        <v>377</v>
      </c>
    </row>
    <row r="848" spans="1:5" x14ac:dyDescent="0.25">
      <c r="A848" s="47" t="s">
        <v>2220</v>
      </c>
      <c r="B848" s="47" t="s">
        <v>407</v>
      </c>
      <c r="C848" s="47" t="s">
        <v>446</v>
      </c>
      <c r="D848">
        <v>1</v>
      </c>
      <c r="E848" s="47" t="s">
        <v>377</v>
      </c>
    </row>
    <row r="849" spans="1:5" x14ac:dyDescent="0.25">
      <c r="A849" s="47" t="s">
        <v>2220</v>
      </c>
      <c r="B849" s="47" t="s">
        <v>407</v>
      </c>
      <c r="C849" s="47" t="s">
        <v>446</v>
      </c>
      <c r="D849">
        <v>2</v>
      </c>
      <c r="E849" s="47" t="s">
        <v>377</v>
      </c>
    </row>
    <row r="850" spans="1:5" x14ac:dyDescent="0.25">
      <c r="A850" s="47" t="s">
        <v>2220</v>
      </c>
      <c r="B850" s="47" t="s">
        <v>407</v>
      </c>
      <c r="C850" s="47" t="s">
        <v>446</v>
      </c>
      <c r="D850">
        <v>3</v>
      </c>
      <c r="E850" s="47" t="s">
        <v>377</v>
      </c>
    </row>
    <row r="851" spans="1:5" x14ac:dyDescent="0.25">
      <c r="A851" s="47" t="s">
        <v>2220</v>
      </c>
      <c r="B851" s="47" t="s">
        <v>407</v>
      </c>
      <c r="C851" s="47" t="s">
        <v>446</v>
      </c>
      <c r="D851">
        <v>4</v>
      </c>
      <c r="E851" s="47" t="s">
        <v>377</v>
      </c>
    </row>
    <row r="852" spans="1:5" x14ac:dyDescent="0.25">
      <c r="A852" s="47" t="s">
        <v>2221</v>
      </c>
      <c r="B852" s="47" t="s">
        <v>407</v>
      </c>
      <c r="C852" s="47" t="s">
        <v>446</v>
      </c>
      <c r="D852">
        <v>0</v>
      </c>
      <c r="E852" s="47" t="s">
        <v>377</v>
      </c>
    </row>
    <row r="853" spans="1:5" x14ac:dyDescent="0.25">
      <c r="A853" s="47" t="s">
        <v>2221</v>
      </c>
      <c r="B853" s="47" t="s">
        <v>407</v>
      </c>
      <c r="C853" s="47" t="s">
        <v>446</v>
      </c>
      <c r="D853">
        <v>1</v>
      </c>
      <c r="E853" s="47" t="s">
        <v>376</v>
      </c>
    </row>
    <row r="854" spans="1:5" x14ac:dyDescent="0.25">
      <c r="A854" s="47" t="s">
        <v>2221</v>
      </c>
      <c r="B854" s="47" t="s">
        <v>407</v>
      </c>
      <c r="C854" s="47" t="s">
        <v>446</v>
      </c>
      <c r="D854">
        <v>2</v>
      </c>
      <c r="E854" s="47" t="s">
        <v>376</v>
      </c>
    </row>
    <row r="855" spans="1:5" x14ac:dyDescent="0.25">
      <c r="A855" s="47" t="s">
        <v>2221</v>
      </c>
      <c r="B855" s="47" t="s">
        <v>407</v>
      </c>
      <c r="C855" s="47" t="s">
        <v>446</v>
      </c>
      <c r="D855">
        <v>3</v>
      </c>
      <c r="E855" s="47" t="s">
        <v>376</v>
      </c>
    </row>
    <row r="856" spans="1:5" x14ac:dyDescent="0.25">
      <c r="A856" s="47" t="s">
        <v>2221</v>
      </c>
      <c r="B856" s="47" t="s">
        <v>407</v>
      </c>
      <c r="C856" s="47" t="s">
        <v>446</v>
      </c>
      <c r="D856">
        <v>4</v>
      </c>
      <c r="E856" s="47" t="s">
        <v>376</v>
      </c>
    </row>
    <row r="857" spans="1:5" x14ac:dyDescent="0.25">
      <c r="A857" s="47" t="s">
        <v>2222</v>
      </c>
      <c r="B857" s="47" t="s">
        <v>407</v>
      </c>
      <c r="C857" s="47" t="s">
        <v>446</v>
      </c>
      <c r="D857">
        <v>0</v>
      </c>
      <c r="E857" s="47" t="s">
        <v>377</v>
      </c>
    </row>
    <row r="858" spans="1:5" x14ac:dyDescent="0.25">
      <c r="A858" s="47" t="s">
        <v>2222</v>
      </c>
      <c r="B858" s="47" t="s">
        <v>407</v>
      </c>
      <c r="C858" s="47" t="s">
        <v>446</v>
      </c>
      <c r="D858">
        <v>1</v>
      </c>
      <c r="E858" s="47" t="s">
        <v>377</v>
      </c>
    </row>
    <row r="859" spans="1:5" x14ac:dyDescent="0.25">
      <c r="A859" s="47" t="s">
        <v>2222</v>
      </c>
      <c r="B859" s="47" t="s">
        <v>407</v>
      </c>
      <c r="C859" s="47" t="s">
        <v>446</v>
      </c>
      <c r="D859">
        <v>2</v>
      </c>
      <c r="E859" s="47" t="s">
        <v>377</v>
      </c>
    </row>
    <row r="860" spans="1:5" x14ac:dyDescent="0.25">
      <c r="A860" s="47" t="s">
        <v>2222</v>
      </c>
      <c r="B860" s="47" t="s">
        <v>407</v>
      </c>
      <c r="C860" s="47" t="s">
        <v>446</v>
      </c>
      <c r="D860">
        <v>3</v>
      </c>
      <c r="E860" s="47" t="s">
        <v>377</v>
      </c>
    </row>
    <row r="861" spans="1:5" x14ac:dyDescent="0.25">
      <c r="A861" s="47" t="s">
        <v>2222</v>
      </c>
      <c r="B861" s="47" t="s">
        <v>407</v>
      </c>
      <c r="C861" s="47" t="s">
        <v>446</v>
      </c>
      <c r="D861">
        <v>4</v>
      </c>
      <c r="E861" s="47" t="s">
        <v>377</v>
      </c>
    </row>
    <row r="862" spans="1:5" x14ac:dyDescent="0.25">
      <c r="A862" s="47" t="s">
        <v>2223</v>
      </c>
      <c r="B862" s="47" t="s">
        <v>407</v>
      </c>
      <c r="C862" s="47" t="s">
        <v>446</v>
      </c>
      <c r="D862">
        <v>0</v>
      </c>
      <c r="E862" s="47" t="s">
        <v>377</v>
      </c>
    </row>
    <row r="863" spans="1:5" x14ac:dyDescent="0.25">
      <c r="A863" s="47" t="s">
        <v>2223</v>
      </c>
      <c r="B863" s="47" t="s">
        <v>407</v>
      </c>
      <c r="C863" s="47" t="s">
        <v>446</v>
      </c>
      <c r="D863">
        <v>1</v>
      </c>
      <c r="E863" s="47" t="s">
        <v>377</v>
      </c>
    </row>
    <row r="864" spans="1:5" x14ac:dyDescent="0.25">
      <c r="A864" s="47" t="s">
        <v>2223</v>
      </c>
      <c r="B864" s="47" t="s">
        <v>407</v>
      </c>
      <c r="C864" s="47" t="s">
        <v>446</v>
      </c>
      <c r="D864">
        <v>2</v>
      </c>
      <c r="E864" s="47" t="s">
        <v>377</v>
      </c>
    </row>
    <row r="865" spans="1:5" x14ac:dyDescent="0.25">
      <c r="A865" s="47" t="s">
        <v>2223</v>
      </c>
      <c r="B865" s="47" t="s">
        <v>407</v>
      </c>
      <c r="C865" s="47" t="s">
        <v>446</v>
      </c>
      <c r="D865">
        <v>3</v>
      </c>
      <c r="E865" s="47" t="s">
        <v>377</v>
      </c>
    </row>
    <row r="866" spans="1:5" x14ac:dyDescent="0.25">
      <c r="A866" s="47" t="s">
        <v>2223</v>
      </c>
      <c r="B866" s="47" t="s">
        <v>407</v>
      </c>
      <c r="C866" s="47" t="s">
        <v>446</v>
      </c>
      <c r="D866">
        <v>4</v>
      </c>
      <c r="E866" s="47" t="s">
        <v>377</v>
      </c>
    </row>
    <row r="867" spans="1:5" x14ac:dyDescent="0.25">
      <c r="A867" s="47" t="s">
        <v>2224</v>
      </c>
      <c r="B867" s="47" t="s">
        <v>407</v>
      </c>
      <c r="C867" s="47" t="s">
        <v>446</v>
      </c>
      <c r="D867">
        <v>0</v>
      </c>
      <c r="E867" s="47" t="s">
        <v>377</v>
      </c>
    </row>
    <row r="868" spans="1:5" x14ac:dyDescent="0.25">
      <c r="A868" s="47" t="s">
        <v>2224</v>
      </c>
      <c r="B868" s="47" t="s">
        <v>407</v>
      </c>
      <c r="C868" s="47" t="s">
        <v>446</v>
      </c>
      <c r="D868">
        <v>1</v>
      </c>
      <c r="E868" s="47" t="s">
        <v>377</v>
      </c>
    </row>
    <row r="869" spans="1:5" x14ac:dyDescent="0.25">
      <c r="A869" s="47" t="s">
        <v>2224</v>
      </c>
      <c r="B869" s="47" t="s">
        <v>407</v>
      </c>
      <c r="C869" s="47" t="s">
        <v>446</v>
      </c>
      <c r="D869">
        <v>2</v>
      </c>
      <c r="E869" s="47" t="s">
        <v>377</v>
      </c>
    </row>
    <row r="870" spans="1:5" x14ac:dyDescent="0.25">
      <c r="A870" s="47" t="s">
        <v>2224</v>
      </c>
      <c r="B870" s="47" t="s">
        <v>407</v>
      </c>
      <c r="C870" s="47" t="s">
        <v>446</v>
      </c>
      <c r="D870">
        <v>3</v>
      </c>
      <c r="E870" s="47" t="s">
        <v>377</v>
      </c>
    </row>
    <row r="871" spans="1:5" x14ac:dyDescent="0.25">
      <c r="A871" s="47" t="s">
        <v>2224</v>
      </c>
      <c r="B871" s="47" t="s">
        <v>407</v>
      </c>
      <c r="C871" s="47" t="s">
        <v>446</v>
      </c>
      <c r="D871">
        <v>4</v>
      </c>
      <c r="E871" s="47" t="s">
        <v>377</v>
      </c>
    </row>
    <row r="872" spans="1:5" x14ac:dyDescent="0.25">
      <c r="A872" s="47" t="s">
        <v>2225</v>
      </c>
      <c r="B872" s="47" t="s">
        <v>407</v>
      </c>
      <c r="C872" s="47" t="s">
        <v>446</v>
      </c>
      <c r="D872">
        <v>0</v>
      </c>
      <c r="E872" s="47" t="s">
        <v>377</v>
      </c>
    </row>
    <row r="873" spans="1:5" x14ac:dyDescent="0.25">
      <c r="A873" s="47" t="s">
        <v>2225</v>
      </c>
      <c r="B873" s="47" t="s">
        <v>407</v>
      </c>
      <c r="C873" s="47" t="s">
        <v>446</v>
      </c>
      <c r="D873">
        <v>1</v>
      </c>
      <c r="E873" s="47" t="s">
        <v>377</v>
      </c>
    </row>
    <row r="874" spans="1:5" x14ac:dyDescent="0.25">
      <c r="A874" s="47" t="s">
        <v>2225</v>
      </c>
      <c r="B874" s="47" t="s">
        <v>407</v>
      </c>
      <c r="C874" s="47" t="s">
        <v>446</v>
      </c>
      <c r="D874">
        <v>2</v>
      </c>
      <c r="E874" s="47" t="s">
        <v>377</v>
      </c>
    </row>
    <row r="875" spans="1:5" x14ac:dyDescent="0.25">
      <c r="A875" s="47" t="s">
        <v>2225</v>
      </c>
      <c r="B875" s="47" t="s">
        <v>407</v>
      </c>
      <c r="C875" s="47" t="s">
        <v>446</v>
      </c>
      <c r="D875">
        <v>3</v>
      </c>
      <c r="E875" s="47" t="s">
        <v>377</v>
      </c>
    </row>
    <row r="876" spans="1:5" x14ac:dyDescent="0.25">
      <c r="A876" s="47" t="s">
        <v>2225</v>
      </c>
      <c r="B876" s="47" t="s">
        <v>407</v>
      </c>
      <c r="C876" s="47" t="s">
        <v>446</v>
      </c>
      <c r="D876">
        <v>4</v>
      </c>
      <c r="E876" s="47" t="s">
        <v>377</v>
      </c>
    </row>
    <row r="877" spans="1:5" x14ac:dyDescent="0.25">
      <c r="A877" s="47" t="s">
        <v>2226</v>
      </c>
      <c r="B877" s="47" t="s">
        <v>407</v>
      </c>
      <c r="C877" s="47" t="s">
        <v>446</v>
      </c>
      <c r="D877">
        <v>0</v>
      </c>
      <c r="E877" s="47" t="s">
        <v>377</v>
      </c>
    </row>
    <row r="878" spans="1:5" x14ac:dyDescent="0.25">
      <c r="A878" s="47" t="s">
        <v>2226</v>
      </c>
      <c r="B878" s="47" t="s">
        <v>407</v>
      </c>
      <c r="C878" s="47" t="s">
        <v>446</v>
      </c>
      <c r="D878">
        <v>1</v>
      </c>
      <c r="E878" s="47" t="s">
        <v>377</v>
      </c>
    </row>
    <row r="879" spans="1:5" x14ac:dyDescent="0.25">
      <c r="A879" s="47" t="s">
        <v>2226</v>
      </c>
      <c r="B879" s="47" t="s">
        <v>407</v>
      </c>
      <c r="C879" s="47" t="s">
        <v>446</v>
      </c>
      <c r="D879">
        <v>2</v>
      </c>
      <c r="E879" s="47" t="s">
        <v>377</v>
      </c>
    </row>
    <row r="880" spans="1:5" x14ac:dyDescent="0.25">
      <c r="A880" s="47" t="s">
        <v>2226</v>
      </c>
      <c r="B880" s="47" t="s">
        <v>407</v>
      </c>
      <c r="C880" s="47" t="s">
        <v>446</v>
      </c>
      <c r="D880">
        <v>3</v>
      </c>
      <c r="E880" s="47" t="s">
        <v>377</v>
      </c>
    </row>
    <row r="881" spans="1:5" x14ac:dyDescent="0.25">
      <c r="A881" s="47" t="s">
        <v>2226</v>
      </c>
      <c r="B881" s="47" t="s">
        <v>407</v>
      </c>
      <c r="C881" s="47" t="s">
        <v>446</v>
      </c>
      <c r="D881">
        <v>4</v>
      </c>
      <c r="E881" s="47" t="s">
        <v>377</v>
      </c>
    </row>
    <row r="882" spans="1:5" x14ac:dyDescent="0.25">
      <c r="A882" s="47" t="s">
        <v>2227</v>
      </c>
      <c r="B882" s="47" t="s">
        <v>407</v>
      </c>
      <c r="C882" s="47" t="s">
        <v>446</v>
      </c>
      <c r="D882">
        <v>0</v>
      </c>
      <c r="E882" s="47" t="s">
        <v>377</v>
      </c>
    </row>
    <row r="883" spans="1:5" x14ac:dyDescent="0.25">
      <c r="A883" s="47" t="s">
        <v>2227</v>
      </c>
      <c r="B883" s="47" t="s">
        <v>407</v>
      </c>
      <c r="C883" s="47" t="s">
        <v>446</v>
      </c>
      <c r="D883">
        <v>1</v>
      </c>
      <c r="E883" s="47" t="s">
        <v>377</v>
      </c>
    </row>
    <row r="884" spans="1:5" x14ac:dyDescent="0.25">
      <c r="A884" s="47" t="s">
        <v>2227</v>
      </c>
      <c r="B884" s="47" t="s">
        <v>407</v>
      </c>
      <c r="C884" s="47" t="s">
        <v>446</v>
      </c>
      <c r="D884">
        <v>2</v>
      </c>
      <c r="E884" s="47" t="s">
        <v>377</v>
      </c>
    </row>
    <row r="885" spans="1:5" x14ac:dyDescent="0.25">
      <c r="A885" s="47" t="s">
        <v>2227</v>
      </c>
      <c r="B885" s="47" t="s">
        <v>407</v>
      </c>
      <c r="C885" s="47" t="s">
        <v>446</v>
      </c>
      <c r="D885">
        <v>3</v>
      </c>
      <c r="E885" s="47" t="s">
        <v>377</v>
      </c>
    </row>
    <row r="886" spans="1:5" x14ac:dyDescent="0.25">
      <c r="A886" s="47" t="s">
        <v>2227</v>
      </c>
      <c r="B886" s="47" t="s">
        <v>407</v>
      </c>
      <c r="C886" s="47" t="s">
        <v>446</v>
      </c>
      <c r="D886">
        <v>4</v>
      </c>
      <c r="E886" s="47" t="s">
        <v>377</v>
      </c>
    </row>
    <row r="887" spans="1:5" x14ac:dyDescent="0.25">
      <c r="A887" s="47" t="s">
        <v>2228</v>
      </c>
      <c r="B887" s="47" t="s">
        <v>407</v>
      </c>
      <c r="C887" s="47" t="s">
        <v>446</v>
      </c>
      <c r="D887">
        <v>0</v>
      </c>
      <c r="E887" s="47" t="s">
        <v>377</v>
      </c>
    </row>
    <row r="888" spans="1:5" x14ac:dyDescent="0.25">
      <c r="A888" s="47" t="s">
        <v>2228</v>
      </c>
      <c r="B888" s="47" t="s">
        <v>407</v>
      </c>
      <c r="C888" s="47" t="s">
        <v>446</v>
      </c>
      <c r="D888">
        <v>1</v>
      </c>
      <c r="E888" s="47" t="s">
        <v>377</v>
      </c>
    </row>
    <row r="889" spans="1:5" x14ac:dyDescent="0.25">
      <c r="A889" s="47" t="s">
        <v>2228</v>
      </c>
      <c r="B889" s="47" t="s">
        <v>407</v>
      </c>
      <c r="C889" s="47" t="s">
        <v>446</v>
      </c>
      <c r="D889">
        <v>2</v>
      </c>
      <c r="E889" s="47" t="s">
        <v>377</v>
      </c>
    </row>
    <row r="890" spans="1:5" x14ac:dyDescent="0.25">
      <c r="A890" s="47" t="s">
        <v>2228</v>
      </c>
      <c r="B890" s="47" t="s">
        <v>407</v>
      </c>
      <c r="C890" s="47" t="s">
        <v>446</v>
      </c>
      <c r="D890">
        <v>3</v>
      </c>
      <c r="E890" s="47" t="s">
        <v>377</v>
      </c>
    </row>
    <row r="891" spans="1:5" x14ac:dyDescent="0.25">
      <c r="A891" s="47" t="s">
        <v>2228</v>
      </c>
      <c r="B891" s="47" t="s">
        <v>407</v>
      </c>
      <c r="C891" s="47" t="s">
        <v>446</v>
      </c>
      <c r="D891">
        <v>4</v>
      </c>
      <c r="E891" s="47" t="s">
        <v>377</v>
      </c>
    </row>
    <row r="892" spans="1:5" x14ac:dyDescent="0.25">
      <c r="A892" s="47" t="s">
        <v>1996</v>
      </c>
      <c r="B892" s="47" t="s">
        <v>407</v>
      </c>
      <c r="C892" s="47" t="s">
        <v>446</v>
      </c>
      <c r="D892">
        <v>0</v>
      </c>
      <c r="E892" s="47" t="s">
        <v>376</v>
      </c>
    </row>
    <row r="893" spans="1:5" x14ac:dyDescent="0.25">
      <c r="A893" s="47" t="s">
        <v>1996</v>
      </c>
      <c r="B893" s="47" t="s">
        <v>407</v>
      </c>
      <c r="C893" s="47" t="s">
        <v>446</v>
      </c>
      <c r="D893">
        <v>1</v>
      </c>
      <c r="E893" s="47" t="s">
        <v>376</v>
      </c>
    </row>
    <row r="894" spans="1:5" x14ac:dyDescent="0.25">
      <c r="A894" s="47" t="s">
        <v>1996</v>
      </c>
      <c r="B894" s="47" t="s">
        <v>407</v>
      </c>
      <c r="C894" s="47" t="s">
        <v>446</v>
      </c>
      <c r="D894">
        <v>2</v>
      </c>
      <c r="E894" s="47" t="s">
        <v>376</v>
      </c>
    </row>
    <row r="895" spans="1:5" x14ac:dyDescent="0.25">
      <c r="A895" s="47" t="s">
        <v>1996</v>
      </c>
      <c r="B895" s="47" t="s">
        <v>407</v>
      </c>
      <c r="C895" s="47" t="s">
        <v>446</v>
      </c>
      <c r="D895">
        <v>3</v>
      </c>
      <c r="E895" s="47" t="s">
        <v>376</v>
      </c>
    </row>
    <row r="896" spans="1:5" x14ac:dyDescent="0.25">
      <c r="A896" s="47" t="s">
        <v>1996</v>
      </c>
      <c r="B896" s="47" t="s">
        <v>407</v>
      </c>
      <c r="C896" s="47" t="s">
        <v>446</v>
      </c>
      <c r="D896">
        <v>4</v>
      </c>
      <c r="E896" s="47" t="s">
        <v>376</v>
      </c>
    </row>
    <row r="897" spans="1:5" x14ac:dyDescent="0.25">
      <c r="A897" s="47" t="s">
        <v>1996</v>
      </c>
      <c r="B897" s="47" t="s">
        <v>407</v>
      </c>
      <c r="C897" s="47" t="s">
        <v>446</v>
      </c>
      <c r="D897">
        <v>5</v>
      </c>
      <c r="E897" s="47" t="s">
        <v>376</v>
      </c>
    </row>
    <row r="898" spans="1:5" x14ac:dyDescent="0.25">
      <c r="A898" s="47" t="s">
        <v>1996</v>
      </c>
      <c r="B898" s="47" t="s">
        <v>407</v>
      </c>
      <c r="C898" s="47" t="s">
        <v>446</v>
      </c>
      <c r="D898">
        <v>6</v>
      </c>
      <c r="E898" s="47" t="s">
        <v>376</v>
      </c>
    </row>
    <row r="899" spans="1:5" x14ac:dyDescent="0.25">
      <c r="A899" s="47" t="s">
        <v>1996</v>
      </c>
      <c r="B899" s="47" t="s">
        <v>407</v>
      </c>
      <c r="C899" s="47" t="s">
        <v>446</v>
      </c>
      <c r="D899">
        <v>7</v>
      </c>
      <c r="E899" s="47" t="s">
        <v>376</v>
      </c>
    </row>
    <row r="900" spans="1:5" x14ac:dyDescent="0.25">
      <c r="A900" s="47" t="s">
        <v>1996</v>
      </c>
      <c r="B900" s="47" t="s">
        <v>407</v>
      </c>
      <c r="C900" s="47" t="s">
        <v>446</v>
      </c>
      <c r="D900">
        <v>8</v>
      </c>
      <c r="E900" s="47" t="s">
        <v>376</v>
      </c>
    </row>
    <row r="901" spans="1:5" x14ac:dyDescent="0.25">
      <c r="A901" s="47" t="s">
        <v>2005</v>
      </c>
      <c r="B901" s="47" t="s">
        <v>407</v>
      </c>
      <c r="C901" s="47" t="s">
        <v>446</v>
      </c>
      <c r="D901">
        <v>0</v>
      </c>
      <c r="E901" s="47" t="s">
        <v>376</v>
      </c>
    </row>
    <row r="902" spans="1:5" x14ac:dyDescent="0.25">
      <c r="A902" s="47" t="s">
        <v>2005</v>
      </c>
      <c r="B902" s="47" t="s">
        <v>407</v>
      </c>
      <c r="C902" s="47" t="s">
        <v>446</v>
      </c>
      <c r="D902">
        <v>1</v>
      </c>
      <c r="E902" s="47" t="s">
        <v>376</v>
      </c>
    </row>
    <row r="903" spans="1:5" x14ac:dyDescent="0.25">
      <c r="A903" s="47" t="s">
        <v>2005</v>
      </c>
      <c r="B903" s="47" t="s">
        <v>407</v>
      </c>
      <c r="C903" s="47" t="s">
        <v>446</v>
      </c>
      <c r="D903">
        <v>2</v>
      </c>
      <c r="E903" s="47" t="s">
        <v>376</v>
      </c>
    </row>
    <row r="904" spans="1:5" x14ac:dyDescent="0.25">
      <c r="A904" s="47" t="s">
        <v>2005</v>
      </c>
      <c r="B904" s="47" t="s">
        <v>407</v>
      </c>
      <c r="C904" s="47" t="s">
        <v>446</v>
      </c>
      <c r="D904">
        <v>3</v>
      </c>
      <c r="E904" s="47" t="s">
        <v>376</v>
      </c>
    </row>
    <row r="905" spans="1:5" x14ac:dyDescent="0.25">
      <c r="A905" s="47" t="s">
        <v>2005</v>
      </c>
      <c r="B905" s="47" t="s">
        <v>407</v>
      </c>
      <c r="C905" s="47" t="s">
        <v>446</v>
      </c>
      <c r="D905">
        <v>4</v>
      </c>
      <c r="E905" s="47" t="s">
        <v>376</v>
      </c>
    </row>
    <row r="906" spans="1:5" x14ac:dyDescent="0.25">
      <c r="A906" s="47" t="s">
        <v>2005</v>
      </c>
      <c r="B906" s="47" t="s">
        <v>407</v>
      </c>
      <c r="C906" s="47" t="s">
        <v>446</v>
      </c>
      <c r="D906">
        <v>5</v>
      </c>
      <c r="E906" s="47" t="s">
        <v>376</v>
      </c>
    </row>
    <row r="907" spans="1:5" x14ac:dyDescent="0.25">
      <c r="A907" s="47" t="s">
        <v>2005</v>
      </c>
      <c r="B907" s="47" t="s">
        <v>407</v>
      </c>
      <c r="C907" s="47" t="s">
        <v>446</v>
      </c>
      <c r="D907">
        <v>6</v>
      </c>
      <c r="E907" s="47" t="s">
        <v>376</v>
      </c>
    </row>
    <row r="908" spans="1:5" x14ac:dyDescent="0.25">
      <c r="A908" s="47" t="s">
        <v>2005</v>
      </c>
      <c r="B908" s="47" t="s">
        <v>407</v>
      </c>
      <c r="C908" s="47" t="s">
        <v>446</v>
      </c>
      <c r="D908">
        <v>7</v>
      </c>
      <c r="E908" s="47" t="s">
        <v>376</v>
      </c>
    </row>
    <row r="909" spans="1:5" x14ac:dyDescent="0.25">
      <c r="A909" s="47" t="s">
        <v>2005</v>
      </c>
      <c r="B909" s="47" t="s">
        <v>407</v>
      </c>
      <c r="C909" s="47" t="s">
        <v>446</v>
      </c>
      <c r="D909">
        <v>8</v>
      </c>
      <c r="E909" s="47" t="s">
        <v>376</v>
      </c>
    </row>
    <row r="910" spans="1:5" x14ac:dyDescent="0.25">
      <c r="A910" s="47" t="s">
        <v>2006</v>
      </c>
      <c r="B910" s="47" t="s">
        <v>407</v>
      </c>
      <c r="C910" s="47" t="s">
        <v>446</v>
      </c>
      <c r="D910">
        <v>0</v>
      </c>
      <c r="E910" s="47" t="s">
        <v>376</v>
      </c>
    </row>
    <row r="911" spans="1:5" x14ac:dyDescent="0.25">
      <c r="A911" s="47" t="s">
        <v>2006</v>
      </c>
      <c r="B911" s="47" t="s">
        <v>407</v>
      </c>
      <c r="C911" s="47" t="s">
        <v>446</v>
      </c>
      <c r="D911">
        <v>1</v>
      </c>
      <c r="E911" s="47" t="s">
        <v>376</v>
      </c>
    </row>
    <row r="912" spans="1:5" x14ac:dyDescent="0.25">
      <c r="A912" s="47" t="s">
        <v>2006</v>
      </c>
      <c r="B912" s="47" t="s">
        <v>407</v>
      </c>
      <c r="C912" s="47" t="s">
        <v>446</v>
      </c>
      <c r="D912">
        <v>2</v>
      </c>
      <c r="E912" s="47" t="s">
        <v>376</v>
      </c>
    </row>
    <row r="913" spans="1:5" x14ac:dyDescent="0.25">
      <c r="A913" s="47" t="s">
        <v>2006</v>
      </c>
      <c r="B913" s="47" t="s">
        <v>407</v>
      </c>
      <c r="C913" s="47" t="s">
        <v>446</v>
      </c>
      <c r="D913">
        <v>3</v>
      </c>
      <c r="E913" s="47" t="s">
        <v>376</v>
      </c>
    </row>
    <row r="914" spans="1:5" x14ac:dyDescent="0.25">
      <c r="A914" s="47" t="s">
        <v>2006</v>
      </c>
      <c r="B914" s="47" t="s">
        <v>407</v>
      </c>
      <c r="C914" s="47" t="s">
        <v>446</v>
      </c>
      <c r="D914">
        <v>4</v>
      </c>
      <c r="E914" s="47" t="s">
        <v>376</v>
      </c>
    </row>
    <row r="915" spans="1:5" x14ac:dyDescent="0.25">
      <c r="A915" s="47" t="s">
        <v>2006</v>
      </c>
      <c r="B915" s="47" t="s">
        <v>407</v>
      </c>
      <c r="C915" s="47" t="s">
        <v>446</v>
      </c>
      <c r="D915">
        <v>5</v>
      </c>
      <c r="E915" s="47" t="s">
        <v>376</v>
      </c>
    </row>
    <row r="916" spans="1:5" x14ac:dyDescent="0.25">
      <c r="A916" s="47" t="s">
        <v>2006</v>
      </c>
      <c r="B916" s="47" t="s">
        <v>407</v>
      </c>
      <c r="C916" s="47" t="s">
        <v>446</v>
      </c>
      <c r="D916">
        <v>6</v>
      </c>
      <c r="E916" s="47" t="s">
        <v>376</v>
      </c>
    </row>
    <row r="917" spans="1:5" x14ac:dyDescent="0.25">
      <c r="A917" s="47" t="s">
        <v>2006</v>
      </c>
      <c r="B917" s="47" t="s">
        <v>407</v>
      </c>
      <c r="C917" s="47" t="s">
        <v>446</v>
      </c>
      <c r="D917">
        <v>7</v>
      </c>
      <c r="E917" s="47" t="s">
        <v>376</v>
      </c>
    </row>
    <row r="918" spans="1:5" x14ac:dyDescent="0.25">
      <c r="A918" s="47" t="s">
        <v>2006</v>
      </c>
      <c r="B918" s="47" t="s">
        <v>407</v>
      </c>
      <c r="C918" s="47" t="s">
        <v>446</v>
      </c>
      <c r="D918">
        <v>8</v>
      </c>
      <c r="E918" s="47" t="s">
        <v>376</v>
      </c>
    </row>
    <row r="919" spans="1:5" x14ac:dyDescent="0.25">
      <c r="A919" s="47" t="s">
        <v>2007</v>
      </c>
      <c r="B919" s="47" t="s">
        <v>407</v>
      </c>
      <c r="C919" s="47" t="s">
        <v>446</v>
      </c>
      <c r="D919">
        <v>0</v>
      </c>
      <c r="E919" s="47" t="s">
        <v>376</v>
      </c>
    </row>
    <row r="920" spans="1:5" x14ac:dyDescent="0.25">
      <c r="A920" s="47" t="s">
        <v>2007</v>
      </c>
      <c r="B920" s="47" t="s">
        <v>407</v>
      </c>
      <c r="C920" s="47" t="s">
        <v>446</v>
      </c>
      <c r="D920">
        <v>1</v>
      </c>
      <c r="E920" s="47" t="s">
        <v>376</v>
      </c>
    </row>
    <row r="921" spans="1:5" x14ac:dyDescent="0.25">
      <c r="A921" s="47" t="s">
        <v>2007</v>
      </c>
      <c r="B921" s="47" t="s">
        <v>407</v>
      </c>
      <c r="C921" s="47" t="s">
        <v>446</v>
      </c>
      <c r="D921">
        <v>2</v>
      </c>
      <c r="E921" s="47" t="s">
        <v>376</v>
      </c>
    </row>
    <row r="922" spans="1:5" x14ac:dyDescent="0.25">
      <c r="A922" s="47" t="s">
        <v>2007</v>
      </c>
      <c r="B922" s="47" t="s">
        <v>407</v>
      </c>
      <c r="C922" s="47" t="s">
        <v>446</v>
      </c>
      <c r="D922">
        <v>3</v>
      </c>
      <c r="E922" s="47" t="s">
        <v>376</v>
      </c>
    </row>
    <row r="923" spans="1:5" x14ac:dyDescent="0.25">
      <c r="A923" s="47" t="s">
        <v>2007</v>
      </c>
      <c r="B923" s="47" t="s">
        <v>407</v>
      </c>
      <c r="C923" s="47" t="s">
        <v>446</v>
      </c>
      <c r="D923">
        <v>4</v>
      </c>
      <c r="E923" s="47" t="s">
        <v>376</v>
      </c>
    </row>
    <row r="924" spans="1:5" x14ac:dyDescent="0.25">
      <c r="A924" s="47" t="s">
        <v>2007</v>
      </c>
      <c r="B924" s="47" t="s">
        <v>407</v>
      </c>
      <c r="C924" s="47" t="s">
        <v>446</v>
      </c>
      <c r="D924">
        <v>5</v>
      </c>
      <c r="E924" s="47" t="s">
        <v>376</v>
      </c>
    </row>
    <row r="925" spans="1:5" x14ac:dyDescent="0.25">
      <c r="A925" s="47" t="s">
        <v>2007</v>
      </c>
      <c r="B925" s="47" t="s">
        <v>407</v>
      </c>
      <c r="C925" s="47" t="s">
        <v>446</v>
      </c>
      <c r="D925">
        <v>6</v>
      </c>
      <c r="E925" s="47" t="s">
        <v>376</v>
      </c>
    </row>
    <row r="926" spans="1:5" x14ac:dyDescent="0.25">
      <c r="A926" s="47" t="s">
        <v>2007</v>
      </c>
      <c r="B926" s="47" t="s">
        <v>407</v>
      </c>
      <c r="C926" s="47" t="s">
        <v>446</v>
      </c>
      <c r="D926">
        <v>7</v>
      </c>
      <c r="E926" s="47" t="s">
        <v>376</v>
      </c>
    </row>
    <row r="927" spans="1:5" x14ac:dyDescent="0.25">
      <c r="A927" s="47" t="s">
        <v>2007</v>
      </c>
      <c r="B927" s="47" t="s">
        <v>407</v>
      </c>
      <c r="C927" s="47" t="s">
        <v>446</v>
      </c>
      <c r="D927">
        <v>8</v>
      </c>
      <c r="E927" s="47" t="s">
        <v>376</v>
      </c>
    </row>
    <row r="928" spans="1:5" x14ac:dyDescent="0.25">
      <c r="A928" s="47" t="s">
        <v>2008</v>
      </c>
      <c r="B928" s="47" t="s">
        <v>407</v>
      </c>
      <c r="C928" s="47" t="s">
        <v>446</v>
      </c>
      <c r="D928">
        <v>0</v>
      </c>
      <c r="E928" s="47" t="s">
        <v>376</v>
      </c>
    </row>
    <row r="929" spans="1:5" x14ac:dyDescent="0.25">
      <c r="A929" s="47" t="s">
        <v>2008</v>
      </c>
      <c r="B929" s="47" t="s">
        <v>407</v>
      </c>
      <c r="C929" s="47" t="s">
        <v>446</v>
      </c>
      <c r="D929">
        <v>1</v>
      </c>
      <c r="E929" s="47" t="s">
        <v>376</v>
      </c>
    </row>
    <row r="930" spans="1:5" x14ac:dyDescent="0.25">
      <c r="A930" s="47" t="s">
        <v>2008</v>
      </c>
      <c r="B930" s="47" t="s">
        <v>407</v>
      </c>
      <c r="C930" s="47" t="s">
        <v>446</v>
      </c>
      <c r="D930">
        <v>2</v>
      </c>
      <c r="E930" s="47" t="s">
        <v>376</v>
      </c>
    </row>
    <row r="931" spans="1:5" x14ac:dyDescent="0.25">
      <c r="A931" s="47" t="s">
        <v>2008</v>
      </c>
      <c r="B931" s="47" t="s">
        <v>407</v>
      </c>
      <c r="C931" s="47" t="s">
        <v>446</v>
      </c>
      <c r="D931">
        <v>3</v>
      </c>
      <c r="E931" s="47" t="s">
        <v>376</v>
      </c>
    </row>
    <row r="932" spans="1:5" x14ac:dyDescent="0.25">
      <c r="A932" s="47" t="s">
        <v>2008</v>
      </c>
      <c r="B932" s="47" t="s">
        <v>407</v>
      </c>
      <c r="C932" s="47" t="s">
        <v>446</v>
      </c>
      <c r="D932">
        <v>4</v>
      </c>
      <c r="E932" s="47" t="s">
        <v>376</v>
      </c>
    </row>
    <row r="933" spans="1:5" x14ac:dyDescent="0.25">
      <c r="A933" s="47" t="s">
        <v>2008</v>
      </c>
      <c r="B933" s="47" t="s">
        <v>407</v>
      </c>
      <c r="C933" s="47" t="s">
        <v>446</v>
      </c>
      <c r="D933">
        <v>5</v>
      </c>
      <c r="E933" s="47" t="s">
        <v>376</v>
      </c>
    </row>
    <row r="934" spans="1:5" x14ac:dyDescent="0.25">
      <c r="A934" s="47" t="s">
        <v>2008</v>
      </c>
      <c r="B934" s="47" t="s">
        <v>407</v>
      </c>
      <c r="C934" s="47" t="s">
        <v>446</v>
      </c>
      <c r="D934">
        <v>6</v>
      </c>
      <c r="E934" s="47" t="s">
        <v>376</v>
      </c>
    </row>
    <row r="935" spans="1:5" x14ac:dyDescent="0.25">
      <c r="A935" s="47" t="s">
        <v>2008</v>
      </c>
      <c r="B935" s="47" t="s">
        <v>407</v>
      </c>
      <c r="C935" s="47" t="s">
        <v>446</v>
      </c>
      <c r="D935">
        <v>7</v>
      </c>
      <c r="E935" s="47" t="s">
        <v>376</v>
      </c>
    </row>
    <row r="936" spans="1:5" x14ac:dyDescent="0.25">
      <c r="A936" s="47" t="s">
        <v>2008</v>
      </c>
      <c r="B936" s="47" t="s">
        <v>407</v>
      </c>
      <c r="C936" s="47" t="s">
        <v>446</v>
      </c>
      <c r="D936">
        <v>8</v>
      </c>
      <c r="E936" s="47" t="s">
        <v>376</v>
      </c>
    </row>
    <row r="937" spans="1:5" x14ac:dyDescent="0.25">
      <c r="A937" s="47" t="s">
        <v>2009</v>
      </c>
      <c r="B937" s="47" t="s">
        <v>407</v>
      </c>
      <c r="C937" s="47" t="s">
        <v>446</v>
      </c>
      <c r="D937">
        <v>0</v>
      </c>
      <c r="E937" s="47" t="s">
        <v>377</v>
      </c>
    </row>
    <row r="938" spans="1:5" x14ac:dyDescent="0.25">
      <c r="A938" s="47" t="s">
        <v>2009</v>
      </c>
      <c r="B938" s="47" t="s">
        <v>407</v>
      </c>
      <c r="C938" s="47" t="s">
        <v>446</v>
      </c>
      <c r="D938">
        <v>1</v>
      </c>
      <c r="E938" s="47" t="s">
        <v>377</v>
      </c>
    </row>
    <row r="939" spans="1:5" x14ac:dyDescent="0.25">
      <c r="A939" s="47" t="s">
        <v>2009</v>
      </c>
      <c r="B939" s="47" t="s">
        <v>407</v>
      </c>
      <c r="C939" s="47" t="s">
        <v>446</v>
      </c>
      <c r="D939">
        <v>2</v>
      </c>
      <c r="E939" s="47" t="s">
        <v>377</v>
      </c>
    </row>
    <row r="940" spans="1:5" x14ac:dyDescent="0.25">
      <c r="A940" s="47" t="s">
        <v>2009</v>
      </c>
      <c r="B940" s="47" t="s">
        <v>407</v>
      </c>
      <c r="C940" s="47" t="s">
        <v>446</v>
      </c>
      <c r="D940">
        <v>3</v>
      </c>
      <c r="E940" s="47" t="s">
        <v>377</v>
      </c>
    </row>
    <row r="941" spans="1:5" x14ac:dyDescent="0.25">
      <c r="A941" s="47" t="s">
        <v>2009</v>
      </c>
      <c r="B941" s="47" t="s">
        <v>407</v>
      </c>
      <c r="C941" s="47" t="s">
        <v>446</v>
      </c>
      <c r="D941">
        <v>4</v>
      </c>
      <c r="E941" s="47" t="s">
        <v>377</v>
      </c>
    </row>
    <row r="942" spans="1:5" x14ac:dyDescent="0.25">
      <c r="A942" s="47" t="s">
        <v>2009</v>
      </c>
      <c r="B942" s="47" t="s">
        <v>407</v>
      </c>
      <c r="C942" s="47" t="s">
        <v>446</v>
      </c>
      <c r="D942">
        <v>5</v>
      </c>
      <c r="E942" s="47" t="s">
        <v>377</v>
      </c>
    </row>
    <row r="943" spans="1:5" x14ac:dyDescent="0.25">
      <c r="A943" s="47" t="s">
        <v>2009</v>
      </c>
      <c r="B943" s="47" t="s">
        <v>407</v>
      </c>
      <c r="C943" s="47" t="s">
        <v>446</v>
      </c>
      <c r="D943">
        <v>6</v>
      </c>
      <c r="E943" s="47" t="s">
        <v>377</v>
      </c>
    </row>
    <row r="944" spans="1:5" x14ac:dyDescent="0.25">
      <c r="A944" s="47" t="s">
        <v>2009</v>
      </c>
      <c r="B944" s="47" t="s">
        <v>407</v>
      </c>
      <c r="C944" s="47" t="s">
        <v>446</v>
      </c>
      <c r="D944">
        <v>7</v>
      </c>
      <c r="E944" s="47" t="s">
        <v>377</v>
      </c>
    </row>
    <row r="945" spans="1:5" x14ac:dyDescent="0.25">
      <c r="A945" s="47" t="s">
        <v>2009</v>
      </c>
      <c r="B945" s="47" t="s">
        <v>407</v>
      </c>
      <c r="C945" s="47" t="s">
        <v>446</v>
      </c>
      <c r="D945">
        <v>8</v>
      </c>
      <c r="E945" s="47" t="s">
        <v>377</v>
      </c>
    </row>
    <row r="946" spans="1:5" x14ac:dyDescent="0.25">
      <c r="A946" s="47" t="s">
        <v>2010</v>
      </c>
      <c r="B946" s="47" t="s">
        <v>407</v>
      </c>
      <c r="C946" s="47" t="s">
        <v>446</v>
      </c>
      <c r="D946">
        <v>0</v>
      </c>
      <c r="E946" s="47" t="s">
        <v>377</v>
      </c>
    </row>
    <row r="947" spans="1:5" x14ac:dyDescent="0.25">
      <c r="A947" s="47" t="s">
        <v>2010</v>
      </c>
      <c r="B947" s="47" t="s">
        <v>407</v>
      </c>
      <c r="C947" s="47" t="s">
        <v>446</v>
      </c>
      <c r="D947">
        <v>1</v>
      </c>
      <c r="E947" s="47" t="s">
        <v>377</v>
      </c>
    </row>
    <row r="948" spans="1:5" x14ac:dyDescent="0.25">
      <c r="A948" s="47" t="s">
        <v>2010</v>
      </c>
      <c r="B948" s="47" t="s">
        <v>407</v>
      </c>
      <c r="C948" s="47" t="s">
        <v>446</v>
      </c>
      <c r="D948">
        <v>2</v>
      </c>
      <c r="E948" s="47" t="s">
        <v>377</v>
      </c>
    </row>
    <row r="949" spans="1:5" x14ac:dyDescent="0.25">
      <c r="A949" s="47" t="s">
        <v>2010</v>
      </c>
      <c r="B949" s="47" t="s">
        <v>407</v>
      </c>
      <c r="C949" s="47" t="s">
        <v>446</v>
      </c>
      <c r="D949">
        <v>3</v>
      </c>
      <c r="E949" s="47" t="s">
        <v>377</v>
      </c>
    </row>
    <row r="950" spans="1:5" x14ac:dyDescent="0.25">
      <c r="A950" s="47" t="s">
        <v>2010</v>
      </c>
      <c r="B950" s="47" t="s">
        <v>407</v>
      </c>
      <c r="C950" s="47" t="s">
        <v>446</v>
      </c>
      <c r="D950">
        <v>4</v>
      </c>
      <c r="E950" s="47" t="s">
        <v>377</v>
      </c>
    </row>
    <row r="951" spans="1:5" x14ac:dyDescent="0.25">
      <c r="A951" s="47" t="s">
        <v>2010</v>
      </c>
      <c r="B951" s="47" t="s">
        <v>407</v>
      </c>
      <c r="C951" s="47" t="s">
        <v>446</v>
      </c>
      <c r="D951">
        <v>5</v>
      </c>
      <c r="E951" s="47" t="s">
        <v>377</v>
      </c>
    </row>
    <row r="952" spans="1:5" x14ac:dyDescent="0.25">
      <c r="A952" s="47" t="s">
        <v>2010</v>
      </c>
      <c r="B952" s="47" t="s">
        <v>407</v>
      </c>
      <c r="C952" s="47" t="s">
        <v>446</v>
      </c>
      <c r="D952">
        <v>6</v>
      </c>
      <c r="E952" s="47" t="s">
        <v>377</v>
      </c>
    </row>
    <row r="953" spans="1:5" x14ac:dyDescent="0.25">
      <c r="A953" s="47" t="s">
        <v>2010</v>
      </c>
      <c r="B953" s="47" t="s">
        <v>407</v>
      </c>
      <c r="C953" s="47" t="s">
        <v>446</v>
      </c>
      <c r="D953">
        <v>7</v>
      </c>
      <c r="E953" s="47" t="s">
        <v>377</v>
      </c>
    </row>
    <row r="954" spans="1:5" x14ac:dyDescent="0.25">
      <c r="A954" s="47" t="s">
        <v>2010</v>
      </c>
      <c r="B954" s="47" t="s">
        <v>407</v>
      </c>
      <c r="C954" s="47" t="s">
        <v>446</v>
      </c>
      <c r="D954">
        <v>8</v>
      </c>
      <c r="E954" s="47" t="s">
        <v>377</v>
      </c>
    </row>
    <row r="955" spans="1:5" x14ac:dyDescent="0.25">
      <c r="A955" s="47" t="s">
        <v>1997</v>
      </c>
      <c r="B955" s="47" t="s">
        <v>407</v>
      </c>
      <c r="C955" s="47" t="s">
        <v>446</v>
      </c>
      <c r="D955">
        <v>0</v>
      </c>
      <c r="E955" s="47" t="s">
        <v>376</v>
      </c>
    </row>
    <row r="956" spans="1:5" x14ac:dyDescent="0.25">
      <c r="A956" s="47" t="s">
        <v>1997</v>
      </c>
      <c r="B956" s="47" t="s">
        <v>407</v>
      </c>
      <c r="C956" s="47" t="s">
        <v>446</v>
      </c>
      <c r="D956">
        <v>1</v>
      </c>
      <c r="E956" s="47" t="s">
        <v>376</v>
      </c>
    </row>
    <row r="957" spans="1:5" x14ac:dyDescent="0.25">
      <c r="A957" s="47" t="s">
        <v>1997</v>
      </c>
      <c r="B957" s="47" t="s">
        <v>407</v>
      </c>
      <c r="C957" s="47" t="s">
        <v>446</v>
      </c>
      <c r="D957">
        <v>2</v>
      </c>
      <c r="E957" s="47" t="s">
        <v>376</v>
      </c>
    </row>
    <row r="958" spans="1:5" x14ac:dyDescent="0.25">
      <c r="A958" s="47" t="s">
        <v>1997</v>
      </c>
      <c r="B958" s="47" t="s">
        <v>407</v>
      </c>
      <c r="C958" s="47" t="s">
        <v>446</v>
      </c>
      <c r="D958">
        <v>3</v>
      </c>
      <c r="E958" s="47" t="s">
        <v>376</v>
      </c>
    </row>
    <row r="959" spans="1:5" x14ac:dyDescent="0.25">
      <c r="A959" s="47" t="s">
        <v>1997</v>
      </c>
      <c r="B959" s="47" t="s">
        <v>407</v>
      </c>
      <c r="C959" s="47" t="s">
        <v>446</v>
      </c>
      <c r="D959">
        <v>4</v>
      </c>
      <c r="E959" s="47" t="s">
        <v>376</v>
      </c>
    </row>
    <row r="960" spans="1:5" x14ac:dyDescent="0.25">
      <c r="A960" s="47" t="s">
        <v>1997</v>
      </c>
      <c r="B960" s="47" t="s">
        <v>407</v>
      </c>
      <c r="C960" s="47" t="s">
        <v>446</v>
      </c>
      <c r="D960">
        <v>5</v>
      </c>
      <c r="E960" s="47" t="s">
        <v>376</v>
      </c>
    </row>
    <row r="961" spans="1:5" x14ac:dyDescent="0.25">
      <c r="A961" s="47" t="s">
        <v>1997</v>
      </c>
      <c r="B961" s="47" t="s">
        <v>407</v>
      </c>
      <c r="C961" s="47" t="s">
        <v>446</v>
      </c>
      <c r="D961">
        <v>6</v>
      </c>
      <c r="E961" s="47" t="s">
        <v>376</v>
      </c>
    </row>
    <row r="962" spans="1:5" x14ac:dyDescent="0.25">
      <c r="A962" s="47" t="s">
        <v>1997</v>
      </c>
      <c r="B962" s="47" t="s">
        <v>407</v>
      </c>
      <c r="C962" s="47" t="s">
        <v>446</v>
      </c>
      <c r="D962">
        <v>7</v>
      </c>
      <c r="E962" s="47" t="s">
        <v>376</v>
      </c>
    </row>
    <row r="963" spans="1:5" x14ac:dyDescent="0.25">
      <c r="A963" s="47" t="s">
        <v>1997</v>
      </c>
      <c r="B963" s="47" t="s">
        <v>407</v>
      </c>
      <c r="C963" s="47" t="s">
        <v>446</v>
      </c>
      <c r="D963">
        <v>8</v>
      </c>
      <c r="E963" s="47" t="s">
        <v>376</v>
      </c>
    </row>
    <row r="964" spans="1:5" x14ac:dyDescent="0.25">
      <c r="A964" s="47" t="s">
        <v>1998</v>
      </c>
      <c r="B964" s="47" t="s">
        <v>407</v>
      </c>
      <c r="C964" s="47" t="s">
        <v>446</v>
      </c>
      <c r="D964">
        <v>0</v>
      </c>
      <c r="E964" s="47" t="s">
        <v>376</v>
      </c>
    </row>
    <row r="965" spans="1:5" x14ac:dyDescent="0.25">
      <c r="A965" s="47" t="s">
        <v>1998</v>
      </c>
      <c r="B965" s="47" t="s">
        <v>407</v>
      </c>
      <c r="C965" s="47" t="s">
        <v>446</v>
      </c>
      <c r="D965">
        <v>1</v>
      </c>
      <c r="E965" s="47" t="s">
        <v>376</v>
      </c>
    </row>
    <row r="966" spans="1:5" x14ac:dyDescent="0.25">
      <c r="A966" s="47" t="s">
        <v>1998</v>
      </c>
      <c r="B966" s="47" t="s">
        <v>407</v>
      </c>
      <c r="C966" s="47" t="s">
        <v>446</v>
      </c>
      <c r="D966">
        <v>2</v>
      </c>
      <c r="E966" s="47" t="s">
        <v>376</v>
      </c>
    </row>
    <row r="967" spans="1:5" x14ac:dyDescent="0.25">
      <c r="A967" s="47" t="s">
        <v>1998</v>
      </c>
      <c r="B967" s="47" t="s">
        <v>407</v>
      </c>
      <c r="C967" s="47" t="s">
        <v>446</v>
      </c>
      <c r="D967">
        <v>3</v>
      </c>
      <c r="E967" s="47" t="s">
        <v>376</v>
      </c>
    </row>
    <row r="968" spans="1:5" x14ac:dyDescent="0.25">
      <c r="A968" s="47" t="s">
        <v>1998</v>
      </c>
      <c r="B968" s="47" t="s">
        <v>407</v>
      </c>
      <c r="C968" s="47" t="s">
        <v>446</v>
      </c>
      <c r="D968">
        <v>4</v>
      </c>
      <c r="E968" s="47" t="s">
        <v>376</v>
      </c>
    </row>
    <row r="969" spans="1:5" x14ac:dyDescent="0.25">
      <c r="A969" s="47" t="s">
        <v>1998</v>
      </c>
      <c r="B969" s="47" t="s">
        <v>407</v>
      </c>
      <c r="C969" s="47" t="s">
        <v>446</v>
      </c>
      <c r="D969">
        <v>5</v>
      </c>
      <c r="E969" s="47" t="s">
        <v>376</v>
      </c>
    </row>
    <row r="970" spans="1:5" x14ac:dyDescent="0.25">
      <c r="A970" s="47" t="s">
        <v>1998</v>
      </c>
      <c r="B970" s="47" t="s">
        <v>407</v>
      </c>
      <c r="C970" s="47" t="s">
        <v>446</v>
      </c>
      <c r="D970">
        <v>6</v>
      </c>
      <c r="E970" s="47" t="s">
        <v>376</v>
      </c>
    </row>
    <row r="971" spans="1:5" x14ac:dyDescent="0.25">
      <c r="A971" s="47" t="s">
        <v>1998</v>
      </c>
      <c r="B971" s="47" t="s">
        <v>407</v>
      </c>
      <c r="C971" s="47" t="s">
        <v>446</v>
      </c>
      <c r="D971">
        <v>7</v>
      </c>
      <c r="E971" s="47" t="s">
        <v>376</v>
      </c>
    </row>
    <row r="972" spans="1:5" x14ac:dyDescent="0.25">
      <c r="A972" s="47" t="s">
        <v>1998</v>
      </c>
      <c r="B972" s="47" t="s">
        <v>407</v>
      </c>
      <c r="C972" s="47" t="s">
        <v>446</v>
      </c>
      <c r="D972">
        <v>8</v>
      </c>
      <c r="E972" s="47" t="s">
        <v>376</v>
      </c>
    </row>
    <row r="973" spans="1:5" x14ac:dyDescent="0.25">
      <c r="A973" s="47" t="s">
        <v>1999</v>
      </c>
      <c r="B973" s="47" t="s">
        <v>407</v>
      </c>
      <c r="C973" s="47" t="s">
        <v>446</v>
      </c>
      <c r="D973">
        <v>0</v>
      </c>
      <c r="E973" s="47" t="s">
        <v>376</v>
      </c>
    </row>
    <row r="974" spans="1:5" x14ac:dyDescent="0.25">
      <c r="A974" s="47" t="s">
        <v>1999</v>
      </c>
      <c r="B974" s="47" t="s">
        <v>407</v>
      </c>
      <c r="C974" s="47" t="s">
        <v>446</v>
      </c>
      <c r="D974">
        <v>1</v>
      </c>
      <c r="E974" s="47" t="s">
        <v>376</v>
      </c>
    </row>
    <row r="975" spans="1:5" x14ac:dyDescent="0.25">
      <c r="A975" s="47" t="s">
        <v>1999</v>
      </c>
      <c r="B975" s="47" t="s">
        <v>407</v>
      </c>
      <c r="C975" s="47" t="s">
        <v>446</v>
      </c>
      <c r="D975">
        <v>2</v>
      </c>
      <c r="E975" s="47" t="s">
        <v>376</v>
      </c>
    </row>
    <row r="976" spans="1:5" x14ac:dyDescent="0.25">
      <c r="A976" s="47" t="s">
        <v>1999</v>
      </c>
      <c r="B976" s="47" t="s">
        <v>407</v>
      </c>
      <c r="C976" s="47" t="s">
        <v>446</v>
      </c>
      <c r="D976">
        <v>3</v>
      </c>
      <c r="E976" s="47" t="s">
        <v>376</v>
      </c>
    </row>
    <row r="977" spans="1:5" x14ac:dyDescent="0.25">
      <c r="A977" s="47" t="s">
        <v>1999</v>
      </c>
      <c r="B977" s="47" t="s">
        <v>407</v>
      </c>
      <c r="C977" s="47" t="s">
        <v>446</v>
      </c>
      <c r="D977">
        <v>4</v>
      </c>
      <c r="E977" s="47" t="s">
        <v>376</v>
      </c>
    </row>
    <row r="978" spans="1:5" x14ac:dyDescent="0.25">
      <c r="A978" s="47" t="s">
        <v>1999</v>
      </c>
      <c r="B978" s="47" t="s">
        <v>407</v>
      </c>
      <c r="C978" s="47" t="s">
        <v>446</v>
      </c>
      <c r="D978">
        <v>5</v>
      </c>
      <c r="E978" s="47" t="s">
        <v>376</v>
      </c>
    </row>
    <row r="979" spans="1:5" x14ac:dyDescent="0.25">
      <c r="A979" s="47" t="s">
        <v>1999</v>
      </c>
      <c r="B979" s="47" t="s">
        <v>407</v>
      </c>
      <c r="C979" s="47" t="s">
        <v>446</v>
      </c>
      <c r="D979">
        <v>6</v>
      </c>
      <c r="E979" s="47" t="s">
        <v>376</v>
      </c>
    </row>
    <row r="980" spans="1:5" x14ac:dyDescent="0.25">
      <c r="A980" s="47" t="s">
        <v>1999</v>
      </c>
      <c r="B980" s="47" t="s">
        <v>407</v>
      </c>
      <c r="C980" s="47" t="s">
        <v>446</v>
      </c>
      <c r="D980">
        <v>7</v>
      </c>
      <c r="E980" s="47" t="s">
        <v>376</v>
      </c>
    </row>
    <row r="981" spans="1:5" x14ac:dyDescent="0.25">
      <c r="A981" s="47" t="s">
        <v>1999</v>
      </c>
      <c r="B981" s="47" t="s">
        <v>407</v>
      </c>
      <c r="C981" s="47" t="s">
        <v>446</v>
      </c>
      <c r="D981">
        <v>8</v>
      </c>
      <c r="E981" s="47" t="s">
        <v>376</v>
      </c>
    </row>
    <row r="982" spans="1:5" x14ac:dyDescent="0.25">
      <c r="A982" s="47" t="s">
        <v>2000</v>
      </c>
      <c r="B982" s="47" t="s">
        <v>407</v>
      </c>
      <c r="C982" s="47" t="s">
        <v>446</v>
      </c>
      <c r="D982">
        <v>0</v>
      </c>
      <c r="E982" s="47" t="s">
        <v>376</v>
      </c>
    </row>
    <row r="983" spans="1:5" x14ac:dyDescent="0.25">
      <c r="A983" s="47" t="s">
        <v>2000</v>
      </c>
      <c r="B983" s="47" t="s">
        <v>407</v>
      </c>
      <c r="C983" s="47" t="s">
        <v>446</v>
      </c>
      <c r="D983">
        <v>1</v>
      </c>
      <c r="E983" s="47" t="s">
        <v>376</v>
      </c>
    </row>
    <row r="984" spans="1:5" x14ac:dyDescent="0.25">
      <c r="A984" s="47" t="s">
        <v>2000</v>
      </c>
      <c r="B984" s="47" t="s">
        <v>407</v>
      </c>
      <c r="C984" s="47" t="s">
        <v>446</v>
      </c>
      <c r="D984">
        <v>2</v>
      </c>
      <c r="E984" s="47" t="s">
        <v>376</v>
      </c>
    </row>
    <row r="985" spans="1:5" x14ac:dyDescent="0.25">
      <c r="A985" s="47" t="s">
        <v>2000</v>
      </c>
      <c r="B985" s="47" t="s">
        <v>407</v>
      </c>
      <c r="C985" s="47" t="s">
        <v>446</v>
      </c>
      <c r="D985">
        <v>3</v>
      </c>
      <c r="E985" s="47" t="s">
        <v>376</v>
      </c>
    </row>
    <row r="986" spans="1:5" x14ac:dyDescent="0.25">
      <c r="A986" s="47" t="s">
        <v>2000</v>
      </c>
      <c r="B986" s="47" t="s">
        <v>407</v>
      </c>
      <c r="C986" s="47" t="s">
        <v>446</v>
      </c>
      <c r="D986">
        <v>4</v>
      </c>
      <c r="E986" s="47" t="s">
        <v>376</v>
      </c>
    </row>
    <row r="987" spans="1:5" x14ac:dyDescent="0.25">
      <c r="A987" s="47" t="s">
        <v>2000</v>
      </c>
      <c r="B987" s="47" t="s">
        <v>407</v>
      </c>
      <c r="C987" s="47" t="s">
        <v>446</v>
      </c>
      <c r="D987">
        <v>5</v>
      </c>
      <c r="E987" s="47" t="s">
        <v>376</v>
      </c>
    </row>
    <row r="988" spans="1:5" x14ac:dyDescent="0.25">
      <c r="A988" s="47" t="s">
        <v>2000</v>
      </c>
      <c r="B988" s="47" t="s">
        <v>407</v>
      </c>
      <c r="C988" s="47" t="s">
        <v>446</v>
      </c>
      <c r="D988">
        <v>6</v>
      </c>
      <c r="E988" s="47" t="s">
        <v>376</v>
      </c>
    </row>
    <row r="989" spans="1:5" x14ac:dyDescent="0.25">
      <c r="A989" s="47" t="s">
        <v>2000</v>
      </c>
      <c r="B989" s="47" t="s">
        <v>407</v>
      </c>
      <c r="C989" s="47" t="s">
        <v>446</v>
      </c>
      <c r="D989">
        <v>7</v>
      </c>
      <c r="E989" s="47" t="s">
        <v>376</v>
      </c>
    </row>
    <row r="990" spans="1:5" x14ac:dyDescent="0.25">
      <c r="A990" s="47" t="s">
        <v>2000</v>
      </c>
      <c r="B990" s="47" t="s">
        <v>407</v>
      </c>
      <c r="C990" s="47" t="s">
        <v>446</v>
      </c>
      <c r="D990">
        <v>8</v>
      </c>
      <c r="E990" s="47" t="s">
        <v>376</v>
      </c>
    </row>
    <row r="991" spans="1:5" x14ac:dyDescent="0.25">
      <c r="A991" s="47" t="s">
        <v>2001</v>
      </c>
      <c r="B991" s="47" t="s">
        <v>407</v>
      </c>
      <c r="C991" s="47" t="s">
        <v>446</v>
      </c>
      <c r="D991">
        <v>0</v>
      </c>
      <c r="E991" s="47" t="s">
        <v>376</v>
      </c>
    </row>
    <row r="992" spans="1:5" x14ac:dyDescent="0.25">
      <c r="A992" s="47" t="s">
        <v>2001</v>
      </c>
      <c r="B992" s="47" t="s">
        <v>407</v>
      </c>
      <c r="C992" s="47" t="s">
        <v>446</v>
      </c>
      <c r="D992">
        <v>1</v>
      </c>
      <c r="E992" s="47" t="s">
        <v>376</v>
      </c>
    </row>
    <row r="993" spans="1:5" x14ac:dyDescent="0.25">
      <c r="A993" s="47" t="s">
        <v>2001</v>
      </c>
      <c r="B993" s="47" t="s">
        <v>407</v>
      </c>
      <c r="C993" s="47" t="s">
        <v>446</v>
      </c>
      <c r="D993">
        <v>2</v>
      </c>
      <c r="E993" s="47" t="s">
        <v>376</v>
      </c>
    </row>
    <row r="994" spans="1:5" x14ac:dyDescent="0.25">
      <c r="A994" s="47" t="s">
        <v>2001</v>
      </c>
      <c r="B994" s="47" t="s">
        <v>407</v>
      </c>
      <c r="C994" s="47" t="s">
        <v>446</v>
      </c>
      <c r="D994">
        <v>3</v>
      </c>
      <c r="E994" s="47" t="s">
        <v>376</v>
      </c>
    </row>
    <row r="995" spans="1:5" x14ac:dyDescent="0.25">
      <c r="A995" s="47" t="s">
        <v>2001</v>
      </c>
      <c r="B995" s="47" t="s">
        <v>407</v>
      </c>
      <c r="C995" s="47" t="s">
        <v>446</v>
      </c>
      <c r="D995">
        <v>4</v>
      </c>
      <c r="E995" s="47" t="s">
        <v>376</v>
      </c>
    </row>
    <row r="996" spans="1:5" x14ac:dyDescent="0.25">
      <c r="A996" s="47" t="s">
        <v>2001</v>
      </c>
      <c r="B996" s="47" t="s">
        <v>407</v>
      </c>
      <c r="C996" s="47" t="s">
        <v>446</v>
      </c>
      <c r="D996">
        <v>5</v>
      </c>
      <c r="E996" s="47" t="s">
        <v>376</v>
      </c>
    </row>
    <row r="997" spans="1:5" x14ac:dyDescent="0.25">
      <c r="A997" s="47" t="s">
        <v>2001</v>
      </c>
      <c r="B997" s="47" t="s">
        <v>407</v>
      </c>
      <c r="C997" s="47" t="s">
        <v>446</v>
      </c>
      <c r="D997">
        <v>6</v>
      </c>
      <c r="E997" s="47" t="s">
        <v>376</v>
      </c>
    </row>
    <row r="998" spans="1:5" x14ac:dyDescent="0.25">
      <c r="A998" s="47" t="s">
        <v>2001</v>
      </c>
      <c r="B998" s="47" t="s">
        <v>407</v>
      </c>
      <c r="C998" s="47" t="s">
        <v>446</v>
      </c>
      <c r="D998">
        <v>7</v>
      </c>
      <c r="E998" s="47" t="s">
        <v>376</v>
      </c>
    </row>
    <row r="999" spans="1:5" x14ac:dyDescent="0.25">
      <c r="A999" s="47" t="s">
        <v>2001</v>
      </c>
      <c r="B999" s="47" t="s">
        <v>407</v>
      </c>
      <c r="C999" s="47" t="s">
        <v>446</v>
      </c>
      <c r="D999">
        <v>8</v>
      </c>
      <c r="E999" s="47" t="s">
        <v>376</v>
      </c>
    </row>
    <row r="1000" spans="1:5" x14ac:dyDescent="0.25">
      <c r="A1000" s="47" t="s">
        <v>2002</v>
      </c>
      <c r="B1000" s="47" t="s">
        <v>407</v>
      </c>
      <c r="C1000" s="47" t="s">
        <v>446</v>
      </c>
      <c r="D1000">
        <v>0</v>
      </c>
      <c r="E1000" s="47" t="s">
        <v>377</v>
      </c>
    </row>
    <row r="1001" spans="1:5" x14ac:dyDescent="0.25">
      <c r="A1001" s="47" t="s">
        <v>2002</v>
      </c>
      <c r="B1001" s="47" t="s">
        <v>407</v>
      </c>
      <c r="C1001" s="47" t="s">
        <v>446</v>
      </c>
      <c r="D1001">
        <v>1</v>
      </c>
      <c r="E1001" s="47" t="s">
        <v>377</v>
      </c>
    </row>
    <row r="1002" spans="1:5" x14ac:dyDescent="0.25">
      <c r="A1002" s="47" t="s">
        <v>2002</v>
      </c>
      <c r="B1002" s="47" t="s">
        <v>407</v>
      </c>
      <c r="C1002" s="47" t="s">
        <v>446</v>
      </c>
      <c r="D1002">
        <v>2</v>
      </c>
      <c r="E1002" s="47" t="s">
        <v>377</v>
      </c>
    </row>
    <row r="1003" spans="1:5" x14ac:dyDescent="0.25">
      <c r="A1003" s="47" t="s">
        <v>2002</v>
      </c>
      <c r="B1003" s="47" t="s">
        <v>407</v>
      </c>
      <c r="C1003" s="47" t="s">
        <v>446</v>
      </c>
      <c r="D1003">
        <v>3</v>
      </c>
      <c r="E1003" s="47" t="s">
        <v>377</v>
      </c>
    </row>
    <row r="1004" spans="1:5" x14ac:dyDescent="0.25">
      <c r="A1004" s="47" t="s">
        <v>2002</v>
      </c>
      <c r="B1004" s="47" t="s">
        <v>407</v>
      </c>
      <c r="C1004" s="47" t="s">
        <v>446</v>
      </c>
      <c r="D1004">
        <v>4</v>
      </c>
      <c r="E1004" s="47" t="s">
        <v>377</v>
      </c>
    </row>
    <row r="1005" spans="1:5" x14ac:dyDescent="0.25">
      <c r="A1005" s="47" t="s">
        <v>2002</v>
      </c>
      <c r="B1005" s="47" t="s">
        <v>407</v>
      </c>
      <c r="C1005" s="47" t="s">
        <v>446</v>
      </c>
      <c r="D1005">
        <v>5</v>
      </c>
      <c r="E1005" s="47" t="s">
        <v>377</v>
      </c>
    </row>
    <row r="1006" spans="1:5" x14ac:dyDescent="0.25">
      <c r="A1006" s="47" t="s">
        <v>2002</v>
      </c>
      <c r="B1006" s="47" t="s">
        <v>407</v>
      </c>
      <c r="C1006" s="47" t="s">
        <v>446</v>
      </c>
      <c r="D1006">
        <v>6</v>
      </c>
      <c r="E1006" s="47" t="s">
        <v>377</v>
      </c>
    </row>
    <row r="1007" spans="1:5" x14ac:dyDescent="0.25">
      <c r="A1007" s="47" t="s">
        <v>2002</v>
      </c>
      <c r="B1007" s="47" t="s">
        <v>407</v>
      </c>
      <c r="C1007" s="47" t="s">
        <v>446</v>
      </c>
      <c r="D1007">
        <v>7</v>
      </c>
      <c r="E1007" s="47" t="s">
        <v>377</v>
      </c>
    </row>
    <row r="1008" spans="1:5" x14ac:dyDescent="0.25">
      <c r="A1008" s="47" t="s">
        <v>2002</v>
      </c>
      <c r="B1008" s="47" t="s">
        <v>407</v>
      </c>
      <c r="C1008" s="47" t="s">
        <v>446</v>
      </c>
      <c r="D1008">
        <v>8</v>
      </c>
      <c r="E1008" s="47" t="s">
        <v>377</v>
      </c>
    </row>
    <row r="1009" spans="1:5" x14ac:dyDescent="0.25">
      <c r="A1009" s="47" t="s">
        <v>2003</v>
      </c>
      <c r="B1009" s="47" t="s">
        <v>407</v>
      </c>
      <c r="C1009" s="47" t="s">
        <v>446</v>
      </c>
      <c r="D1009">
        <v>0</v>
      </c>
      <c r="E1009" s="47" t="s">
        <v>376</v>
      </c>
    </row>
    <row r="1010" spans="1:5" x14ac:dyDescent="0.25">
      <c r="A1010" s="47" t="s">
        <v>2003</v>
      </c>
      <c r="B1010" s="47" t="s">
        <v>407</v>
      </c>
      <c r="C1010" s="47" t="s">
        <v>446</v>
      </c>
      <c r="D1010">
        <v>1</v>
      </c>
      <c r="E1010" s="47" t="s">
        <v>376</v>
      </c>
    </row>
    <row r="1011" spans="1:5" x14ac:dyDescent="0.25">
      <c r="A1011" s="47" t="s">
        <v>2003</v>
      </c>
      <c r="B1011" s="47" t="s">
        <v>407</v>
      </c>
      <c r="C1011" s="47" t="s">
        <v>446</v>
      </c>
      <c r="D1011">
        <v>2</v>
      </c>
      <c r="E1011" s="47" t="s">
        <v>376</v>
      </c>
    </row>
    <row r="1012" spans="1:5" x14ac:dyDescent="0.25">
      <c r="A1012" s="47" t="s">
        <v>2003</v>
      </c>
      <c r="B1012" s="47" t="s">
        <v>407</v>
      </c>
      <c r="C1012" s="47" t="s">
        <v>446</v>
      </c>
      <c r="D1012">
        <v>3</v>
      </c>
      <c r="E1012" s="47" t="s">
        <v>376</v>
      </c>
    </row>
    <row r="1013" spans="1:5" x14ac:dyDescent="0.25">
      <c r="A1013" s="47" t="s">
        <v>2003</v>
      </c>
      <c r="B1013" s="47" t="s">
        <v>407</v>
      </c>
      <c r="C1013" s="47" t="s">
        <v>446</v>
      </c>
      <c r="D1013">
        <v>4</v>
      </c>
      <c r="E1013" s="47" t="s">
        <v>376</v>
      </c>
    </row>
    <row r="1014" spans="1:5" x14ac:dyDescent="0.25">
      <c r="A1014" s="47" t="s">
        <v>2003</v>
      </c>
      <c r="B1014" s="47" t="s">
        <v>407</v>
      </c>
      <c r="C1014" s="47" t="s">
        <v>446</v>
      </c>
      <c r="D1014">
        <v>5</v>
      </c>
      <c r="E1014" s="47" t="s">
        <v>376</v>
      </c>
    </row>
    <row r="1015" spans="1:5" x14ac:dyDescent="0.25">
      <c r="A1015" s="47" t="s">
        <v>2003</v>
      </c>
      <c r="B1015" s="47" t="s">
        <v>407</v>
      </c>
      <c r="C1015" s="47" t="s">
        <v>446</v>
      </c>
      <c r="D1015">
        <v>6</v>
      </c>
      <c r="E1015" s="47" t="s">
        <v>376</v>
      </c>
    </row>
    <row r="1016" spans="1:5" x14ac:dyDescent="0.25">
      <c r="A1016" s="47" t="s">
        <v>2003</v>
      </c>
      <c r="B1016" s="47" t="s">
        <v>407</v>
      </c>
      <c r="C1016" s="47" t="s">
        <v>446</v>
      </c>
      <c r="D1016">
        <v>7</v>
      </c>
      <c r="E1016" s="47" t="s">
        <v>376</v>
      </c>
    </row>
    <row r="1017" spans="1:5" x14ac:dyDescent="0.25">
      <c r="A1017" s="47" t="s">
        <v>2003</v>
      </c>
      <c r="B1017" s="47" t="s">
        <v>407</v>
      </c>
      <c r="C1017" s="47" t="s">
        <v>446</v>
      </c>
      <c r="D1017">
        <v>8</v>
      </c>
      <c r="E1017" s="47" t="s">
        <v>376</v>
      </c>
    </row>
    <row r="1018" spans="1:5" x14ac:dyDescent="0.25">
      <c r="A1018" s="47" t="s">
        <v>2004</v>
      </c>
      <c r="B1018" s="47" t="s">
        <v>407</v>
      </c>
      <c r="C1018" s="47" t="s">
        <v>446</v>
      </c>
      <c r="D1018">
        <v>0</v>
      </c>
      <c r="E1018" s="47" t="s">
        <v>376</v>
      </c>
    </row>
    <row r="1019" spans="1:5" x14ac:dyDescent="0.25">
      <c r="A1019" s="47" t="s">
        <v>2004</v>
      </c>
      <c r="B1019" s="47" t="s">
        <v>407</v>
      </c>
      <c r="C1019" s="47" t="s">
        <v>446</v>
      </c>
      <c r="D1019">
        <v>1</v>
      </c>
      <c r="E1019" s="47" t="s">
        <v>376</v>
      </c>
    </row>
    <row r="1020" spans="1:5" x14ac:dyDescent="0.25">
      <c r="A1020" s="47" t="s">
        <v>2004</v>
      </c>
      <c r="B1020" s="47" t="s">
        <v>407</v>
      </c>
      <c r="C1020" s="47" t="s">
        <v>446</v>
      </c>
      <c r="D1020">
        <v>2</v>
      </c>
      <c r="E1020" s="47" t="s">
        <v>376</v>
      </c>
    </row>
    <row r="1021" spans="1:5" x14ac:dyDescent="0.25">
      <c r="A1021" s="47" t="s">
        <v>2004</v>
      </c>
      <c r="B1021" s="47" t="s">
        <v>407</v>
      </c>
      <c r="C1021" s="47" t="s">
        <v>446</v>
      </c>
      <c r="D1021">
        <v>3</v>
      </c>
      <c r="E1021" s="47" t="s">
        <v>376</v>
      </c>
    </row>
    <row r="1022" spans="1:5" x14ac:dyDescent="0.25">
      <c r="A1022" s="47" t="s">
        <v>2004</v>
      </c>
      <c r="B1022" s="47" t="s">
        <v>407</v>
      </c>
      <c r="C1022" s="47" t="s">
        <v>446</v>
      </c>
      <c r="D1022">
        <v>4</v>
      </c>
      <c r="E1022" s="47" t="s">
        <v>376</v>
      </c>
    </row>
    <row r="1023" spans="1:5" x14ac:dyDescent="0.25">
      <c r="A1023" s="47" t="s">
        <v>2004</v>
      </c>
      <c r="B1023" s="47" t="s">
        <v>407</v>
      </c>
      <c r="C1023" s="47" t="s">
        <v>446</v>
      </c>
      <c r="D1023">
        <v>5</v>
      </c>
      <c r="E1023" s="47" t="s">
        <v>376</v>
      </c>
    </row>
    <row r="1024" spans="1:5" x14ac:dyDescent="0.25">
      <c r="A1024" s="47" t="s">
        <v>2004</v>
      </c>
      <c r="B1024" s="47" t="s">
        <v>407</v>
      </c>
      <c r="C1024" s="47" t="s">
        <v>446</v>
      </c>
      <c r="D1024">
        <v>6</v>
      </c>
      <c r="E1024" s="47" t="s">
        <v>376</v>
      </c>
    </row>
    <row r="1025" spans="1:5" x14ac:dyDescent="0.25">
      <c r="A1025" s="47" t="s">
        <v>2004</v>
      </c>
      <c r="B1025" s="47" t="s">
        <v>407</v>
      </c>
      <c r="C1025" s="47" t="s">
        <v>446</v>
      </c>
      <c r="D1025">
        <v>7</v>
      </c>
      <c r="E1025" s="47" t="s">
        <v>376</v>
      </c>
    </row>
    <row r="1026" spans="1:5" x14ac:dyDescent="0.25">
      <c r="A1026" s="47" t="s">
        <v>2004</v>
      </c>
      <c r="B1026" s="47" t="s">
        <v>407</v>
      </c>
      <c r="C1026" s="47" t="s">
        <v>446</v>
      </c>
      <c r="D1026">
        <v>8</v>
      </c>
      <c r="E1026" s="47" t="s">
        <v>376</v>
      </c>
    </row>
    <row r="1027" spans="1:5" x14ac:dyDescent="0.25">
      <c r="A1027" s="47" t="s">
        <v>2148</v>
      </c>
      <c r="B1027" s="47" t="s">
        <v>2180</v>
      </c>
      <c r="C1027" s="47" t="s">
        <v>2181</v>
      </c>
      <c r="D1027">
        <v>1</v>
      </c>
      <c r="E1027" s="47" t="s">
        <v>376</v>
      </c>
    </row>
    <row r="1028" spans="1:5" x14ac:dyDescent="0.25">
      <c r="A1028" s="47" t="s">
        <v>2148</v>
      </c>
      <c r="B1028" s="47" t="s">
        <v>2180</v>
      </c>
      <c r="C1028" s="47" t="s">
        <v>2181</v>
      </c>
      <c r="D1028">
        <v>2</v>
      </c>
      <c r="E1028" s="47" t="s">
        <v>377</v>
      </c>
    </row>
    <row r="1029" spans="1:5" x14ac:dyDescent="0.25">
      <c r="A1029" s="47" t="s">
        <v>2148</v>
      </c>
      <c r="B1029" s="47" t="s">
        <v>407</v>
      </c>
      <c r="C1029" s="47" t="s">
        <v>2229</v>
      </c>
      <c r="D1029">
        <v>70</v>
      </c>
      <c r="E1029" s="47" t="s">
        <v>376</v>
      </c>
    </row>
    <row r="1030" spans="1:5" x14ac:dyDescent="0.25">
      <c r="A1030" s="47" t="s">
        <v>1872</v>
      </c>
      <c r="B1030" s="47" t="s">
        <v>2180</v>
      </c>
      <c r="C1030" s="47" t="s">
        <v>2181</v>
      </c>
      <c r="D1030">
        <v>1</v>
      </c>
      <c r="E1030" s="47" t="s">
        <v>376</v>
      </c>
    </row>
    <row r="1031" spans="1:5" x14ac:dyDescent="0.25">
      <c r="A1031" s="47" t="s">
        <v>1872</v>
      </c>
      <c r="B1031" s="47" t="s">
        <v>407</v>
      </c>
      <c r="C1031" s="47" t="s">
        <v>2229</v>
      </c>
      <c r="D1031">
        <v>70</v>
      </c>
      <c r="E1031" s="47" t="s">
        <v>376</v>
      </c>
    </row>
    <row r="1032" spans="1:5" x14ac:dyDescent="0.25">
      <c r="A1032" s="47" t="s">
        <v>2230</v>
      </c>
      <c r="B1032" s="47" t="s">
        <v>2180</v>
      </c>
      <c r="C1032" s="47" t="s">
        <v>2181</v>
      </c>
      <c r="D1032">
        <v>1</v>
      </c>
      <c r="E1032" s="47" t="s">
        <v>377</v>
      </c>
    </row>
    <row r="1033" spans="1:5" x14ac:dyDescent="0.25">
      <c r="A1033" s="47" t="s">
        <v>2230</v>
      </c>
      <c r="B1033" s="47" t="s">
        <v>407</v>
      </c>
      <c r="C1033" s="47" t="s">
        <v>2229</v>
      </c>
      <c r="D1033">
        <v>70</v>
      </c>
      <c r="E1033" s="47" t="s">
        <v>376</v>
      </c>
    </row>
    <row r="1034" spans="1:5" x14ac:dyDescent="0.25">
      <c r="A1034" s="47" t="s">
        <v>2231</v>
      </c>
      <c r="B1034" s="47" t="s">
        <v>407</v>
      </c>
      <c r="C1034" s="47" t="s">
        <v>2229</v>
      </c>
      <c r="D1034">
        <v>70</v>
      </c>
      <c r="E1034" s="47" t="s">
        <v>376</v>
      </c>
    </row>
    <row r="1035" spans="1:5" x14ac:dyDescent="0.25">
      <c r="A1035" s="47" t="s">
        <v>2232</v>
      </c>
      <c r="B1035" s="47" t="s">
        <v>407</v>
      </c>
      <c r="C1035" s="47" t="s">
        <v>2229</v>
      </c>
      <c r="D1035">
        <v>70</v>
      </c>
      <c r="E1035" s="47" t="s">
        <v>376</v>
      </c>
    </row>
    <row r="1036" spans="1:5" x14ac:dyDescent="0.25">
      <c r="A1036" s="47" t="s">
        <v>2233</v>
      </c>
      <c r="B1036" s="47" t="s">
        <v>407</v>
      </c>
      <c r="C1036" s="47" t="s">
        <v>2229</v>
      </c>
      <c r="D1036">
        <v>70</v>
      </c>
      <c r="E1036" s="47" t="s">
        <v>376</v>
      </c>
    </row>
    <row r="1037" spans="1:5" x14ac:dyDescent="0.25">
      <c r="A1037" s="47" t="s">
        <v>2234</v>
      </c>
      <c r="B1037" s="47" t="s">
        <v>407</v>
      </c>
      <c r="C1037" s="47" t="s">
        <v>2229</v>
      </c>
      <c r="D1037">
        <v>70</v>
      </c>
      <c r="E1037" s="47" t="s">
        <v>376</v>
      </c>
    </row>
    <row r="1038" spans="1:5" x14ac:dyDescent="0.25">
      <c r="A1038" s="47" t="s">
        <v>1957</v>
      </c>
      <c r="B1038" s="47" t="s">
        <v>2180</v>
      </c>
      <c r="C1038" s="47" t="s">
        <v>2181</v>
      </c>
      <c r="D1038">
        <v>1</v>
      </c>
      <c r="E1038" s="47" t="s">
        <v>376</v>
      </c>
    </row>
    <row r="1039" spans="1:5" x14ac:dyDescent="0.25">
      <c r="A1039" s="47" t="s">
        <v>1957</v>
      </c>
      <c r="B1039" s="47" t="s">
        <v>407</v>
      </c>
      <c r="C1039" s="47" t="s">
        <v>2229</v>
      </c>
      <c r="D1039">
        <v>70</v>
      </c>
      <c r="E1039" s="47" t="s">
        <v>376</v>
      </c>
    </row>
    <row r="1040" spans="1:5" x14ac:dyDescent="0.25">
      <c r="A1040" s="47" t="s">
        <v>1958</v>
      </c>
      <c r="B1040" s="47" t="s">
        <v>2180</v>
      </c>
      <c r="C1040" s="47" t="s">
        <v>2181</v>
      </c>
      <c r="D1040">
        <v>1</v>
      </c>
      <c r="E1040" s="47" t="s">
        <v>376</v>
      </c>
    </row>
    <row r="1041" spans="1:5" x14ac:dyDescent="0.25">
      <c r="A1041" s="47" t="s">
        <v>1958</v>
      </c>
      <c r="B1041" s="47" t="s">
        <v>407</v>
      </c>
      <c r="C1041" s="47" t="s">
        <v>2229</v>
      </c>
      <c r="D1041">
        <v>70</v>
      </c>
      <c r="E1041" s="47" t="s">
        <v>376</v>
      </c>
    </row>
    <row r="1042" spans="1:5" x14ac:dyDescent="0.25">
      <c r="A1042" s="47" t="s">
        <v>1800</v>
      </c>
      <c r="B1042" s="47" t="s">
        <v>2180</v>
      </c>
      <c r="C1042" s="47" t="s">
        <v>2181</v>
      </c>
      <c r="D1042">
        <v>1</v>
      </c>
      <c r="E1042" s="47" t="s">
        <v>376</v>
      </c>
    </row>
    <row r="1043" spans="1:5" x14ac:dyDescent="0.25">
      <c r="A1043" s="47" t="s">
        <v>1800</v>
      </c>
      <c r="B1043" s="47" t="s">
        <v>407</v>
      </c>
      <c r="C1043" s="47" t="s">
        <v>2229</v>
      </c>
      <c r="D1043">
        <v>70</v>
      </c>
      <c r="E1043" s="47" t="s">
        <v>376</v>
      </c>
    </row>
    <row r="1044" spans="1:5" x14ac:dyDescent="0.25">
      <c r="A1044" s="47" t="s">
        <v>1801</v>
      </c>
      <c r="B1044" s="47" t="s">
        <v>2180</v>
      </c>
      <c r="C1044" s="47" t="s">
        <v>2181</v>
      </c>
      <c r="D1044">
        <v>1</v>
      </c>
      <c r="E1044" s="47" t="s">
        <v>376</v>
      </c>
    </row>
    <row r="1045" spans="1:5" x14ac:dyDescent="0.25">
      <c r="A1045" s="47" t="s">
        <v>1801</v>
      </c>
      <c r="B1045" s="47" t="s">
        <v>407</v>
      </c>
      <c r="C1045" s="47" t="s">
        <v>2229</v>
      </c>
      <c r="D1045">
        <v>70</v>
      </c>
      <c r="E1045" s="47" t="s">
        <v>376</v>
      </c>
    </row>
    <row r="1046" spans="1:5" x14ac:dyDescent="0.25">
      <c r="A1046" s="47" t="s">
        <v>1802</v>
      </c>
      <c r="B1046" s="47" t="s">
        <v>2180</v>
      </c>
      <c r="C1046" s="47" t="s">
        <v>2181</v>
      </c>
      <c r="D1046">
        <v>1</v>
      </c>
      <c r="E1046" s="47" t="s">
        <v>376</v>
      </c>
    </row>
    <row r="1047" spans="1:5" x14ac:dyDescent="0.25">
      <c r="A1047" s="47" t="s">
        <v>1802</v>
      </c>
      <c r="B1047" s="47" t="s">
        <v>407</v>
      </c>
      <c r="C1047" s="47" t="s">
        <v>2229</v>
      </c>
      <c r="D1047">
        <v>70</v>
      </c>
      <c r="E1047" s="47" t="s">
        <v>376</v>
      </c>
    </row>
    <row r="1048" spans="1:5" x14ac:dyDescent="0.25">
      <c r="A1048" s="47" t="s">
        <v>1803</v>
      </c>
      <c r="B1048" s="47" t="s">
        <v>2180</v>
      </c>
      <c r="C1048" s="47" t="s">
        <v>2181</v>
      </c>
      <c r="D1048">
        <v>1</v>
      </c>
      <c r="E1048" s="47" t="s">
        <v>376</v>
      </c>
    </row>
    <row r="1049" spans="1:5" x14ac:dyDescent="0.25">
      <c r="A1049" s="47" t="s">
        <v>1803</v>
      </c>
      <c r="B1049" s="47" t="s">
        <v>407</v>
      </c>
      <c r="C1049" s="47" t="s">
        <v>2229</v>
      </c>
      <c r="D1049">
        <v>70</v>
      </c>
      <c r="E1049" s="47" t="s">
        <v>376</v>
      </c>
    </row>
    <row r="1050" spans="1:5" x14ac:dyDescent="0.25">
      <c r="A1050" s="47" t="s">
        <v>1799</v>
      </c>
      <c r="B1050" s="47" t="s">
        <v>2180</v>
      </c>
      <c r="C1050" s="47" t="s">
        <v>2181</v>
      </c>
      <c r="D1050">
        <v>1</v>
      </c>
      <c r="E1050" s="47" t="s">
        <v>376</v>
      </c>
    </row>
    <row r="1051" spans="1:5" x14ac:dyDescent="0.25">
      <c r="A1051" s="47" t="s">
        <v>1799</v>
      </c>
      <c r="B1051" s="47" t="s">
        <v>407</v>
      </c>
      <c r="C1051" s="47" t="s">
        <v>2229</v>
      </c>
      <c r="D1051">
        <v>70</v>
      </c>
      <c r="E1051" s="47" t="s">
        <v>376</v>
      </c>
    </row>
    <row r="1052" spans="1:5" x14ac:dyDescent="0.25">
      <c r="A1052" s="47" t="s">
        <v>1871</v>
      </c>
      <c r="B1052" s="47" t="s">
        <v>2180</v>
      </c>
      <c r="C1052" s="47" t="s">
        <v>2181</v>
      </c>
      <c r="D1052">
        <v>1</v>
      </c>
      <c r="E1052" s="47" t="s">
        <v>376</v>
      </c>
    </row>
    <row r="1053" spans="1:5" x14ac:dyDescent="0.25">
      <c r="A1053" s="47" t="s">
        <v>1871</v>
      </c>
      <c r="B1053" s="47" t="s">
        <v>407</v>
      </c>
      <c r="C1053" s="47" t="s">
        <v>2229</v>
      </c>
      <c r="D1053">
        <v>70</v>
      </c>
      <c r="E1053" s="47" t="s">
        <v>376</v>
      </c>
    </row>
    <row r="1054" spans="1:5" x14ac:dyDescent="0.25">
      <c r="A1054" s="47" t="s">
        <v>2130</v>
      </c>
      <c r="B1054" s="47" t="s">
        <v>407</v>
      </c>
      <c r="C1054" s="47" t="s">
        <v>446</v>
      </c>
      <c r="D1054">
        <v>0</v>
      </c>
      <c r="E1054" s="47" t="s">
        <v>376</v>
      </c>
    </row>
    <row r="1055" spans="1:5" x14ac:dyDescent="0.25">
      <c r="A1055" s="47" t="s">
        <v>2130</v>
      </c>
      <c r="B1055" s="47" t="s">
        <v>407</v>
      </c>
      <c r="C1055" s="47" t="s">
        <v>446</v>
      </c>
      <c r="D1055">
        <v>1</v>
      </c>
      <c r="E1055" s="47" t="s">
        <v>376</v>
      </c>
    </row>
    <row r="1056" spans="1:5" x14ac:dyDescent="0.25">
      <c r="A1056" s="47" t="s">
        <v>2130</v>
      </c>
      <c r="B1056" s="47" t="s">
        <v>407</v>
      </c>
      <c r="C1056" s="47" t="s">
        <v>446</v>
      </c>
      <c r="D1056">
        <v>2</v>
      </c>
      <c r="E1056" s="47" t="s">
        <v>376</v>
      </c>
    </row>
    <row r="1057" spans="1:5" x14ac:dyDescent="0.25">
      <c r="A1057" s="47" t="s">
        <v>2139</v>
      </c>
      <c r="B1057" s="47" t="s">
        <v>407</v>
      </c>
      <c r="C1057" s="47" t="s">
        <v>446</v>
      </c>
      <c r="D1057">
        <v>0</v>
      </c>
      <c r="E1057" s="47" t="s">
        <v>377</v>
      </c>
    </row>
    <row r="1058" spans="1:5" x14ac:dyDescent="0.25">
      <c r="A1058" s="47" t="s">
        <v>2139</v>
      </c>
      <c r="B1058" s="47" t="s">
        <v>407</v>
      </c>
      <c r="C1058" s="47" t="s">
        <v>446</v>
      </c>
      <c r="D1058">
        <v>1</v>
      </c>
      <c r="E1058" s="47" t="s">
        <v>377</v>
      </c>
    </row>
    <row r="1059" spans="1:5" x14ac:dyDescent="0.25">
      <c r="A1059" s="47" t="s">
        <v>2139</v>
      </c>
      <c r="B1059" s="47" t="s">
        <v>407</v>
      </c>
      <c r="C1059" s="47" t="s">
        <v>446</v>
      </c>
      <c r="D1059">
        <v>2</v>
      </c>
      <c r="E1059" s="47" t="s">
        <v>377</v>
      </c>
    </row>
    <row r="1060" spans="1:5" x14ac:dyDescent="0.25">
      <c r="A1060" s="47" t="s">
        <v>2140</v>
      </c>
      <c r="B1060" s="47" t="s">
        <v>407</v>
      </c>
      <c r="C1060" s="47" t="s">
        <v>446</v>
      </c>
      <c r="D1060">
        <v>0</v>
      </c>
      <c r="E1060" s="47" t="s">
        <v>377</v>
      </c>
    </row>
    <row r="1061" spans="1:5" x14ac:dyDescent="0.25">
      <c r="A1061" s="47" t="s">
        <v>2140</v>
      </c>
      <c r="B1061" s="47" t="s">
        <v>407</v>
      </c>
      <c r="C1061" s="47" t="s">
        <v>446</v>
      </c>
      <c r="D1061">
        <v>1</v>
      </c>
      <c r="E1061" s="47" t="s">
        <v>377</v>
      </c>
    </row>
    <row r="1062" spans="1:5" x14ac:dyDescent="0.25">
      <c r="A1062" s="47" t="s">
        <v>2140</v>
      </c>
      <c r="B1062" s="47" t="s">
        <v>407</v>
      </c>
      <c r="C1062" s="47" t="s">
        <v>446</v>
      </c>
      <c r="D1062">
        <v>2</v>
      </c>
      <c r="E1062" s="47" t="s">
        <v>377</v>
      </c>
    </row>
    <row r="1063" spans="1:5" x14ac:dyDescent="0.25">
      <c r="A1063" s="47" t="s">
        <v>2141</v>
      </c>
      <c r="B1063" s="47" t="s">
        <v>407</v>
      </c>
      <c r="C1063" s="47" t="s">
        <v>446</v>
      </c>
      <c r="D1063">
        <v>0</v>
      </c>
      <c r="E1063" s="47" t="s">
        <v>377</v>
      </c>
    </row>
    <row r="1064" spans="1:5" x14ac:dyDescent="0.25">
      <c r="A1064" s="47" t="s">
        <v>2141</v>
      </c>
      <c r="B1064" s="47" t="s">
        <v>407</v>
      </c>
      <c r="C1064" s="47" t="s">
        <v>446</v>
      </c>
      <c r="D1064">
        <v>1</v>
      </c>
      <c r="E1064" s="47" t="s">
        <v>377</v>
      </c>
    </row>
    <row r="1065" spans="1:5" x14ac:dyDescent="0.25">
      <c r="A1065" s="47" t="s">
        <v>2141</v>
      </c>
      <c r="B1065" s="47" t="s">
        <v>407</v>
      </c>
      <c r="C1065" s="47" t="s">
        <v>446</v>
      </c>
      <c r="D1065">
        <v>2</v>
      </c>
      <c r="E1065" s="47" t="s">
        <v>377</v>
      </c>
    </row>
    <row r="1066" spans="1:5" x14ac:dyDescent="0.25">
      <c r="A1066" s="47" t="s">
        <v>2142</v>
      </c>
      <c r="B1066" s="47" t="s">
        <v>407</v>
      </c>
      <c r="C1066" s="47" t="s">
        <v>446</v>
      </c>
      <c r="D1066">
        <v>0</v>
      </c>
      <c r="E1066" s="47" t="s">
        <v>376</v>
      </c>
    </row>
    <row r="1067" spans="1:5" x14ac:dyDescent="0.25">
      <c r="A1067" s="47" t="s">
        <v>2142</v>
      </c>
      <c r="B1067" s="47" t="s">
        <v>407</v>
      </c>
      <c r="C1067" s="47" t="s">
        <v>446</v>
      </c>
      <c r="D1067">
        <v>1</v>
      </c>
      <c r="E1067" s="47" t="s">
        <v>376</v>
      </c>
    </row>
    <row r="1068" spans="1:5" x14ac:dyDescent="0.25">
      <c r="A1068" s="47" t="s">
        <v>2142</v>
      </c>
      <c r="B1068" s="47" t="s">
        <v>407</v>
      </c>
      <c r="C1068" s="47" t="s">
        <v>446</v>
      </c>
      <c r="D1068">
        <v>2</v>
      </c>
      <c r="E1068" s="47" t="s">
        <v>376</v>
      </c>
    </row>
    <row r="1069" spans="1:5" x14ac:dyDescent="0.25">
      <c r="A1069" s="47" t="s">
        <v>2143</v>
      </c>
      <c r="B1069" s="47" t="s">
        <v>407</v>
      </c>
      <c r="C1069" s="47" t="s">
        <v>446</v>
      </c>
      <c r="D1069">
        <v>0</v>
      </c>
      <c r="E1069" s="47" t="s">
        <v>376</v>
      </c>
    </row>
    <row r="1070" spans="1:5" x14ac:dyDescent="0.25">
      <c r="A1070" s="47" t="s">
        <v>2143</v>
      </c>
      <c r="B1070" s="47" t="s">
        <v>407</v>
      </c>
      <c r="C1070" s="47" t="s">
        <v>446</v>
      </c>
      <c r="D1070">
        <v>1</v>
      </c>
      <c r="E1070" s="47" t="s">
        <v>376</v>
      </c>
    </row>
    <row r="1071" spans="1:5" x14ac:dyDescent="0.25">
      <c r="A1071" s="47" t="s">
        <v>2143</v>
      </c>
      <c r="B1071" s="47" t="s">
        <v>407</v>
      </c>
      <c r="C1071" s="47" t="s">
        <v>446</v>
      </c>
      <c r="D1071">
        <v>2</v>
      </c>
      <c r="E1071" s="47" t="s">
        <v>376</v>
      </c>
    </row>
    <row r="1072" spans="1:5" x14ac:dyDescent="0.25">
      <c r="A1072" s="47" t="s">
        <v>2144</v>
      </c>
      <c r="B1072" s="47" t="s">
        <v>407</v>
      </c>
      <c r="C1072" s="47" t="s">
        <v>446</v>
      </c>
      <c r="D1072">
        <v>0</v>
      </c>
      <c r="E1072" s="47" t="s">
        <v>376</v>
      </c>
    </row>
    <row r="1073" spans="1:5" x14ac:dyDescent="0.25">
      <c r="A1073" s="47" t="s">
        <v>2144</v>
      </c>
      <c r="B1073" s="47" t="s">
        <v>407</v>
      </c>
      <c r="C1073" s="47" t="s">
        <v>446</v>
      </c>
      <c r="D1073">
        <v>1</v>
      </c>
      <c r="E1073" s="47" t="s">
        <v>376</v>
      </c>
    </row>
    <row r="1074" spans="1:5" x14ac:dyDescent="0.25">
      <c r="A1074" s="47" t="s">
        <v>2144</v>
      </c>
      <c r="B1074" s="47" t="s">
        <v>407</v>
      </c>
      <c r="C1074" s="47" t="s">
        <v>446</v>
      </c>
      <c r="D1074">
        <v>2</v>
      </c>
      <c r="E1074" s="47" t="s">
        <v>376</v>
      </c>
    </row>
    <row r="1075" spans="1:5" x14ac:dyDescent="0.25">
      <c r="A1075" s="47" t="s">
        <v>2145</v>
      </c>
      <c r="B1075" s="47" t="s">
        <v>407</v>
      </c>
      <c r="C1075" s="47" t="s">
        <v>446</v>
      </c>
      <c r="D1075">
        <v>0</v>
      </c>
      <c r="E1075" s="47" t="s">
        <v>376</v>
      </c>
    </row>
    <row r="1076" spans="1:5" x14ac:dyDescent="0.25">
      <c r="A1076" s="47" t="s">
        <v>2145</v>
      </c>
      <c r="B1076" s="47" t="s">
        <v>407</v>
      </c>
      <c r="C1076" s="47" t="s">
        <v>446</v>
      </c>
      <c r="D1076">
        <v>1</v>
      </c>
      <c r="E1076" s="47" t="s">
        <v>376</v>
      </c>
    </row>
    <row r="1077" spans="1:5" x14ac:dyDescent="0.25">
      <c r="A1077" s="47" t="s">
        <v>2145</v>
      </c>
      <c r="B1077" s="47" t="s">
        <v>407</v>
      </c>
      <c r="C1077" s="47" t="s">
        <v>446</v>
      </c>
      <c r="D1077">
        <v>2</v>
      </c>
      <c r="E1077" s="47" t="s">
        <v>376</v>
      </c>
    </row>
    <row r="1078" spans="1:5" x14ac:dyDescent="0.25">
      <c r="A1078" s="47" t="s">
        <v>2146</v>
      </c>
      <c r="B1078" s="47" t="s">
        <v>407</v>
      </c>
      <c r="C1078" s="47" t="s">
        <v>446</v>
      </c>
      <c r="D1078">
        <v>0</v>
      </c>
      <c r="E1078" s="47" t="s">
        <v>376</v>
      </c>
    </row>
    <row r="1079" spans="1:5" x14ac:dyDescent="0.25">
      <c r="A1079" s="47" t="s">
        <v>2146</v>
      </c>
      <c r="B1079" s="47" t="s">
        <v>407</v>
      </c>
      <c r="C1079" s="47" t="s">
        <v>446</v>
      </c>
      <c r="D1079">
        <v>1</v>
      </c>
      <c r="E1079" s="47" t="s">
        <v>376</v>
      </c>
    </row>
    <row r="1080" spans="1:5" x14ac:dyDescent="0.25">
      <c r="A1080" s="47" t="s">
        <v>2146</v>
      </c>
      <c r="B1080" s="47" t="s">
        <v>407</v>
      </c>
      <c r="C1080" s="47" t="s">
        <v>446</v>
      </c>
      <c r="D1080">
        <v>2</v>
      </c>
      <c r="E1080" s="47" t="s">
        <v>376</v>
      </c>
    </row>
    <row r="1081" spans="1:5" x14ac:dyDescent="0.25">
      <c r="A1081" s="47" t="s">
        <v>2147</v>
      </c>
      <c r="B1081" s="47" t="s">
        <v>407</v>
      </c>
      <c r="C1081" s="47" t="s">
        <v>446</v>
      </c>
      <c r="D1081">
        <v>0</v>
      </c>
      <c r="E1081" s="47" t="s">
        <v>376</v>
      </c>
    </row>
    <row r="1082" spans="1:5" x14ac:dyDescent="0.25">
      <c r="A1082" s="47" t="s">
        <v>2147</v>
      </c>
      <c r="B1082" s="47" t="s">
        <v>407</v>
      </c>
      <c r="C1082" s="47" t="s">
        <v>446</v>
      </c>
      <c r="D1082">
        <v>1</v>
      </c>
      <c r="E1082" s="47" t="s">
        <v>376</v>
      </c>
    </row>
    <row r="1083" spans="1:5" x14ac:dyDescent="0.25">
      <c r="A1083" s="47" t="s">
        <v>2147</v>
      </c>
      <c r="B1083" s="47" t="s">
        <v>407</v>
      </c>
      <c r="C1083" s="47" t="s">
        <v>446</v>
      </c>
      <c r="D1083">
        <v>2</v>
      </c>
      <c r="E1083" s="47" t="s">
        <v>376</v>
      </c>
    </row>
    <row r="1084" spans="1:5" x14ac:dyDescent="0.25">
      <c r="A1084" s="47" t="s">
        <v>2149</v>
      </c>
      <c r="B1084" s="47" t="s">
        <v>407</v>
      </c>
      <c r="C1084" s="47" t="s">
        <v>446</v>
      </c>
      <c r="D1084">
        <v>0</v>
      </c>
      <c r="E1084" s="47" t="s">
        <v>376</v>
      </c>
    </row>
    <row r="1085" spans="1:5" x14ac:dyDescent="0.25">
      <c r="A1085" s="47" t="s">
        <v>2149</v>
      </c>
      <c r="B1085" s="47" t="s">
        <v>407</v>
      </c>
      <c r="C1085" s="47" t="s">
        <v>446</v>
      </c>
      <c r="D1085">
        <v>1</v>
      </c>
      <c r="E1085" s="47" t="s">
        <v>376</v>
      </c>
    </row>
    <row r="1086" spans="1:5" x14ac:dyDescent="0.25">
      <c r="A1086" s="47" t="s">
        <v>2149</v>
      </c>
      <c r="B1086" s="47" t="s">
        <v>407</v>
      </c>
      <c r="C1086" s="47" t="s">
        <v>446</v>
      </c>
      <c r="D1086">
        <v>2</v>
      </c>
      <c r="E1086" s="47" t="s">
        <v>376</v>
      </c>
    </row>
    <row r="1087" spans="1:5" x14ac:dyDescent="0.25">
      <c r="A1087" s="47" t="s">
        <v>2131</v>
      </c>
      <c r="B1087" s="47" t="s">
        <v>407</v>
      </c>
      <c r="C1087" s="47" t="s">
        <v>446</v>
      </c>
      <c r="D1087">
        <v>0</v>
      </c>
      <c r="E1087" s="47" t="s">
        <v>376</v>
      </c>
    </row>
    <row r="1088" spans="1:5" x14ac:dyDescent="0.25">
      <c r="A1088" s="47" t="s">
        <v>2131</v>
      </c>
      <c r="B1088" s="47" t="s">
        <v>407</v>
      </c>
      <c r="C1088" s="47" t="s">
        <v>446</v>
      </c>
      <c r="D1088">
        <v>1</v>
      </c>
      <c r="E1088" s="47" t="s">
        <v>376</v>
      </c>
    </row>
    <row r="1089" spans="1:5" x14ac:dyDescent="0.25">
      <c r="A1089" s="47" t="s">
        <v>2131</v>
      </c>
      <c r="B1089" s="47" t="s">
        <v>407</v>
      </c>
      <c r="C1089" s="47" t="s">
        <v>446</v>
      </c>
      <c r="D1089">
        <v>2</v>
      </c>
      <c r="E1089" s="47" t="s">
        <v>376</v>
      </c>
    </row>
    <row r="1090" spans="1:5" x14ac:dyDescent="0.25">
      <c r="A1090" s="47" t="s">
        <v>2150</v>
      </c>
      <c r="B1090" s="47" t="s">
        <v>407</v>
      </c>
      <c r="C1090" s="47" t="s">
        <v>446</v>
      </c>
      <c r="D1090">
        <v>0</v>
      </c>
      <c r="E1090" s="47" t="s">
        <v>377</v>
      </c>
    </row>
    <row r="1091" spans="1:5" x14ac:dyDescent="0.25">
      <c r="A1091" s="47" t="s">
        <v>2150</v>
      </c>
      <c r="B1091" s="47" t="s">
        <v>407</v>
      </c>
      <c r="C1091" s="47" t="s">
        <v>446</v>
      </c>
      <c r="D1091">
        <v>1</v>
      </c>
      <c r="E1091" s="47" t="s">
        <v>377</v>
      </c>
    </row>
    <row r="1092" spans="1:5" x14ac:dyDescent="0.25">
      <c r="A1092" s="47" t="s">
        <v>2150</v>
      </c>
      <c r="B1092" s="47" t="s">
        <v>407</v>
      </c>
      <c r="C1092" s="47" t="s">
        <v>446</v>
      </c>
      <c r="D1092">
        <v>2</v>
      </c>
      <c r="E1092" s="47" t="s">
        <v>377</v>
      </c>
    </row>
    <row r="1093" spans="1:5" x14ac:dyDescent="0.25">
      <c r="A1093" s="47" t="s">
        <v>2132</v>
      </c>
      <c r="B1093" s="47" t="s">
        <v>407</v>
      </c>
      <c r="C1093" s="47" t="s">
        <v>446</v>
      </c>
      <c r="D1093">
        <v>0</v>
      </c>
      <c r="E1093" s="47" t="s">
        <v>376</v>
      </c>
    </row>
    <row r="1094" spans="1:5" x14ac:dyDescent="0.25">
      <c r="A1094" s="47" t="s">
        <v>2132</v>
      </c>
      <c r="B1094" s="47" t="s">
        <v>407</v>
      </c>
      <c r="C1094" s="47" t="s">
        <v>446</v>
      </c>
      <c r="D1094">
        <v>1</v>
      </c>
      <c r="E1094" s="47" t="s">
        <v>376</v>
      </c>
    </row>
    <row r="1095" spans="1:5" x14ac:dyDescent="0.25">
      <c r="A1095" s="47" t="s">
        <v>2132</v>
      </c>
      <c r="B1095" s="47" t="s">
        <v>407</v>
      </c>
      <c r="C1095" s="47" t="s">
        <v>446</v>
      </c>
      <c r="D1095">
        <v>2</v>
      </c>
      <c r="E1095" s="47" t="s">
        <v>376</v>
      </c>
    </row>
    <row r="1096" spans="1:5" x14ac:dyDescent="0.25">
      <c r="A1096" s="47" t="s">
        <v>2133</v>
      </c>
      <c r="B1096" s="47" t="s">
        <v>407</v>
      </c>
      <c r="C1096" s="47" t="s">
        <v>446</v>
      </c>
      <c r="D1096">
        <v>0</v>
      </c>
      <c r="E1096" s="47" t="s">
        <v>376</v>
      </c>
    </row>
    <row r="1097" spans="1:5" x14ac:dyDescent="0.25">
      <c r="A1097" s="47" t="s">
        <v>2133</v>
      </c>
      <c r="B1097" s="47" t="s">
        <v>407</v>
      </c>
      <c r="C1097" s="47" t="s">
        <v>446</v>
      </c>
      <c r="D1097">
        <v>1</v>
      </c>
      <c r="E1097" s="47" t="s">
        <v>376</v>
      </c>
    </row>
    <row r="1098" spans="1:5" x14ac:dyDescent="0.25">
      <c r="A1098" s="47" t="s">
        <v>2133</v>
      </c>
      <c r="B1098" s="47" t="s">
        <v>407</v>
      </c>
      <c r="C1098" s="47" t="s">
        <v>446</v>
      </c>
      <c r="D1098">
        <v>2</v>
      </c>
      <c r="E1098" s="47" t="s">
        <v>376</v>
      </c>
    </row>
    <row r="1099" spans="1:5" x14ac:dyDescent="0.25">
      <c r="A1099" s="47" t="s">
        <v>2134</v>
      </c>
      <c r="B1099" s="47" t="s">
        <v>407</v>
      </c>
      <c r="C1099" s="47" t="s">
        <v>446</v>
      </c>
      <c r="D1099">
        <v>0</v>
      </c>
      <c r="E1099" s="47" t="s">
        <v>376</v>
      </c>
    </row>
    <row r="1100" spans="1:5" x14ac:dyDescent="0.25">
      <c r="A1100" s="47" t="s">
        <v>2134</v>
      </c>
      <c r="B1100" s="47" t="s">
        <v>407</v>
      </c>
      <c r="C1100" s="47" t="s">
        <v>446</v>
      </c>
      <c r="D1100">
        <v>1</v>
      </c>
      <c r="E1100" s="47" t="s">
        <v>376</v>
      </c>
    </row>
    <row r="1101" spans="1:5" x14ac:dyDescent="0.25">
      <c r="A1101" s="47" t="s">
        <v>2134</v>
      </c>
      <c r="B1101" s="47" t="s">
        <v>407</v>
      </c>
      <c r="C1101" s="47" t="s">
        <v>446</v>
      </c>
      <c r="D1101">
        <v>2</v>
      </c>
      <c r="E1101" s="47" t="s">
        <v>376</v>
      </c>
    </row>
    <row r="1102" spans="1:5" x14ac:dyDescent="0.25">
      <c r="A1102" s="47" t="s">
        <v>2135</v>
      </c>
      <c r="B1102" s="47" t="s">
        <v>407</v>
      </c>
      <c r="C1102" s="47" t="s">
        <v>446</v>
      </c>
      <c r="D1102">
        <v>0</v>
      </c>
      <c r="E1102" s="47" t="s">
        <v>376</v>
      </c>
    </row>
    <row r="1103" spans="1:5" x14ac:dyDescent="0.25">
      <c r="A1103" s="47" t="s">
        <v>2135</v>
      </c>
      <c r="B1103" s="47" t="s">
        <v>407</v>
      </c>
      <c r="C1103" s="47" t="s">
        <v>446</v>
      </c>
      <c r="D1103">
        <v>1</v>
      </c>
      <c r="E1103" s="47" t="s">
        <v>376</v>
      </c>
    </row>
    <row r="1104" spans="1:5" x14ac:dyDescent="0.25">
      <c r="A1104" s="47" t="s">
        <v>2135</v>
      </c>
      <c r="B1104" s="47" t="s">
        <v>407</v>
      </c>
      <c r="C1104" s="47" t="s">
        <v>446</v>
      </c>
      <c r="D1104">
        <v>2</v>
      </c>
      <c r="E1104" s="47" t="s">
        <v>376</v>
      </c>
    </row>
    <row r="1105" spans="1:5" x14ac:dyDescent="0.25">
      <c r="A1105" s="47" t="s">
        <v>2136</v>
      </c>
      <c r="B1105" s="47" t="s">
        <v>407</v>
      </c>
      <c r="C1105" s="47" t="s">
        <v>446</v>
      </c>
      <c r="D1105">
        <v>0</v>
      </c>
      <c r="E1105" s="47" t="s">
        <v>376</v>
      </c>
    </row>
    <row r="1106" spans="1:5" x14ac:dyDescent="0.25">
      <c r="A1106" s="47" t="s">
        <v>2136</v>
      </c>
      <c r="B1106" s="47" t="s">
        <v>407</v>
      </c>
      <c r="C1106" s="47" t="s">
        <v>446</v>
      </c>
      <c r="D1106">
        <v>1</v>
      </c>
      <c r="E1106" s="47" t="s">
        <v>376</v>
      </c>
    </row>
    <row r="1107" spans="1:5" x14ac:dyDescent="0.25">
      <c r="A1107" s="47" t="s">
        <v>2136</v>
      </c>
      <c r="B1107" s="47" t="s">
        <v>407</v>
      </c>
      <c r="C1107" s="47" t="s">
        <v>446</v>
      </c>
      <c r="D1107">
        <v>2</v>
      </c>
      <c r="E1107" s="47" t="s">
        <v>376</v>
      </c>
    </row>
    <row r="1108" spans="1:5" x14ac:dyDescent="0.25">
      <c r="A1108" s="47" t="s">
        <v>2137</v>
      </c>
      <c r="B1108" s="47" t="s">
        <v>407</v>
      </c>
      <c r="C1108" s="47" t="s">
        <v>446</v>
      </c>
      <c r="D1108">
        <v>0</v>
      </c>
      <c r="E1108" s="47" t="s">
        <v>376</v>
      </c>
    </row>
    <row r="1109" spans="1:5" x14ac:dyDescent="0.25">
      <c r="A1109" s="47" t="s">
        <v>2137</v>
      </c>
      <c r="B1109" s="47" t="s">
        <v>407</v>
      </c>
      <c r="C1109" s="47" t="s">
        <v>446</v>
      </c>
      <c r="D1109">
        <v>1</v>
      </c>
      <c r="E1109" s="47" t="s">
        <v>376</v>
      </c>
    </row>
    <row r="1110" spans="1:5" x14ac:dyDescent="0.25">
      <c r="A1110" s="47" t="s">
        <v>2137</v>
      </c>
      <c r="B1110" s="47" t="s">
        <v>407</v>
      </c>
      <c r="C1110" s="47" t="s">
        <v>446</v>
      </c>
      <c r="D1110">
        <v>2</v>
      </c>
      <c r="E1110" s="47" t="s">
        <v>376</v>
      </c>
    </row>
    <row r="1111" spans="1:5" x14ac:dyDescent="0.25">
      <c r="A1111" s="47" t="s">
        <v>2138</v>
      </c>
      <c r="B1111" s="47" t="s">
        <v>407</v>
      </c>
      <c r="C1111" s="47" t="s">
        <v>446</v>
      </c>
      <c r="D1111">
        <v>0</v>
      </c>
      <c r="E1111" s="47" t="s">
        <v>376</v>
      </c>
    </row>
    <row r="1112" spans="1:5" x14ac:dyDescent="0.25">
      <c r="A1112" s="47" t="s">
        <v>2138</v>
      </c>
      <c r="B1112" s="47" t="s">
        <v>407</v>
      </c>
      <c r="C1112" s="47" t="s">
        <v>446</v>
      </c>
      <c r="D1112">
        <v>1</v>
      </c>
      <c r="E1112" s="47" t="s">
        <v>376</v>
      </c>
    </row>
    <row r="1113" spans="1:5" x14ac:dyDescent="0.25">
      <c r="A1113" s="47" t="s">
        <v>2138</v>
      </c>
      <c r="B1113" s="47" t="s">
        <v>407</v>
      </c>
      <c r="C1113" s="47" t="s">
        <v>446</v>
      </c>
      <c r="D1113">
        <v>2</v>
      </c>
      <c r="E1113" s="47" t="s">
        <v>376</v>
      </c>
    </row>
    <row r="1114" spans="1:5" x14ac:dyDescent="0.25">
      <c r="A1114" s="47" t="s">
        <v>1915</v>
      </c>
      <c r="B1114" s="47" t="s">
        <v>407</v>
      </c>
      <c r="C1114" s="47" t="s">
        <v>446</v>
      </c>
      <c r="D1114">
        <v>0</v>
      </c>
      <c r="E1114" s="47" t="s">
        <v>376</v>
      </c>
    </row>
    <row r="1115" spans="1:5" x14ac:dyDescent="0.25">
      <c r="A1115" s="47" t="s">
        <v>1915</v>
      </c>
      <c r="B1115" s="47" t="s">
        <v>407</v>
      </c>
      <c r="C1115" s="47" t="s">
        <v>446</v>
      </c>
      <c r="D1115">
        <v>1</v>
      </c>
      <c r="E1115" s="47" t="s">
        <v>376</v>
      </c>
    </row>
    <row r="1116" spans="1:5" x14ac:dyDescent="0.25">
      <c r="A1116" s="47" t="s">
        <v>1915</v>
      </c>
      <c r="B1116" s="47" t="s">
        <v>407</v>
      </c>
      <c r="C1116" s="47" t="s">
        <v>446</v>
      </c>
      <c r="D1116">
        <v>2</v>
      </c>
      <c r="E1116" s="47" t="s">
        <v>376</v>
      </c>
    </row>
    <row r="1117" spans="1:5" x14ac:dyDescent="0.25">
      <c r="A1117" s="47" t="s">
        <v>1915</v>
      </c>
      <c r="B1117" s="47" t="s">
        <v>407</v>
      </c>
      <c r="C1117" s="47" t="s">
        <v>446</v>
      </c>
      <c r="D1117">
        <v>3</v>
      </c>
      <c r="E1117" s="47" t="s">
        <v>376</v>
      </c>
    </row>
    <row r="1118" spans="1:5" x14ac:dyDescent="0.25">
      <c r="A1118" s="47" t="s">
        <v>1915</v>
      </c>
      <c r="B1118" s="47" t="s">
        <v>407</v>
      </c>
      <c r="C1118" s="47" t="s">
        <v>446</v>
      </c>
      <c r="D1118">
        <v>4</v>
      </c>
      <c r="E1118" s="47" t="s">
        <v>376</v>
      </c>
    </row>
    <row r="1119" spans="1:5" x14ac:dyDescent="0.25">
      <c r="A1119" s="47" t="s">
        <v>1923</v>
      </c>
      <c r="B1119" s="47" t="s">
        <v>407</v>
      </c>
      <c r="C1119" s="47" t="s">
        <v>446</v>
      </c>
      <c r="D1119">
        <v>0</v>
      </c>
      <c r="E1119" s="47" t="s">
        <v>376</v>
      </c>
    </row>
    <row r="1120" spans="1:5" x14ac:dyDescent="0.25">
      <c r="A1120" s="47" t="s">
        <v>1923</v>
      </c>
      <c r="B1120" s="47" t="s">
        <v>407</v>
      </c>
      <c r="C1120" s="47" t="s">
        <v>446</v>
      </c>
      <c r="D1120">
        <v>1</v>
      </c>
      <c r="E1120" s="47" t="s">
        <v>376</v>
      </c>
    </row>
    <row r="1121" spans="1:5" x14ac:dyDescent="0.25">
      <c r="A1121" s="47" t="s">
        <v>1923</v>
      </c>
      <c r="B1121" s="47" t="s">
        <v>407</v>
      </c>
      <c r="C1121" s="47" t="s">
        <v>446</v>
      </c>
      <c r="D1121">
        <v>2</v>
      </c>
      <c r="E1121" s="47" t="s">
        <v>376</v>
      </c>
    </row>
    <row r="1122" spans="1:5" x14ac:dyDescent="0.25">
      <c r="A1122" s="47" t="s">
        <v>1923</v>
      </c>
      <c r="B1122" s="47" t="s">
        <v>407</v>
      </c>
      <c r="C1122" s="47" t="s">
        <v>446</v>
      </c>
      <c r="D1122">
        <v>3</v>
      </c>
      <c r="E1122" s="47" t="s">
        <v>376</v>
      </c>
    </row>
    <row r="1123" spans="1:5" x14ac:dyDescent="0.25">
      <c r="A1123" s="47" t="s">
        <v>1923</v>
      </c>
      <c r="B1123" s="47" t="s">
        <v>407</v>
      </c>
      <c r="C1123" s="47" t="s">
        <v>446</v>
      </c>
      <c r="D1123">
        <v>4</v>
      </c>
      <c r="E1123" s="47" t="s">
        <v>376</v>
      </c>
    </row>
    <row r="1124" spans="1:5" x14ac:dyDescent="0.25">
      <c r="A1124" s="47" t="s">
        <v>1924</v>
      </c>
      <c r="B1124" s="47" t="s">
        <v>407</v>
      </c>
      <c r="C1124" s="47" t="s">
        <v>446</v>
      </c>
      <c r="D1124">
        <v>0</v>
      </c>
      <c r="E1124" s="47" t="s">
        <v>376</v>
      </c>
    </row>
    <row r="1125" spans="1:5" x14ac:dyDescent="0.25">
      <c r="A1125" s="47" t="s">
        <v>1924</v>
      </c>
      <c r="B1125" s="47" t="s">
        <v>407</v>
      </c>
      <c r="C1125" s="47" t="s">
        <v>446</v>
      </c>
      <c r="D1125">
        <v>1</v>
      </c>
      <c r="E1125" s="47" t="s">
        <v>376</v>
      </c>
    </row>
    <row r="1126" spans="1:5" x14ac:dyDescent="0.25">
      <c r="A1126" s="47" t="s">
        <v>1924</v>
      </c>
      <c r="B1126" s="47" t="s">
        <v>407</v>
      </c>
      <c r="C1126" s="47" t="s">
        <v>446</v>
      </c>
      <c r="D1126">
        <v>2</v>
      </c>
      <c r="E1126" s="47" t="s">
        <v>376</v>
      </c>
    </row>
    <row r="1127" spans="1:5" x14ac:dyDescent="0.25">
      <c r="A1127" s="47" t="s">
        <v>1924</v>
      </c>
      <c r="B1127" s="47" t="s">
        <v>407</v>
      </c>
      <c r="C1127" s="47" t="s">
        <v>446</v>
      </c>
      <c r="D1127">
        <v>3</v>
      </c>
      <c r="E1127" s="47" t="s">
        <v>376</v>
      </c>
    </row>
    <row r="1128" spans="1:5" x14ac:dyDescent="0.25">
      <c r="A1128" s="47" t="s">
        <v>1924</v>
      </c>
      <c r="B1128" s="47" t="s">
        <v>407</v>
      </c>
      <c r="C1128" s="47" t="s">
        <v>446</v>
      </c>
      <c r="D1128">
        <v>4</v>
      </c>
      <c r="E1128" s="47" t="s">
        <v>376</v>
      </c>
    </row>
    <row r="1129" spans="1:5" x14ac:dyDescent="0.25">
      <c r="A1129" s="47" t="s">
        <v>1916</v>
      </c>
      <c r="B1129" s="47" t="s">
        <v>407</v>
      </c>
      <c r="C1129" s="47" t="s">
        <v>446</v>
      </c>
      <c r="D1129">
        <v>0</v>
      </c>
      <c r="E1129" s="47" t="s">
        <v>376</v>
      </c>
    </row>
    <row r="1130" spans="1:5" x14ac:dyDescent="0.25">
      <c r="A1130" s="47" t="s">
        <v>1916</v>
      </c>
      <c r="B1130" s="47" t="s">
        <v>407</v>
      </c>
      <c r="C1130" s="47" t="s">
        <v>446</v>
      </c>
      <c r="D1130">
        <v>1</v>
      </c>
      <c r="E1130" s="47" t="s">
        <v>376</v>
      </c>
    </row>
    <row r="1131" spans="1:5" x14ac:dyDescent="0.25">
      <c r="A1131" s="47" t="s">
        <v>1916</v>
      </c>
      <c r="B1131" s="47" t="s">
        <v>407</v>
      </c>
      <c r="C1131" s="47" t="s">
        <v>446</v>
      </c>
      <c r="D1131">
        <v>2</v>
      </c>
      <c r="E1131" s="47" t="s">
        <v>376</v>
      </c>
    </row>
    <row r="1132" spans="1:5" x14ac:dyDescent="0.25">
      <c r="A1132" s="47" t="s">
        <v>1916</v>
      </c>
      <c r="B1132" s="47" t="s">
        <v>407</v>
      </c>
      <c r="C1132" s="47" t="s">
        <v>446</v>
      </c>
      <c r="D1132">
        <v>3</v>
      </c>
      <c r="E1132" s="47" t="s">
        <v>376</v>
      </c>
    </row>
    <row r="1133" spans="1:5" x14ac:dyDescent="0.25">
      <c r="A1133" s="47" t="s">
        <v>1916</v>
      </c>
      <c r="B1133" s="47" t="s">
        <v>407</v>
      </c>
      <c r="C1133" s="47" t="s">
        <v>446</v>
      </c>
      <c r="D1133">
        <v>4</v>
      </c>
      <c r="E1133" s="47" t="s">
        <v>376</v>
      </c>
    </row>
    <row r="1134" spans="1:5" x14ac:dyDescent="0.25">
      <c r="A1134" s="47" t="s">
        <v>2235</v>
      </c>
      <c r="B1134" s="47" t="s">
        <v>407</v>
      </c>
      <c r="C1134" s="47" t="s">
        <v>446</v>
      </c>
      <c r="D1134">
        <v>0</v>
      </c>
      <c r="E1134" s="47" t="s">
        <v>376</v>
      </c>
    </row>
    <row r="1135" spans="1:5" x14ac:dyDescent="0.25">
      <c r="A1135" s="47" t="s">
        <v>2235</v>
      </c>
      <c r="B1135" s="47" t="s">
        <v>407</v>
      </c>
      <c r="C1135" s="47" t="s">
        <v>446</v>
      </c>
      <c r="D1135">
        <v>1</v>
      </c>
      <c r="E1135" s="47" t="s">
        <v>376</v>
      </c>
    </row>
    <row r="1136" spans="1:5" x14ac:dyDescent="0.25">
      <c r="A1136" s="47" t="s">
        <v>2235</v>
      </c>
      <c r="B1136" s="47" t="s">
        <v>407</v>
      </c>
      <c r="C1136" s="47" t="s">
        <v>446</v>
      </c>
      <c r="D1136">
        <v>2</v>
      </c>
      <c r="E1136" s="47" t="s">
        <v>376</v>
      </c>
    </row>
    <row r="1137" spans="1:5" x14ac:dyDescent="0.25">
      <c r="A1137" s="47" t="s">
        <v>2235</v>
      </c>
      <c r="B1137" s="47" t="s">
        <v>407</v>
      </c>
      <c r="C1137" s="47" t="s">
        <v>446</v>
      </c>
      <c r="D1137">
        <v>3</v>
      </c>
      <c r="E1137" s="47" t="s">
        <v>376</v>
      </c>
    </row>
    <row r="1138" spans="1:5" x14ac:dyDescent="0.25">
      <c r="A1138" s="47" t="s">
        <v>2235</v>
      </c>
      <c r="B1138" s="47" t="s">
        <v>407</v>
      </c>
      <c r="C1138" s="47" t="s">
        <v>446</v>
      </c>
      <c r="D1138">
        <v>4</v>
      </c>
      <c r="E1138" s="47" t="s">
        <v>376</v>
      </c>
    </row>
    <row r="1139" spans="1:5" x14ac:dyDescent="0.25">
      <c r="A1139" s="47" t="s">
        <v>1917</v>
      </c>
      <c r="B1139" s="47" t="s">
        <v>407</v>
      </c>
      <c r="C1139" s="47" t="s">
        <v>446</v>
      </c>
      <c r="D1139">
        <v>0</v>
      </c>
      <c r="E1139" s="47" t="s">
        <v>376</v>
      </c>
    </row>
    <row r="1140" spans="1:5" x14ac:dyDescent="0.25">
      <c r="A1140" s="47" t="s">
        <v>1917</v>
      </c>
      <c r="B1140" s="47" t="s">
        <v>407</v>
      </c>
      <c r="C1140" s="47" t="s">
        <v>446</v>
      </c>
      <c r="D1140">
        <v>1</v>
      </c>
      <c r="E1140" s="47" t="s">
        <v>376</v>
      </c>
    </row>
    <row r="1141" spans="1:5" x14ac:dyDescent="0.25">
      <c r="A1141" s="47" t="s">
        <v>1917</v>
      </c>
      <c r="B1141" s="47" t="s">
        <v>407</v>
      </c>
      <c r="C1141" s="47" t="s">
        <v>446</v>
      </c>
      <c r="D1141">
        <v>2</v>
      </c>
      <c r="E1141" s="47" t="s">
        <v>376</v>
      </c>
    </row>
    <row r="1142" spans="1:5" x14ac:dyDescent="0.25">
      <c r="A1142" s="47" t="s">
        <v>1917</v>
      </c>
      <c r="B1142" s="47" t="s">
        <v>407</v>
      </c>
      <c r="C1142" s="47" t="s">
        <v>446</v>
      </c>
      <c r="D1142">
        <v>3</v>
      </c>
      <c r="E1142" s="47" t="s">
        <v>376</v>
      </c>
    </row>
    <row r="1143" spans="1:5" x14ac:dyDescent="0.25">
      <c r="A1143" s="47" t="s">
        <v>1917</v>
      </c>
      <c r="B1143" s="47" t="s">
        <v>407</v>
      </c>
      <c r="C1143" s="47" t="s">
        <v>446</v>
      </c>
      <c r="D1143">
        <v>4</v>
      </c>
      <c r="E1143" s="47" t="s">
        <v>376</v>
      </c>
    </row>
    <row r="1144" spans="1:5" x14ac:dyDescent="0.25">
      <c r="A1144" s="47" t="s">
        <v>1918</v>
      </c>
      <c r="B1144" s="47" t="s">
        <v>407</v>
      </c>
      <c r="C1144" s="47" t="s">
        <v>446</v>
      </c>
      <c r="D1144">
        <v>0</v>
      </c>
      <c r="E1144" s="47" t="s">
        <v>376</v>
      </c>
    </row>
    <row r="1145" spans="1:5" x14ac:dyDescent="0.25">
      <c r="A1145" s="47" t="s">
        <v>1918</v>
      </c>
      <c r="B1145" s="47" t="s">
        <v>407</v>
      </c>
      <c r="C1145" s="47" t="s">
        <v>446</v>
      </c>
      <c r="D1145">
        <v>1</v>
      </c>
      <c r="E1145" s="47" t="s">
        <v>376</v>
      </c>
    </row>
    <row r="1146" spans="1:5" x14ac:dyDescent="0.25">
      <c r="A1146" s="47" t="s">
        <v>1918</v>
      </c>
      <c r="B1146" s="47" t="s">
        <v>407</v>
      </c>
      <c r="C1146" s="47" t="s">
        <v>446</v>
      </c>
      <c r="D1146">
        <v>2</v>
      </c>
      <c r="E1146" s="47" t="s">
        <v>376</v>
      </c>
    </row>
    <row r="1147" spans="1:5" x14ac:dyDescent="0.25">
      <c r="A1147" s="47" t="s">
        <v>1918</v>
      </c>
      <c r="B1147" s="47" t="s">
        <v>407</v>
      </c>
      <c r="C1147" s="47" t="s">
        <v>446</v>
      </c>
      <c r="D1147">
        <v>3</v>
      </c>
      <c r="E1147" s="47" t="s">
        <v>376</v>
      </c>
    </row>
    <row r="1148" spans="1:5" x14ac:dyDescent="0.25">
      <c r="A1148" s="47" t="s">
        <v>1918</v>
      </c>
      <c r="B1148" s="47" t="s">
        <v>407</v>
      </c>
      <c r="C1148" s="47" t="s">
        <v>446</v>
      </c>
      <c r="D1148">
        <v>4</v>
      </c>
      <c r="E1148" s="47" t="s">
        <v>376</v>
      </c>
    </row>
    <row r="1149" spans="1:5" x14ac:dyDescent="0.25">
      <c r="A1149" s="47" t="s">
        <v>1919</v>
      </c>
      <c r="B1149" s="47" t="s">
        <v>407</v>
      </c>
      <c r="C1149" s="47" t="s">
        <v>446</v>
      </c>
      <c r="D1149">
        <v>0</v>
      </c>
      <c r="E1149" s="47" t="s">
        <v>376</v>
      </c>
    </row>
    <row r="1150" spans="1:5" x14ac:dyDescent="0.25">
      <c r="A1150" s="47" t="s">
        <v>1919</v>
      </c>
      <c r="B1150" s="47" t="s">
        <v>407</v>
      </c>
      <c r="C1150" s="47" t="s">
        <v>446</v>
      </c>
      <c r="D1150">
        <v>1</v>
      </c>
      <c r="E1150" s="47" t="s">
        <v>376</v>
      </c>
    </row>
    <row r="1151" spans="1:5" x14ac:dyDescent="0.25">
      <c r="A1151" s="47" t="s">
        <v>1919</v>
      </c>
      <c r="B1151" s="47" t="s">
        <v>407</v>
      </c>
      <c r="C1151" s="47" t="s">
        <v>446</v>
      </c>
      <c r="D1151">
        <v>2</v>
      </c>
      <c r="E1151" s="47" t="s">
        <v>376</v>
      </c>
    </row>
    <row r="1152" spans="1:5" x14ac:dyDescent="0.25">
      <c r="A1152" s="47" t="s">
        <v>1919</v>
      </c>
      <c r="B1152" s="47" t="s">
        <v>407</v>
      </c>
      <c r="C1152" s="47" t="s">
        <v>446</v>
      </c>
      <c r="D1152">
        <v>3</v>
      </c>
      <c r="E1152" s="47" t="s">
        <v>376</v>
      </c>
    </row>
    <row r="1153" spans="1:5" x14ac:dyDescent="0.25">
      <c r="A1153" s="47" t="s">
        <v>1919</v>
      </c>
      <c r="B1153" s="47" t="s">
        <v>407</v>
      </c>
      <c r="C1153" s="47" t="s">
        <v>446</v>
      </c>
      <c r="D1153">
        <v>4</v>
      </c>
      <c r="E1153" s="47" t="s">
        <v>376</v>
      </c>
    </row>
    <row r="1154" spans="1:5" x14ac:dyDescent="0.25">
      <c r="A1154" s="47" t="s">
        <v>1920</v>
      </c>
      <c r="B1154" s="47" t="s">
        <v>407</v>
      </c>
      <c r="C1154" s="47" t="s">
        <v>446</v>
      </c>
      <c r="D1154">
        <v>0</v>
      </c>
      <c r="E1154" s="47" t="s">
        <v>376</v>
      </c>
    </row>
    <row r="1155" spans="1:5" x14ac:dyDescent="0.25">
      <c r="A1155" s="47" t="s">
        <v>1920</v>
      </c>
      <c r="B1155" s="47" t="s">
        <v>407</v>
      </c>
      <c r="C1155" s="47" t="s">
        <v>446</v>
      </c>
      <c r="D1155">
        <v>1</v>
      </c>
      <c r="E1155" s="47" t="s">
        <v>376</v>
      </c>
    </row>
    <row r="1156" spans="1:5" x14ac:dyDescent="0.25">
      <c r="A1156" s="47" t="s">
        <v>1920</v>
      </c>
      <c r="B1156" s="47" t="s">
        <v>407</v>
      </c>
      <c r="C1156" s="47" t="s">
        <v>446</v>
      </c>
      <c r="D1156">
        <v>2</v>
      </c>
      <c r="E1156" s="47" t="s">
        <v>376</v>
      </c>
    </row>
    <row r="1157" spans="1:5" x14ac:dyDescent="0.25">
      <c r="A1157" s="47" t="s">
        <v>1920</v>
      </c>
      <c r="B1157" s="47" t="s">
        <v>407</v>
      </c>
      <c r="C1157" s="47" t="s">
        <v>446</v>
      </c>
      <c r="D1157">
        <v>3</v>
      </c>
      <c r="E1157" s="47" t="s">
        <v>376</v>
      </c>
    </row>
    <row r="1158" spans="1:5" x14ac:dyDescent="0.25">
      <c r="A1158" s="47" t="s">
        <v>1920</v>
      </c>
      <c r="B1158" s="47" t="s">
        <v>407</v>
      </c>
      <c r="C1158" s="47" t="s">
        <v>446</v>
      </c>
      <c r="D1158">
        <v>4</v>
      </c>
      <c r="E1158" s="47" t="s">
        <v>376</v>
      </c>
    </row>
    <row r="1159" spans="1:5" x14ac:dyDescent="0.25">
      <c r="A1159" s="47" t="s">
        <v>1921</v>
      </c>
      <c r="B1159" s="47" t="s">
        <v>407</v>
      </c>
      <c r="C1159" s="47" t="s">
        <v>446</v>
      </c>
      <c r="D1159">
        <v>0</v>
      </c>
      <c r="E1159" s="47" t="s">
        <v>376</v>
      </c>
    </row>
    <row r="1160" spans="1:5" x14ac:dyDescent="0.25">
      <c r="A1160" s="47" t="s">
        <v>1921</v>
      </c>
      <c r="B1160" s="47" t="s">
        <v>407</v>
      </c>
      <c r="C1160" s="47" t="s">
        <v>446</v>
      </c>
      <c r="D1160">
        <v>1</v>
      </c>
      <c r="E1160" s="47" t="s">
        <v>376</v>
      </c>
    </row>
    <row r="1161" spans="1:5" x14ac:dyDescent="0.25">
      <c r="A1161" s="47" t="s">
        <v>1921</v>
      </c>
      <c r="B1161" s="47" t="s">
        <v>407</v>
      </c>
      <c r="C1161" s="47" t="s">
        <v>446</v>
      </c>
      <c r="D1161">
        <v>2</v>
      </c>
      <c r="E1161" s="47" t="s">
        <v>376</v>
      </c>
    </row>
    <row r="1162" spans="1:5" x14ac:dyDescent="0.25">
      <c r="A1162" s="47" t="s">
        <v>1921</v>
      </c>
      <c r="B1162" s="47" t="s">
        <v>407</v>
      </c>
      <c r="C1162" s="47" t="s">
        <v>446</v>
      </c>
      <c r="D1162">
        <v>3</v>
      </c>
      <c r="E1162" s="47" t="s">
        <v>376</v>
      </c>
    </row>
    <row r="1163" spans="1:5" x14ac:dyDescent="0.25">
      <c r="A1163" s="47" t="s">
        <v>1921</v>
      </c>
      <c r="B1163" s="47" t="s">
        <v>407</v>
      </c>
      <c r="C1163" s="47" t="s">
        <v>446</v>
      </c>
      <c r="D1163">
        <v>4</v>
      </c>
      <c r="E1163" s="47" t="s">
        <v>376</v>
      </c>
    </row>
    <row r="1164" spans="1:5" x14ac:dyDescent="0.25">
      <c r="A1164" s="47" t="s">
        <v>1922</v>
      </c>
      <c r="B1164" s="47" t="s">
        <v>407</v>
      </c>
      <c r="C1164" s="47" t="s">
        <v>446</v>
      </c>
      <c r="D1164">
        <v>0</v>
      </c>
      <c r="E1164" s="47" t="s">
        <v>376</v>
      </c>
    </row>
    <row r="1165" spans="1:5" x14ac:dyDescent="0.25">
      <c r="A1165" s="47" t="s">
        <v>1922</v>
      </c>
      <c r="B1165" s="47" t="s">
        <v>407</v>
      </c>
      <c r="C1165" s="47" t="s">
        <v>446</v>
      </c>
      <c r="D1165">
        <v>1</v>
      </c>
      <c r="E1165" s="47" t="s">
        <v>376</v>
      </c>
    </row>
    <row r="1166" spans="1:5" x14ac:dyDescent="0.25">
      <c r="A1166" s="47" t="s">
        <v>1922</v>
      </c>
      <c r="B1166" s="47" t="s">
        <v>407</v>
      </c>
      <c r="C1166" s="47" t="s">
        <v>446</v>
      </c>
      <c r="D1166">
        <v>2</v>
      </c>
      <c r="E1166" s="47" t="s">
        <v>376</v>
      </c>
    </row>
    <row r="1167" spans="1:5" x14ac:dyDescent="0.25">
      <c r="A1167" s="47" t="s">
        <v>1922</v>
      </c>
      <c r="B1167" s="47" t="s">
        <v>407</v>
      </c>
      <c r="C1167" s="47" t="s">
        <v>446</v>
      </c>
      <c r="D1167">
        <v>3</v>
      </c>
      <c r="E1167" s="47" t="s">
        <v>376</v>
      </c>
    </row>
    <row r="1168" spans="1:5" x14ac:dyDescent="0.25">
      <c r="A1168" s="47" t="s">
        <v>1922</v>
      </c>
      <c r="B1168" s="47" t="s">
        <v>407</v>
      </c>
      <c r="C1168" s="47" t="s">
        <v>446</v>
      </c>
      <c r="D1168">
        <v>4</v>
      </c>
      <c r="E1168" s="47" t="s">
        <v>376</v>
      </c>
    </row>
    <row r="1169" spans="1:5" x14ac:dyDescent="0.25">
      <c r="A1169" s="47" t="s">
        <v>2151</v>
      </c>
      <c r="B1169" s="47" t="s">
        <v>407</v>
      </c>
      <c r="C1169" s="47" t="s">
        <v>446</v>
      </c>
      <c r="D1169">
        <v>0</v>
      </c>
      <c r="E1169" s="47" t="s">
        <v>376</v>
      </c>
    </row>
    <row r="1170" spans="1:5" x14ac:dyDescent="0.25">
      <c r="A1170" s="47" t="s">
        <v>2151</v>
      </c>
      <c r="B1170" s="47" t="s">
        <v>407</v>
      </c>
      <c r="C1170" s="47" t="s">
        <v>446</v>
      </c>
      <c r="D1170">
        <v>1</v>
      </c>
      <c r="E1170" s="47" t="s">
        <v>376</v>
      </c>
    </row>
    <row r="1171" spans="1:5" x14ac:dyDescent="0.25">
      <c r="A1171" s="47" t="s">
        <v>2151</v>
      </c>
      <c r="B1171" s="47" t="s">
        <v>407</v>
      </c>
      <c r="C1171" s="47" t="s">
        <v>446</v>
      </c>
      <c r="D1171">
        <v>2</v>
      </c>
      <c r="E1171" s="47" t="s">
        <v>376</v>
      </c>
    </row>
    <row r="1172" spans="1:5" x14ac:dyDescent="0.25">
      <c r="A1172" s="47" t="s">
        <v>2160</v>
      </c>
      <c r="B1172" s="47" t="s">
        <v>407</v>
      </c>
      <c r="C1172" s="47" t="s">
        <v>446</v>
      </c>
      <c r="D1172">
        <v>0</v>
      </c>
      <c r="E1172" s="47" t="s">
        <v>377</v>
      </c>
    </row>
    <row r="1173" spans="1:5" x14ac:dyDescent="0.25">
      <c r="A1173" s="47" t="s">
        <v>2160</v>
      </c>
      <c r="B1173" s="47" t="s">
        <v>407</v>
      </c>
      <c r="C1173" s="47" t="s">
        <v>446</v>
      </c>
      <c r="D1173">
        <v>1</v>
      </c>
      <c r="E1173" s="47" t="s">
        <v>377</v>
      </c>
    </row>
    <row r="1174" spans="1:5" x14ac:dyDescent="0.25">
      <c r="A1174" s="47" t="s">
        <v>2160</v>
      </c>
      <c r="B1174" s="47" t="s">
        <v>407</v>
      </c>
      <c r="C1174" s="47" t="s">
        <v>446</v>
      </c>
      <c r="D1174">
        <v>2</v>
      </c>
      <c r="E1174" s="47" t="s">
        <v>377</v>
      </c>
    </row>
    <row r="1175" spans="1:5" x14ac:dyDescent="0.25">
      <c r="A1175" s="47" t="s">
        <v>2161</v>
      </c>
      <c r="B1175" s="47" t="s">
        <v>407</v>
      </c>
      <c r="C1175" s="47" t="s">
        <v>446</v>
      </c>
      <c r="D1175">
        <v>0</v>
      </c>
      <c r="E1175" s="47" t="s">
        <v>377</v>
      </c>
    </row>
    <row r="1176" spans="1:5" x14ac:dyDescent="0.25">
      <c r="A1176" s="47" t="s">
        <v>2161</v>
      </c>
      <c r="B1176" s="47" t="s">
        <v>407</v>
      </c>
      <c r="C1176" s="47" t="s">
        <v>446</v>
      </c>
      <c r="D1176">
        <v>1</v>
      </c>
      <c r="E1176" s="47" t="s">
        <v>377</v>
      </c>
    </row>
    <row r="1177" spans="1:5" x14ac:dyDescent="0.25">
      <c r="A1177" s="47" t="s">
        <v>2161</v>
      </c>
      <c r="B1177" s="47" t="s">
        <v>407</v>
      </c>
      <c r="C1177" s="47" t="s">
        <v>446</v>
      </c>
      <c r="D1177">
        <v>2</v>
      </c>
      <c r="E1177" s="47" t="s">
        <v>377</v>
      </c>
    </row>
    <row r="1178" spans="1:5" x14ac:dyDescent="0.25">
      <c r="A1178" s="47" t="s">
        <v>2162</v>
      </c>
      <c r="B1178" s="47" t="s">
        <v>407</v>
      </c>
      <c r="C1178" s="47" t="s">
        <v>446</v>
      </c>
      <c r="D1178">
        <v>0</v>
      </c>
      <c r="E1178" s="47" t="s">
        <v>377</v>
      </c>
    </row>
    <row r="1179" spans="1:5" x14ac:dyDescent="0.25">
      <c r="A1179" s="47" t="s">
        <v>2162</v>
      </c>
      <c r="B1179" s="47" t="s">
        <v>407</v>
      </c>
      <c r="C1179" s="47" t="s">
        <v>446</v>
      </c>
      <c r="D1179">
        <v>1</v>
      </c>
      <c r="E1179" s="47" t="s">
        <v>377</v>
      </c>
    </row>
    <row r="1180" spans="1:5" x14ac:dyDescent="0.25">
      <c r="A1180" s="47" t="s">
        <v>2162</v>
      </c>
      <c r="B1180" s="47" t="s">
        <v>407</v>
      </c>
      <c r="C1180" s="47" t="s">
        <v>446</v>
      </c>
      <c r="D1180">
        <v>2</v>
      </c>
      <c r="E1180" s="47" t="s">
        <v>377</v>
      </c>
    </row>
    <row r="1181" spans="1:5" x14ac:dyDescent="0.25">
      <c r="A1181" s="47" t="s">
        <v>2163</v>
      </c>
      <c r="B1181" s="47" t="s">
        <v>407</v>
      </c>
      <c r="C1181" s="47" t="s">
        <v>446</v>
      </c>
      <c r="D1181">
        <v>0</v>
      </c>
      <c r="E1181" s="47" t="s">
        <v>377</v>
      </c>
    </row>
    <row r="1182" spans="1:5" x14ac:dyDescent="0.25">
      <c r="A1182" s="47" t="s">
        <v>2163</v>
      </c>
      <c r="B1182" s="47" t="s">
        <v>407</v>
      </c>
      <c r="C1182" s="47" t="s">
        <v>446</v>
      </c>
      <c r="D1182">
        <v>1</v>
      </c>
      <c r="E1182" s="47" t="s">
        <v>377</v>
      </c>
    </row>
    <row r="1183" spans="1:5" x14ac:dyDescent="0.25">
      <c r="A1183" s="47" t="s">
        <v>2163</v>
      </c>
      <c r="B1183" s="47" t="s">
        <v>407</v>
      </c>
      <c r="C1183" s="47" t="s">
        <v>446</v>
      </c>
      <c r="D1183">
        <v>2</v>
      </c>
      <c r="E1183" s="47" t="s">
        <v>377</v>
      </c>
    </row>
    <row r="1184" spans="1:5" x14ac:dyDescent="0.25">
      <c r="A1184" s="47" t="s">
        <v>2164</v>
      </c>
      <c r="B1184" s="47" t="s">
        <v>407</v>
      </c>
      <c r="C1184" s="47" t="s">
        <v>446</v>
      </c>
      <c r="D1184">
        <v>0</v>
      </c>
      <c r="E1184" s="47" t="s">
        <v>377</v>
      </c>
    </row>
    <row r="1185" spans="1:5" x14ac:dyDescent="0.25">
      <c r="A1185" s="47" t="s">
        <v>2164</v>
      </c>
      <c r="B1185" s="47" t="s">
        <v>407</v>
      </c>
      <c r="C1185" s="47" t="s">
        <v>446</v>
      </c>
      <c r="D1185">
        <v>1</v>
      </c>
      <c r="E1185" s="47" t="s">
        <v>377</v>
      </c>
    </row>
    <row r="1186" spans="1:5" x14ac:dyDescent="0.25">
      <c r="A1186" s="47" t="s">
        <v>2164</v>
      </c>
      <c r="B1186" s="47" t="s">
        <v>407</v>
      </c>
      <c r="C1186" s="47" t="s">
        <v>446</v>
      </c>
      <c r="D1186">
        <v>2</v>
      </c>
      <c r="E1186" s="47" t="s">
        <v>377</v>
      </c>
    </row>
    <row r="1187" spans="1:5" x14ac:dyDescent="0.25">
      <c r="A1187" s="47" t="s">
        <v>2165</v>
      </c>
      <c r="B1187" s="47" t="s">
        <v>407</v>
      </c>
      <c r="C1187" s="47" t="s">
        <v>446</v>
      </c>
      <c r="D1187">
        <v>0</v>
      </c>
      <c r="E1187" s="47" t="s">
        <v>377</v>
      </c>
    </row>
    <row r="1188" spans="1:5" x14ac:dyDescent="0.25">
      <c r="A1188" s="47" t="s">
        <v>2165</v>
      </c>
      <c r="B1188" s="47" t="s">
        <v>407</v>
      </c>
      <c r="C1188" s="47" t="s">
        <v>446</v>
      </c>
      <c r="D1188">
        <v>1</v>
      </c>
      <c r="E1188" s="47" t="s">
        <v>377</v>
      </c>
    </row>
    <row r="1189" spans="1:5" x14ac:dyDescent="0.25">
      <c r="A1189" s="47" t="s">
        <v>2165</v>
      </c>
      <c r="B1189" s="47" t="s">
        <v>407</v>
      </c>
      <c r="C1189" s="47" t="s">
        <v>446</v>
      </c>
      <c r="D1189">
        <v>2</v>
      </c>
      <c r="E1189" s="47" t="s">
        <v>377</v>
      </c>
    </row>
    <row r="1190" spans="1:5" x14ac:dyDescent="0.25">
      <c r="A1190" s="47" t="s">
        <v>2166</v>
      </c>
      <c r="B1190" s="47" t="s">
        <v>407</v>
      </c>
      <c r="C1190" s="47" t="s">
        <v>446</v>
      </c>
      <c r="D1190">
        <v>0</v>
      </c>
      <c r="E1190" s="47" t="s">
        <v>376</v>
      </c>
    </row>
    <row r="1191" spans="1:5" x14ac:dyDescent="0.25">
      <c r="A1191" s="47" t="s">
        <v>2166</v>
      </c>
      <c r="B1191" s="47" t="s">
        <v>407</v>
      </c>
      <c r="C1191" s="47" t="s">
        <v>446</v>
      </c>
      <c r="D1191">
        <v>1</v>
      </c>
      <c r="E1191" s="47" t="s">
        <v>376</v>
      </c>
    </row>
    <row r="1192" spans="1:5" x14ac:dyDescent="0.25">
      <c r="A1192" s="47" t="s">
        <v>2166</v>
      </c>
      <c r="B1192" s="47" t="s">
        <v>407</v>
      </c>
      <c r="C1192" s="47" t="s">
        <v>446</v>
      </c>
      <c r="D1192">
        <v>2</v>
      </c>
      <c r="E1192" s="47" t="s">
        <v>376</v>
      </c>
    </row>
    <row r="1193" spans="1:5" x14ac:dyDescent="0.25">
      <c r="A1193" s="47" t="s">
        <v>2167</v>
      </c>
      <c r="B1193" s="47" t="s">
        <v>407</v>
      </c>
      <c r="C1193" s="47" t="s">
        <v>446</v>
      </c>
      <c r="D1193">
        <v>0</v>
      </c>
      <c r="E1193" s="47" t="s">
        <v>376</v>
      </c>
    </row>
    <row r="1194" spans="1:5" x14ac:dyDescent="0.25">
      <c r="A1194" s="47" t="s">
        <v>2167</v>
      </c>
      <c r="B1194" s="47" t="s">
        <v>407</v>
      </c>
      <c r="C1194" s="47" t="s">
        <v>446</v>
      </c>
      <c r="D1194">
        <v>1</v>
      </c>
      <c r="E1194" s="47" t="s">
        <v>376</v>
      </c>
    </row>
    <row r="1195" spans="1:5" x14ac:dyDescent="0.25">
      <c r="A1195" s="47" t="s">
        <v>2167</v>
      </c>
      <c r="B1195" s="47" t="s">
        <v>407</v>
      </c>
      <c r="C1195" s="47" t="s">
        <v>446</v>
      </c>
      <c r="D1195">
        <v>2</v>
      </c>
      <c r="E1195" s="47" t="s">
        <v>376</v>
      </c>
    </row>
    <row r="1196" spans="1:5" x14ac:dyDescent="0.25">
      <c r="A1196" s="47" t="s">
        <v>2152</v>
      </c>
      <c r="B1196" s="47" t="s">
        <v>407</v>
      </c>
      <c r="C1196" s="47" t="s">
        <v>446</v>
      </c>
      <c r="D1196">
        <v>0</v>
      </c>
      <c r="E1196" s="47" t="s">
        <v>376</v>
      </c>
    </row>
    <row r="1197" spans="1:5" x14ac:dyDescent="0.25">
      <c r="A1197" s="47" t="s">
        <v>2152</v>
      </c>
      <c r="B1197" s="47" t="s">
        <v>407</v>
      </c>
      <c r="C1197" s="47" t="s">
        <v>446</v>
      </c>
      <c r="D1197">
        <v>1</v>
      </c>
      <c r="E1197" s="47" t="s">
        <v>376</v>
      </c>
    </row>
    <row r="1198" spans="1:5" x14ac:dyDescent="0.25">
      <c r="A1198" s="47" t="s">
        <v>2152</v>
      </c>
      <c r="B1198" s="47" t="s">
        <v>407</v>
      </c>
      <c r="C1198" s="47" t="s">
        <v>446</v>
      </c>
      <c r="D1198">
        <v>2</v>
      </c>
      <c r="E1198" s="47" t="s">
        <v>376</v>
      </c>
    </row>
    <row r="1199" spans="1:5" x14ac:dyDescent="0.25">
      <c r="A1199" s="47" t="s">
        <v>2153</v>
      </c>
      <c r="B1199" s="47" t="s">
        <v>407</v>
      </c>
      <c r="C1199" s="47" t="s">
        <v>446</v>
      </c>
      <c r="D1199">
        <v>0</v>
      </c>
      <c r="E1199" s="47" t="s">
        <v>376</v>
      </c>
    </row>
    <row r="1200" spans="1:5" x14ac:dyDescent="0.25">
      <c r="A1200" s="47" t="s">
        <v>2153</v>
      </c>
      <c r="B1200" s="47" t="s">
        <v>407</v>
      </c>
      <c r="C1200" s="47" t="s">
        <v>446</v>
      </c>
      <c r="D1200">
        <v>1</v>
      </c>
      <c r="E1200" s="47" t="s">
        <v>376</v>
      </c>
    </row>
    <row r="1201" spans="1:5" x14ac:dyDescent="0.25">
      <c r="A1201" s="47" t="s">
        <v>2153</v>
      </c>
      <c r="B1201" s="47" t="s">
        <v>407</v>
      </c>
      <c r="C1201" s="47" t="s">
        <v>446</v>
      </c>
      <c r="D1201">
        <v>2</v>
      </c>
      <c r="E1201" s="47" t="s">
        <v>376</v>
      </c>
    </row>
    <row r="1202" spans="1:5" x14ac:dyDescent="0.25">
      <c r="A1202" s="47" t="s">
        <v>2154</v>
      </c>
      <c r="B1202" s="47" t="s">
        <v>407</v>
      </c>
      <c r="C1202" s="47" t="s">
        <v>446</v>
      </c>
      <c r="D1202">
        <v>0</v>
      </c>
      <c r="E1202" s="47" t="s">
        <v>376</v>
      </c>
    </row>
    <row r="1203" spans="1:5" x14ac:dyDescent="0.25">
      <c r="A1203" s="47" t="s">
        <v>2154</v>
      </c>
      <c r="B1203" s="47" t="s">
        <v>407</v>
      </c>
      <c r="C1203" s="47" t="s">
        <v>446</v>
      </c>
      <c r="D1203">
        <v>1</v>
      </c>
      <c r="E1203" s="47" t="s">
        <v>376</v>
      </c>
    </row>
    <row r="1204" spans="1:5" x14ac:dyDescent="0.25">
      <c r="A1204" s="47" t="s">
        <v>2154</v>
      </c>
      <c r="B1204" s="47" t="s">
        <v>407</v>
      </c>
      <c r="C1204" s="47" t="s">
        <v>446</v>
      </c>
      <c r="D1204">
        <v>2</v>
      </c>
      <c r="E1204" s="47" t="s">
        <v>376</v>
      </c>
    </row>
    <row r="1205" spans="1:5" x14ac:dyDescent="0.25">
      <c r="A1205" s="47" t="s">
        <v>2155</v>
      </c>
      <c r="B1205" s="47" t="s">
        <v>407</v>
      </c>
      <c r="C1205" s="47" t="s">
        <v>446</v>
      </c>
      <c r="D1205">
        <v>0</v>
      </c>
      <c r="E1205" s="47" t="s">
        <v>376</v>
      </c>
    </row>
    <row r="1206" spans="1:5" x14ac:dyDescent="0.25">
      <c r="A1206" s="47" t="s">
        <v>2155</v>
      </c>
      <c r="B1206" s="47" t="s">
        <v>407</v>
      </c>
      <c r="C1206" s="47" t="s">
        <v>446</v>
      </c>
      <c r="D1206">
        <v>1</v>
      </c>
      <c r="E1206" s="47" t="s">
        <v>376</v>
      </c>
    </row>
    <row r="1207" spans="1:5" x14ac:dyDescent="0.25">
      <c r="A1207" s="47" t="s">
        <v>2155</v>
      </c>
      <c r="B1207" s="47" t="s">
        <v>407</v>
      </c>
      <c r="C1207" s="47" t="s">
        <v>446</v>
      </c>
      <c r="D1207">
        <v>2</v>
      </c>
      <c r="E1207" s="47" t="s">
        <v>376</v>
      </c>
    </row>
    <row r="1208" spans="1:5" x14ac:dyDescent="0.25">
      <c r="A1208" s="47" t="s">
        <v>2156</v>
      </c>
      <c r="B1208" s="47" t="s">
        <v>407</v>
      </c>
      <c r="C1208" s="47" t="s">
        <v>446</v>
      </c>
      <c r="D1208">
        <v>0</v>
      </c>
      <c r="E1208" s="47" t="s">
        <v>377</v>
      </c>
    </row>
    <row r="1209" spans="1:5" x14ac:dyDescent="0.25">
      <c r="A1209" s="47" t="s">
        <v>2156</v>
      </c>
      <c r="B1209" s="47" t="s">
        <v>407</v>
      </c>
      <c r="C1209" s="47" t="s">
        <v>446</v>
      </c>
      <c r="D1209">
        <v>1</v>
      </c>
      <c r="E1209" s="47" t="s">
        <v>377</v>
      </c>
    </row>
    <row r="1210" spans="1:5" x14ac:dyDescent="0.25">
      <c r="A1210" s="47" t="s">
        <v>2156</v>
      </c>
      <c r="B1210" s="47" t="s">
        <v>407</v>
      </c>
      <c r="C1210" s="47" t="s">
        <v>446</v>
      </c>
      <c r="D1210">
        <v>2</v>
      </c>
      <c r="E1210" s="47" t="s">
        <v>377</v>
      </c>
    </row>
    <row r="1211" spans="1:5" x14ac:dyDescent="0.25">
      <c r="A1211" s="47" t="s">
        <v>2157</v>
      </c>
      <c r="B1211" s="47" t="s">
        <v>407</v>
      </c>
      <c r="C1211" s="47" t="s">
        <v>446</v>
      </c>
      <c r="D1211">
        <v>0</v>
      </c>
      <c r="E1211" s="47" t="s">
        <v>377</v>
      </c>
    </row>
    <row r="1212" spans="1:5" x14ac:dyDescent="0.25">
      <c r="A1212" s="47" t="s">
        <v>2157</v>
      </c>
      <c r="B1212" s="47" t="s">
        <v>407</v>
      </c>
      <c r="C1212" s="47" t="s">
        <v>446</v>
      </c>
      <c r="D1212">
        <v>1</v>
      </c>
      <c r="E1212" s="47" t="s">
        <v>377</v>
      </c>
    </row>
    <row r="1213" spans="1:5" x14ac:dyDescent="0.25">
      <c r="A1213" s="47" t="s">
        <v>2157</v>
      </c>
      <c r="B1213" s="47" t="s">
        <v>407</v>
      </c>
      <c r="C1213" s="47" t="s">
        <v>446</v>
      </c>
      <c r="D1213">
        <v>2</v>
      </c>
      <c r="E1213" s="47" t="s">
        <v>377</v>
      </c>
    </row>
    <row r="1214" spans="1:5" x14ac:dyDescent="0.25">
      <c r="A1214" s="47" t="s">
        <v>2158</v>
      </c>
      <c r="B1214" s="47" t="s">
        <v>407</v>
      </c>
      <c r="C1214" s="47" t="s">
        <v>446</v>
      </c>
      <c r="D1214">
        <v>0</v>
      </c>
      <c r="E1214" s="47" t="s">
        <v>377</v>
      </c>
    </row>
    <row r="1215" spans="1:5" x14ac:dyDescent="0.25">
      <c r="A1215" s="47" t="s">
        <v>2158</v>
      </c>
      <c r="B1215" s="47" t="s">
        <v>407</v>
      </c>
      <c r="C1215" s="47" t="s">
        <v>446</v>
      </c>
      <c r="D1215">
        <v>1</v>
      </c>
      <c r="E1215" s="47" t="s">
        <v>377</v>
      </c>
    </row>
    <row r="1216" spans="1:5" x14ac:dyDescent="0.25">
      <c r="A1216" s="47" t="s">
        <v>2158</v>
      </c>
      <c r="B1216" s="47" t="s">
        <v>407</v>
      </c>
      <c r="C1216" s="47" t="s">
        <v>446</v>
      </c>
      <c r="D1216">
        <v>2</v>
      </c>
      <c r="E1216" s="47" t="s">
        <v>377</v>
      </c>
    </row>
    <row r="1217" spans="1:5" x14ac:dyDescent="0.25">
      <c r="A1217" s="47" t="s">
        <v>2159</v>
      </c>
      <c r="B1217" s="47" t="s">
        <v>407</v>
      </c>
      <c r="C1217" s="47" t="s">
        <v>446</v>
      </c>
      <c r="D1217">
        <v>0</v>
      </c>
      <c r="E1217" s="47" t="s">
        <v>377</v>
      </c>
    </row>
    <row r="1218" spans="1:5" x14ac:dyDescent="0.25">
      <c r="A1218" s="47" t="s">
        <v>2159</v>
      </c>
      <c r="B1218" s="47" t="s">
        <v>407</v>
      </c>
      <c r="C1218" s="47" t="s">
        <v>446</v>
      </c>
      <c r="D1218">
        <v>1</v>
      </c>
      <c r="E1218" s="47" t="s">
        <v>377</v>
      </c>
    </row>
    <row r="1219" spans="1:5" x14ac:dyDescent="0.25">
      <c r="A1219" s="47" t="s">
        <v>2159</v>
      </c>
      <c r="B1219" s="47" t="s">
        <v>407</v>
      </c>
      <c r="C1219" s="47" t="s">
        <v>446</v>
      </c>
      <c r="D1219">
        <v>2</v>
      </c>
      <c r="E1219" s="47" t="s">
        <v>377</v>
      </c>
    </row>
    <row r="1220" spans="1:5" x14ac:dyDescent="0.25">
      <c r="A1220" s="47" t="s">
        <v>1829</v>
      </c>
      <c r="B1220" s="47" t="s">
        <v>407</v>
      </c>
      <c r="C1220" s="47" t="s">
        <v>446</v>
      </c>
      <c r="D1220">
        <v>0</v>
      </c>
      <c r="E1220" s="47" t="s">
        <v>376</v>
      </c>
    </row>
    <row r="1221" spans="1:5" x14ac:dyDescent="0.25">
      <c r="A1221" s="47" t="s">
        <v>1829</v>
      </c>
      <c r="B1221" s="47" t="s">
        <v>407</v>
      </c>
      <c r="C1221" s="47" t="s">
        <v>446</v>
      </c>
      <c r="D1221">
        <v>1</v>
      </c>
      <c r="E1221" s="47" t="s">
        <v>376</v>
      </c>
    </row>
    <row r="1222" spans="1:5" x14ac:dyDescent="0.25">
      <c r="A1222" s="47" t="s">
        <v>1829</v>
      </c>
      <c r="B1222" s="47" t="s">
        <v>407</v>
      </c>
      <c r="C1222" s="47" t="s">
        <v>446</v>
      </c>
      <c r="D1222">
        <v>2</v>
      </c>
      <c r="E1222" s="47" t="s">
        <v>376</v>
      </c>
    </row>
    <row r="1223" spans="1:5" x14ac:dyDescent="0.25">
      <c r="A1223" s="47" t="s">
        <v>1829</v>
      </c>
      <c r="B1223" s="47" t="s">
        <v>407</v>
      </c>
      <c r="C1223" s="47" t="s">
        <v>446</v>
      </c>
      <c r="D1223">
        <v>3</v>
      </c>
      <c r="E1223" s="47" t="s">
        <v>376</v>
      </c>
    </row>
    <row r="1224" spans="1:5" x14ac:dyDescent="0.25">
      <c r="A1224" s="47" t="s">
        <v>1829</v>
      </c>
      <c r="B1224" s="47" t="s">
        <v>407</v>
      </c>
      <c r="C1224" s="47" t="s">
        <v>446</v>
      </c>
      <c r="D1224">
        <v>4</v>
      </c>
      <c r="E1224" s="47" t="s">
        <v>376</v>
      </c>
    </row>
    <row r="1225" spans="1:5" x14ac:dyDescent="0.25">
      <c r="A1225" s="47" t="s">
        <v>1829</v>
      </c>
      <c r="B1225" s="47" t="s">
        <v>407</v>
      </c>
      <c r="C1225" s="47" t="s">
        <v>446</v>
      </c>
      <c r="D1225">
        <v>5</v>
      </c>
      <c r="E1225" s="47" t="s">
        <v>376</v>
      </c>
    </row>
    <row r="1226" spans="1:5" x14ac:dyDescent="0.25">
      <c r="A1226" s="47" t="s">
        <v>1829</v>
      </c>
      <c r="B1226" s="47" t="s">
        <v>407</v>
      </c>
      <c r="C1226" s="47" t="s">
        <v>446</v>
      </c>
      <c r="D1226">
        <v>6</v>
      </c>
      <c r="E1226" s="47" t="s">
        <v>376</v>
      </c>
    </row>
    <row r="1227" spans="1:5" x14ac:dyDescent="0.25">
      <c r="A1227" s="47" t="s">
        <v>1829</v>
      </c>
      <c r="B1227" s="47" t="s">
        <v>407</v>
      </c>
      <c r="C1227" s="47" t="s">
        <v>446</v>
      </c>
      <c r="D1227">
        <v>7</v>
      </c>
      <c r="E1227" s="47" t="s">
        <v>376</v>
      </c>
    </row>
    <row r="1228" spans="1:5" x14ac:dyDescent="0.25">
      <c r="A1228" s="47" t="s">
        <v>1838</v>
      </c>
      <c r="B1228" s="47" t="s">
        <v>407</v>
      </c>
      <c r="C1228" s="47" t="s">
        <v>446</v>
      </c>
      <c r="D1228">
        <v>0</v>
      </c>
      <c r="E1228" s="47" t="s">
        <v>377</v>
      </c>
    </row>
    <row r="1229" spans="1:5" x14ac:dyDescent="0.25">
      <c r="A1229" s="47" t="s">
        <v>1838</v>
      </c>
      <c r="B1229" s="47" t="s">
        <v>407</v>
      </c>
      <c r="C1229" s="47" t="s">
        <v>446</v>
      </c>
      <c r="D1229">
        <v>1</v>
      </c>
      <c r="E1229" s="47" t="s">
        <v>377</v>
      </c>
    </row>
    <row r="1230" spans="1:5" x14ac:dyDescent="0.25">
      <c r="A1230" s="47" t="s">
        <v>1838</v>
      </c>
      <c r="B1230" s="47" t="s">
        <v>407</v>
      </c>
      <c r="C1230" s="47" t="s">
        <v>446</v>
      </c>
      <c r="D1230">
        <v>2</v>
      </c>
      <c r="E1230" s="47" t="s">
        <v>377</v>
      </c>
    </row>
    <row r="1231" spans="1:5" x14ac:dyDescent="0.25">
      <c r="A1231" s="47" t="s">
        <v>1838</v>
      </c>
      <c r="B1231" s="47" t="s">
        <v>407</v>
      </c>
      <c r="C1231" s="47" t="s">
        <v>446</v>
      </c>
      <c r="D1231">
        <v>3</v>
      </c>
      <c r="E1231" s="47" t="s">
        <v>377</v>
      </c>
    </row>
    <row r="1232" spans="1:5" x14ac:dyDescent="0.25">
      <c r="A1232" s="47" t="s">
        <v>1838</v>
      </c>
      <c r="B1232" s="47" t="s">
        <v>407</v>
      </c>
      <c r="C1232" s="47" t="s">
        <v>446</v>
      </c>
      <c r="D1232">
        <v>4</v>
      </c>
      <c r="E1232" s="47" t="s">
        <v>377</v>
      </c>
    </row>
    <row r="1233" spans="1:5" x14ac:dyDescent="0.25">
      <c r="A1233" s="47" t="s">
        <v>1838</v>
      </c>
      <c r="B1233" s="47" t="s">
        <v>407</v>
      </c>
      <c r="C1233" s="47" t="s">
        <v>446</v>
      </c>
      <c r="D1233">
        <v>5</v>
      </c>
      <c r="E1233" s="47" t="s">
        <v>377</v>
      </c>
    </row>
    <row r="1234" spans="1:5" x14ac:dyDescent="0.25">
      <c r="A1234" s="47" t="s">
        <v>1838</v>
      </c>
      <c r="B1234" s="47" t="s">
        <v>407</v>
      </c>
      <c r="C1234" s="47" t="s">
        <v>446</v>
      </c>
      <c r="D1234">
        <v>6</v>
      </c>
      <c r="E1234" s="47" t="s">
        <v>377</v>
      </c>
    </row>
    <row r="1235" spans="1:5" x14ac:dyDescent="0.25">
      <c r="A1235" s="47" t="s">
        <v>1838</v>
      </c>
      <c r="B1235" s="47" t="s">
        <v>407</v>
      </c>
      <c r="C1235" s="47" t="s">
        <v>446</v>
      </c>
      <c r="D1235">
        <v>7</v>
      </c>
      <c r="E1235" s="47" t="s">
        <v>377</v>
      </c>
    </row>
    <row r="1236" spans="1:5" x14ac:dyDescent="0.25">
      <c r="A1236" s="47" t="s">
        <v>1839</v>
      </c>
      <c r="B1236" s="47" t="s">
        <v>407</v>
      </c>
      <c r="C1236" s="47" t="s">
        <v>446</v>
      </c>
      <c r="D1236">
        <v>0</v>
      </c>
      <c r="E1236" s="47" t="s">
        <v>376</v>
      </c>
    </row>
    <row r="1237" spans="1:5" x14ac:dyDescent="0.25">
      <c r="A1237" s="47" t="s">
        <v>1839</v>
      </c>
      <c r="B1237" s="47" t="s">
        <v>407</v>
      </c>
      <c r="C1237" s="47" t="s">
        <v>446</v>
      </c>
      <c r="D1237">
        <v>1</v>
      </c>
      <c r="E1237" s="47" t="s">
        <v>376</v>
      </c>
    </row>
    <row r="1238" spans="1:5" x14ac:dyDescent="0.25">
      <c r="A1238" s="47" t="s">
        <v>1839</v>
      </c>
      <c r="B1238" s="47" t="s">
        <v>407</v>
      </c>
      <c r="C1238" s="47" t="s">
        <v>446</v>
      </c>
      <c r="D1238">
        <v>2</v>
      </c>
      <c r="E1238" s="47" t="s">
        <v>376</v>
      </c>
    </row>
    <row r="1239" spans="1:5" x14ac:dyDescent="0.25">
      <c r="A1239" s="47" t="s">
        <v>1839</v>
      </c>
      <c r="B1239" s="47" t="s">
        <v>407</v>
      </c>
      <c r="C1239" s="47" t="s">
        <v>446</v>
      </c>
      <c r="D1239">
        <v>3</v>
      </c>
      <c r="E1239" s="47" t="s">
        <v>376</v>
      </c>
    </row>
    <row r="1240" spans="1:5" x14ac:dyDescent="0.25">
      <c r="A1240" s="47" t="s">
        <v>1839</v>
      </c>
      <c r="B1240" s="47" t="s">
        <v>407</v>
      </c>
      <c r="C1240" s="47" t="s">
        <v>446</v>
      </c>
      <c r="D1240">
        <v>4</v>
      </c>
      <c r="E1240" s="47" t="s">
        <v>376</v>
      </c>
    </row>
    <row r="1241" spans="1:5" x14ac:dyDescent="0.25">
      <c r="A1241" s="47" t="s">
        <v>1839</v>
      </c>
      <c r="B1241" s="47" t="s">
        <v>407</v>
      </c>
      <c r="C1241" s="47" t="s">
        <v>446</v>
      </c>
      <c r="D1241">
        <v>5</v>
      </c>
      <c r="E1241" s="47" t="s">
        <v>376</v>
      </c>
    </row>
    <row r="1242" spans="1:5" x14ac:dyDescent="0.25">
      <c r="A1242" s="47" t="s">
        <v>1839</v>
      </c>
      <c r="B1242" s="47" t="s">
        <v>407</v>
      </c>
      <c r="C1242" s="47" t="s">
        <v>446</v>
      </c>
      <c r="D1242">
        <v>6</v>
      </c>
      <c r="E1242" s="47" t="s">
        <v>376</v>
      </c>
    </row>
    <row r="1243" spans="1:5" x14ac:dyDescent="0.25">
      <c r="A1243" s="47" t="s">
        <v>1839</v>
      </c>
      <c r="B1243" s="47" t="s">
        <v>407</v>
      </c>
      <c r="C1243" s="47" t="s">
        <v>446</v>
      </c>
      <c r="D1243">
        <v>7</v>
      </c>
      <c r="E1243" s="47" t="s">
        <v>376</v>
      </c>
    </row>
    <row r="1244" spans="1:5" x14ac:dyDescent="0.25">
      <c r="A1244" s="47" t="s">
        <v>1840</v>
      </c>
      <c r="B1244" s="47" t="s">
        <v>407</v>
      </c>
      <c r="C1244" s="47" t="s">
        <v>446</v>
      </c>
      <c r="D1244">
        <v>0</v>
      </c>
      <c r="E1244" s="47" t="s">
        <v>376</v>
      </c>
    </row>
    <row r="1245" spans="1:5" x14ac:dyDescent="0.25">
      <c r="A1245" s="47" t="s">
        <v>1840</v>
      </c>
      <c r="B1245" s="47" t="s">
        <v>407</v>
      </c>
      <c r="C1245" s="47" t="s">
        <v>446</v>
      </c>
      <c r="D1245">
        <v>1</v>
      </c>
      <c r="E1245" s="47" t="s">
        <v>376</v>
      </c>
    </row>
    <row r="1246" spans="1:5" x14ac:dyDescent="0.25">
      <c r="A1246" s="47" t="s">
        <v>1840</v>
      </c>
      <c r="B1246" s="47" t="s">
        <v>407</v>
      </c>
      <c r="C1246" s="47" t="s">
        <v>446</v>
      </c>
      <c r="D1246">
        <v>2</v>
      </c>
      <c r="E1246" s="47" t="s">
        <v>376</v>
      </c>
    </row>
    <row r="1247" spans="1:5" x14ac:dyDescent="0.25">
      <c r="A1247" s="47" t="s">
        <v>1840</v>
      </c>
      <c r="B1247" s="47" t="s">
        <v>407</v>
      </c>
      <c r="C1247" s="47" t="s">
        <v>446</v>
      </c>
      <c r="D1247">
        <v>3</v>
      </c>
      <c r="E1247" s="47" t="s">
        <v>376</v>
      </c>
    </row>
    <row r="1248" spans="1:5" x14ac:dyDescent="0.25">
      <c r="A1248" s="47" t="s">
        <v>1840</v>
      </c>
      <c r="B1248" s="47" t="s">
        <v>407</v>
      </c>
      <c r="C1248" s="47" t="s">
        <v>446</v>
      </c>
      <c r="D1248">
        <v>4</v>
      </c>
      <c r="E1248" s="47" t="s">
        <v>376</v>
      </c>
    </row>
    <row r="1249" spans="1:5" x14ac:dyDescent="0.25">
      <c r="A1249" s="47" t="s">
        <v>1840</v>
      </c>
      <c r="B1249" s="47" t="s">
        <v>407</v>
      </c>
      <c r="C1249" s="47" t="s">
        <v>446</v>
      </c>
      <c r="D1249">
        <v>5</v>
      </c>
      <c r="E1249" s="47" t="s">
        <v>376</v>
      </c>
    </row>
    <row r="1250" spans="1:5" x14ac:dyDescent="0.25">
      <c r="A1250" s="47" t="s">
        <v>1840</v>
      </c>
      <c r="B1250" s="47" t="s">
        <v>407</v>
      </c>
      <c r="C1250" s="47" t="s">
        <v>446</v>
      </c>
      <c r="D1250">
        <v>6</v>
      </c>
      <c r="E1250" s="47" t="s">
        <v>376</v>
      </c>
    </row>
    <row r="1251" spans="1:5" x14ac:dyDescent="0.25">
      <c r="A1251" s="47" t="s">
        <v>1840</v>
      </c>
      <c r="B1251" s="47" t="s">
        <v>407</v>
      </c>
      <c r="C1251" s="47" t="s">
        <v>446</v>
      </c>
      <c r="D1251">
        <v>7</v>
      </c>
      <c r="E1251" s="47" t="s">
        <v>376</v>
      </c>
    </row>
    <row r="1252" spans="1:5" x14ac:dyDescent="0.25">
      <c r="A1252" s="47" t="s">
        <v>1830</v>
      </c>
      <c r="B1252" s="47" t="s">
        <v>407</v>
      </c>
      <c r="C1252" s="47" t="s">
        <v>446</v>
      </c>
      <c r="D1252">
        <v>0</v>
      </c>
      <c r="E1252" s="47" t="s">
        <v>376</v>
      </c>
    </row>
    <row r="1253" spans="1:5" x14ac:dyDescent="0.25">
      <c r="A1253" s="47" t="s">
        <v>1830</v>
      </c>
      <c r="B1253" s="47" t="s">
        <v>407</v>
      </c>
      <c r="C1253" s="47" t="s">
        <v>446</v>
      </c>
      <c r="D1253">
        <v>1</v>
      </c>
      <c r="E1253" s="47" t="s">
        <v>376</v>
      </c>
    </row>
    <row r="1254" spans="1:5" x14ac:dyDescent="0.25">
      <c r="A1254" s="47" t="s">
        <v>1830</v>
      </c>
      <c r="B1254" s="47" t="s">
        <v>407</v>
      </c>
      <c r="C1254" s="47" t="s">
        <v>446</v>
      </c>
      <c r="D1254">
        <v>2</v>
      </c>
      <c r="E1254" s="47" t="s">
        <v>376</v>
      </c>
    </row>
    <row r="1255" spans="1:5" x14ac:dyDescent="0.25">
      <c r="A1255" s="47" t="s">
        <v>1830</v>
      </c>
      <c r="B1255" s="47" t="s">
        <v>407</v>
      </c>
      <c r="C1255" s="47" t="s">
        <v>446</v>
      </c>
      <c r="D1255">
        <v>3</v>
      </c>
      <c r="E1255" s="47" t="s">
        <v>376</v>
      </c>
    </row>
    <row r="1256" spans="1:5" x14ac:dyDescent="0.25">
      <c r="A1256" s="47" t="s">
        <v>1830</v>
      </c>
      <c r="B1256" s="47" t="s">
        <v>407</v>
      </c>
      <c r="C1256" s="47" t="s">
        <v>446</v>
      </c>
      <c r="D1256">
        <v>4</v>
      </c>
      <c r="E1256" s="47" t="s">
        <v>376</v>
      </c>
    </row>
    <row r="1257" spans="1:5" x14ac:dyDescent="0.25">
      <c r="A1257" s="47" t="s">
        <v>1830</v>
      </c>
      <c r="B1257" s="47" t="s">
        <v>407</v>
      </c>
      <c r="C1257" s="47" t="s">
        <v>446</v>
      </c>
      <c r="D1257">
        <v>5</v>
      </c>
      <c r="E1257" s="47" t="s">
        <v>376</v>
      </c>
    </row>
    <row r="1258" spans="1:5" x14ac:dyDescent="0.25">
      <c r="A1258" s="47" t="s">
        <v>1830</v>
      </c>
      <c r="B1258" s="47" t="s">
        <v>407</v>
      </c>
      <c r="C1258" s="47" t="s">
        <v>446</v>
      </c>
      <c r="D1258">
        <v>6</v>
      </c>
      <c r="E1258" s="47" t="s">
        <v>376</v>
      </c>
    </row>
    <row r="1259" spans="1:5" x14ac:dyDescent="0.25">
      <c r="A1259" s="47" t="s">
        <v>1830</v>
      </c>
      <c r="B1259" s="47" t="s">
        <v>407</v>
      </c>
      <c r="C1259" s="47" t="s">
        <v>446</v>
      </c>
      <c r="D1259">
        <v>7</v>
      </c>
      <c r="E1259" s="47" t="s">
        <v>376</v>
      </c>
    </row>
    <row r="1260" spans="1:5" x14ac:dyDescent="0.25">
      <c r="A1260" s="47" t="s">
        <v>1831</v>
      </c>
      <c r="B1260" s="47" t="s">
        <v>407</v>
      </c>
      <c r="C1260" s="47" t="s">
        <v>446</v>
      </c>
      <c r="D1260">
        <v>0</v>
      </c>
      <c r="E1260" s="47" t="s">
        <v>376</v>
      </c>
    </row>
    <row r="1261" spans="1:5" x14ac:dyDescent="0.25">
      <c r="A1261" s="47" t="s">
        <v>1831</v>
      </c>
      <c r="B1261" s="47" t="s">
        <v>407</v>
      </c>
      <c r="C1261" s="47" t="s">
        <v>446</v>
      </c>
      <c r="D1261">
        <v>1</v>
      </c>
      <c r="E1261" s="47" t="s">
        <v>376</v>
      </c>
    </row>
    <row r="1262" spans="1:5" x14ac:dyDescent="0.25">
      <c r="A1262" s="47" t="s">
        <v>1831</v>
      </c>
      <c r="B1262" s="47" t="s">
        <v>407</v>
      </c>
      <c r="C1262" s="47" t="s">
        <v>446</v>
      </c>
      <c r="D1262">
        <v>2</v>
      </c>
      <c r="E1262" s="47" t="s">
        <v>376</v>
      </c>
    </row>
    <row r="1263" spans="1:5" x14ac:dyDescent="0.25">
      <c r="A1263" s="47" t="s">
        <v>1831</v>
      </c>
      <c r="B1263" s="47" t="s">
        <v>407</v>
      </c>
      <c r="C1263" s="47" t="s">
        <v>446</v>
      </c>
      <c r="D1263">
        <v>3</v>
      </c>
      <c r="E1263" s="47" t="s">
        <v>376</v>
      </c>
    </row>
    <row r="1264" spans="1:5" x14ac:dyDescent="0.25">
      <c r="A1264" s="47" t="s">
        <v>1831</v>
      </c>
      <c r="B1264" s="47" t="s">
        <v>407</v>
      </c>
      <c r="C1264" s="47" t="s">
        <v>446</v>
      </c>
      <c r="D1264">
        <v>4</v>
      </c>
      <c r="E1264" s="47" t="s">
        <v>376</v>
      </c>
    </row>
    <row r="1265" spans="1:5" x14ac:dyDescent="0.25">
      <c r="A1265" s="47" t="s">
        <v>1831</v>
      </c>
      <c r="B1265" s="47" t="s">
        <v>407</v>
      </c>
      <c r="C1265" s="47" t="s">
        <v>446</v>
      </c>
      <c r="D1265">
        <v>5</v>
      </c>
      <c r="E1265" s="47" t="s">
        <v>376</v>
      </c>
    </row>
    <row r="1266" spans="1:5" x14ac:dyDescent="0.25">
      <c r="A1266" s="47" t="s">
        <v>1831</v>
      </c>
      <c r="B1266" s="47" t="s">
        <v>407</v>
      </c>
      <c r="C1266" s="47" t="s">
        <v>446</v>
      </c>
      <c r="D1266">
        <v>6</v>
      </c>
      <c r="E1266" s="47" t="s">
        <v>376</v>
      </c>
    </row>
    <row r="1267" spans="1:5" x14ac:dyDescent="0.25">
      <c r="A1267" s="47" t="s">
        <v>1831</v>
      </c>
      <c r="B1267" s="47" t="s">
        <v>407</v>
      </c>
      <c r="C1267" s="47" t="s">
        <v>446</v>
      </c>
      <c r="D1267">
        <v>7</v>
      </c>
      <c r="E1267" s="47" t="s">
        <v>376</v>
      </c>
    </row>
    <row r="1268" spans="1:5" x14ac:dyDescent="0.25">
      <c r="A1268" s="47" t="s">
        <v>1832</v>
      </c>
      <c r="B1268" s="47" t="s">
        <v>407</v>
      </c>
      <c r="C1268" s="47" t="s">
        <v>446</v>
      </c>
      <c r="D1268">
        <v>0</v>
      </c>
      <c r="E1268" s="47" t="s">
        <v>376</v>
      </c>
    </row>
    <row r="1269" spans="1:5" x14ac:dyDescent="0.25">
      <c r="A1269" s="47" t="s">
        <v>1832</v>
      </c>
      <c r="B1269" s="47" t="s">
        <v>407</v>
      </c>
      <c r="C1269" s="47" t="s">
        <v>446</v>
      </c>
      <c r="D1269">
        <v>1</v>
      </c>
      <c r="E1269" s="47" t="s">
        <v>376</v>
      </c>
    </row>
    <row r="1270" spans="1:5" x14ac:dyDescent="0.25">
      <c r="A1270" s="47" t="s">
        <v>1832</v>
      </c>
      <c r="B1270" s="47" t="s">
        <v>407</v>
      </c>
      <c r="C1270" s="47" t="s">
        <v>446</v>
      </c>
      <c r="D1270">
        <v>2</v>
      </c>
      <c r="E1270" s="47" t="s">
        <v>376</v>
      </c>
    </row>
    <row r="1271" spans="1:5" x14ac:dyDescent="0.25">
      <c r="A1271" s="47" t="s">
        <v>1832</v>
      </c>
      <c r="B1271" s="47" t="s">
        <v>407</v>
      </c>
      <c r="C1271" s="47" t="s">
        <v>446</v>
      </c>
      <c r="D1271">
        <v>3</v>
      </c>
      <c r="E1271" s="47" t="s">
        <v>376</v>
      </c>
    </row>
    <row r="1272" spans="1:5" x14ac:dyDescent="0.25">
      <c r="A1272" s="47" t="s">
        <v>1832</v>
      </c>
      <c r="B1272" s="47" t="s">
        <v>407</v>
      </c>
      <c r="C1272" s="47" t="s">
        <v>446</v>
      </c>
      <c r="D1272">
        <v>4</v>
      </c>
      <c r="E1272" s="47" t="s">
        <v>376</v>
      </c>
    </row>
    <row r="1273" spans="1:5" x14ac:dyDescent="0.25">
      <c r="A1273" s="47" t="s">
        <v>1832</v>
      </c>
      <c r="B1273" s="47" t="s">
        <v>407</v>
      </c>
      <c r="C1273" s="47" t="s">
        <v>446</v>
      </c>
      <c r="D1273">
        <v>5</v>
      </c>
      <c r="E1273" s="47" t="s">
        <v>376</v>
      </c>
    </row>
    <row r="1274" spans="1:5" x14ac:dyDescent="0.25">
      <c r="A1274" s="47" t="s">
        <v>1832</v>
      </c>
      <c r="B1274" s="47" t="s">
        <v>407</v>
      </c>
      <c r="C1274" s="47" t="s">
        <v>446</v>
      </c>
      <c r="D1274">
        <v>6</v>
      </c>
      <c r="E1274" s="47" t="s">
        <v>376</v>
      </c>
    </row>
    <row r="1275" spans="1:5" x14ac:dyDescent="0.25">
      <c r="A1275" s="47" t="s">
        <v>1832</v>
      </c>
      <c r="B1275" s="47" t="s">
        <v>407</v>
      </c>
      <c r="C1275" s="47" t="s">
        <v>446</v>
      </c>
      <c r="D1275">
        <v>7</v>
      </c>
      <c r="E1275" s="47" t="s">
        <v>376</v>
      </c>
    </row>
    <row r="1276" spans="1:5" x14ac:dyDescent="0.25">
      <c r="A1276" s="47" t="s">
        <v>1833</v>
      </c>
      <c r="B1276" s="47" t="s">
        <v>407</v>
      </c>
      <c r="C1276" s="47" t="s">
        <v>446</v>
      </c>
      <c r="D1276">
        <v>0</v>
      </c>
      <c r="E1276" s="47" t="s">
        <v>376</v>
      </c>
    </row>
    <row r="1277" spans="1:5" x14ac:dyDescent="0.25">
      <c r="A1277" s="47" t="s">
        <v>1833</v>
      </c>
      <c r="B1277" s="47" t="s">
        <v>407</v>
      </c>
      <c r="C1277" s="47" t="s">
        <v>446</v>
      </c>
      <c r="D1277">
        <v>1</v>
      </c>
      <c r="E1277" s="47" t="s">
        <v>376</v>
      </c>
    </row>
    <row r="1278" spans="1:5" x14ac:dyDescent="0.25">
      <c r="A1278" s="47" t="s">
        <v>1833</v>
      </c>
      <c r="B1278" s="47" t="s">
        <v>407</v>
      </c>
      <c r="C1278" s="47" t="s">
        <v>446</v>
      </c>
      <c r="D1278">
        <v>2</v>
      </c>
      <c r="E1278" s="47" t="s">
        <v>376</v>
      </c>
    </row>
    <row r="1279" spans="1:5" x14ac:dyDescent="0.25">
      <c r="A1279" s="47" t="s">
        <v>1833</v>
      </c>
      <c r="B1279" s="47" t="s">
        <v>407</v>
      </c>
      <c r="C1279" s="47" t="s">
        <v>446</v>
      </c>
      <c r="D1279">
        <v>3</v>
      </c>
      <c r="E1279" s="47" t="s">
        <v>376</v>
      </c>
    </row>
    <row r="1280" spans="1:5" x14ac:dyDescent="0.25">
      <c r="A1280" s="47" t="s">
        <v>1833</v>
      </c>
      <c r="B1280" s="47" t="s">
        <v>407</v>
      </c>
      <c r="C1280" s="47" t="s">
        <v>446</v>
      </c>
      <c r="D1280">
        <v>4</v>
      </c>
      <c r="E1280" s="47" t="s">
        <v>376</v>
      </c>
    </row>
    <row r="1281" spans="1:5" x14ac:dyDescent="0.25">
      <c r="A1281" s="47" t="s">
        <v>1833</v>
      </c>
      <c r="B1281" s="47" t="s">
        <v>407</v>
      </c>
      <c r="C1281" s="47" t="s">
        <v>446</v>
      </c>
      <c r="D1281">
        <v>5</v>
      </c>
      <c r="E1281" s="47" t="s">
        <v>376</v>
      </c>
    </row>
    <row r="1282" spans="1:5" x14ac:dyDescent="0.25">
      <c r="A1282" s="47" t="s">
        <v>1833</v>
      </c>
      <c r="B1282" s="47" t="s">
        <v>407</v>
      </c>
      <c r="C1282" s="47" t="s">
        <v>446</v>
      </c>
      <c r="D1282">
        <v>6</v>
      </c>
      <c r="E1282" s="47" t="s">
        <v>376</v>
      </c>
    </row>
    <row r="1283" spans="1:5" x14ac:dyDescent="0.25">
      <c r="A1283" s="47" t="s">
        <v>1833</v>
      </c>
      <c r="B1283" s="47" t="s">
        <v>407</v>
      </c>
      <c r="C1283" s="47" t="s">
        <v>446</v>
      </c>
      <c r="D1283">
        <v>7</v>
      </c>
      <c r="E1283" s="47" t="s">
        <v>376</v>
      </c>
    </row>
    <row r="1284" spans="1:5" x14ac:dyDescent="0.25">
      <c r="A1284" s="47" t="s">
        <v>1834</v>
      </c>
      <c r="B1284" s="47" t="s">
        <v>407</v>
      </c>
      <c r="C1284" s="47" t="s">
        <v>446</v>
      </c>
      <c r="D1284">
        <v>0</v>
      </c>
      <c r="E1284" s="47" t="s">
        <v>376</v>
      </c>
    </row>
    <row r="1285" spans="1:5" x14ac:dyDescent="0.25">
      <c r="A1285" s="47" t="s">
        <v>1834</v>
      </c>
      <c r="B1285" s="47" t="s">
        <v>407</v>
      </c>
      <c r="C1285" s="47" t="s">
        <v>446</v>
      </c>
      <c r="D1285">
        <v>1</v>
      </c>
      <c r="E1285" s="47" t="s">
        <v>376</v>
      </c>
    </row>
    <row r="1286" spans="1:5" x14ac:dyDescent="0.25">
      <c r="A1286" s="47" t="s">
        <v>1834</v>
      </c>
      <c r="B1286" s="47" t="s">
        <v>407</v>
      </c>
      <c r="C1286" s="47" t="s">
        <v>446</v>
      </c>
      <c r="D1286">
        <v>2</v>
      </c>
      <c r="E1286" s="47" t="s">
        <v>376</v>
      </c>
    </row>
    <row r="1287" spans="1:5" x14ac:dyDescent="0.25">
      <c r="A1287" s="47" t="s">
        <v>1834</v>
      </c>
      <c r="B1287" s="47" t="s">
        <v>407</v>
      </c>
      <c r="C1287" s="47" t="s">
        <v>446</v>
      </c>
      <c r="D1287">
        <v>3</v>
      </c>
      <c r="E1287" s="47" t="s">
        <v>376</v>
      </c>
    </row>
    <row r="1288" spans="1:5" x14ac:dyDescent="0.25">
      <c r="A1288" s="47" t="s">
        <v>1834</v>
      </c>
      <c r="B1288" s="47" t="s">
        <v>407</v>
      </c>
      <c r="C1288" s="47" t="s">
        <v>446</v>
      </c>
      <c r="D1288">
        <v>4</v>
      </c>
      <c r="E1288" s="47" t="s">
        <v>376</v>
      </c>
    </row>
    <row r="1289" spans="1:5" x14ac:dyDescent="0.25">
      <c r="A1289" s="47" t="s">
        <v>1834</v>
      </c>
      <c r="B1289" s="47" t="s">
        <v>407</v>
      </c>
      <c r="C1289" s="47" t="s">
        <v>446</v>
      </c>
      <c r="D1289">
        <v>5</v>
      </c>
      <c r="E1289" s="47" t="s">
        <v>376</v>
      </c>
    </row>
    <row r="1290" spans="1:5" x14ac:dyDescent="0.25">
      <c r="A1290" s="47" t="s">
        <v>1834</v>
      </c>
      <c r="B1290" s="47" t="s">
        <v>407</v>
      </c>
      <c r="C1290" s="47" t="s">
        <v>446</v>
      </c>
      <c r="D1290">
        <v>6</v>
      </c>
      <c r="E1290" s="47" t="s">
        <v>376</v>
      </c>
    </row>
    <row r="1291" spans="1:5" x14ac:dyDescent="0.25">
      <c r="A1291" s="47" t="s">
        <v>1834</v>
      </c>
      <c r="B1291" s="47" t="s">
        <v>407</v>
      </c>
      <c r="C1291" s="47" t="s">
        <v>446</v>
      </c>
      <c r="D1291">
        <v>7</v>
      </c>
      <c r="E1291" s="47" t="s">
        <v>376</v>
      </c>
    </row>
    <row r="1292" spans="1:5" x14ac:dyDescent="0.25">
      <c r="A1292" s="47" t="s">
        <v>1835</v>
      </c>
      <c r="B1292" s="47" t="s">
        <v>407</v>
      </c>
      <c r="C1292" s="47" t="s">
        <v>446</v>
      </c>
      <c r="D1292">
        <v>0</v>
      </c>
      <c r="E1292" s="47" t="s">
        <v>376</v>
      </c>
    </row>
    <row r="1293" spans="1:5" x14ac:dyDescent="0.25">
      <c r="A1293" s="47" t="s">
        <v>1835</v>
      </c>
      <c r="B1293" s="47" t="s">
        <v>407</v>
      </c>
      <c r="C1293" s="47" t="s">
        <v>446</v>
      </c>
      <c r="D1293">
        <v>1</v>
      </c>
      <c r="E1293" s="47" t="s">
        <v>376</v>
      </c>
    </row>
    <row r="1294" spans="1:5" x14ac:dyDescent="0.25">
      <c r="A1294" s="47" t="s">
        <v>1835</v>
      </c>
      <c r="B1294" s="47" t="s">
        <v>407</v>
      </c>
      <c r="C1294" s="47" t="s">
        <v>446</v>
      </c>
      <c r="D1294">
        <v>2</v>
      </c>
      <c r="E1294" s="47" t="s">
        <v>376</v>
      </c>
    </row>
    <row r="1295" spans="1:5" x14ac:dyDescent="0.25">
      <c r="A1295" s="47" t="s">
        <v>1835</v>
      </c>
      <c r="B1295" s="47" t="s">
        <v>407</v>
      </c>
      <c r="C1295" s="47" t="s">
        <v>446</v>
      </c>
      <c r="D1295">
        <v>3</v>
      </c>
      <c r="E1295" s="47" t="s">
        <v>376</v>
      </c>
    </row>
    <row r="1296" spans="1:5" x14ac:dyDescent="0.25">
      <c r="A1296" s="47" t="s">
        <v>1835</v>
      </c>
      <c r="B1296" s="47" t="s">
        <v>407</v>
      </c>
      <c r="C1296" s="47" t="s">
        <v>446</v>
      </c>
      <c r="D1296">
        <v>4</v>
      </c>
      <c r="E1296" s="47" t="s">
        <v>376</v>
      </c>
    </row>
    <row r="1297" spans="1:5" x14ac:dyDescent="0.25">
      <c r="A1297" s="47" t="s">
        <v>1835</v>
      </c>
      <c r="B1297" s="47" t="s">
        <v>407</v>
      </c>
      <c r="C1297" s="47" t="s">
        <v>446</v>
      </c>
      <c r="D1297">
        <v>5</v>
      </c>
      <c r="E1297" s="47" t="s">
        <v>376</v>
      </c>
    </row>
    <row r="1298" spans="1:5" x14ac:dyDescent="0.25">
      <c r="A1298" s="47" t="s">
        <v>1835</v>
      </c>
      <c r="B1298" s="47" t="s">
        <v>407</v>
      </c>
      <c r="C1298" s="47" t="s">
        <v>446</v>
      </c>
      <c r="D1298">
        <v>6</v>
      </c>
      <c r="E1298" s="47" t="s">
        <v>376</v>
      </c>
    </row>
    <row r="1299" spans="1:5" x14ac:dyDescent="0.25">
      <c r="A1299" s="47" t="s">
        <v>1835</v>
      </c>
      <c r="B1299" s="47" t="s">
        <v>407</v>
      </c>
      <c r="C1299" s="47" t="s">
        <v>446</v>
      </c>
      <c r="D1299">
        <v>7</v>
      </c>
      <c r="E1299" s="47" t="s">
        <v>376</v>
      </c>
    </row>
    <row r="1300" spans="1:5" x14ac:dyDescent="0.25">
      <c r="A1300" s="47" t="s">
        <v>1836</v>
      </c>
      <c r="B1300" s="47" t="s">
        <v>407</v>
      </c>
      <c r="C1300" s="47" t="s">
        <v>446</v>
      </c>
      <c r="D1300">
        <v>0</v>
      </c>
      <c r="E1300" s="47" t="s">
        <v>376</v>
      </c>
    </row>
    <row r="1301" spans="1:5" x14ac:dyDescent="0.25">
      <c r="A1301" s="47" t="s">
        <v>1836</v>
      </c>
      <c r="B1301" s="47" t="s">
        <v>407</v>
      </c>
      <c r="C1301" s="47" t="s">
        <v>446</v>
      </c>
      <c r="D1301">
        <v>1</v>
      </c>
      <c r="E1301" s="47" t="s">
        <v>376</v>
      </c>
    </row>
    <row r="1302" spans="1:5" x14ac:dyDescent="0.25">
      <c r="A1302" s="47" t="s">
        <v>1836</v>
      </c>
      <c r="B1302" s="47" t="s">
        <v>407</v>
      </c>
      <c r="C1302" s="47" t="s">
        <v>446</v>
      </c>
      <c r="D1302">
        <v>2</v>
      </c>
      <c r="E1302" s="47" t="s">
        <v>376</v>
      </c>
    </row>
    <row r="1303" spans="1:5" x14ac:dyDescent="0.25">
      <c r="A1303" s="47" t="s">
        <v>1836</v>
      </c>
      <c r="B1303" s="47" t="s">
        <v>407</v>
      </c>
      <c r="C1303" s="47" t="s">
        <v>446</v>
      </c>
      <c r="D1303">
        <v>3</v>
      </c>
      <c r="E1303" s="47" t="s">
        <v>376</v>
      </c>
    </row>
    <row r="1304" spans="1:5" x14ac:dyDescent="0.25">
      <c r="A1304" s="47" t="s">
        <v>1836</v>
      </c>
      <c r="B1304" s="47" t="s">
        <v>407</v>
      </c>
      <c r="C1304" s="47" t="s">
        <v>446</v>
      </c>
      <c r="D1304">
        <v>4</v>
      </c>
      <c r="E1304" s="47" t="s">
        <v>376</v>
      </c>
    </row>
    <row r="1305" spans="1:5" x14ac:dyDescent="0.25">
      <c r="A1305" s="47" t="s">
        <v>1836</v>
      </c>
      <c r="B1305" s="47" t="s">
        <v>407</v>
      </c>
      <c r="C1305" s="47" t="s">
        <v>446</v>
      </c>
      <c r="D1305">
        <v>5</v>
      </c>
      <c r="E1305" s="47" t="s">
        <v>376</v>
      </c>
    </row>
    <row r="1306" spans="1:5" x14ac:dyDescent="0.25">
      <c r="A1306" s="47" t="s">
        <v>1836</v>
      </c>
      <c r="B1306" s="47" t="s">
        <v>407</v>
      </c>
      <c r="C1306" s="47" t="s">
        <v>446</v>
      </c>
      <c r="D1306">
        <v>6</v>
      </c>
      <c r="E1306" s="47" t="s">
        <v>376</v>
      </c>
    </row>
    <row r="1307" spans="1:5" x14ac:dyDescent="0.25">
      <c r="A1307" s="47" t="s">
        <v>1836</v>
      </c>
      <c r="B1307" s="47" t="s">
        <v>407</v>
      </c>
      <c r="C1307" s="47" t="s">
        <v>446</v>
      </c>
      <c r="D1307">
        <v>7</v>
      </c>
      <c r="E1307" s="47" t="s">
        <v>376</v>
      </c>
    </row>
    <row r="1308" spans="1:5" x14ac:dyDescent="0.25">
      <c r="A1308" s="47" t="s">
        <v>1837</v>
      </c>
      <c r="B1308" s="47" t="s">
        <v>407</v>
      </c>
      <c r="C1308" s="47" t="s">
        <v>446</v>
      </c>
      <c r="D1308">
        <v>0</v>
      </c>
      <c r="E1308" s="47" t="s">
        <v>377</v>
      </c>
    </row>
    <row r="1309" spans="1:5" x14ac:dyDescent="0.25">
      <c r="A1309" s="47" t="s">
        <v>1837</v>
      </c>
      <c r="B1309" s="47" t="s">
        <v>407</v>
      </c>
      <c r="C1309" s="47" t="s">
        <v>446</v>
      </c>
      <c r="D1309">
        <v>1</v>
      </c>
      <c r="E1309" s="47" t="s">
        <v>377</v>
      </c>
    </row>
    <row r="1310" spans="1:5" x14ac:dyDescent="0.25">
      <c r="A1310" s="47" t="s">
        <v>1837</v>
      </c>
      <c r="B1310" s="47" t="s">
        <v>407</v>
      </c>
      <c r="C1310" s="47" t="s">
        <v>446</v>
      </c>
      <c r="D1310">
        <v>2</v>
      </c>
      <c r="E1310" s="47" t="s">
        <v>377</v>
      </c>
    </row>
    <row r="1311" spans="1:5" x14ac:dyDescent="0.25">
      <c r="A1311" s="47" t="s">
        <v>1837</v>
      </c>
      <c r="B1311" s="47" t="s">
        <v>407</v>
      </c>
      <c r="C1311" s="47" t="s">
        <v>446</v>
      </c>
      <c r="D1311">
        <v>3</v>
      </c>
      <c r="E1311" s="47" t="s">
        <v>377</v>
      </c>
    </row>
    <row r="1312" spans="1:5" x14ac:dyDescent="0.25">
      <c r="A1312" s="47" t="s">
        <v>1837</v>
      </c>
      <c r="B1312" s="47" t="s">
        <v>407</v>
      </c>
      <c r="C1312" s="47" t="s">
        <v>446</v>
      </c>
      <c r="D1312">
        <v>4</v>
      </c>
      <c r="E1312" s="47" t="s">
        <v>377</v>
      </c>
    </row>
    <row r="1313" spans="1:5" x14ac:dyDescent="0.25">
      <c r="A1313" s="47" t="s">
        <v>1837</v>
      </c>
      <c r="B1313" s="47" t="s">
        <v>407</v>
      </c>
      <c r="C1313" s="47" t="s">
        <v>446</v>
      </c>
      <c r="D1313">
        <v>5</v>
      </c>
      <c r="E1313" s="47" t="s">
        <v>377</v>
      </c>
    </row>
    <row r="1314" spans="1:5" x14ac:dyDescent="0.25">
      <c r="A1314" s="47" t="s">
        <v>1837</v>
      </c>
      <c r="B1314" s="47" t="s">
        <v>407</v>
      </c>
      <c r="C1314" s="47" t="s">
        <v>446</v>
      </c>
      <c r="D1314">
        <v>6</v>
      </c>
      <c r="E1314" s="47" t="s">
        <v>377</v>
      </c>
    </row>
    <row r="1315" spans="1:5" x14ac:dyDescent="0.25">
      <c r="A1315" s="47" t="s">
        <v>1837</v>
      </c>
      <c r="B1315" s="47" t="s">
        <v>407</v>
      </c>
      <c r="C1315" s="47" t="s">
        <v>446</v>
      </c>
      <c r="D1315">
        <v>7</v>
      </c>
      <c r="E1315" s="47" t="s">
        <v>377</v>
      </c>
    </row>
    <row r="1316" spans="1:5" x14ac:dyDescent="0.25">
      <c r="A1316" s="47" t="s">
        <v>385</v>
      </c>
      <c r="B1316" s="47" t="s">
        <v>255</v>
      </c>
      <c r="C1316" s="47" t="s">
        <v>446</v>
      </c>
      <c r="D1316">
        <v>1</v>
      </c>
      <c r="E1316" s="47" t="s">
        <v>377</v>
      </c>
    </row>
    <row r="1317" spans="1:5" x14ac:dyDescent="0.25">
      <c r="A1317" s="47" t="s">
        <v>790</v>
      </c>
      <c r="B1317" s="47" t="s">
        <v>567</v>
      </c>
      <c r="C1317" s="47" t="s">
        <v>446</v>
      </c>
      <c r="D1317">
        <v>98</v>
      </c>
      <c r="E1317" s="47" t="s">
        <v>376</v>
      </c>
    </row>
    <row r="1318" spans="1:5" x14ac:dyDescent="0.25">
      <c r="A1318" s="47" t="s">
        <v>790</v>
      </c>
      <c r="B1318" s="47" t="s">
        <v>567</v>
      </c>
      <c r="C1318" s="47" t="s">
        <v>446</v>
      </c>
      <c r="D1318">
        <v>99</v>
      </c>
      <c r="E1318" s="47" t="s">
        <v>376</v>
      </c>
    </row>
    <row r="1319" spans="1:5" x14ac:dyDescent="0.25">
      <c r="A1319" s="47" t="s">
        <v>791</v>
      </c>
      <c r="B1319" s="47" t="s">
        <v>567</v>
      </c>
      <c r="C1319" s="47" t="s">
        <v>446</v>
      </c>
      <c r="D1319">
        <v>98</v>
      </c>
      <c r="E1319" s="47" t="s">
        <v>376</v>
      </c>
    </row>
    <row r="1320" spans="1:5" x14ac:dyDescent="0.25">
      <c r="A1320" s="47" t="s">
        <v>791</v>
      </c>
      <c r="B1320" s="47" t="s">
        <v>567</v>
      </c>
      <c r="C1320" s="47" t="s">
        <v>446</v>
      </c>
      <c r="D1320">
        <v>99</v>
      </c>
      <c r="E1320" s="47" t="s">
        <v>376</v>
      </c>
    </row>
    <row r="1321" spans="1:5" x14ac:dyDescent="0.25">
      <c r="A1321" s="47" t="s">
        <v>792</v>
      </c>
      <c r="B1321" s="47" t="s">
        <v>567</v>
      </c>
      <c r="C1321" s="47" t="s">
        <v>446</v>
      </c>
      <c r="D1321">
        <v>98</v>
      </c>
      <c r="E1321" s="47" t="s">
        <v>376</v>
      </c>
    </row>
    <row r="1322" spans="1:5" x14ac:dyDescent="0.25">
      <c r="A1322" s="47" t="s">
        <v>792</v>
      </c>
      <c r="B1322" s="47" t="s">
        <v>567</v>
      </c>
      <c r="C1322" s="47" t="s">
        <v>446</v>
      </c>
      <c r="D1322">
        <v>99</v>
      </c>
      <c r="E1322" s="47" t="s">
        <v>376</v>
      </c>
    </row>
    <row r="1323" spans="1:5" x14ac:dyDescent="0.25">
      <c r="A1323" s="47" t="s">
        <v>793</v>
      </c>
      <c r="B1323" s="47" t="s">
        <v>567</v>
      </c>
      <c r="C1323" s="47" t="s">
        <v>446</v>
      </c>
      <c r="D1323">
        <v>98</v>
      </c>
      <c r="E1323" s="47" t="s">
        <v>376</v>
      </c>
    </row>
    <row r="1324" spans="1:5" x14ac:dyDescent="0.25">
      <c r="A1324" s="47" t="s">
        <v>793</v>
      </c>
      <c r="B1324" s="47" t="s">
        <v>567</v>
      </c>
      <c r="C1324" s="47" t="s">
        <v>446</v>
      </c>
      <c r="D1324">
        <v>99</v>
      </c>
      <c r="E1324" s="47" t="s">
        <v>376</v>
      </c>
    </row>
    <row r="1325" spans="1:5" x14ac:dyDescent="0.25">
      <c r="A1325" s="47" t="s">
        <v>794</v>
      </c>
      <c r="B1325" s="47" t="s">
        <v>567</v>
      </c>
      <c r="C1325" s="47" t="s">
        <v>446</v>
      </c>
      <c r="D1325">
        <v>98</v>
      </c>
      <c r="E1325" s="47" t="s">
        <v>376</v>
      </c>
    </row>
    <row r="1326" spans="1:5" x14ac:dyDescent="0.25">
      <c r="A1326" s="47" t="s">
        <v>794</v>
      </c>
      <c r="B1326" s="47" t="s">
        <v>567</v>
      </c>
      <c r="C1326" s="47" t="s">
        <v>446</v>
      </c>
      <c r="D1326">
        <v>99</v>
      </c>
      <c r="E1326" s="47" t="s">
        <v>376</v>
      </c>
    </row>
    <row r="1327" spans="1:5" x14ac:dyDescent="0.25">
      <c r="A1327" s="47" t="s">
        <v>795</v>
      </c>
      <c r="B1327" s="47" t="s">
        <v>567</v>
      </c>
      <c r="C1327" s="47" t="s">
        <v>446</v>
      </c>
      <c r="D1327">
        <v>98</v>
      </c>
      <c r="E1327" s="47" t="s">
        <v>376</v>
      </c>
    </row>
    <row r="1328" spans="1:5" x14ac:dyDescent="0.25">
      <c r="A1328" s="47" t="s">
        <v>795</v>
      </c>
      <c r="B1328" s="47" t="s">
        <v>567</v>
      </c>
      <c r="C1328" s="47" t="s">
        <v>446</v>
      </c>
      <c r="D1328">
        <v>99</v>
      </c>
      <c r="E1328" s="47" t="s">
        <v>376</v>
      </c>
    </row>
    <row r="1329" spans="1:5" x14ac:dyDescent="0.25">
      <c r="A1329" s="47" t="s">
        <v>796</v>
      </c>
      <c r="B1329" s="47" t="s">
        <v>567</v>
      </c>
      <c r="C1329" s="47" t="s">
        <v>446</v>
      </c>
      <c r="D1329">
        <v>98</v>
      </c>
      <c r="E1329" s="47" t="s">
        <v>376</v>
      </c>
    </row>
    <row r="1330" spans="1:5" x14ac:dyDescent="0.25">
      <c r="A1330" s="47" t="s">
        <v>796</v>
      </c>
      <c r="B1330" s="47" t="s">
        <v>567</v>
      </c>
      <c r="C1330" s="47" t="s">
        <v>446</v>
      </c>
      <c r="D1330">
        <v>99</v>
      </c>
      <c r="E1330" s="47" t="s">
        <v>376</v>
      </c>
    </row>
    <row r="1331" spans="1:5" x14ac:dyDescent="0.25">
      <c r="A1331" s="47" t="s">
        <v>797</v>
      </c>
      <c r="B1331" s="47" t="s">
        <v>567</v>
      </c>
      <c r="C1331" s="47" t="s">
        <v>446</v>
      </c>
      <c r="D1331">
        <v>98</v>
      </c>
      <c r="E1331" s="47" t="s">
        <v>376</v>
      </c>
    </row>
    <row r="1332" spans="1:5" x14ac:dyDescent="0.25">
      <c r="A1332" s="47" t="s">
        <v>797</v>
      </c>
      <c r="B1332" s="47" t="s">
        <v>567</v>
      </c>
      <c r="C1332" s="47" t="s">
        <v>446</v>
      </c>
      <c r="D1332">
        <v>99</v>
      </c>
      <c r="E1332" s="47" t="s">
        <v>376</v>
      </c>
    </row>
    <row r="1333" spans="1:5" x14ac:dyDescent="0.25">
      <c r="A1333" s="47" t="s">
        <v>798</v>
      </c>
      <c r="B1333" s="47" t="s">
        <v>567</v>
      </c>
      <c r="C1333" s="47" t="s">
        <v>446</v>
      </c>
      <c r="D1333">
        <v>98</v>
      </c>
      <c r="E1333" s="47" t="s">
        <v>376</v>
      </c>
    </row>
    <row r="1334" spans="1:5" x14ac:dyDescent="0.25">
      <c r="A1334" s="47" t="s">
        <v>798</v>
      </c>
      <c r="B1334" s="47" t="s">
        <v>567</v>
      </c>
      <c r="C1334" s="47" t="s">
        <v>446</v>
      </c>
      <c r="D1334">
        <v>99</v>
      </c>
      <c r="E1334" s="47" t="s">
        <v>376</v>
      </c>
    </row>
    <row r="1335" spans="1:5" x14ac:dyDescent="0.25">
      <c r="A1335" s="47" t="s">
        <v>799</v>
      </c>
      <c r="B1335" s="47" t="s">
        <v>567</v>
      </c>
      <c r="C1335" s="47" t="s">
        <v>446</v>
      </c>
      <c r="D1335">
        <v>98</v>
      </c>
      <c r="E1335" s="47" t="s">
        <v>376</v>
      </c>
    </row>
    <row r="1336" spans="1:5" x14ac:dyDescent="0.25">
      <c r="A1336" s="47" t="s">
        <v>799</v>
      </c>
      <c r="B1336" s="47" t="s">
        <v>567</v>
      </c>
      <c r="C1336" s="47" t="s">
        <v>446</v>
      </c>
      <c r="D1336">
        <v>99</v>
      </c>
      <c r="E1336" s="47" t="s">
        <v>376</v>
      </c>
    </row>
    <row r="1337" spans="1:5" x14ac:dyDescent="0.25">
      <c r="A1337" s="47" t="s">
        <v>800</v>
      </c>
      <c r="B1337" s="47" t="s">
        <v>567</v>
      </c>
      <c r="C1337" s="47" t="s">
        <v>446</v>
      </c>
      <c r="D1337">
        <v>98</v>
      </c>
      <c r="E1337" s="47" t="s">
        <v>376</v>
      </c>
    </row>
    <row r="1338" spans="1:5" x14ac:dyDescent="0.25">
      <c r="A1338" s="47" t="s">
        <v>800</v>
      </c>
      <c r="B1338" s="47" t="s">
        <v>567</v>
      </c>
      <c r="C1338" s="47" t="s">
        <v>446</v>
      </c>
      <c r="D1338">
        <v>99</v>
      </c>
      <c r="E1338" s="47" t="s">
        <v>376</v>
      </c>
    </row>
    <row r="1339" spans="1:5" x14ac:dyDescent="0.25">
      <c r="A1339" s="47" t="s">
        <v>801</v>
      </c>
      <c r="B1339" s="47" t="s">
        <v>567</v>
      </c>
      <c r="C1339" s="47" t="s">
        <v>446</v>
      </c>
      <c r="D1339">
        <v>98</v>
      </c>
      <c r="E1339" s="47" t="s">
        <v>376</v>
      </c>
    </row>
    <row r="1340" spans="1:5" x14ac:dyDescent="0.25">
      <c r="A1340" s="47" t="s">
        <v>801</v>
      </c>
      <c r="B1340" s="47" t="s">
        <v>567</v>
      </c>
      <c r="C1340" s="47" t="s">
        <v>446</v>
      </c>
      <c r="D1340">
        <v>99</v>
      </c>
      <c r="E1340" s="47" t="s">
        <v>376</v>
      </c>
    </row>
    <row r="1341" spans="1:5" x14ac:dyDescent="0.25">
      <c r="A1341" s="47" t="s">
        <v>802</v>
      </c>
      <c r="B1341" s="47" t="s">
        <v>567</v>
      </c>
      <c r="C1341" s="47" t="s">
        <v>446</v>
      </c>
      <c r="D1341">
        <v>98</v>
      </c>
      <c r="E1341" s="47" t="s">
        <v>376</v>
      </c>
    </row>
    <row r="1342" spans="1:5" x14ac:dyDescent="0.25">
      <c r="A1342" s="47" t="s">
        <v>802</v>
      </c>
      <c r="B1342" s="47" t="s">
        <v>567</v>
      </c>
      <c r="C1342" s="47" t="s">
        <v>446</v>
      </c>
      <c r="D1342">
        <v>99</v>
      </c>
      <c r="E1342" s="47" t="s">
        <v>376</v>
      </c>
    </row>
    <row r="1343" spans="1:5" x14ac:dyDescent="0.25">
      <c r="A1343" s="47" t="s">
        <v>803</v>
      </c>
      <c r="B1343" s="47" t="s">
        <v>567</v>
      </c>
      <c r="C1343" s="47" t="s">
        <v>446</v>
      </c>
      <c r="D1343">
        <v>98</v>
      </c>
      <c r="E1343" s="47" t="s">
        <v>376</v>
      </c>
    </row>
    <row r="1344" spans="1:5" x14ac:dyDescent="0.25">
      <c r="A1344" s="47" t="s">
        <v>803</v>
      </c>
      <c r="B1344" s="47" t="s">
        <v>567</v>
      </c>
      <c r="C1344" s="47" t="s">
        <v>446</v>
      </c>
      <c r="D1344">
        <v>99</v>
      </c>
      <c r="E1344" s="47" t="s">
        <v>376</v>
      </c>
    </row>
    <row r="1345" spans="1:5" x14ac:dyDescent="0.25">
      <c r="A1345" s="47" t="s">
        <v>804</v>
      </c>
      <c r="B1345" s="47" t="s">
        <v>567</v>
      </c>
      <c r="C1345" s="47" t="s">
        <v>446</v>
      </c>
      <c r="D1345">
        <v>98</v>
      </c>
      <c r="E1345" s="47" t="s">
        <v>376</v>
      </c>
    </row>
    <row r="1346" spans="1:5" x14ac:dyDescent="0.25">
      <c r="A1346" s="47" t="s">
        <v>804</v>
      </c>
      <c r="B1346" s="47" t="s">
        <v>567</v>
      </c>
      <c r="C1346" s="47" t="s">
        <v>446</v>
      </c>
      <c r="D1346">
        <v>99</v>
      </c>
      <c r="E1346" s="47" t="s">
        <v>376</v>
      </c>
    </row>
    <row r="1347" spans="1:5" x14ac:dyDescent="0.25">
      <c r="A1347" s="47" t="s">
        <v>805</v>
      </c>
      <c r="B1347" s="47" t="s">
        <v>567</v>
      </c>
      <c r="C1347" s="47" t="s">
        <v>446</v>
      </c>
      <c r="D1347">
        <v>98</v>
      </c>
      <c r="E1347" s="47" t="s">
        <v>376</v>
      </c>
    </row>
    <row r="1348" spans="1:5" x14ac:dyDescent="0.25">
      <c r="A1348" s="47" t="s">
        <v>805</v>
      </c>
      <c r="B1348" s="47" t="s">
        <v>567</v>
      </c>
      <c r="C1348" s="47" t="s">
        <v>446</v>
      </c>
      <c r="D1348">
        <v>99</v>
      </c>
      <c r="E1348" s="47" t="s">
        <v>376</v>
      </c>
    </row>
    <row r="1349" spans="1:5" x14ac:dyDescent="0.25">
      <c r="A1349" s="47" t="s">
        <v>806</v>
      </c>
      <c r="B1349" s="47" t="s">
        <v>567</v>
      </c>
      <c r="C1349" s="47" t="s">
        <v>446</v>
      </c>
      <c r="D1349">
        <v>98</v>
      </c>
      <c r="E1349" s="47" t="s">
        <v>376</v>
      </c>
    </row>
    <row r="1350" spans="1:5" x14ac:dyDescent="0.25">
      <c r="A1350" s="47" t="s">
        <v>806</v>
      </c>
      <c r="B1350" s="47" t="s">
        <v>567</v>
      </c>
      <c r="C1350" s="47" t="s">
        <v>446</v>
      </c>
      <c r="D1350">
        <v>99</v>
      </c>
      <c r="E1350" s="47" t="s">
        <v>376</v>
      </c>
    </row>
    <row r="1351" spans="1:5" x14ac:dyDescent="0.25">
      <c r="A1351" s="47" t="s">
        <v>807</v>
      </c>
      <c r="B1351" s="47" t="s">
        <v>567</v>
      </c>
      <c r="C1351" s="47" t="s">
        <v>446</v>
      </c>
      <c r="D1351">
        <v>98</v>
      </c>
      <c r="E1351" s="47" t="s">
        <v>376</v>
      </c>
    </row>
    <row r="1352" spans="1:5" x14ac:dyDescent="0.25">
      <c r="A1352" s="47" t="s">
        <v>807</v>
      </c>
      <c r="B1352" s="47" t="s">
        <v>567</v>
      </c>
      <c r="C1352" s="47" t="s">
        <v>446</v>
      </c>
      <c r="D1352">
        <v>99</v>
      </c>
      <c r="E1352" s="47" t="s">
        <v>376</v>
      </c>
    </row>
    <row r="1353" spans="1:5" x14ac:dyDescent="0.25">
      <c r="A1353" s="47" t="s">
        <v>808</v>
      </c>
      <c r="B1353" s="47" t="s">
        <v>567</v>
      </c>
      <c r="C1353" s="47" t="s">
        <v>446</v>
      </c>
      <c r="D1353">
        <v>98</v>
      </c>
      <c r="E1353" s="47" t="s">
        <v>376</v>
      </c>
    </row>
    <row r="1354" spans="1:5" x14ac:dyDescent="0.25">
      <c r="A1354" s="47" t="s">
        <v>808</v>
      </c>
      <c r="B1354" s="47" t="s">
        <v>567</v>
      </c>
      <c r="C1354" s="47" t="s">
        <v>446</v>
      </c>
      <c r="D1354">
        <v>99</v>
      </c>
      <c r="E1354" s="47" t="s">
        <v>376</v>
      </c>
    </row>
    <row r="1355" spans="1:5" x14ac:dyDescent="0.25">
      <c r="A1355" s="47" t="s">
        <v>809</v>
      </c>
      <c r="B1355" s="47" t="s">
        <v>567</v>
      </c>
      <c r="C1355" s="47" t="s">
        <v>446</v>
      </c>
      <c r="D1355">
        <v>98</v>
      </c>
      <c r="E1355" s="47" t="s">
        <v>376</v>
      </c>
    </row>
    <row r="1356" spans="1:5" x14ac:dyDescent="0.25">
      <c r="A1356" s="47" t="s">
        <v>809</v>
      </c>
      <c r="B1356" s="47" t="s">
        <v>567</v>
      </c>
      <c r="C1356" s="47" t="s">
        <v>446</v>
      </c>
      <c r="D1356">
        <v>99</v>
      </c>
      <c r="E1356" s="47" t="s">
        <v>376</v>
      </c>
    </row>
    <row r="1357" spans="1:5" x14ac:dyDescent="0.25">
      <c r="A1357" s="47" t="s">
        <v>810</v>
      </c>
      <c r="B1357" s="47" t="s">
        <v>567</v>
      </c>
      <c r="C1357" s="47" t="s">
        <v>446</v>
      </c>
      <c r="D1357">
        <v>98</v>
      </c>
      <c r="E1357" s="47" t="s">
        <v>376</v>
      </c>
    </row>
    <row r="1358" spans="1:5" x14ac:dyDescent="0.25">
      <c r="A1358" s="47" t="s">
        <v>810</v>
      </c>
      <c r="B1358" s="47" t="s">
        <v>567</v>
      </c>
      <c r="C1358" s="47" t="s">
        <v>446</v>
      </c>
      <c r="D1358">
        <v>99</v>
      </c>
      <c r="E1358" s="47" t="s">
        <v>376</v>
      </c>
    </row>
    <row r="1359" spans="1:5" x14ac:dyDescent="0.25">
      <c r="A1359" s="47" t="s">
        <v>811</v>
      </c>
      <c r="B1359" s="47" t="s">
        <v>567</v>
      </c>
      <c r="C1359" s="47" t="s">
        <v>446</v>
      </c>
      <c r="D1359">
        <v>98</v>
      </c>
      <c r="E1359" s="47" t="s">
        <v>376</v>
      </c>
    </row>
    <row r="1360" spans="1:5" x14ac:dyDescent="0.25">
      <c r="A1360" s="47" t="s">
        <v>811</v>
      </c>
      <c r="B1360" s="47" t="s">
        <v>567</v>
      </c>
      <c r="C1360" s="47" t="s">
        <v>446</v>
      </c>
      <c r="D1360">
        <v>99</v>
      </c>
      <c r="E1360" s="47" t="s">
        <v>376</v>
      </c>
    </row>
    <row r="1361" spans="1:5" x14ac:dyDescent="0.25">
      <c r="A1361" s="47" t="s">
        <v>812</v>
      </c>
      <c r="B1361" s="47" t="s">
        <v>567</v>
      </c>
      <c r="C1361" s="47" t="s">
        <v>446</v>
      </c>
      <c r="D1361">
        <v>98</v>
      </c>
      <c r="E1361" s="47" t="s">
        <v>376</v>
      </c>
    </row>
    <row r="1362" spans="1:5" x14ac:dyDescent="0.25">
      <c r="A1362" s="47" t="s">
        <v>812</v>
      </c>
      <c r="B1362" s="47" t="s">
        <v>567</v>
      </c>
      <c r="C1362" s="47" t="s">
        <v>446</v>
      </c>
      <c r="D1362">
        <v>99</v>
      </c>
      <c r="E1362" s="47" t="s">
        <v>376</v>
      </c>
    </row>
    <row r="1363" spans="1:5" x14ac:dyDescent="0.25">
      <c r="A1363" s="47" t="s">
        <v>813</v>
      </c>
      <c r="B1363" s="47" t="s">
        <v>567</v>
      </c>
      <c r="C1363" s="47" t="s">
        <v>446</v>
      </c>
      <c r="D1363">
        <v>98</v>
      </c>
      <c r="E1363" s="47" t="s">
        <v>376</v>
      </c>
    </row>
    <row r="1364" spans="1:5" x14ac:dyDescent="0.25">
      <c r="A1364" s="47" t="s">
        <v>813</v>
      </c>
      <c r="B1364" s="47" t="s">
        <v>567</v>
      </c>
      <c r="C1364" s="47" t="s">
        <v>446</v>
      </c>
      <c r="D1364">
        <v>99</v>
      </c>
      <c r="E1364" s="47" t="s">
        <v>376</v>
      </c>
    </row>
    <row r="1365" spans="1:5" x14ac:dyDescent="0.25">
      <c r="A1365" s="47" t="s">
        <v>814</v>
      </c>
      <c r="B1365" s="47" t="s">
        <v>567</v>
      </c>
      <c r="C1365" s="47" t="s">
        <v>446</v>
      </c>
      <c r="D1365">
        <v>98</v>
      </c>
      <c r="E1365" s="47" t="s">
        <v>376</v>
      </c>
    </row>
    <row r="1366" spans="1:5" x14ac:dyDescent="0.25">
      <c r="A1366" s="47" t="s">
        <v>814</v>
      </c>
      <c r="B1366" s="47" t="s">
        <v>567</v>
      </c>
      <c r="C1366" s="47" t="s">
        <v>446</v>
      </c>
      <c r="D1366">
        <v>99</v>
      </c>
      <c r="E1366" s="47" t="s">
        <v>376</v>
      </c>
    </row>
    <row r="1367" spans="1:5" x14ac:dyDescent="0.25">
      <c r="A1367" s="47" t="s">
        <v>815</v>
      </c>
      <c r="B1367" s="47" t="s">
        <v>567</v>
      </c>
      <c r="C1367" s="47" t="s">
        <v>446</v>
      </c>
      <c r="D1367">
        <v>98</v>
      </c>
      <c r="E1367" s="47" t="s">
        <v>376</v>
      </c>
    </row>
    <row r="1368" spans="1:5" x14ac:dyDescent="0.25">
      <c r="A1368" s="47" t="s">
        <v>815</v>
      </c>
      <c r="B1368" s="47" t="s">
        <v>567</v>
      </c>
      <c r="C1368" s="47" t="s">
        <v>446</v>
      </c>
      <c r="D1368">
        <v>99</v>
      </c>
      <c r="E1368" s="47" t="s">
        <v>376</v>
      </c>
    </row>
    <row r="1369" spans="1:5" x14ac:dyDescent="0.25">
      <c r="A1369" s="47" t="s">
        <v>816</v>
      </c>
      <c r="B1369" s="47" t="s">
        <v>567</v>
      </c>
      <c r="C1369" s="47" t="s">
        <v>446</v>
      </c>
      <c r="D1369">
        <v>98</v>
      </c>
      <c r="E1369" s="47" t="s">
        <v>376</v>
      </c>
    </row>
    <row r="1370" spans="1:5" x14ac:dyDescent="0.25">
      <c r="A1370" s="47" t="s">
        <v>816</v>
      </c>
      <c r="B1370" s="47" t="s">
        <v>567</v>
      </c>
      <c r="C1370" s="47" t="s">
        <v>446</v>
      </c>
      <c r="D1370">
        <v>99</v>
      </c>
      <c r="E1370" s="47" t="s">
        <v>376</v>
      </c>
    </row>
    <row r="1371" spans="1:5" x14ac:dyDescent="0.25">
      <c r="A1371" s="47" t="s">
        <v>817</v>
      </c>
      <c r="B1371" s="47" t="s">
        <v>567</v>
      </c>
      <c r="C1371" s="47" t="s">
        <v>446</v>
      </c>
      <c r="D1371">
        <v>98</v>
      </c>
      <c r="E1371" s="47" t="s">
        <v>376</v>
      </c>
    </row>
    <row r="1372" spans="1:5" x14ac:dyDescent="0.25">
      <c r="A1372" s="47" t="s">
        <v>817</v>
      </c>
      <c r="B1372" s="47" t="s">
        <v>567</v>
      </c>
      <c r="C1372" s="47" t="s">
        <v>446</v>
      </c>
      <c r="D1372">
        <v>99</v>
      </c>
      <c r="E1372" s="47" t="s">
        <v>376</v>
      </c>
    </row>
    <row r="1373" spans="1:5" x14ac:dyDescent="0.25">
      <c r="A1373" s="47" t="s">
        <v>818</v>
      </c>
      <c r="B1373" s="47" t="s">
        <v>567</v>
      </c>
      <c r="C1373" s="47" t="s">
        <v>446</v>
      </c>
      <c r="D1373">
        <v>98</v>
      </c>
      <c r="E1373" s="47" t="s">
        <v>376</v>
      </c>
    </row>
    <row r="1374" spans="1:5" x14ac:dyDescent="0.25">
      <c r="A1374" s="47" t="s">
        <v>818</v>
      </c>
      <c r="B1374" s="47" t="s">
        <v>567</v>
      </c>
      <c r="C1374" s="47" t="s">
        <v>446</v>
      </c>
      <c r="D1374">
        <v>99</v>
      </c>
      <c r="E1374" s="47" t="s">
        <v>376</v>
      </c>
    </row>
    <row r="1375" spans="1:5" x14ac:dyDescent="0.25">
      <c r="A1375" s="47" t="s">
        <v>819</v>
      </c>
      <c r="B1375" s="47" t="s">
        <v>567</v>
      </c>
      <c r="C1375" s="47" t="s">
        <v>446</v>
      </c>
      <c r="D1375">
        <v>98</v>
      </c>
      <c r="E1375" s="47" t="s">
        <v>376</v>
      </c>
    </row>
    <row r="1376" spans="1:5" x14ac:dyDescent="0.25">
      <c r="A1376" s="47" t="s">
        <v>819</v>
      </c>
      <c r="B1376" s="47" t="s">
        <v>567</v>
      </c>
      <c r="C1376" s="47" t="s">
        <v>446</v>
      </c>
      <c r="D1376">
        <v>99</v>
      </c>
      <c r="E1376" s="47" t="s">
        <v>376</v>
      </c>
    </row>
    <row r="1377" spans="1:5" x14ac:dyDescent="0.25">
      <c r="A1377" s="47" t="s">
        <v>820</v>
      </c>
      <c r="B1377" s="47" t="s">
        <v>567</v>
      </c>
      <c r="C1377" s="47" t="s">
        <v>446</v>
      </c>
      <c r="D1377">
        <v>98</v>
      </c>
      <c r="E1377" s="47" t="s">
        <v>376</v>
      </c>
    </row>
    <row r="1378" spans="1:5" x14ac:dyDescent="0.25">
      <c r="A1378" s="47" t="s">
        <v>820</v>
      </c>
      <c r="B1378" s="47" t="s">
        <v>567</v>
      </c>
      <c r="C1378" s="47" t="s">
        <v>446</v>
      </c>
      <c r="D1378">
        <v>99</v>
      </c>
      <c r="E1378" s="47" t="s">
        <v>376</v>
      </c>
    </row>
    <row r="1379" spans="1:5" x14ac:dyDescent="0.25">
      <c r="A1379" s="47" t="s">
        <v>821</v>
      </c>
      <c r="B1379" s="47" t="s">
        <v>567</v>
      </c>
      <c r="C1379" s="47" t="s">
        <v>446</v>
      </c>
      <c r="D1379">
        <v>98</v>
      </c>
      <c r="E1379" s="47" t="s">
        <v>376</v>
      </c>
    </row>
    <row r="1380" spans="1:5" x14ac:dyDescent="0.25">
      <c r="A1380" s="47" t="s">
        <v>821</v>
      </c>
      <c r="B1380" s="47" t="s">
        <v>567</v>
      </c>
      <c r="C1380" s="47" t="s">
        <v>446</v>
      </c>
      <c r="D1380">
        <v>99</v>
      </c>
      <c r="E1380" s="47" t="s">
        <v>376</v>
      </c>
    </row>
    <row r="1381" spans="1:5" x14ac:dyDescent="0.25">
      <c r="A1381" s="47" t="s">
        <v>822</v>
      </c>
      <c r="B1381" s="47" t="s">
        <v>567</v>
      </c>
      <c r="C1381" s="47" t="s">
        <v>446</v>
      </c>
      <c r="D1381">
        <v>98</v>
      </c>
      <c r="E1381" s="47" t="s">
        <v>376</v>
      </c>
    </row>
    <row r="1382" spans="1:5" x14ac:dyDescent="0.25">
      <c r="A1382" s="47" t="s">
        <v>822</v>
      </c>
      <c r="B1382" s="47" t="s">
        <v>567</v>
      </c>
      <c r="C1382" s="47" t="s">
        <v>446</v>
      </c>
      <c r="D1382">
        <v>99</v>
      </c>
      <c r="E1382" s="47" t="s">
        <v>376</v>
      </c>
    </row>
    <row r="1383" spans="1:5" x14ac:dyDescent="0.25">
      <c r="A1383" s="47" t="s">
        <v>823</v>
      </c>
      <c r="B1383" s="47" t="s">
        <v>567</v>
      </c>
      <c r="C1383" s="47" t="s">
        <v>446</v>
      </c>
      <c r="D1383">
        <v>98</v>
      </c>
      <c r="E1383" s="47" t="s">
        <v>376</v>
      </c>
    </row>
    <row r="1384" spans="1:5" x14ac:dyDescent="0.25">
      <c r="A1384" s="47" t="s">
        <v>823</v>
      </c>
      <c r="B1384" s="47" t="s">
        <v>567</v>
      </c>
      <c r="C1384" s="47" t="s">
        <v>446</v>
      </c>
      <c r="D1384">
        <v>99</v>
      </c>
      <c r="E1384" s="47" t="s">
        <v>376</v>
      </c>
    </row>
    <row r="1385" spans="1:5" x14ac:dyDescent="0.25">
      <c r="A1385" s="47" t="s">
        <v>824</v>
      </c>
      <c r="B1385" s="47" t="s">
        <v>567</v>
      </c>
      <c r="C1385" s="47" t="s">
        <v>446</v>
      </c>
      <c r="D1385">
        <v>98</v>
      </c>
      <c r="E1385" s="47" t="s">
        <v>376</v>
      </c>
    </row>
    <row r="1386" spans="1:5" x14ac:dyDescent="0.25">
      <c r="A1386" s="47" t="s">
        <v>824</v>
      </c>
      <c r="B1386" s="47" t="s">
        <v>567</v>
      </c>
      <c r="C1386" s="47" t="s">
        <v>446</v>
      </c>
      <c r="D1386">
        <v>99</v>
      </c>
      <c r="E1386" s="47" t="s">
        <v>376</v>
      </c>
    </row>
    <row r="1387" spans="1:5" x14ac:dyDescent="0.25">
      <c r="A1387" s="47" t="s">
        <v>825</v>
      </c>
      <c r="B1387" s="47" t="s">
        <v>567</v>
      </c>
      <c r="C1387" s="47" t="s">
        <v>446</v>
      </c>
      <c r="D1387">
        <v>98</v>
      </c>
      <c r="E1387" s="47" t="s">
        <v>376</v>
      </c>
    </row>
    <row r="1388" spans="1:5" x14ac:dyDescent="0.25">
      <c r="A1388" s="47" t="s">
        <v>825</v>
      </c>
      <c r="B1388" s="47" t="s">
        <v>567</v>
      </c>
      <c r="C1388" s="47" t="s">
        <v>446</v>
      </c>
      <c r="D1388">
        <v>99</v>
      </c>
      <c r="E1388" s="47" t="s">
        <v>376</v>
      </c>
    </row>
    <row r="1389" spans="1:5" x14ac:dyDescent="0.25">
      <c r="A1389" s="47" t="s">
        <v>826</v>
      </c>
      <c r="B1389" s="47" t="s">
        <v>567</v>
      </c>
      <c r="C1389" s="47" t="s">
        <v>446</v>
      </c>
      <c r="D1389">
        <v>98</v>
      </c>
      <c r="E1389" s="47" t="s">
        <v>376</v>
      </c>
    </row>
    <row r="1390" spans="1:5" x14ac:dyDescent="0.25">
      <c r="A1390" s="47" t="s">
        <v>826</v>
      </c>
      <c r="B1390" s="47" t="s">
        <v>567</v>
      </c>
      <c r="C1390" s="47" t="s">
        <v>446</v>
      </c>
      <c r="D1390">
        <v>99</v>
      </c>
      <c r="E1390" s="47" t="s">
        <v>376</v>
      </c>
    </row>
    <row r="1391" spans="1:5" x14ac:dyDescent="0.25">
      <c r="A1391" s="47" t="s">
        <v>827</v>
      </c>
      <c r="B1391" s="47" t="s">
        <v>567</v>
      </c>
      <c r="C1391" s="47" t="s">
        <v>446</v>
      </c>
      <c r="D1391">
        <v>98</v>
      </c>
      <c r="E1391" s="47" t="s">
        <v>376</v>
      </c>
    </row>
    <row r="1392" spans="1:5" x14ac:dyDescent="0.25">
      <c r="A1392" s="47" t="s">
        <v>827</v>
      </c>
      <c r="B1392" s="47" t="s">
        <v>567</v>
      </c>
      <c r="C1392" s="47" t="s">
        <v>446</v>
      </c>
      <c r="D1392">
        <v>99</v>
      </c>
      <c r="E1392" s="47" t="s">
        <v>376</v>
      </c>
    </row>
    <row r="1393" spans="1:5" x14ac:dyDescent="0.25">
      <c r="A1393" s="47" t="s">
        <v>828</v>
      </c>
      <c r="B1393" s="47" t="s">
        <v>567</v>
      </c>
      <c r="C1393" s="47" t="s">
        <v>446</v>
      </c>
      <c r="D1393">
        <v>98</v>
      </c>
      <c r="E1393" s="47" t="s">
        <v>376</v>
      </c>
    </row>
    <row r="1394" spans="1:5" x14ac:dyDescent="0.25">
      <c r="A1394" s="47" t="s">
        <v>828</v>
      </c>
      <c r="B1394" s="47" t="s">
        <v>567</v>
      </c>
      <c r="C1394" s="47" t="s">
        <v>446</v>
      </c>
      <c r="D1394">
        <v>99</v>
      </c>
      <c r="E1394" s="47" t="s">
        <v>376</v>
      </c>
    </row>
    <row r="1395" spans="1:5" x14ac:dyDescent="0.25">
      <c r="A1395" s="47" t="s">
        <v>829</v>
      </c>
      <c r="B1395" s="47" t="s">
        <v>567</v>
      </c>
      <c r="C1395" s="47" t="s">
        <v>446</v>
      </c>
      <c r="D1395">
        <v>98</v>
      </c>
      <c r="E1395" s="47" t="s">
        <v>376</v>
      </c>
    </row>
    <row r="1396" spans="1:5" x14ac:dyDescent="0.25">
      <c r="A1396" s="47" t="s">
        <v>829</v>
      </c>
      <c r="B1396" s="47" t="s">
        <v>567</v>
      </c>
      <c r="C1396" s="47" t="s">
        <v>446</v>
      </c>
      <c r="D1396">
        <v>99</v>
      </c>
      <c r="E1396" s="47" t="s">
        <v>376</v>
      </c>
    </row>
    <row r="1397" spans="1:5" x14ac:dyDescent="0.25">
      <c r="A1397" s="47" t="s">
        <v>830</v>
      </c>
      <c r="B1397" s="47" t="s">
        <v>567</v>
      </c>
      <c r="C1397" s="47" t="s">
        <v>446</v>
      </c>
      <c r="D1397">
        <v>98</v>
      </c>
      <c r="E1397" s="47" t="s">
        <v>376</v>
      </c>
    </row>
    <row r="1398" spans="1:5" x14ac:dyDescent="0.25">
      <c r="A1398" s="47" t="s">
        <v>830</v>
      </c>
      <c r="B1398" s="47" t="s">
        <v>567</v>
      </c>
      <c r="C1398" s="47" t="s">
        <v>446</v>
      </c>
      <c r="D1398">
        <v>99</v>
      </c>
      <c r="E1398" s="47" t="s">
        <v>376</v>
      </c>
    </row>
    <row r="1399" spans="1:5" x14ac:dyDescent="0.25">
      <c r="A1399" s="47" t="s">
        <v>831</v>
      </c>
      <c r="B1399" s="47" t="s">
        <v>567</v>
      </c>
      <c r="C1399" s="47" t="s">
        <v>446</v>
      </c>
      <c r="D1399">
        <v>98</v>
      </c>
      <c r="E1399" s="47" t="s">
        <v>376</v>
      </c>
    </row>
    <row r="1400" spans="1:5" x14ac:dyDescent="0.25">
      <c r="A1400" s="47" t="s">
        <v>831</v>
      </c>
      <c r="B1400" s="47" t="s">
        <v>567</v>
      </c>
      <c r="C1400" s="47" t="s">
        <v>446</v>
      </c>
      <c r="D1400">
        <v>99</v>
      </c>
      <c r="E1400" s="47" t="s">
        <v>376</v>
      </c>
    </row>
    <row r="1401" spans="1:5" x14ac:dyDescent="0.25">
      <c r="A1401" s="47" t="s">
        <v>832</v>
      </c>
      <c r="B1401" s="47" t="s">
        <v>567</v>
      </c>
      <c r="C1401" s="47" t="s">
        <v>446</v>
      </c>
      <c r="D1401">
        <v>98</v>
      </c>
      <c r="E1401" s="47" t="s">
        <v>376</v>
      </c>
    </row>
    <row r="1402" spans="1:5" x14ac:dyDescent="0.25">
      <c r="A1402" s="47" t="s">
        <v>832</v>
      </c>
      <c r="B1402" s="47" t="s">
        <v>567</v>
      </c>
      <c r="C1402" s="47" t="s">
        <v>446</v>
      </c>
      <c r="D1402">
        <v>99</v>
      </c>
      <c r="E1402" s="47" t="s">
        <v>376</v>
      </c>
    </row>
    <row r="1403" spans="1:5" x14ac:dyDescent="0.25">
      <c r="A1403" s="47" t="s">
        <v>833</v>
      </c>
      <c r="B1403" s="47" t="s">
        <v>567</v>
      </c>
      <c r="C1403" s="47" t="s">
        <v>446</v>
      </c>
      <c r="D1403">
        <v>98</v>
      </c>
      <c r="E1403" s="47" t="s">
        <v>376</v>
      </c>
    </row>
    <row r="1404" spans="1:5" x14ac:dyDescent="0.25">
      <c r="A1404" s="47" t="s">
        <v>833</v>
      </c>
      <c r="B1404" s="47" t="s">
        <v>567</v>
      </c>
      <c r="C1404" s="47" t="s">
        <v>446</v>
      </c>
      <c r="D1404">
        <v>99</v>
      </c>
      <c r="E1404" s="47" t="s">
        <v>376</v>
      </c>
    </row>
    <row r="1405" spans="1:5" x14ac:dyDescent="0.25">
      <c r="A1405" s="47" t="s">
        <v>834</v>
      </c>
      <c r="B1405" s="47" t="s">
        <v>567</v>
      </c>
      <c r="C1405" s="47" t="s">
        <v>446</v>
      </c>
      <c r="D1405">
        <v>98</v>
      </c>
      <c r="E1405" s="47" t="s">
        <v>376</v>
      </c>
    </row>
    <row r="1406" spans="1:5" x14ac:dyDescent="0.25">
      <c r="A1406" s="47" t="s">
        <v>834</v>
      </c>
      <c r="B1406" s="47" t="s">
        <v>567</v>
      </c>
      <c r="C1406" s="47" t="s">
        <v>446</v>
      </c>
      <c r="D1406">
        <v>99</v>
      </c>
      <c r="E1406" s="47" t="s">
        <v>376</v>
      </c>
    </row>
    <row r="1407" spans="1:5" x14ac:dyDescent="0.25">
      <c r="A1407" s="47" t="s">
        <v>835</v>
      </c>
      <c r="B1407" s="47" t="s">
        <v>567</v>
      </c>
      <c r="C1407" s="47" t="s">
        <v>446</v>
      </c>
      <c r="D1407">
        <v>98</v>
      </c>
      <c r="E1407" s="47" t="s">
        <v>376</v>
      </c>
    </row>
    <row r="1408" spans="1:5" x14ac:dyDescent="0.25">
      <c r="A1408" s="47" t="s">
        <v>835</v>
      </c>
      <c r="B1408" s="47" t="s">
        <v>567</v>
      </c>
      <c r="C1408" s="47" t="s">
        <v>446</v>
      </c>
      <c r="D1408">
        <v>99</v>
      </c>
      <c r="E1408" s="47" t="s">
        <v>376</v>
      </c>
    </row>
    <row r="1409" spans="1:5" x14ac:dyDescent="0.25">
      <c r="A1409" s="47" t="s">
        <v>836</v>
      </c>
      <c r="B1409" s="47" t="s">
        <v>567</v>
      </c>
      <c r="C1409" s="47" t="s">
        <v>446</v>
      </c>
      <c r="D1409">
        <v>98</v>
      </c>
      <c r="E1409" s="47" t="s">
        <v>376</v>
      </c>
    </row>
    <row r="1410" spans="1:5" x14ac:dyDescent="0.25">
      <c r="A1410" s="47" t="s">
        <v>836</v>
      </c>
      <c r="B1410" s="47" t="s">
        <v>567</v>
      </c>
      <c r="C1410" s="47" t="s">
        <v>446</v>
      </c>
      <c r="D1410">
        <v>99</v>
      </c>
      <c r="E1410" s="47" t="s">
        <v>376</v>
      </c>
    </row>
    <row r="1411" spans="1:5" x14ac:dyDescent="0.25">
      <c r="A1411" s="47" t="s">
        <v>837</v>
      </c>
      <c r="B1411" s="47" t="s">
        <v>567</v>
      </c>
      <c r="C1411" s="47" t="s">
        <v>446</v>
      </c>
      <c r="D1411">
        <v>98</v>
      </c>
      <c r="E1411" s="47" t="s">
        <v>376</v>
      </c>
    </row>
    <row r="1412" spans="1:5" x14ac:dyDescent="0.25">
      <c r="A1412" s="47" t="s">
        <v>837</v>
      </c>
      <c r="B1412" s="47" t="s">
        <v>567</v>
      </c>
      <c r="C1412" s="47" t="s">
        <v>446</v>
      </c>
      <c r="D1412">
        <v>99</v>
      </c>
      <c r="E1412" s="47" t="s">
        <v>376</v>
      </c>
    </row>
    <row r="1413" spans="1:5" x14ac:dyDescent="0.25">
      <c r="A1413" s="47" t="s">
        <v>838</v>
      </c>
      <c r="B1413" s="47" t="s">
        <v>567</v>
      </c>
      <c r="C1413" s="47" t="s">
        <v>446</v>
      </c>
      <c r="D1413">
        <v>98</v>
      </c>
      <c r="E1413" s="47" t="s">
        <v>376</v>
      </c>
    </row>
    <row r="1414" spans="1:5" x14ac:dyDescent="0.25">
      <c r="A1414" s="47" t="s">
        <v>838</v>
      </c>
      <c r="B1414" s="47" t="s">
        <v>567</v>
      </c>
      <c r="C1414" s="47" t="s">
        <v>446</v>
      </c>
      <c r="D1414">
        <v>99</v>
      </c>
      <c r="E1414" s="47" t="s">
        <v>376</v>
      </c>
    </row>
    <row r="1415" spans="1:5" x14ac:dyDescent="0.25">
      <c r="A1415" s="47" t="s">
        <v>839</v>
      </c>
      <c r="B1415" s="47" t="s">
        <v>567</v>
      </c>
      <c r="C1415" s="47" t="s">
        <v>446</v>
      </c>
      <c r="D1415">
        <v>98</v>
      </c>
      <c r="E1415" s="47" t="s">
        <v>376</v>
      </c>
    </row>
    <row r="1416" spans="1:5" x14ac:dyDescent="0.25">
      <c r="A1416" s="47" t="s">
        <v>839</v>
      </c>
      <c r="B1416" s="47" t="s">
        <v>567</v>
      </c>
      <c r="C1416" s="47" t="s">
        <v>446</v>
      </c>
      <c r="D1416">
        <v>99</v>
      </c>
      <c r="E1416" s="47" t="s">
        <v>376</v>
      </c>
    </row>
    <row r="1417" spans="1:5" x14ac:dyDescent="0.25">
      <c r="A1417" s="47" t="s">
        <v>840</v>
      </c>
      <c r="B1417" s="47" t="s">
        <v>567</v>
      </c>
      <c r="C1417" s="47" t="s">
        <v>446</v>
      </c>
      <c r="D1417">
        <v>98</v>
      </c>
      <c r="E1417" s="47" t="s">
        <v>376</v>
      </c>
    </row>
    <row r="1418" spans="1:5" x14ac:dyDescent="0.25">
      <c r="A1418" s="47" t="s">
        <v>840</v>
      </c>
      <c r="B1418" s="47" t="s">
        <v>567</v>
      </c>
      <c r="C1418" s="47" t="s">
        <v>446</v>
      </c>
      <c r="D1418">
        <v>99</v>
      </c>
      <c r="E1418" s="47" t="s">
        <v>376</v>
      </c>
    </row>
    <row r="1419" spans="1:5" x14ac:dyDescent="0.25">
      <c r="A1419" s="47" t="s">
        <v>841</v>
      </c>
      <c r="B1419" s="47" t="s">
        <v>567</v>
      </c>
      <c r="C1419" s="47" t="s">
        <v>446</v>
      </c>
      <c r="D1419">
        <v>98</v>
      </c>
      <c r="E1419" s="47" t="s">
        <v>376</v>
      </c>
    </row>
    <row r="1420" spans="1:5" x14ac:dyDescent="0.25">
      <c r="A1420" s="47" t="s">
        <v>841</v>
      </c>
      <c r="B1420" s="47" t="s">
        <v>567</v>
      </c>
      <c r="C1420" s="47" t="s">
        <v>446</v>
      </c>
      <c r="D1420">
        <v>99</v>
      </c>
      <c r="E1420" s="47" t="s">
        <v>376</v>
      </c>
    </row>
    <row r="1421" spans="1:5" x14ac:dyDescent="0.25">
      <c r="A1421" s="47" t="s">
        <v>842</v>
      </c>
      <c r="B1421" s="47" t="s">
        <v>567</v>
      </c>
      <c r="C1421" s="47" t="s">
        <v>446</v>
      </c>
      <c r="D1421">
        <v>98</v>
      </c>
      <c r="E1421" s="47" t="s">
        <v>376</v>
      </c>
    </row>
    <row r="1422" spans="1:5" x14ac:dyDescent="0.25">
      <c r="A1422" s="47" t="s">
        <v>842</v>
      </c>
      <c r="B1422" s="47" t="s">
        <v>567</v>
      </c>
      <c r="C1422" s="47" t="s">
        <v>446</v>
      </c>
      <c r="D1422">
        <v>99</v>
      </c>
      <c r="E1422" s="47" t="s">
        <v>376</v>
      </c>
    </row>
    <row r="1423" spans="1:5" x14ac:dyDescent="0.25">
      <c r="A1423" s="47" t="s">
        <v>843</v>
      </c>
      <c r="B1423" s="47" t="s">
        <v>567</v>
      </c>
      <c r="C1423" s="47" t="s">
        <v>446</v>
      </c>
      <c r="D1423">
        <v>98</v>
      </c>
      <c r="E1423" s="47" t="s">
        <v>376</v>
      </c>
    </row>
    <row r="1424" spans="1:5" x14ac:dyDescent="0.25">
      <c r="A1424" s="47" t="s">
        <v>843</v>
      </c>
      <c r="B1424" s="47" t="s">
        <v>567</v>
      </c>
      <c r="C1424" s="47" t="s">
        <v>446</v>
      </c>
      <c r="D1424">
        <v>99</v>
      </c>
      <c r="E1424" s="47" t="s">
        <v>376</v>
      </c>
    </row>
    <row r="1425" spans="1:5" x14ac:dyDescent="0.25">
      <c r="A1425" s="47" t="s">
        <v>844</v>
      </c>
      <c r="B1425" s="47" t="s">
        <v>567</v>
      </c>
      <c r="C1425" s="47" t="s">
        <v>446</v>
      </c>
      <c r="D1425">
        <v>98</v>
      </c>
      <c r="E1425" s="47" t="s">
        <v>376</v>
      </c>
    </row>
    <row r="1426" spans="1:5" x14ac:dyDescent="0.25">
      <c r="A1426" s="47" t="s">
        <v>844</v>
      </c>
      <c r="B1426" s="47" t="s">
        <v>567</v>
      </c>
      <c r="C1426" s="47" t="s">
        <v>446</v>
      </c>
      <c r="D1426">
        <v>99</v>
      </c>
      <c r="E1426" s="47" t="s">
        <v>376</v>
      </c>
    </row>
    <row r="1427" spans="1:5" x14ac:dyDescent="0.25">
      <c r="A1427" s="47" t="s">
        <v>845</v>
      </c>
      <c r="B1427" s="47" t="s">
        <v>567</v>
      </c>
      <c r="C1427" s="47" t="s">
        <v>446</v>
      </c>
      <c r="D1427">
        <v>98</v>
      </c>
      <c r="E1427" s="47" t="s">
        <v>376</v>
      </c>
    </row>
    <row r="1428" spans="1:5" x14ac:dyDescent="0.25">
      <c r="A1428" s="47" t="s">
        <v>845</v>
      </c>
      <c r="B1428" s="47" t="s">
        <v>567</v>
      </c>
      <c r="C1428" s="47" t="s">
        <v>446</v>
      </c>
      <c r="D1428">
        <v>99</v>
      </c>
      <c r="E1428" s="47" t="s">
        <v>376</v>
      </c>
    </row>
    <row r="1429" spans="1:5" x14ac:dyDescent="0.25">
      <c r="A1429" s="47" t="s">
        <v>846</v>
      </c>
      <c r="B1429" s="47" t="s">
        <v>567</v>
      </c>
      <c r="C1429" s="47" t="s">
        <v>446</v>
      </c>
      <c r="D1429">
        <v>98</v>
      </c>
      <c r="E1429" s="47" t="s">
        <v>376</v>
      </c>
    </row>
    <row r="1430" spans="1:5" x14ac:dyDescent="0.25">
      <c r="A1430" s="47" t="s">
        <v>846</v>
      </c>
      <c r="B1430" s="47" t="s">
        <v>567</v>
      </c>
      <c r="C1430" s="47" t="s">
        <v>446</v>
      </c>
      <c r="D1430">
        <v>99</v>
      </c>
      <c r="E1430" s="47" t="s">
        <v>376</v>
      </c>
    </row>
    <row r="1431" spans="1:5" x14ac:dyDescent="0.25">
      <c r="A1431" s="47" t="s">
        <v>847</v>
      </c>
      <c r="B1431" s="47" t="s">
        <v>567</v>
      </c>
      <c r="C1431" s="47" t="s">
        <v>446</v>
      </c>
      <c r="D1431">
        <v>98</v>
      </c>
      <c r="E1431" s="47" t="s">
        <v>376</v>
      </c>
    </row>
    <row r="1432" spans="1:5" x14ac:dyDescent="0.25">
      <c r="A1432" s="47" t="s">
        <v>847</v>
      </c>
      <c r="B1432" s="47" t="s">
        <v>567</v>
      </c>
      <c r="C1432" s="47" t="s">
        <v>446</v>
      </c>
      <c r="D1432">
        <v>99</v>
      </c>
      <c r="E1432" s="47" t="s">
        <v>376</v>
      </c>
    </row>
    <row r="1433" spans="1:5" x14ac:dyDescent="0.25">
      <c r="A1433" s="47" t="s">
        <v>848</v>
      </c>
      <c r="B1433" s="47" t="s">
        <v>567</v>
      </c>
      <c r="C1433" s="47" t="s">
        <v>446</v>
      </c>
      <c r="D1433">
        <v>98</v>
      </c>
      <c r="E1433" s="47" t="s">
        <v>376</v>
      </c>
    </row>
    <row r="1434" spans="1:5" x14ac:dyDescent="0.25">
      <c r="A1434" s="47" t="s">
        <v>848</v>
      </c>
      <c r="B1434" s="47" t="s">
        <v>567</v>
      </c>
      <c r="C1434" s="47" t="s">
        <v>446</v>
      </c>
      <c r="D1434">
        <v>99</v>
      </c>
      <c r="E1434" s="47" t="s">
        <v>376</v>
      </c>
    </row>
    <row r="1435" spans="1:5" x14ac:dyDescent="0.25">
      <c r="A1435" s="47" t="s">
        <v>849</v>
      </c>
      <c r="B1435" s="47" t="s">
        <v>567</v>
      </c>
      <c r="C1435" s="47" t="s">
        <v>446</v>
      </c>
      <c r="D1435">
        <v>98</v>
      </c>
      <c r="E1435" s="47" t="s">
        <v>376</v>
      </c>
    </row>
    <row r="1436" spans="1:5" x14ac:dyDescent="0.25">
      <c r="A1436" s="47" t="s">
        <v>849</v>
      </c>
      <c r="B1436" s="47" t="s">
        <v>567</v>
      </c>
      <c r="C1436" s="47" t="s">
        <v>446</v>
      </c>
      <c r="D1436">
        <v>99</v>
      </c>
      <c r="E1436" s="47" t="s">
        <v>376</v>
      </c>
    </row>
    <row r="1437" spans="1:5" x14ac:dyDescent="0.25">
      <c r="A1437" s="47" t="s">
        <v>850</v>
      </c>
      <c r="B1437" s="47" t="s">
        <v>567</v>
      </c>
      <c r="C1437" s="47" t="s">
        <v>446</v>
      </c>
      <c r="D1437">
        <v>98</v>
      </c>
      <c r="E1437" s="47" t="s">
        <v>376</v>
      </c>
    </row>
    <row r="1438" spans="1:5" x14ac:dyDescent="0.25">
      <c r="A1438" s="47" t="s">
        <v>850</v>
      </c>
      <c r="B1438" s="47" t="s">
        <v>567</v>
      </c>
      <c r="C1438" s="47" t="s">
        <v>446</v>
      </c>
      <c r="D1438">
        <v>99</v>
      </c>
      <c r="E1438" s="47" t="s">
        <v>376</v>
      </c>
    </row>
    <row r="1439" spans="1:5" x14ac:dyDescent="0.25">
      <c r="A1439" s="47" t="s">
        <v>851</v>
      </c>
      <c r="B1439" s="47" t="s">
        <v>567</v>
      </c>
      <c r="C1439" s="47" t="s">
        <v>446</v>
      </c>
      <c r="D1439">
        <v>98</v>
      </c>
      <c r="E1439" s="47" t="s">
        <v>376</v>
      </c>
    </row>
    <row r="1440" spans="1:5" x14ac:dyDescent="0.25">
      <c r="A1440" s="47" t="s">
        <v>851</v>
      </c>
      <c r="B1440" s="47" t="s">
        <v>567</v>
      </c>
      <c r="C1440" s="47" t="s">
        <v>446</v>
      </c>
      <c r="D1440">
        <v>99</v>
      </c>
      <c r="E1440" s="47" t="s">
        <v>376</v>
      </c>
    </row>
    <row r="1441" spans="1:5" x14ac:dyDescent="0.25">
      <c r="A1441" s="47" t="s">
        <v>852</v>
      </c>
      <c r="B1441" s="47" t="s">
        <v>567</v>
      </c>
      <c r="C1441" s="47" t="s">
        <v>446</v>
      </c>
      <c r="D1441">
        <v>98</v>
      </c>
      <c r="E1441" s="47" t="s">
        <v>376</v>
      </c>
    </row>
    <row r="1442" spans="1:5" x14ac:dyDescent="0.25">
      <c r="A1442" s="47" t="s">
        <v>852</v>
      </c>
      <c r="B1442" s="47" t="s">
        <v>567</v>
      </c>
      <c r="C1442" s="47" t="s">
        <v>446</v>
      </c>
      <c r="D1442">
        <v>99</v>
      </c>
      <c r="E1442" s="47" t="s">
        <v>376</v>
      </c>
    </row>
    <row r="1443" spans="1:5" x14ac:dyDescent="0.25">
      <c r="A1443" s="47" t="s">
        <v>853</v>
      </c>
      <c r="B1443" s="47" t="s">
        <v>567</v>
      </c>
      <c r="C1443" s="47" t="s">
        <v>446</v>
      </c>
      <c r="D1443">
        <v>98</v>
      </c>
      <c r="E1443" s="47" t="s">
        <v>376</v>
      </c>
    </row>
    <row r="1444" spans="1:5" x14ac:dyDescent="0.25">
      <c r="A1444" s="47" t="s">
        <v>853</v>
      </c>
      <c r="B1444" s="47" t="s">
        <v>567</v>
      </c>
      <c r="C1444" s="47" t="s">
        <v>446</v>
      </c>
      <c r="D1444">
        <v>99</v>
      </c>
      <c r="E1444" s="47" t="s">
        <v>376</v>
      </c>
    </row>
    <row r="1445" spans="1:5" x14ac:dyDescent="0.25">
      <c r="A1445" s="47" t="s">
        <v>854</v>
      </c>
      <c r="B1445" s="47" t="s">
        <v>567</v>
      </c>
      <c r="C1445" s="47" t="s">
        <v>446</v>
      </c>
      <c r="D1445">
        <v>98</v>
      </c>
      <c r="E1445" s="47" t="s">
        <v>376</v>
      </c>
    </row>
    <row r="1446" spans="1:5" x14ac:dyDescent="0.25">
      <c r="A1446" s="47" t="s">
        <v>854</v>
      </c>
      <c r="B1446" s="47" t="s">
        <v>567</v>
      </c>
      <c r="C1446" s="47" t="s">
        <v>446</v>
      </c>
      <c r="D1446">
        <v>99</v>
      </c>
      <c r="E1446" s="47" t="s">
        <v>376</v>
      </c>
    </row>
    <row r="1447" spans="1:5" x14ac:dyDescent="0.25">
      <c r="A1447" s="47" t="s">
        <v>855</v>
      </c>
      <c r="B1447" s="47" t="s">
        <v>567</v>
      </c>
      <c r="C1447" s="47" t="s">
        <v>446</v>
      </c>
      <c r="D1447">
        <v>98</v>
      </c>
      <c r="E1447" s="47" t="s">
        <v>376</v>
      </c>
    </row>
    <row r="1448" spans="1:5" x14ac:dyDescent="0.25">
      <c r="A1448" s="47" t="s">
        <v>855</v>
      </c>
      <c r="B1448" s="47" t="s">
        <v>567</v>
      </c>
      <c r="C1448" s="47" t="s">
        <v>446</v>
      </c>
      <c r="D1448">
        <v>99</v>
      </c>
      <c r="E1448" s="47" t="s">
        <v>376</v>
      </c>
    </row>
    <row r="1449" spans="1:5" x14ac:dyDescent="0.25">
      <c r="A1449" s="47" t="s">
        <v>856</v>
      </c>
      <c r="B1449" s="47" t="s">
        <v>567</v>
      </c>
      <c r="C1449" s="47" t="s">
        <v>446</v>
      </c>
      <c r="D1449">
        <v>98</v>
      </c>
      <c r="E1449" s="47" t="s">
        <v>376</v>
      </c>
    </row>
    <row r="1450" spans="1:5" x14ac:dyDescent="0.25">
      <c r="A1450" s="47" t="s">
        <v>856</v>
      </c>
      <c r="B1450" s="47" t="s">
        <v>567</v>
      </c>
      <c r="C1450" s="47" t="s">
        <v>446</v>
      </c>
      <c r="D1450">
        <v>99</v>
      </c>
      <c r="E1450" s="47" t="s">
        <v>376</v>
      </c>
    </row>
    <row r="1451" spans="1:5" x14ac:dyDescent="0.25">
      <c r="A1451" s="47" t="s">
        <v>857</v>
      </c>
      <c r="B1451" s="47" t="s">
        <v>567</v>
      </c>
      <c r="C1451" s="47" t="s">
        <v>446</v>
      </c>
      <c r="D1451">
        <v>98</v>
      </c>
      <c r="E1451" s="47" t="s">
        <v>376</v>
      </c>
    </row>
    <row r="1452" spans="1:5" x14ac:dyDescent="0.25">
      <c r="A1452" s="47" t="s">
        <v>857</v>
      </c>
      <c r="B1452" s="47" t="s">
        <v>567</v>
      </c>
      <c r="C1452" s="47" t="s">
        <v>446</v>
      </c>
      <c r="D1452">
        <v>99</v>
      </c>
      <c r="E1452" s="47" t="s">
        <v>376</v>
      </c>
    </row>
    <row r="1453" spans="1:5" x14ac:dyDescent="0.25">
      <c r="A1453" s="47" t="s">
        <v>858</v>
      </c>
      <c r="B1453" s="47" t="s">
        <v>567</v>
      </c>
      <c r="C1453" s="47" t="s">
        <v>446</v>
      </c>
      <c r="D1453">
        <v>98</v>
      </c>
      <c r="E1453" s="47" t="s">
        <v>376</v>
      </c>
    </row>
    <row r="1454" spans="1:5" x14ac:dyDescent="0.25">
      <c r="A1454" s="47" t="s">
        <v>858</v>
      </c>
      <c r="B1454" s="47" t="s">
        <v>567</v>
      </c>
      <c r="C1454" s="47" t="s">
        <v>446</v>
      </c>
      <c r="D1454">
        <v>99</v>
      </c>
      <c r="E1454" s="47" t="s">
        <v>376</v>
      </c>
    </row>
    <row r="1455" spans="1:5" x14ac:dyDescent="0.25">
      <c r="A1455" s="47" t="s">
        <v>859</v>
      </c>
      <c r="B1455" s="47" t="s">
        <v>567</v>
      </c>
      <c r="C1455" s="47" t="s">
        <v>446</v>
      </c>
      <c r="D1455">
        <v>98</v>
      </c>
      <c r="E1455" s="47" t="s">
        <v>376</v>
      </c>
    </row>
    <row r="1456" spans="1:5" x14ac:dyDescent="0.25">
      <c r="A1456" s="47" t="s">
        <v>859</v>
      </c>
      <c r="B1456" s="47" t="s">
        <v>567</v>
      </c>
      <c r="C1456" s="47" t="s">
        <v>446</v>
      </c>
      <c r="D1456">
        <v>99</v>
      </c>
      <c r="E1456" s="47" t="s">
        <v>376</v>
      </c>
    </row>
    <row r="1457" spans="1:5" x14ac:dyDescent="0.25">
      <c r="A1457" s="47" t="s">
        <v>860</v>
      </c>
      <c r="B1457" s="47" t="s">
        <v>567</v>
      </c>
      <c r="C1457" s="47" t="s">
        <v>446</v>
      </c>
      <c r="D1457">
        <v>98</v>
      </c>
      <c r="E1457" s="47" t="s">
        <v>376</v>
      </c>
    </row>
    <row r="1458" spans="1:5" x14ac:dyDescent="0.25">
      <c r="A1458" s="47" t="s">
        <v>860</v>
      </c>
      <c r="B1458" s="47" t="s">
        <v>567</v>
      </c>
      <c r="C1458" s="47" t="s">
        <v>446</v>
      </c>
      <c r="D1458">
        <v>99</v>
      </c>
      <c r="E1458" s="47" t="s">
        <v>376</v>
      </c>
    </row>
    <row r="1459" spans="1:5" x14ac:dyDescent="0.25">
      <c r="A1459" s="47" t="s">
        <v>861</v>
      </c>
      <c r="B1459" s="47" t="s">
        <v>567</v>
      </c>
      <c r="C1459" s="47" t="s">
        <v>446</v>
      </c>
      <c r="D1459">
        <v>98</v>
      </c>
      <c r="E1459" s="47" t="s">
        <v>376</v>
      </c>
    </row>
    <row r="1460" spans="1:5" x14ac:dyDescent="0.25">
      <c r="A1460" s="47" t="s">
        <v>861</v>
      </c>
      <c r="B1460" s="47" t="s">
        <v>567</v>
      </c>
      <c r="C1460" s="47" t="s">
        <v>446</v>
      </c>
      <c r="D1460">
        <v>99</v>
      </c>
      <c r="E1460" s="47" t="s">
        <v>376</v>
      </c>
    </row>
    <row r="1461" spans="1:5" x14ac:dyDescent="0.25">
      <c r="A1461" s="47" t="s">
        <v>862</v>
      </c>
      <c r="B1461" s="47" t="s">
        <v>567</v>
      </c>
      <c r="C1461" s="47" t="s">
        <v>446</v>
      </c>
      <c r="D1461">
        <v>98</v>
      </c>
      <c r="E1461" s="47" t="s">
        <v>376</v>
      </c>
    </row>
    <row r="1462" spans="1:5" x14ac:dyDescent="0.25">
      <c r="A1462" s="47" t="s">
        <v>862</v>
      </c>
      <c r="B1462" s="47" t="s">
        <v>567</v>
      </c>
      <c r="C1462" s="47" t="s">
        <v>446</v>
      </c>
      <c r="D1462">
        <v>99</v>
      </c>
      <c r="E1462" s="47" t="s">
        <v>376</v>
      </c>
    </row>
    <row r="1463" spans="1:5" x14ac:dyDescent="0.25">
      <c r="A1463" s="47" t="s">
        <v>863</v>
      </c>
      <c r="B1463" s="47" t="s">
        <v>567</v>
      </c>
      <c r="C1463" s="47" t="s">
        <v>446</v>
      </c>
      <c r="D1463">
        <v>98</v>
      </c>
      <c r="E1463" s="47" t="s">
        <v>376</v>
      </c>
    </row>
    <row r="1464" spans="1:5" x14ac:dyDescent="0.25">
      <c r="A1464" s="47" t="s">
        <v>863</v>
      </c>
      <c r="B1464" s="47" t="s">
        <v>567</v>
      </c>
      <c r="C1464" s="47" t="s">
        <v>446</v>
      </c>
      <c r="D1464">
        <v>99</v>
      </c>
      <c r="E1464" s="47" t="s">
        <v>376</v>
      </c>
    </row>
    <row r="1465" spans="1:5" x14ac:dyDescent="0.25">
      <c r="A1465" s="47" t="s">
        <v>864</v>
      </c>
      <c r="B1465" s="47" t="s">
        <v>567</v>
      </c>
      <c r="C1465" s="47" t="s">
        <v>446</v>
      </c>
      <c r="D1465">
        <v>98</v>
      </c>
      <c r="E1465" s="47" t="s">
        <v>376</v>
      </c>
    </row>
    <row r="1466" spans="1:5" x14ac:dyDescent="0.25">
      <c r="A1466" s="47" t="s">
        <v>864</v>
      </c>
      <c r="B1466" s="47" t="s">
        <v>567</v>
      </c>
      <c r="C1466" s="47" t="s">
        <v>446</v>
      </c>
      <c r="D1466">
        <v>99</v>
      </c>
      <c r="E1466" s="47" t="s">
        <v>376</v>
      </c>
    </row>
    <row r="1467" spans="1:5" x14ac:dyDescent="0.25">
      <c r="A1467" s="47" t="s">
        <v>865</v>
      </c>
      <c r="B1467" s="47" t="s">
        <v>567</v>
      </c>
      <c r="C1467" s="47" t="s">
        <v>446</v>
      </c>
      <c r="D1467">
        <v>98</v>
      </c>
      <c r="E1467" s="47" t="s">
        <v>376</v>
      </c>
    </row>
    <row r="1468" spans="1:5" x14ac:dyDescent="0.25">
      <c r="A1468" s="47" t="s">
        <v>865</v>
      </c>
      <c r="B1468" s="47" t="s">
        <v>567</v>
      </c>
      <c r="C1468" s="47" t="s">
        <v>446</v>
      </c>
      <c r="D1468">
        <v>99</v>
      </c>
      <c r="E1468" s="47" t="s">
        <v>376</v>
      </c>
    </row>
    <row r="1469" spans="1:5" x14ac:dyDescent="0.25">
      <c r="A1469" s="47" t="s">
        <v>866</v>
      </c>
      <c r="B1469" s="47" t="s">
        <v>567</v>
      </c>
      <c r="C1469" s="47" t="s">
        <v>446</v>
      </c>
      <c r="D1469">
        <v>98</v>
      </c>
      <c r="E1469" s="47" t="s">
        <v>376</v>
      </c>
    </row>
    <row r="1470" spans="1:5" x14ac:dyDescent="0.25">
      <c r="A1470" s="47" t="s">
        <v>866</v>
      </c>
      <c r="B1470" s="47" t="s">
        <v>567</v>
      </c>
      <c r="C1470" s="47" t="s">
        <v>446</v>
      </c>
      <c r="D1470">
        <v>99</v>
      </c>
      <c r="E1470" s="47" t="s">
        <v>376</v>
      </c>
    </row>
    <row r="1471" spans="1:5" x14ac:dyDescent="0.25">
      <c r="A1471" s="47" t="s">
        <v>867</v>
      </c>
      <c r="B1471" s="47" t="s">
        <v>567</v>
      </c>
      <c r="C1471" s="47" t="s">
        <v>446</v>
      </c>
      <c r="D1471">
        <v>98</v>
      </c>
      <c r="E1471" s="47" t="s">
        <v>376</v>
      </c>
    </row>
    <row r="1472" spans="1:5" x14ac:dyDescent="0.25">
      <c r="A1472" s="47" t="s">
        <v>867</v>
      </c>
      <c r="B1472" s="47" t="s">
        <v>567</v>
      </c>
      <c r="C1472" s="47" t="s">
        <v>446</v>
      </c>
      <c r="D1472">
        <v>99</v>
      </c>
      <c r="E1472" s="47" t="s">
        <v>376</v>
      </c>
    </row>
    <row r="1473" spans="1:5" x14ac:dyDescent="0.25">
      <c r="A1473" s="47" t="s">
        <v>868</v>
      </c>
      <c r="B1473" s="47" t="s">
        <v>567</v>
      </c>
      <c r="C1473" s="47" t="s">
        <v>446</v>
      </c>
      <c r="D1473">
        <v>98</v>
      </c>
      <c r="E1473" s="47" t="s">
        <v>376</v>
      </c>
    </row>
    <row r="1474" spans="1:5" x14ac:dyDescent="0.25">
      <c r="A1474" s="47" t="s">
        <v>868</v>
      </c>
      <c r="B1474" s="47" t="s">
        <v>567</v>
      </c>
      <c r="C1474" s="47" t="s">
        <v>446</v>
      </c>
      <c r="D1474">
        <v>99</v>
      </c>
      <c r="E1474" s="47" t="s">
        <v>376</v>
      </c>
    </row>
    <row r="1475" spans="1:5" x14ac:dyDescent="0.25">
      <c r="A1475" s="47" t="s">
        <v>869</v>
      </c>
      <c r="B1475" s="47" t="s">
        <v>567</v>
      </c>
      <c r="C1475" s="47" t="s">
        <v>446</v>
      </c>
      <c r="D1475">
        <v>98</v>
      </c>
      <c r="E1475" s="47" t="s">
        <v>376</v>
      </c>
    </row>
    <row r="1476" spans="1:5" x14ac:dyDescent="0.25">
      <c r="A1476" s="47" t="s">
        <v>869</v>
      </c>
      <c r="B1476" s="47" t="s">
        <v>567</v>
      </c>
      <c r="C1476" s="47" t="s">
        <v>446</v>
      </c>
      <c r="D1476">
        <v>99</v>
      </c>
      <c r="E1476" s="47" t="s">
        <v>376</v>
      </c>
    </row>
    <row r="1477" spans="1:5" x14ac:dyDescent="0.25">
      <c r="A1477" s="47" t="s">
        <v>870</v>
      </c>
      <c r="B1477" s="47" t="s">
        <v>567</v>
      </c>
      <c r="C1477" s="47" t="s">
        <v>446</v>
      </c>
      <c r="D1477">
        <v>98</v>
      </c>
      <c r="E1477" s="47" t="s">
        <v>376</v>
      </c>
    </row>
    <row r="1478" spans="1:5" x14ac:dyDescent="0.25">
      <c r="A1478" s="47" t="s">
        <v>870</v>
      </c>
      <c r="B1478" s="47" t="s">
        <v>567</v>
      </c>
      <c r="C1478" s="47" t="s">
        <v>446</v>
      </c>
      <c r="D1478">
        <v>99</v>
      </c>
      <c r="E1478" s="47" t="s">
        <v>376</v>
      </c>
    </row>
    <row r="1479" spans="1:5" x14ac:dyDescent="0.25">
      <c r="A1479" s="47" t="s">
        <v>871</v>
      </c>
      <c r="B1479" s="47" t="s">
        <v>567</v>
      </c>
      <c r="C1479" s="47" t="s">
        <v>446</v>
      </c>
      <c r="D1479">
        <v>98</v>
      </c>
      <c r="E1479" s="47" t="s">
        <v>376</v>
      </c>
    </row>
    <row r="1480" spans="1:5" x14ac:dyDescent="0.25">
      <c r="A1480" s="47" t="s">
        <v>871</v>
      </c>
      <c r="B1480" s="47" t="s">
        <v>567</v>
      </c>
      <c r="C1480" s="47" t="s">
        <v>446</v>
      </c>
      <c r="D1480">
        <v>99</v>
      </c>
      <c r="E1480" s="47" t="s">
        <v>376</v>
      </c>
    </row>
    <row r="1481" spans="1:5" x14ac:dyDescent="0.25">
      <c r="A1481" s="47" t="s">
        <v>872</v>
      </c>
      <c r="B1481" s="47" t="s">
        <v>567</v>
      </c>
      <c r="C1481" s="47" t="s">
        <v>446</v>
      </c>
      <c r="D1481">
        <v>98</v>
      </c>
      <c r="E1481" s="47" t="s">
        <v>376</v>
      </c>
    </row>
    <row r="1482" spans="1:5" x14ac:dyDescent="0.25">
      <c r="A1482" s="47" t="s">
        <v>872</v>
      </c>
      <c r="B1482" s="47" t="s">
        <v>567</v>
      </c>
      <c r="C1482" s="47" t="s">
        <v>446</v>
      </c>
      <c r="D1482">
        <v>99</v>
      </c>
      <c r="E1482" s="47" t="s">
        <v>376</v>
      </c>
    </row>
    <row r="1483" spans="1:5" x14ac:dyDescent="0.25">
      <c r="A1483" s="47" t="s">
        <v>873</v>
      </c>
      <c r="B1483" s="47" t="s">
        <v>567</v>
      </c>
      <c r="C1483" s="47" t="s">
        <v>446</v>
      </c>
      <c r="D1483">
        <v>98</v>
      </c>
      <c r="E1483" s="47" t="s">
        <v>376</v>
      </c>
    </row>
    <row r="1484" spans="1:5" x14ac:dyDescent="0.25">
      <c r="A1484" s="47" t="s">
        <v>873</v>
      </c>
      <c r="B1484" s="47" t="s">
        <v>567</v>
      </c>
      <c r="C1484" s="47" t="s">
        <v>446</v>
      </c>
      <c r="D1484">
        <v>99</v>
      </c>
      <c r="E1484" s="47" t="s">
        <v>376</v>
      </c>
    </row>
    <row r="1485" spans="1:5" x14ac:dyDescent="0.25">
      <c r="A1485" s="47" t="s">
        <v>874</v>
      </c>
      <c r="B1485" s="47" t="s">
        <v>567</v>
      </c>
      <c r="C1485" s="47" t="s">
        <v>446</v>
      </c>
      <c r="D1485">
        <v>98</v>
      </c>
      <c r="E1485" s="47" t="s">
        <v>376</v>
      </c>
    </row>
    <row r="1486" spans="1:5" x14ac:dyDescent="0.25">
      <c r="A1486" s="47" t="s">
        <v>874</v>
      </c>
      <c r="B1486" s="47" t="s">
        <v>567</v>
      </c>
      <c r="C1486" s="47" t="s">
        <v>446</v>
      </c>
      <c r="D1486">
        <v>99</v>
      </c>
      <c r="E1486" s="47" t="s">
        <v>376</v>
      </c>
    </row>
    <row r="1487" spans="1:5" x14ac:dyDescent="0.25">
      <c r="A1487" s="47" t="s">
        <v>875</v>
      </c>
      <c r="B1487" s="47" t="s">
        <v>567</v>
      </c>
      <c r="C1487" s="47" t="s">
        <v>446</v>
      </c>
      <c r="D1487">
        <v>98</v>
      </c>
      <c r="E1487" s="47" t="s">
        <v>376</v>
      </c>
    </row>
    <row r="1488" spans="1:5" x14ac:dyDescent="0.25">
      <c r="A1488" s="47" t="s">
        <v>875</v>
      </c>
      <c r="B1488" s="47" t="s">
        <v>567</v>
      </c>
      <c r="C1488" s="47" t="s">
        <v>446</v>
      </c>
      <c r="D1488">
        <v>99</v>
      </c>
      <c r="E1488" s="47" t="s">
        <v>376</v>
      </c>
    </row>
    <row r="1489" spans="1:5" x14ac:dyDescent="0.25">
      <c r="A1489" s="47" t="s">
        <v>876</v>
      </c>
      <c r="B1489" s="47" t="s">
        <v>567</v>
      </c>
      <c r="C1489" s="47" t="s">
        <v>446</v>
      </c>
      <c r="D1489">
        <v>98</v>
      </c>
      <c r="E1489" s="47" t="s">
        <v>376</v>
      </c>
    </row>
    <row r="1490" spans="1:5" x14ac:dyDescent="0.25">
      <c r="A1490" s="47" t="s">
        <v>876</v>
      </c>
      <c r="B1490" s="47" t="s">
        <v>567</v>
      </c>
      <c r="C1490" s="47" t="s">
        <v>446</v>
      </c>
      <c r="D1490">
        <v>99</v>
      </c>
      <c r="E1490" s="47" t="s">
        <v>376</v>
      </c>
    </row>
    <row r="1491" spans="1:5" x14ac:dyDescent="0.25">
      <c r="A1491" s="47" t="s">
        <v>877</v>
      </c>
      <c r="B1491" s="47" t="s">
        <v>567</v>
      </c>
      <c r="C1491" s="47" t="s">
        <v>446</v>
      </c>
      <c r="D1491">
        <v>98</v>
      </c>
      <c r="E1491" s="47" t="s">
        <v>376</v>
      </c>
    </row>
    <row r="1492" spans="1:5" x14ac:dyDescent="0.25">
      <c r="A1492" s="47" t="s">
        <v>877</v>
      </c>
      <c r="B1492" s="47" t="s">
        <v>567</v>
      </c>
      <c r="C1492" s="47" t="s">
        <v>446</v>
      </c>
      <c r="D1492">
        <v>99</v>
      </c>
      <c r="E1492" s="47" t="s">
        <v>376</v>
      </c>
    </row>
    <row r="1493" spans="1:5" x14ac:dyDescent="0.25">
      <c r="A1493" s="47" t="s">
        <v>878</v>
      </c>
      <c r="B1493" s="47" t="s">
        <v>567</v>
      </c>
      <c r="C1493" s="47" t="s">
        <v>446</v>
      </c>
      <c r="D1493">
        <v>98</v>
      </c>
      <c r="E1493" s="47" t="s">
        <v>376</v>
      </c>
    </row>
    <row r="1494" spans="1:5" x14ac:dyDescent="0.25">
      <c r="A1494" s="47" t="s">
        <v>878</v>
      </c>
      <c r="B1494" s="47" t="s">
        <v>567</v>
      </c>
      <c r="C1494" s="47" t="s">
        <v>446</v>
      </c>
      <c r="D1494">
        <v>99</v>
      </c>
      <c r="E1494" s="47" t="s">
        <v>376</v>
      </c>
    </row>
    <row r="1495" spans="1:5" x14ac:dyDescent="0.25">
      <c r="A1495" s="47" t="s">
        <v>879</v>
      </c>
      <c r="B1495" s="47" t="s">
        <v>567</v>
      </c>
      <c r="C1495" s="47" t="s">
        <v>446</v>
      </c>
      <c r="D1495">
        <v>98</v>
      </c>
      <c r="E1495" s="47" t="s">
        <v>376</v>
      </c>
    </row>
    <row r="1496" spans="1:5" x14ac:dyDescent="0.25">
      <c r="A1496" s="47" t="s">
        <v>879</v>
      </c>
      <c r="B1496" s="47" t="s">
        <v>567</v>
      </c>
      <c r="C1496" s="47" t="s">
        <v>446</v>
      </c>
      <c r="D1496">
        <v>99</v>
      </c>
      <c r="E1496" s="47" t="s">
        <v>376</v>
      </c>
    </row>
    <row r="1497" spans="1:5" x14ac:dyDescent="0.25">
      <c r="A1497" s="47" t="s">
        <v>880</v>
      </c>
      <c r="B1497" s="47" t="s">
        <v>567</v>
      </c>
      <c r="C1497" s="47" t="s">
        <v>446</v>
      </c>
      <c r="D1497">
        <v>98</v>
      </c>
      <c r="E1497" s="47" t="s">
        <v>376</v>
      </c>
    </row>
    <row r="1498" spans="1:5" x14ac:dyDescent="0.25">
      <c r="A1498" s="47" t="s">
        <v>880</v>
      </c>
      <c r="B1498" s="47" t="s">
        <v>567</v>
      </c>
      <c r="C1498" s="47" t="s">
        <v>446</v>
      </c>
      <c r="D1498">
        <v>99</v>
      </c>
      <c r="E1498" s="47" t="s">
        <v>376</v>
      </c>
    </row>
    <row r="1499" spans="1:5" x14ac:dyDescent="0.25">
      <c r="A1499" s="47" t="s">
        <v>881</v>
      </c>
      <c r="B1499" s="47" t="s">
        <v>567</v>
      </c>
      <c r="C1499" s="47" t="s">
        <v>446</v>
      </c>
      <c r="D1499">
        <v>98</v>
      </c>
      <c r="E1499" s="47" t="s">
        <v>376</v>
      </c>
    </row>
    <row r="1500" spans="1:5" x14ac:dyDescent="0.25">
      <c r="A1500" s="47" t="s">
        <v>881</v>
      </c>
      <c r="B1500" s="47" t="s">
        <v>567</v>
      </c>
      <c r="C1500" s="47" t="s">
        <v>446</v>
      </c>
      <c r="D1500">
        <v>99</v>
      </c>
      <c r="E1500" s="47" t="s">
        <v>376</v>
      </c>
    </row>
    <row r="1501" spans="1:5" x14ac:dyDescent="0.25">
      <c r="A1501" s="47" t="s">
        <v>882</v>
      </c>
      <c r="B1501" s="47" t="s">
        <v>567</v>
      </c>
      <c r="C1501" s="47" t="s">
        <v>446</v>
      </c>
      <c r="D1501">
        <v>98</v>
      </c>
      <c r="E1501" s="47" t="s">
        <v>376</v>
      </c>
    </row>
    <row r="1502" spans="1:5" x14ac:dyDescent="0.25">
      <c r="A1502" s="47" t="s">
        <v>882</v>
      </c>
      <c r="B1502" s="47" t="s">
        <v>567</v>
      </c>
      <c r="C1502" s="47" t="s">
        <v>446</v>
      </c>
      <c r="D1502">
        <v>99</v>
      </c>
      <c r="E1502" s="47" t="s">
        <v>376</v>
      </c>
    </row>
    <row r="1503" spans="1:5" x14ac:dyDescent="0.25">
      <c r="A1503" s="47" t="s">
        <v>883</v>
      </c>
      <c r="B1503" s="47" t="s">
        <v>567</v>
      </c>
      <c r="C1503" s="47" t="s">
        <v>446</v>
      </c>
      <c r="D1503">
        <v>98</v>
      </c>
      <c r="E1503" s="47" t="s">
        <v>376</v>
      </c>
    </row>
    <row r="1504" spans="1:5" x14ac:dyDescent="0.25">
      <c r="A1504" s="47" t="s">
        <v>883</v>
      </c>
      <c r="B1504" s="47" t="s">
        <v>567</v>
      </c>
      <c r="C1504" s="47" t="s">
        <v>446</v>
      </c>
      <c r="D1504">
        <v>99</v>
      </c>
      <c r="E1504" s="47" t="s">
        <v>376</v>
      </c>
    </row>
    <row r="1505" spans="1:5" x14ac:dyDescent="0.25">
      <c r="A1505" s="47" t="s">
        <v>884</v>
      </c>
      <c r="B1505" s="47" t="s">
        <v>567</v>
      </c>
      <c r="C1505" s="47" t="s">
        <v>446</v>
      </c>
      <c r="D1505">
        <v>98</v>
      </c>
      <c r="E1505" s="47" t="s">
        <v>376</v>
      </c>
    </row>
    <row r="1506" spans="1:5" x14ac:dyDescent="0.25">
      <c r="A1506" s="47" t="s">
        <v>884</v>
      </c>
      <c r="B1506" s="47" t="s">
        <v>567</v>
      </c>
      <c r="C1506" s="47" t="s">
        <v>446</v>
      </c>
      <c r="D1506">
        <v>99</v>
      </c>
      <c r="E1506" s="47" t="s">
        <v>376</v>
      </c>
    </row>
    <row r="1507" spans="1:5" x14ac:dyDescent="0.25">
      <c r="A1507" s="47" t="s">
        <v>885</v>
      </c>
      <c r="B1507" s="47" t="s">
        <v>567</v>
      </c>
      <c r="C1507" s="47" t="s">
        <v>446</v>
      </c>
      <c r="D1507">
        <v>98</v>
      </c>
      <c r="E1507" s="47" t="s">
        <v>376</v>
      </c>
    </row>
    <row r="1508" spans="1:5" x14ac:dyDescent="0.25">
      <c r="A1508" s="47" t="s">
        <v>885</v>
      </c>
      <c r="B1508" s="47" t="s">
        <v>567</v>
      </c>
      <c r="C1508" s="47" t="s">
        <v>446</v>
      </c>
      <c r="D1508">
        <v>99</v>
      </c>
      <c r="E1508" s="47" t="s">
        <v>376</v>
      </c>
    </row>
    <row r="1509" spans="1:5" x14ac:dyDescent="0.25">
      <c r="A1509" s="47" t="s">
        <v>886</v>
      </c>
      <c r="B1509" s="47" t="s">
        <v>567</v>
      </c>
      <c r="C1509" s="47" t="s">
        <v>446</v>
      </c>
      <c r="D1509">
        <v>98</v>
      </c>
      <c r="E1509" s="47" t="s">
        <v>376</v>
      </c>
    </row>
    <row r="1510" spans="1:5" x14ac:dyDescent="0.25">
      <c r="A1510" s="47" t="s">
        <v>886</v>
      </c>
      <c r="B1510" s="47" t="s">
        <v>567</v>
      </c>
      <c r="C1510" s="47" t="s">
        <v>446</v>
      </c>
      <c r="D1510">
        <v>99</v>
      </c>
      <c r="E1510" s="47" t="s">
        <v>376</v>
      </c>
    </row>
    <row r="1511" spans="1:5" x14ac:dyDescent="0.25">
      <c r="A1511" s="47" t="s">
        <v>887</v>
      </c>
      <c r="B1511" s="47" t="s">
        <v>567</v>
      </c>
      <c r="C1511" s="47" t="s">
        <v>446</v>
      </c>
      <c r="D1511">
        <v>98</v>
      </c>
      <c r="E1511" s="47" t="s">
        <v>376</v>
      </c>
    </row>
    <row r="1512" spans="1:5" x14ac:dyDescent="0.25">
      <c r="A1512" s="47" t="s">
        <v>887</v>
      </c>
      <c r="B1512" s="47" t="s">
        <v>567</v>
      </c>
      <c r="C1512" s="47" t="s">
        <v>446</v>
      </c>
      <c r="D1512">
        <v>99</v>
      </c>
      <c r="E1512" s="47" t="s">
        <v>376</v>
      </c>
    </row>
    <row r="1513" spans="1:5" x14ac:dyDescent="0.25">
      <c r="A1513" s="47" t="s">
        <v>888</v>
      </c>
      <c r="B1513" s="47" t="s">
        <v>567</v>
      </c>
      <c r="C1513" s="47" t="s">
        <v>446</v>
      </c>
      <c r="D1513">
        <v>98</v>
      </c>
      <c r="E1513" s="47" t="s">
        <v>376</v>
      </c>
    </row>
    <row r="1514" spans="1:5" x14ac:dyDescent="0.25">
      <c r="A1514" s="47" t="s">
        <v>888</v>
      </c>
      <c r="B1514" s="47" t="s">
        <v>567</v>
      </c>
      <c r="C1514" s="47" t="s">
        <v>446</v>
      </c>
      <c r="D1514">
        <v>99</v>
      </c>
      <c r="E1514" s="47" t="s">
        <v>376</v>
      </c>
    </row>
    <row r="1515" spans="1:5" x14ac:dyDescent="0.25">
      <c r="A1515" s="47" t="s">
        <v>889</v>
      </c>
      <c r="B1515" s="47" t="s">
        <v>567</v>
      </c>
      <c r="C1515" s="47" t="s">
        <v>446</v>
      </c>
      <c r="D1515">
        <v>98</v>
      </c>
      <c r="E1515" s="47" t="s">
        <v>376</v>
      </c>
    </row>
    <row r="1516" spans="1:5" x14ac:dyDescent="0.25">
      <c r="A1516" s="47" t="s">
        <v>889</v>
      </c>
      <c r="B1516" s="47" t="s">
        <v>567</v>
      </c>
      <c r="C1516" s="47" t="s">
        <v>446</v>
      </c>
      <c r="D1516">
        <v>99</v>
      </c>
      <c r="E1516" s="47" t="s">
        <v>376</v>
      </c>
    </row>
    <row r="1517" spans="1:5" x14ac:dyDescent="0.25">
      <c r="A1517" s="47" t="s">
        <v>890</v>
      </c>
      <c r="B1517" s="47" t="s">
        <v>407</v>
      </c>
      <c r="C1517" s="47" t="s">
        <v>891</v>
      </c>
      <c r="D1517">
        <v>0</v>
      </c>
      <c r="E1517" s="47" t="s">
        <v>376</v>
      </c>
    </row>
    <row r="1518" spans="1:5" x14ac:dyDescent="0.25">
      <c r="A1518" s="47" t="s">
        <v>890</v>
      </c>
      <c r="B1518" s="47" t="s">
        <v>407</v>
      </c>
      <c r="C1518" s="47" t="s">
        <v>891</v>
      </c>
      <c r="D1518">
        <v>1</v>
      </c>
      <c r="E1518" s="47" t="s">
        <v>376</v>
      </c>
    </row>
    <row r="1519" spans="1:5" x14ac:dyDescent="0.25">
      <c r="A1519" s="47" t="s">
        <v>890</v>
      </c>
      <c r="B1519" s="47" t="s">
        <v>407</v>
      </c>
      <c r="C1519" s="47" t="s">
        <v>891</v>
      </c>
      <c r="D1519">
        <v>2</v>
      </c>
      <c r="E1519" s="47" t="s">
        <v>376</v>
      </c>
    </row>
    <row r="1520" spans="1:5" x14ac:dyDescent="0.25">
      <c r="A1520" s="47" t="s">
        <v>890</v>
      </c>
      <c r="B1520" s="47" t="s">
        <v>407</v>
      </c>
      <c r="C1520" s="47" t="s">
        <v>891</v>
      </c>
      <c r="D1520">
        <v>3</v>
      </c>
      <c r="E1520" s="47" t="s">
        <v>376</v>
      </c>
    </row>
    <row r="1521" spans="1:5" x14ac:dyDescent="0.25">
      <c r="A1521" s="47" t="s">
        <v>890</v>
      </c>
      <c r="B1521" s="47" t="s">
        <v>407</v>
      </c>
      <c r="C1521" s="47" t="s">
        <v>891</v>
      </c>
      <c r="D1521">
        <v>4</v>
      </c>
      <c r="E1521" s="47" t="s">
        <v>376</v>
      </c>
    </row>
    <row r="1522" spans="1:5" x14ac:dyDescent="0.25">
      <c r="A1522" s="47" t="s">
        <v>892</v>
      </c>
      <c r="B1522" s="47" t="s">
        <v>407</v>
      </c>
      <c r="C1522" s="47" t="s">
        <v>891</v>
      </c>
      <c r="D1522">
        <v>0</v>
      </c>
      <c r="E1522" s="47" t="s">
        <v>376</v>
      </c>
    </row>
    <row r="1523" spans="1:5" x14ac:dyDescent="0.25">
      <c r="A1523" s="47" t="s">
        <v>892</v>
      </c>
      <c r="B1523" s="47" t="s">
        <v>407</v>
      </c>
      <c r="C1523" s="47" t="s">
        <v>891</v>
      </c>
      <c r="D1523">
        <v>1</v>
      </c>
      <c r="E1523" s="47" t="s">
        <v>376</v>
      </c>
    </row>
    <row r="1524" spans="1:5" x14ac:dyDescent="0.25">
      <c r="A1524" s="47" t="s">
        <v>892</v>
      </c>
      <c r="B1524" s="47" t="s">
        <v>407</v>
      </c>
      <c r="C1524" s="47" t="s">
        <v>891</v>
      </c>
      <c r="D1524">
        <v>2</v>
      </c>
      <c r="E1524" s="47" t="s">
        <v>376</v>
      </c>
    </row>
    <row r="1525" spans="1:5" x14ac:dyDescent="0.25">
      <c r="A1525" s="47" t="s">
        <v>892</v>
      </c>
      <c r="B1525" s="47" t="s">
        <v>407</v>
      </c>
      <c r="C1525" s="47" t="s">
        <v>891</v>
      </c>
      <c r="D1525">
        <v>3</v>
      </c>
      <c r="E1525" s="47" t="s">
        <v>376</v>
      </c>
    </row>
    <row r="1526" spans="1:5" x14ac:dyDescent="0.25">
      <c r="A1526" s="47" t="s">
        <v>892</v>
      </c>
      <c r="B1526" s="47" t="s">
        <v>407</v>
      </c>
      <c r="C1526" s="47" t="s">
        <v>891</v>
      </c>
      <c r="D1526">
        <v>4</v>
      </c>
      <c r="E1526" s="47" t="s">
        <v>376</v>
      </c>
    </row>
    <row r="1527" spans="1:5" x14ac:dyDescent="0.25">
      <c r="A1527" s="47" t="s">
        <v>893</v>
      </c>
      <c r="B1527" s="47" t="s">
        <v>407</v>
      </c>
      <c r="C1527" s="47" t="s">
        <v>446</v>
      </c>
      <c r="D1527">
        <v>5</v>
      </c>
      <c r="E1527" s="47" t="s">
        <v>377</v>
      </c>
    </row>
    <row r="1528" spans="1:5" x14ac:dyDescent="0.25">
      <c r="A1528" s="47" t="s">
        <v>893</v>
      </c>
      <c r="B1528" s="47" t="s">
        <v>567</v>
      </c>
      <c r="C1528" s="47" t="s">
        <v>446</v>
      </c>
      <c r="D1528">
        <v>99</v>
      </c>
      <c r="E1528" s="47" t="s">
        <v>377</v>
      </c>
    </row>
    <row r="1529" spans="1:5" x14ac:dyDescent="0.25">
      <c r="A1529" s="47" t="s">
        <v>894</v>
      </c>
      <c r="B1529" s="47" t="s">
        <v>407</v>
      </c>
      <c r="C1529" s="47" t="s">
        <v>446</v>
      </c>
      <c r="D1529">
        <v>5</v>
      </c>
      <c r="E1529" s="47" t="s">
        <v>377</v>
      </c>
    </row>
    <row r="1530" spans="1:5" x14ac:dyDescent="0.25">
      <c r="A1530" s="47" t="s">
        <v>894</v>
      </c>
      <c r="B1530" s="47" t="s">
        <v>567</v>
      </c>
      <c r="C1530" s="47" t="s">
        <v>446</v>
      </c>
      <c r="D1530">
        <v>99</v>
      </c>
      <c r="E1530" s="47" t="s">
        <v>377</v>
      </c>
    </row>
    <row r="1531" spans="1:5" x14ac:dyDescent="0.25">
      <c r="A1531" s="47" t="s">
        <v>895</v>
      </c>
      <c r="B1531" s="47" t="s">
        <v>407</v>
      </c>
      <c r="C1531" s="47" t="s">
        <v>446</v>
      </c>
      <c r="D1531">
        <v>5</v>
      </c>
      <c r="E1531" s="47" t="s">
        <v>377</v>
      </c>
    </row>
    <row r="1532" spans="1:5" x14ac:dyDescent="0.25">
      <c r="A1532" s="47" t="s">
        <v>895</v>
      </c>
      <c r="B1532" s="47" t="s">
        <v>567</v>
      </c>
      <c r="C1532" s="47" t="s">
        <v>446</v>
      </c>
      <c r="D1532">
        <v>99</v>
      </c>
      <c r="E1532" s="47" t="s">
        <v>377</v>
      </c>
    </row>
    <row r="1533" spans="1:5" x14ac:dyDescent="0.25">
      <c r="A1533" s="47" t="s">
        <v>896</v>
      </c>
      <c r="B1533" s="47" t="s">
        <v>407</v>
      </c>
      <c r="C1533" s="47" t="s">
        <v>446</v>
      </c>
      <c r="D1533">
        <v>5</v>
      </c>
      <c r="E1533" s="47" t="s">
        <v>377</v>
      </c>
    </row>
    <row r="1534" spans="1:5" x14ac:dyDescent="0.25">
      <c r="A1534" s="47" t="s">
        <v>896</v>
      </c>
      <c r="B1534" s="47" t="s">
        <v>567</v>
      </c>
      <c r="C1534" s="47" t="s">
        <v>446</v>
      </c>
      <c r="D1534">
        <v>99</v>
      </c>
      <c r="E1534" s="47" t="s">
        <v>377</v>
      </c>
    </row>
    <row r="1535" spans="1:5" x14ac:dyDescent="0.25">
      <c r="A1535" s="47" t="s">
        <v>897</v>
      </c>
      <c r="B1535" s="47" t="s">
        <v>407</v>
      </c>
      <c r="C1535" s="47" t="s">
        <v>446</v>
      </c>
      <c r="D1535">
        <v>5</v>
      </c>
      <c r="E1535" s="47" t="s">
        <v>377</v>
      </c>
    </row>
    <row r="1536" spans="1:5" x14ac:dyDescent="0.25">
      <c r="A1536" s="47" t="s">
        <v>897</v>
      </c>
      <c r="B1536" s="47" t="s">
        <v>567</v>
      </c>
      <c r="C1536" s="47" t="s">
        <v>446</v>
      </c>
      <c r="D1536">
        <v>99</v>
      </c>
      <c r="E1536" s="47" t="s">
        <v>377</v>
      </c>
    </row>
    <row r="1537" spans="1:5" x14ac:dyDescent="0.25">
      <c r="A1537" s="47" t="s">
        <v>898</v>
      </c>
      <c r="B1537" s="47" t="s">
        <v>407</v>
      </c>
      <c r="C1537" s="47" t="s">
        <v>446</v>
      </c>
      <c r="D1537">
        <v>5</v>
      </c>
      <c r="E1537" s="47" t="s">
        <v>377</v>
      </c>
    </row>
    <row r="1538" spans="1:5" x14ac:dyDescent="0.25">
      <c r="A1538" s="47" t="s">
        <v>898</v>
      </c>
      <c r="B1538" s="47" t="s">
        <v>567</v>
      </c>
      <c r="C1538" s="47" t="s">
        <v>446</v>
      </c>
      <c r="D1538">
        <v>99</v>
      </c>
      <c r="E1538" s="47" t="s">
        <v>377</v>
      </c>
    </row>
    <row r="1539" spans="1:5" x14ac:dyDescent="0.25">
      <c r="A1539" s="47" t="s">
        <v>899</v>
      </c>
      <c r="B1539" s="47" t="s">
        <v>407</v>
      </c>
      <c r="C1539" s="47" t="s">
        <v>446</v>
      </c>
      <c r="D1539">
        <v>5</v>
      </c>
      <c r="E1539" s="47" t="s">
        <v>377</v>
      </c>
    </row>
    <row r="1540" spans="1:5" x14ac:dyDescent="0.25">
      <c r="A1540" s="47" t="s">
        <v>899</v>
      </c>
      <c r="B1540" s="47" t="s">
        <v>567</v>
      </c>
      <c r="C1540" s="47" t="s">
        <v>446</v>
      </c>
      <c r="D1540">
        <v>99</v>
      </c>
      <c r="E1540" s="47" t="s">
        <v>377</v>
      </c>
    </row>
    <row r="1541" spans="1:5" x14ac:dyDescent="0.25">
      <c r="A1541" s="47" t="s">
        <v>900</v>
      </c>
      <c r="B1541" s="47" t="s">
        <v>407</v>
      </c>
      <c r="C1541" s="47" t="s">
        <v>446</v>
      </c>
      <c r="D1541">
        <v>5</v>
      </c>
      <c r="E1541" s="47" t="s">
        <v>377</v>
      </c>
    </row>
    <row r="1542" spans="1:5" x14ac:dyDescent="0.25">
      <c r="A1542" s="47" t="s">
        <v>900</v>
      </c>
      <c r="B1542" s="47" t="s">
        <v>567</v>
      </c>
      <c r="C1542" s="47" t="s">
        <v>446</v>
      </c>
      <c r="D1542">
        <v>99</v>
      </c>
      <c r="E1542" s="47" t="s">
        <v>377</v>
      </c>
    </row>
    <row r="1543" spans="1:5" x14ac:dyDescent="0.25">
      <c r="A1543" s="47" t="s">
        <v>901</v>
      </c>
      <c r="B1543" s="47" t="s">
        <v>407</v>
      </c>
      <c r="C1543" s="47" t="s">
        <v>446</v>
      </c>
      <c r="D1543">
        <v>5</v>
      </c>
      <c r="E1543" s="47" t="s">
        <v>377</v>
      </c>
    </row>
    <row r="1544" spans="1:5" x14ac:dyDescent="0.25">
      <c r="A1544" s="47" t="s">
        <v>901</v>
      </c>
      <c r="B1544" s="47" t="s">
        <v>567</v>
      </c>
      <c r="C1544" s="47" t="s">
        <v>446</v>
      </c>
      <c r="D1544">
        <v>99</v>
      </c>
      <c r="E1544" s="47" t="s">
        <v>377</v>
      </c>
    </row>
    <row r="1545" spans="1:5" x14ac:dyDescent="0.25">
      <c r="A1545" s="47" t="s">
        <v>902</v>
      </c>
      <c r="B1545" s="47" t="s">
        <v>407</v>
      </c>
      <c r="C1545" s="47" t="s">
        <v>446</v>
      </c>
      <c r="D1545">
        <v>5</v>
      </c>
      <c r="E1545" s="47" t="s">
        <v>376</v>
      </c>
    </row>
    <row r="1546" spans="1:5" x14ac:dyDescent="0.25">
      <c r="A1546" s="47" t="s">
        <v>902</v>
      </c>
      <c r="B1546" s="47" t="s">
        <v>567</v>
      </c>
      <c r="C1546" s="47" t="s">
        <v>446</v>
      </c>
      <c r="D1546">
        <v>99</v>
      </c>
      <c r="E1546" s="47" t="s">
        <v>376</v>
      </c>
    </row>
    <row r="1547" spans="1:5" x14ac:dyDescent="0.25">
      <c r="A1547" s="47" t="s">
        <v>903</v>
      </c>
      <c r="B1547" s="47" t="s">
        <v>407</v>
      </c>
      <c r="C1547" s="47" t="s">
        <v>446</v>
      </c>
      <c r="D1547">
        <v>5</v>
      </c>
      <c r="E1547" s="47" t="s">
        <v>376</v>
      </c>
    </row>
    <row r="1548" spans="1:5" x14ac:dyDescent="0.25">
      <c r="A1548" s="47" t="s">
        <v>903</v>
      </c>
      <c r="B1548" s="47" t="s">
        <v>567</v>
      </c>
      <c r="C1548" s="47" t="s">
        <v>446</v>
      </c>
      <c r="D1548">
        <v>99</v>
      </c>
      <c r="E1548" s="47" t="s">
        <v>376</v>
      </c>
    </row>
    <row r="1549" spans="1:5" x14ac:dyDescent="0.25">
      <c r="A1549" s="47" t="s">
        <v>904</v>
      </c>
      <c r="B1549" s="47" t="s">
        <v>407</v>
      </c>
      <c r="C1549" s="47" t="s">
        <v>446</v>
      </c>
      <c r="D1549">
        <v>5</v>
      </c>
      <c r="E1549" s="47" t="s">
        <v>376</v>
      </c>
    </row>
    <row r="1550" spans="1:5" x14ac:dyDescent="0.25">
      <c r="A1550" s="47" t="s">
        <v>904</v>
      </c>
      <c r="B1550" s="47" t="s">
        <v>567</v>
      </c>
      <c r="C1550" s="47" t="s">
        <v>446</v>
      </c>
      <c r="D1550">
        <v>99</v>
      </c>
      <c r="E1550" s="47" t="s">
        <v>376</v>
      </c>
    </row>
    <row r="1551" spans="1:5" x14ac:dyDescent="0.25">
      <c r="A1551" s="47" t="s">
        <v>905</v>
      </c>
      <c r="B1551" s="47" t="s">
        <v>407</v>
      </c>
      <c r="C1551" s="47" t="s">
        <v>446</v>
      </c>
      <c r="D1551">
        <v>5</v>
      </c>
      <c r="E1551" s="47" t="s">
        <v>376</v>
      </c>
    </row>
    <row r="1552" spans="1:5" x14ac:dyDescent="0.25">
      <c r="A1552" s="47" t="s">
        <v>905</v>
      </c>
      <c r="B1552" s="47" t="s">
        <v>567</v>
      </c>
      <c r="C1552" s="47" t="s">
        <v>446</v>
      </c>
      <c r="D1552">
        <v>99</v>
      </c>
      <c r="E1552" s="47" t="s">
        <v>376</v>
      </c>
    </row>
    <row r="1553" spans="1:5" x14ac:dyDescent="0.25">
      <c r="A1553" s="47" t="s">
        <v>906</v>
      </c>
      <c r="B1553" s="47" t="s">
        <v>407</v>
      </c>
      <c r="C1553" s="47" t="s">
        <v>446</v>
      </c>
      <c r="D1553">
        <v>5</v>
      </c>
      <c r="E1553" s="47" t="s">
        <v>376</v>
      </c>
    </row>
    <row r="1554" spans="1:5" x14ac:dyDescent="0.25">
      <c r="A1554" s="47" t="s">
        <v>906</v>
      </c>
      <c r="B1554" s="47" t="s">
        <v>567</v>
      </c>
      <c r="C1554" s="47" t="s">
        <v>446</v>
      </c>
      <c r="D1554">
        <v>99</v>
      </c>
      <c r="E1554" s="47" t="s">
        <v>376</v>
      </c>
    </row>
    <row r="1555" spans="1:5" x14ac:dyDescent="0.25">
      <c r="A1555" s="47" t="s">
        <v>907</v>
      </c>
      <c r="B1555" s="47" t="s">
        <v>407</v>
      </c>
      <c r="C1555" s="47" t="s">
        <v>446</v>
      </c>
      <c r="D1555">
        <v>5</v>
      </c>
      <c r="E1555" s="47" t="s">
        <v>376</v>
      </c>
    </row>
    <row r="1556" spans="1:5" x14ac:dyDescent="0.25">
      <c r="A1556" s="47" t="s">
        <v>907</v>
      </c>
      <c r="B1556" s="47" t="s">
        <v>567</v>
      </c>
      <c r="C1556" s="47" t="s">
        <v>446</v>
      </c>
      <c r="D1556">
        <v>99</v>
      </c>
      <c r="E1556" s="47" t="s">
        <v>376</v>
      </c>
    </row>
    <row r="1557" spans="1:5" x14ac:dyDescent="0.25">
      <c r="A1557" s="47" t="s">
        <v>438</v>
      </c>
      <c r="B1557" s="47" t="s">
        <v>407</v>
      </c>
      <c r="C1557" s="47" t="s">
        <v>467</v>
      </c>
      <c r="D1557">
        <v>13</v>
      </c>
      <c r="E1557" s="47" t="s">
        <v>377</v>
      </c>
    </row>
    <row r="1558" spans="1:5" x14ac:dyDescent="0.25">
      <c r="A1558" s="47" t="s">
        <v>439</v>
      </c>
      <c r="B1558" s="47" t="s">
        <v>407</v>
      </c>
      <c r="C1558" s="47" t="s">
        <v>467</v>
      </c>
      <c r="D1558">
        <v>13</v>
      </c>
      <c r="E1558" s="47" t="s">
        <v>377</v>
      </c>
    </row>
    <row r="1559" spans="1:5" x14ac:dyDescent="0.25">
      <c r="A1559" s="47" t="s">
        <v>440</v>
      </c>
      <c r="B1559" s="47" t="s">
        <v>407</v>
      </c>
      <c r="C1559" s="47" t="s">
        <v>467</v>
      </c>
      <c r="D1559">
        <v>13</v>
      </c>
      <c r="E1559" s="47" t="s">
        <v>377</v>
      </c>
    </row>
    <row r="1560" spans="1:5" x14ac:dyDescent="0.25">
      <c r="A1560" s="47" t="s">
        <v>441</v>
      </c>
      <c r="B1560" s="47" t="s">
        <v>407</v>
      </c>
      <c r="C1560" s="47" t="s">
        <v>467</v>
      </c>
      <c r="D1560">
        <v>13</v>
      </c>
      <c r="E1560" s="47" t="s">
        <v>377</v>
      </c>
    </row>
    <row r="1561" spans="1:5" x14ac:dyDescent="0.25">
      <c r="A1561" s="47" t="s">
        <v>442</v>
      </c>
      <c r="B1561" s="47" t="s">
        <v>407</v>
      </c>
      <c r="C1561" s="47" t="s">
        <v>467</v>
      </c>
      <c r="D1561">
        <v>13</v>
      </c>
      <c r="E1561" s="47" t="s">
        <v>376</v>
      </c>
    </row>
    <row r="1562" spans="1:5" x14ac:dyDescent="0.25">
      <c r="A1562" s="47" t="s">
        <v>443</v>
      </c>
      <c r="B1562" s="47" t="s">
        <v>407</v>
      </c>
      <c r="C1562" s="47" t="s">
        <v>467</v>
      </c>
      <c r="D1562">
        <v>13</v>
      </c>
      <c r="E1562" s="47" t="s">
        <v>376</v>
      </c>
    </row>
    <row r="1563" spans="1:5" x14ac:dyDescent="0.25">
      <c r="A1563" s="47" t="s">
        <v>444</v>
      </c>
      <c r="B1563" s="47" t="s">
        <v>407</v>
      </c>
      <c r="C1563" s="47" t="s">
        <v>467</v>
      </c>
      <c r="D1563">
        <v>13</v>
      </c>
      <c r="E1563" s="47" t="s">
        <v>376</v>
      </c>
    </row>
    <row r="1564" spans="1:5" x14ac:dyDescent="0.25">
      <c r="A1564" s="47" t="s">
        <v>445</v>
      </c>
      <c r="B1564" s="47" t="s">
        <v>407</v>
      </c>
      <c r="C1564" s="47" t="s">
        <v>467</v>
      </c>
      <c r="D1564">
        <v>13</v>
      </c>
      <c r="E1564" s="47" t="s">
        <v>376</v>
      </c>
    </row>
    <row r="1565" spans="1:5" x14ac:dyDescent="0.25">
      <c r="A1565" s="47" t="s">
        <v>908</v>
      </c>
      <c r="B1565" s="47" t="s">
        <v>407</v>
      </c>
      <c r="C1565" s="47" t="s">
        <v>446</v>
      </c>
      <c r="D1565">
        <v>7</v>
      </c>
      <c r="E1565" s="47" t="s">
        <v>377</v>
      </c>
    </row>
    <row r="1566" spans="1:5" x14ac:dyDescent="0.25">
      <c r="A1566" s="47" t="s">
        <v>908</v>
      </c>
      <c r="B1566" s="47" t="s">
        <v>567</v>
      </c>
      <c r="C1566" s="47" t="s">
        <v>446</v>
      </c>
      <c r="D1566">
        <v>99</v>
      </c>
      <c r="E1566" s="47" t="s">
        <v>377</v>
      </c>
    </row>
    <row r="1567" spans="1:5" x14ac:dyDescent="0.25">
      <c r="A1567" s="47" t="s">
        <v>909</v>
      </c>
      <c r="B1567" s="47" t="s">
        <v>407</v>
      </c>
      <c r="C1567" s="47" t="s">
        <v>446</v>
      </c>
      <c r="D1567">
        <v>7</v>
      </c>
      <c r="E1567" s="47" t="s">
        <v>377</v>
      </c>
    </row>
    <row r="1568" spans="1:5" x14ac:dyDescent="0.25">
      <c r="A1568" s="47" t="s">
        <v>909</v>
      </c>
      <c r="B1568" s="47" t="s">
        <v>567</v>
      </c>
      <c r="C1568" s="47" t="s">
        <v>446</v>
      </c>
      <c r="D1568">
        <v>99</v>
      </c>
      <c r="E1568" s="47" t="s">
        <v>377</v>
      </c>
    </row>
    <row r="1569" spans="1:5" x14ac:dyDescent="0.25">
      <c r="A1569" s="47" t="s">
        <v>910</v>
      </c>
      <c r="B1569" s="47" t="s">
        <v>407</v>
      </c>
      <c r="C1569" s="47" t="s">
        <v>446</v>
      </c>
      <c r="D1569">
        <v>7</v>
      </c>
      <c r="E1569" s="47" t="s">
        <v>377</v>
      </c>
    </row>
    <row r="1570" spans="1:5" x14ac:dyDescent="0.25">
      <c r="A1570" s="47" t="s">
        <v>910</v>
      </c>
      <c r="B1570" s="47" t="s">
        <v>567</v>
      </c>
      <c r="C1570" s="47" t="s">
        <v>446</v>
      </c>
      <c r="D1570">
        <v>99</v>
      </c>
      <c r="E1570" s="47" t="s">
        <v>377</v>
      </c>
    </row>
    <row r="1571" spans="1:5" x14ac:dyDescent="0.25">
      <c r="A1571" s="47" t="s">
        <v>911</v>
      </c>
      <c r="B1571" s="47" t="s">
        <v>407</v>
      </c>
      <c r="C1571" s="47" t="s">
        <v>446</v>
      </c>
      <c r="D1571">
        <v>7</v>
      </c>
      <c r="E1571" s="47" t="s">
        <v>377</v>
      </c>
    </row>
    <row r="1572" spans="1:5" x14ac:dyDescent="0.25">
      <c r="A1572" s="47" t="s">
        <v>911</v>
      </c>
      <c r="B1572" s="47" t="s">
        <v>567</v>
      </c>
      <c r="C1572" s="47" t="s">
        <v>446</v>
      </c>
      <c r="D1572">
        <v>99</v>
      </c>
      <c r="E1572" s="47" t="s">
        <v>377</v>
      </c>
    </row>
    <row r="1573" spans="1:5" x14ac:dyDescent="0.25">
      <c r="A1573" s="47" t="s">
        <v>912</v>
      </c>
      <c r="B1573" s="47" t="s">
        <v>407</v>
      </c>
      <c r="C1573" s="47" t="s">
        <v>446</v>
      </c>
      <c r="D1573">
        <v>7</v>
      </c>
      <c r="E1573" s="47" t="s">
        <v>377</v>
      </c>
    </row>
    <row r="1574" spans="1:5" x14ac:dyDescent="0.25">
      <c r="A1574" s="47" t="s">
        <v>912</v>
      </c>
      <c r="B1574" s="47" t="s">
        <v>567</v>
      </c>
      <c r="C1574" s="47" t="s">
        <v>446</v>
      </c>
      <c r="D1574">
        <v>99</v>
      </c>
      <c r="E1574" s="47" t="s">
        <v>377</v>
      </c>
    </row>
    <row r="1575" spans="1:5" x14ac:dyDescent="0.25">
      <c r="A1575" s="47" t="s">
        <v>913</v>
      </c>
      <c r="B1575" s="47" t="s">
        <v>407</v>
      </c>
      <c r="C1575" s="47" t="s">
        <v>446</v>
      </c>
      <c r="D1575">
        <v>7</v>
      </c>
      <c r="E1575" s="47" t="s">
        <v>376</v>
      </c>
    </row>
    <row r="1576" spans="1:5" x14ac:dyDescent="0.25">
      <c r="A1576" s="47" t="s">
        <v>913</v>
      </c>
      <c r="B1576" s="47" t="s">
        <v>567</v>
      </c>
      <c r="C1576" s="47" t="s">
        <v>446</v>
      </c>
      <c r="D1576">
        <v>99</v>
      </c>
      <c r="E1576" s="47" t="s">
        <v>376</v>
      </c>
    </row>
    <row r="1577" spans="1:5" x14ac:dyDescent="0.25">
      <c r="A1577" s="47" t="s">
        <v>914</v>
      </c>
      <c r="B1577" s="47" t="s">
        <v>407</v>
      </c>
      <c r="C1577" s="47" t="s">
        <v>446</v>
      </c>
      <c r="D1577">
        <v>7</v>
      </c>
      <c r="E1577" s="47" t="s">
        <v>376</v>
      </c>
    </row>
    <row r="1578" spans="1:5" x14ac:dyDescent="0.25">
      <c r="A1578" s="47" t="s">
        <v>914</v>
      </c>
      <c r="B1578" s="47" t="s">
        <v>567</v>
      </c>
      <c r="C1578" s="47" t="s">
        <v>446</v>
      </c>
      <c r="D1578">
        <v>99</v>
      </c>
      <c r="E1578" s="47" t="s">
        <v>376</v>
      </c>
    </row>
    <row r="1579" spans="1:5" x14ac:dyDescent="0.25">
      <c r="A1579" s="47" t="s">
        <v>915</v>
      </c>
      <c r="B1579" s="47" t="s">
        <v>407</v>
      </c>
      <c r="C1579" s="47" t="s">
        <v>446</v>
      </c>
      <c r="D1579">
        <v>7</v>
      </c>
      <c r="E1579" s="47" t="s">
        <v>376</v>
      </c>
    </row>
    <row r="1580" spans="1:5" x14ac:dyDescent="0.25">
      <c r="A1580" s="47" t="s">
        <v>915</v>
      </c>
      <c r="B1580" s="47" t="s">
        <v>567</v>
      </c>
      <c r="C1580" s="47" t="s">
        <v>446</v>
      </c>
      <c r="D1580">
        <v>99</v>
      </c>
      <c r="E1580" s="47" t="s">
        <v>376</v>
      </c>
    </row>
    <row r="1581" spans="1:5" x14ac:dyDescent="0.25">
      <c r="A1581" s="47" t="s">
        <v>916</v>
      </c>
      <c r="B1581" s="47" t="s">
        <v>407</v>
      </c>
      <c r="C1581" s="47" t="s">
        <v>446</v>
      </c>
      <c r="D1581">
        <v>7</v>
      </c>
      <c r="E1581" s="47" t="s">
        <v>376</v>
      </c>
    </row>
    <row r="1582" spans="1:5" x14ac:dyDescent="0.25">
      <c r="A1582" s="47" t="s">
        <v>916</v>
      </c>
      <c r="B1582" s="47" t="s">
        <v>567</v>
      </c>
      <c r="C1582" s="47" t="s">
        <v>446</v>
      </c>
      <c r="D1582">
        <v>99</v>
      </c>
      <c r="E1582" s="47" t="s">
        <v>376</v>
      </c>
    </row>
    <row r="1583" spans="1:5" x14ac:dyDescent="0.25">
      <c r="A1583" s="47" t="s">
        <v>917</v>
      </c>
      <c r="B1583" s="47" t="s">
        <v>407</v>
      </c>
      <c r="C1583" s="47" t="s">
        <v>446</v>
      </c>
      <c r="D1583">
        <v>7</v>
      </c>
      <c r="E1583" s="47" t="s">
        <v>376</v>
      </c>
    </row>
    <row r="1584" spans="1:5" x14ac:dyDescent="0.25">
      <c r="A1584" s="47" t="s">
        <v>917</v>
      </c>
      <c r="B1584" s="47" t="s">
        <v>567</v>
      </c>
      <c r="C1584" s="47" t="s">
        <v>446</v>
      </c>
      <c r="D1584">
        <v>99</v>
      </c>
      <c r="E1584" s="47" t="s">
        <v>376</v>
      </c>
    </row>
    <row r="1585" spans="1:5" x14ac:dyDescent="0.25">
      <c r="A1585" s="47" t="s">
        <v>918</v>
      </c>
      <c r="B1585" s="47" t="s">
        <v>407</v>
      </c>
      <c r="C1585" s="47" t="s">
        <v>446</v>
      </c>
      <c r="D1585">
        <v>7</v>
      </c>
      <c r="E1585" s="47" t="s">
        <v>376</v>
      </c>
    </row>
    <row r="1586" spans="1:5" x14ac:dyDescent="0.25">
      <c r="A1586" s="47" t="s">
        <v>918</v>
      </c>
      <c r="B1586" s="47" t="s">
        <v>567</v>
      </c>
      <c r="C1586" s="47" t="s">
        <v>446</v>
      </c>
      <c r="D1586">
        <v>99</v>
      </c>
      <c r="E1586" s="47" t="s">
        <v>376</v>
      </c>
    </row>
    <row r="1587" spans="1:5" x14ac:dyDescent="0.25">
      <c r="A1587" s="47" t="s">
        <v>919</v>
      </c>
      <c r="B1587" s="47" t="s">
        <v>407</v>
      </c>
      <c r="C1587" s="47" t="s">
        <v>446</v>
      </c>
      <c r="D1587">
        <v>7</v>
      </c>
      <c r="E1587" s="47" t="s">
        <v>376</v>
      </c>
    </row>
    <row r="1588" spans="1:5" x14ac:dyDescent="0.25">
      <c r="A1588" s="47" t="s">
        <v>919</v>
      </c>
      <c r="B1588" s="47" t="s">
        <v>567</v>
      </c>
      <c r="C1588" s="47" t="s">
        <v>446</v>
      </c>
      <c r="D1588">
        <v>99</v>
      </c>
      <c r="E1588" s="47" t="s">
        <v>376</v>
      </c>
    </row>
    <row r="1589" spans="1:5" x14ac:dyDescent="0.25">
      <c r="A1589" s="47" t="s">
        <v>920</v>
      </c>
      <c r="B1589" s="47" t="s">
        <v>407</v>
      </c>
      <c r="C1589" s="47" t="s">
        <v>446</v>
      </c>
      <c r="D1589">
        <v>7</v>
      </c>
      <c r="E1589" s="47" t="s">
        <v>376</v>
      </c>
    </row>
    <row r="1590" spans="1:5" x14ac:dyDescent="0.25">
      <c r="A1590" s="47" t="s">
        <v>920</v>
      </c>
      <c r="B1590" s="47" t="s">
        <v>567</v>
      </c>
      <c r="C1590" s="47" t="s">
        <v>446</v>
      </c>
      <c r="D1590">
        <v>99</v>
      </c>
      <c r="E1590" s="47" t="s">
        <v>376</v>
      </c>
    </row>
    <row r="1591" spans="1:5" x14ac:dyDescent="0.25">
      <c r="A1591" s="47" t="s">
        <v>921</v>
      </c>
      <c r="B1591" s="47" t="s">
        <v>407</v>
      </c>
      <c r="C1591" s="47" t="s">
        <v>446</v>
      </c>
      <c r="D1591">
        <v>7</v>
      </c>
      <c r="E1591" s="47" t="s">
        <v>376</v>
      </c>
    </row>
    <row r="1592" spans="1:5" x14ac:dyDescent="0.25">
      <c r="A1592" s="47" t="s">
        <v>921</v>
      </c>
      <c r="B1592" s="47" t="s">
        <v>567</v>
      </c>
      <c r="C1592" s="47" t="s">
        <v>446</v>
      </c>
      <c r="D1592">
        <v>99</v>
      </c>
      <c r="E1592" s="47" t="s">
        <v>376</v>
      </c>
    </row>
    <row r="1593" spans="1:5" x14ac:dyDescent="0.25">
      <c r="A1593" s="47" t="s">
        <v>922</v>
      </c>
      <c r="B1593" s="47" t="s">
        <v>407</v>
      </c>
      <c r="C1593" s="47" t="s">
        <v>446</v>
      </c>
      <c r="D1593">
        <v>7</v>
      </c>
      <c r="E1593" s="47" t="s">
        <v>376</v>
      </c>
    </row>
    <row r="1594" spans="1:5" x14ac:dyDescent="0.25">
      <c r="A1594" s="47" t="s">
        <v>922</v>
      </c>
      <c r="B1594" s="47" t="s">
        <v>567</v>
      </c>
      <c r="C1594" s="47" t="s">
        <v>446</v>
      </c>
      <c r="D1594">
        <v>99</v>
      </c>
      <c r="E1594" s="47" t="s">
        <v>376</v>
      </c>
    </row>
    <row r="1595" spans="1:5" x14ac:dyDescent="0.25">
      <c r="A1595" s="47" t="s">
        <v>923</v>
      </c>
      <c r="B1595" s="47" t="s">
        <v>407</v>
      </c>
      <c r="C1595" s="47" t="s">
        <v>446</v>
      </c>
      <c r="D1595">
        <v>7</v>
      </c>
      <c r="E1595" s="47" t="s">
        <v>376</v>
      </c>
    </row>
    <row r="1596" spans="1:5" x14ac:dyDescent="0.25">
      <c r="A1596" s="47" t="s">
        <v>923</v>
      </c>
      <c r="B1596" s="47" t="s">
        <v>567</v>
      </c>
      <c r="C1596" s="47" t="s">
        <v>446</v>
      </c>
      <c r="D1596">
        <v>99</v>
      </c>
      <c r="E1596" s="47" t="s">
        <v>376</v>
      </c>
    </row>
    <row r="1597" spans="1:5" x14ac:dyDescent="0.25">
      <c r="A1597" s="47" t="s">
        <v>924</v>
      </c>
      <c r="B1597" s="47" t="s">
        <v>407</v>
      </c>
      <c r="C1597" s="47" t="s">
        <v>446</v>
      </c>
      <c r="D1597">
        <v>7</v>
      </c>
      <c r="E1597" s="47" t="s">
        <v>376</v>
      </c>
    </row>
    <row r="1598" spans="1:5" x14ac:dyDescent="0.25">
      <c r="A1598" s="47" t="s">
        <v>924</v>
      </c>
      <c r="B1598" s="47" t="s">
        <v>567</v>
      </c>
      <c r="C1598" s="47" t="s">
        <v>446</v>
      </c>
      <c r="D1598">
        <v>99</v>
      </c>
      <c r="E1598" s="47" t="s">
        <v>376</v>
      </c>
    </row>
    <row r="1599" spans="1:5" x14ac:dyDescent="0.25">
      <c r="A1599" s="47" t="s">
        <v>925</v>
      </c>
      <c r="B1599" s="47" t="s">
        <v>407</v>
      </c>
      <c r="C1599" s="47" t="s">
        <v>446</v>
      </c>
      <c r="D1599">
        <v>7</v>
      </c>
      <c r="E1599" s="47" t="s">
        <v>376</v>
      </c>
    </row>
    <row r="1600" spans="1:5" x14ac:dyDescent="0.25">
      <c r="A1600" s="47" t="s">
        <v>925</v>
      </c>
      <c r="B1600" s="47" t="s">
        <v>567</v>
      </c>
      <c r="C1600" s="47" t="s">
        <v>446</v>
      </c>
      <c r="D1600">
        <v>99</v>
      </c>
      <c r="E1600" s="47" t="s">
        <v>376</v>
      </c>
    </row>
    <row r="1601" spans="1:5" x14ac:dyDescent="0.25">
      <c r="A1601" s="47" t="s">
        <v>926</v>
      </c>
      <c r="B1601" s="47" t="s">
        <v>407</v>
      </c>
      <c r="C1601" s="47" t="s">
        <v>446</v>
      </c>
      <c r="D1601">
        <v>7</v>
      </c>
      <c r="E1601" s="47" t="s">
        <v>376</v>
      </c>
    </row>
    <row r="1602" spans="1:5" x14ac:dyDescent="0.25">
      <c r="A1602" s="47" t="s">
        <v>926</v>
      </c>
      <c r="B1602" s="47" t="s">
        <v>567</v>
      </c>
      <c r="C1602" s="47" t="s">
        <v>446</v>
      </c>
      <c r="D1602">
        <v>99</v>
      </c>
      <c r="E1602" s="47" t="s">
        <v>376</v>
      </c>
    </row>
    <row r="1603" spans="1:5" x14ac:dyDescent="0.25">
      <c r="A1603" s="47" t="s">
        <v>927</v>
      </c>
      <c r="B1603" s="47" t="s">
        <v>407</v>
      </c>
      <c r="C1603" s="47" t="s">
        <v>446</v>
      </c>
      <c r="D1603">
        <v>7</v>
      </c>
      <c r="E1603" s="47" t="s">
        <v>376</v>
      </c>
    </row>
    <row r="1604" spans="1:5" x14ac:dyDescent="0.25">
      <c r="A1604" s="47" t="s">
        <v>927</v>
      </c>
      <c r="B1604" s="47" t="s">
        <v>567</v>
      </c>
      <c r="C1604" s="47" t="s">
        <v>446</v>
      </c>
      <c r="D1604">
        <v>99</v>
      </c>
      <c r="E1604" s="47" t="s">
        <v>376</v>
      </c>
    </row>
    <row r="1605" spans="1:5" x14ac:dyDescent="0.25">
      <c r="A1605" s="47" t="s">
        <v>928</v>
      </c>
      <c r="B1605" s="47" t="s">
        <v>407</v>
      </c>
      <c r="C1605" s="47" t="s">
        <v>446</v>
      </c>
      <c r="D1605">
        <v>7</v>
      </c>
      <c r="E1605" s="47" t="s">
        <v>376</v>
      </c>
    </row>
    <row r="1606" spans="1:5" x14ac:dyDescent="0.25">
      <c r="A1606" s="47" t="s">
        <v>928</v>
      </c>
      <c r="B1606" s="47" t="s">
        <v>567</v>
      </c>
      <c r="C1606" s="47" t="s">
        <v>446</v>
      </c>
      <c r="D1606">
        <v>99</v>
      </c>
      <c r="E1606" s="47" t="s">
        <v>376</v>
      </c>
    </row>
    <row r="1607" spans="1:5" x14ac:dyDescent="0.25">
      <c r="A1607" s="47" t="s">
        <v>929</v>
      </c>
      <c r="B1607" s="47" t="s">
        <v>407</v>
      </c>
      <c r="C1607" s="47" t="s">
        <v>446</v>
      </c>
      <c r="D1607">
        <v>7</v>
      </c>
      <c r="E1607" s="47" t="s">
        <v>376</v>
      </c>
    </row>
    <row r="1608" spans="1:5" x14ac:dyDescent="0.25">
      <c r="A1608" s="47" t="s">
        <v>929</v>
      </c>
      <c r="B1608" s="47" t="s">
        <v>567</v>
      </c>
      <c r="C1608" s="47" t="s">
        <v>446</v>
      </c>
      <c r="D1608">
        <v>99</v>
      </c>
      <c r="E1608" s="47" t="s">
        <v>376</v>
      </c>
    </row>
    <row r="1609" spans="1:5" x14ac:dyDescent="0.25">
      <c r="A1609" s="47" t="s">
        <v>930</v>
      </c>
      <c r="B1609" s="47" t="s">
        <v>407</v>
      </c>
      <c r="C1609" s="47" t="s">
        <v>446</v>
      </c>
      <c r="D1609">
        <v>7</v>
      </c>
      <c r="E1609" s="47" t="s">
        <v>376</v>
      </c>
    </row>
    <row r="1610" spans="1:5" x14ac:dyDescent="0.25">
      <c r="A1610" s="47" t="s">
        <v>930</v>
      </c>
      <c r="B1610" s="47" t="s">
        <v>567</v>
      </c>
      <c r="C1610" s="47" t="s">
        <v>446</v>
      </c>
      <c r="D1610">
        <v>99</v>
      </c>
      <c r="E1610" s="47" t="s">
        <v>376</v>
      </c>
    </row>
    <row r="1611" spans="1:5" x14ac:dyDescent="0.25">
      <c r="A1611" s="47" t="s">
        <v>931</v>
      </c>
      <c r="B1611" s="47" t="s">
        <v>407</v>
      </c>
      <c r="C1611" s="47" t="s">
        <v>446</v>
      </c>
      <c r="D1611">
        <v>6</v>
      </c>
      <c r="E1611" s="47" t="s">
        <v>377</v>
      </c>
    </row>
    <row r="1612" spans="1:5" x14ac:dyDescent="0.25">
      <c r="A1612" s="47" t="s">
        <v>931</v>
      </c>
      <c r="B1612" s="47" t="s">
        <v>567</v>
      </c>
      <c r="C1612" s="47" t="s">
        <v>446</v>
      </c>
      <c r="D1612">
        <v>99</v>
      </c>
      <c r="E1612" s="47" t="s">
        <v>377</v>
      </c>
    </row>
    <row r="1613" spans="1:5" x14ac:dyDescent="0.25">
      <c r="A1613" s="47" t="s">
        <v>932</v>
      </c>
      <c r="B1613" s="47" t="s">
        <v>407</v>
      </c>
      <c r="C1613" s="47" t="s">
        <v>446</v>
      </c>
      <c r="D1613">
        <v>6</v>
      </c>
      <c r="E1613" s="47" t="s">
        <v>377</v>
      </c>
    </row>
    <row r="1614" spans="1:5" x14ac:dyDescent="0.25">
      <c r="A1614" s="47" t="s">
        <v>932</v>
      </c>
      <c r="B1614" s="47" t="s">
        <v>567</v>
      </c>
      <c r="C1614" s="47" t="s">
        <v>446</v>
      </c>
      <c r="D1614">
        <v>99</v>
      </c>
      <c r="E1614" s="47" t="s">
        <v>377</v>
      </c>
    </row>
    <row r="1615" spans="1:5" x14ac:dyDescent="0.25">
      <c r="A1615" s="47" t="s">
        <v>933</v>
      </c>
      <c r="B1615" s="47" t="s">
        <v>407</v>
      </c>
      <c r="C1615" s="47" t="s">
        <v>446</v>
      </c>
      <c r="D1615">
        <v>6</v>
      </c>
      <c r="E1615" s="47" t="s">
        <v>376</v>
      </c>
    </row>
    <row r="1616" spans="1:5" x14ac:dyDescent="0.25">
      <c r="A1616" s="47" t="s">
        <v>933</v>
      </c>
      <c r="B1616" s="47" t="s">
        <v>567</v>
      </c>
      <c r="C1616" s="47" t="s">
        <v>446</v>
      </c>
      <c r="D1616">
        <v>99</v>
      </c>
      <c r="E1616" s="47" t="s">
        <v>376</v>
      </c>
    </row>
    <row r="1617" spans="1:5" x14ac:dyDescent="0.25">
      <c r="A1617" s="47" t="s">
        <v>934</v>
      </c>
      <c r="B1617" s="47" t="s">
        <v>407</v>
      </c>
      <c r="C1617" s="47" t="s">
        <v>446</v>
      </c>
      <c r="D1617">
        <v>6</v>
      </c>
      <c r="E1617" s="47" t="s">
        <v>376</v>
      </c>
    </row>
    <row r="1618" spans="1:5" x14ac:dyDescent="0.25">
      <c r="A1618" s="47" t="s">
        <v>934</v>
      </c>
      <c r="B1618" s="47" t="s">
        <v>567</v>
      </c>
      <c r="C1618" s="47" t="s">
        <v>446</v>
      </c>
      <c r="D1618">
        <v>99</v>
      </c>
      <c r="E1618" s="47" t="s">
        <v>376</v>
      </c>
    </row>
    <row r="1619" spans="1:5" x14ac:dyDescent="0.25">
      <c r="A1619" s="47" t="s">
        <v>935</v>
      </c>
      <c r="B1619" s="47" t="s">
        <v>407</v>
      </c>
      <c r="C1619" s="47" t="s">
        <v>446</v>
      </c>
      <c r="D1619">
        <v>6</v>
      </c>
      <c r="E1619" s="47" t="s">
        <v>376</v>
      </c>
    </row>
    <row r="1620" spans="1:5" x14ac:dyDescent="0.25">
      <c r="A1620" s="47" t="s">
        <v>935</v>
      </c>
      <c r="B1620" s="47" t="s">
        <v>567</v>
      </c>
      <c r="C1620" s="47" t="s">
        <v>446</v>
      </c>
      <c r="D1620">
        <v>99</v>
      </c>
      <c r="E1620" s="47" t="s">
        <v>376</v>
      </c>
    </row>
    <row r="1621" spans="1:5" x14ac:dyDescent="0.25">
      <c r="A1621" s="47" t="s">
        <v>936</v>
      </c>
      <c r="B1621" s="47" t="s">
        <v>407</v>
      </c>
      <c r="C1621" s="47" t="s">
        <v>446</v>
      </c>
      <c r="D1621">
        <v>6</v>
      </c>
      <c r="E1621" s="47" t="s">
        <v>376</v>
      </c>
    </row>
    <row r="1622" spans="1:5" x14ac:dyDescent="0.25">
      <c r="A1622" s="47" t="s">
        <v>936</v>
      </c>
      <c r="B1622" s="47" t="s">
        <v>567</v>
      </c>
      <c r="C1622" s="47" t="s">
        <v>446</v>
      </c>
      <c r="D1622">
        <v>99</v>
      </c>
      <c r="E1622" s="47" t="s">
        <v>376</v>
      </c>
    </row>
    <row r="1623" spans="1:5" x14ac:dyDescent="0.25">
      <c r="A1623" s="47" t="s">
        <v>937</v>
      </c>
      <c r="B1623" s="47" t="s">
        <v>407</v>
      </c>
      <c r="C1623" s="47" t="s">
        <v>446</v>
      </c>
      <c r="D1623">
        <v>6</v>
      </c>
      <c r="E1623" s="47" t="s">
        <v>376</v>
      </c>
    </row>
    <row r="1624" spans="1:5" x14ac:dyDescent="0.25">
      <c r="A1624" s="47" t="s">
        <v>937</v>
      </c>
      <c r="B1624" s="47" t="s">
        <v>567</v>
      </c>
      <c r="C1624" s="47" t="s">
        <v>446</v>
      </c>
      <c r="D1624">
        <v>99</v>
      </c>
      <c r="E1624" s="47" t="s">
        <v>376</v>
      </c>
    </row>
    <row r="1625" spans="1:5" x14ac:dyDescent="0.25">
      <c r="A1625" s="47" t="s">
        <v>938</v>
      </c>
      <c r="B1625" s="47" t="s">
        <v>407</v>
      </c>
      <c r="C1625" s="47" t="s">
        <v>446</v>
      </c>
      <c r="D1625">
        <v>6</v>
      </c>
      <c r="E1625" s="47" t="s">
        <v>376</v>
      </c>
    </row>
    <row r="1626" spans="1:5" x14ac:dyDescent="0.25">
      <c r="A1626" s="47" t="s">
        <v>938</v>
      </c>
      <c r="B1626" s="47" t="s">
        <v>567</v>
      </c>
      <c r="C1626" s="47" t="s">
        <v>446</v>
      </c>
      <c r="D1626">
        <v>99</v>
      </c>
      <c r="E1626" s="47" t="s">
        <v>376</v>
      </c>
    </row>
    <row r="1627" spans="1:5" x14ac:dyDescent="0.25">
      <c r="A1627" s="47" t="s">
        <v>939</v>
      </c>
      <c r="B1627" s="47" t="s">
        <v>407</v>
      </c>
      <c r="C1627" s="47" t="s">
        <v>446</v>
      </c>
      <c r="D1627">
        <v>6</v>
      </c>
      <c r="E1627" s="47" t="s">
        <v>376</v>
      </c>
    </row>
    <row r="1628" spans="1:5" x14ac:dyDescent="0.25">
      <c r="A1628" s="47" t="s">
        <v>939</v>
      </c>
      <c r="B1628" s="47" t="s">
        <v>567</v>
      </c>
      <c r="C1628" s="47" t="s">
        <v>446</v>
      </c>
      <c r="D1628">
        <v>99</v>
      </c>
      <c r="E1628" s="47" t="s">
        <v>376</v>
      </c>
    </row>
    <row r="1629" spans="1:5" x14ac:dyDescent="0.25">
      <c r="A1629" s="47" t="s">
        <v>940</v>
      </c>
      <c r="B1629" s="47" t="s">
        <v>407</v>
      </c>
      <c r="C1629" s="47" t="s">
        <v>446</v>
      </c>
      <c r="D1629">
        <v>6</v>
      </c>
      <c r="E1629" s="47" t="s">
        <v>376</v>
      </c>
    </row>
    <row r="1630" spans="1:5" x14ac:dyDescent="0.25">
      <c r="A1630" s="47" t="s">
        <v>940</v>
      </c>
      <c r="B1630" s="47" t="s">
        <v>567</v>
      </c>
      <c r="C1630" s="47" t="s">
        <v>446</v>
      </c>
      <c r="D1630">
        <v>99</v>
      </c>
      <c r="E1630" s="47" t="s">
        <v>376</v>
      </c>
    </row>
    <row r="1631" spans="1:5" x14ac:dyDescent="0.25">
      <c r="A1631" s="47" t="s">
        <v>941</v>
      </c>
      <c r="B1631" s="47" t="s">
        <v>407</v>
      </c>
      <c r="C1631" s="47" t="s">
        <v>446</v>
      </c>
      <c r="D1631">
        <v>6</v>
      </c>
      <c r="E1631" s="47" t="s">
        <v>376</v>
      </c>
    </row>
    <row r="1632" spans="1:5" x14ac:dyDescent="0.25">
      <c r="A1632" s="47" t="s">
        <v>941</v>
      </c>
      <c r="B1632" s="47" t="s">
        <v>567</v>
      </c>
      <c r="C1632" s="47" t="s">
        <v>446</v>
      </c>
      <c r="D1632">
        <v>99</v>
      </c>
      <c r="E1632" s="47" t="s">
        <v>376</v>
      </c>
    </row>
    <row r="1633" spans="1:5" x14ac:dyDescent="0.25">
      <c r="A1633" s="47" t="s">
        <v>942</v>
      </c>
      <c r="B1633" s="47" t="s">
        <v>407</v>
      </c>
      <c r="C1633" s="47" t="s">
        <v>446</v>
      </c>
      <c r="D1633">
        <v>6</v>
      </c>
      <c r="E1633" s="47" t="s">
        <v>376</v>
      </c>
    </row>
    <row r="1634" spans="1:5" x14ac:dyDescent="0.25">
      <c r="A1634" s="47" t="s">
        <v>942</v>
      </c>
      <c r="B1634" s="47" t="s">
        <v>567</v>
      </c>
      <c r="C1634" s="47" t="s">
        <v>446</v>
      </c>
      <c r="D1634">
        <v>99</v>
      </c>
      <c r="E1634" s="47" t="s">
        <v>376</v>
      </c>
    </row>
    <row r="1635" spans="1:5" x14ac:dyDescent="0.25">
      <c r="A1635" s="47" t="s">
        <v>408</v>
      </c>
      <c r="B1635" s="47" t="s">
        <v>407</v>
      </c>
      <c r="C1635" s="47" t="s">
        <v>943</v>
      </c>
      <c r="D1635">
        <v>28</v>
      </c>
      <c r="E1635" s="47" t="s">
        <v>377</v>
      </c>
    </row>
    <row r="1636" spans="1:5" x14ac:dyDescent="0.25">
      <c r="A1636" s="47" t="s">
        <v>408</v>
      </c>
      <c r="B1636" s="47" t="s">
        <v>407</v>
      </c>
      <c r="C1636" s="47" t="s">
        <v>446</v>
      </c>
      <c r="D1636">
        <v>22</v>
      </c>
      <c r="E1636" s="47" t="s">
        <v>393</v>
      </c>
    </row>
    <row r="1637" spans="1:5" x14ac:dyDescent="0.25">
      <c r="A1637" s="47" t="s">
        <v>408</v>
      </c>
      <c r="B1637" s="47" t="s">
        <v>407</v>
      </c>
      <c r="C1637" s="47" t="s">
        <v>446</v>
      </c>
      <c r="D1637">
        <v>26</v>
      </c>
      <c r="E1637" s="47" t="s">
        <v>377</v>
      </c>
    </row>
    <row r="1638" spans="1:5" x14ac:dyDescent="0.25">
      <c r="A1638" s="47" t="s">
        <v>408</v>
      </c>
      <c r="B1638" s="47" t="s">
        <v>407</v>
      </c>
      <c r="C1638" s="47" t="s">
        <v>446</v>
      </c>
      <c r="D1638">
        <v>27</v>
      </c>
      <c r="E1638" s="47" t="s">
        <v>377</v>
      </c>
    </row>
    <row r="1639" spans="1:5" x14ac:dyDescent="0.25">
      <c r="A1639" s="47" t="s">
        <v>414</v>
      </c>
      <c r="B1639" s="47" t="s">
        <v>407</v>
      </c>
      <c r="C1639" s="47" t="s">
        <v>466</v>
      </c>
      <c r="D1639">
        <v>16</v>
      </c>
      <c r="E1639" s="47" t="s">
        <v>377</v>
      </c>
    </row>
    <row r="1640" spans="1:5" x14ac:dyDescent="0.25">
      <c r="A1640" s="47" t="s">
        <v>414</v>
      </c>
      <c r="B1640" s="47" t="s">
        <v>407</v>
      </c>
      <c r="C1640" s="47" t="s">
        <v>943</v>
      </c>
      <c r="D1640">
        <v>28</v>
      </c>
      <c r="E1640" s="47" t="s">
        <v>377</v>
      </c>
    </row>
    <row r="1641" spans="1:5" x14ac:dyDescent="0.25">
      <c r="A1641" s="47" t="s">
        <v>414</v>
      </c>
      <c r="B1641" s="47" t="s">
        <v>407</v>
      </c>
      <c r="C1641" s="47" t="s">
        <v>446</v>
      </c>
      <c r="D1641">
        <v>26</v>
      </c>
      <c r="E1641" s="47" t="s">
        <v>377</v>
      </c>
    </row>
    <row r="1642" spans="1:5" x14ac:dyDescent="0.25">
      <c r="A1642" s="47" t="s">
        <v>414</v>
      </c>
      <c r="B1642" s="47" t="s">
        <v>407</v>
      </c>
      <c r="C1642" s="47" t="s">
        <v>446</v>
      </c>
      <c r="D1642">
        <v>27</v>
      </c>
      <c r="E1642" s="47" t="s">
        <v>377</v>
      </c>
    </row>
    <row r="1643" spans="1:5" x14ac:dyDescent="0.25">
      <c r="A1643" s="47" t="s">
        <v>415</v>
      </c>
      <c r="B1643" s="47" t="s">
        <v>407</v>
      </c>
      <c r="C1643" s="47" t="s">
        <v>446</v>
      </c>
      <c r="D1643">
        <v>23</v>
      </c>
      <c r="E1643" s="47" t="s">
        <v>377</v>
      </c>
    </row>
    <row r="1644" spans="1:5" x14ac:dyDescent="0.25">
      <c r="A1644" s="47" t="s">
        <v>415</v>
      </c>
      <c r="B1644" s="47" t="s">
        <v>407</v>
      </c>
      <c r="C1644" s="47" t="s">
        <v>446</v>
      </c>
      <c r="D1644">
        <v>24</v>
      </c>
      <c r="E1644" s="47" t="s">
        <v>377</v>
      </c>
    </row>
    <row r="1645" spans="1:5" x14ac:dyDescent="0.25">
      <c r="A1645" s="47" t="s">
        <v>415</v>
      </c>
      <c r="B1645" s="47" t="s">
        <v>407</v>
      </c>
      <c r="C1645" s="47" t="s">
        <v>446</v>
      </c>
      <c r="D1645">
        <v>25</v>
      </c>
      <c r="E1645" s="47" t="s">
        <v>377</v>
      </c>
    </row>
    <row r="1646" spans="1:5" x14ac:dyDescent="0.25">
      <c r="A1646" s="47" t="s">
        <v>409</v>
      </c>
      <c r="B1646" s="47" t="s">
        <v>407</v>
      </c>
      <c r="C1646" s="47" t="s">
        <v>466</v>
      </c>
      <c r="D1646">
        <v>16</v>
      </c>
      <c r="E1646" s="47" t="s">
        <v>376</v>
      </c>
    </row>
    <row r="1647" spans="1:5" x14ac:dyDescent="0.25">
      <c r="A1647" s="47" t="s">
        <v>409</v>
      </c>
      <c r="B1647" s="47" t="s">
        <v>407</v>
      </c>
      <c r="C1647" s="47" t="s">
        <v>943</v>
      </c>
      <c r="D1647">
        <v>28</v>
      </c>
      <c r="E1647" s="47" t="s">
        <v>376</v>
      </c>
    </row>
    <row r="1648" spans="1:5" x14ac:dyDescent="0.25">
      <c r="A1648" s="47" t="s">
        <v>409</v>
      </c>
      <c r="B1648" s="47" t="s">
        <v>407</v>
      </c>
      <c r="C1648" s="47" t="s">
        <v>446</v>
      </c>
      <c r="D1648">
        <v>22</v>
      </c>
      <c r="E1648" s="47" t="s">
        <v>393</v>
      </c>
    </row>
    <row r="1649" spans="1:5" x14ac:dyDescent="0.25">
      <c r="A1649" s="47" t="s">
        <v>409</v>
      </c>
      <c r="B1649" s="47" t="s">
        <v>407</v>
      </c>
      <c r="C1649" s="47" t="s">
        <v>446</v>
      </c>
      <c r="D1649">
        <v>23</v>
      </c>
      <c r="E1649" s="47" t="s">
        <v>376</v>
      </c>
    </row>
    <row r="1650" spans="1:5" x14ac:dyDescent="0.25">
      <c r="A1650" s="47" t="s">
        <v>409</v>
      </c>
      <c r="B1650" s="47" t="s">
        <v>407</v>
      </c>
      <c r="C1650" s="47" t="s">
        <v>446</v>
      </c>
      <c r="D1650">
        <v>24</v>
      </c>
      <c r="E1650" s="47" t="s">
        <v>376</v>
      </c>
    </row>
    <row r="1651" spans="1:5" x14ac:dyDescent="0.25">
      <c r="A1651" s="47" t="s">
        <v>409</v>
      </c>
      <c r="B1651" s="47" t="s">
        <v>407</v>
      </c>
      <c r="C1651" s="47" t="s">
        <v>446</v>
      </c>
      <c r="D1651">
        <v>25</v>
      </c>
      <c r="E1651" s="47" t="s">
        <v>376</v>
      </c>
    </row>
    <row r="1652" spans="1:5" x14ac:dyDescent="0.25">
      <c r="A1652" s="47" t="s">
        <v>409</v>
      </c>
      <c r="B1652" s="47" t="s">
        <v>407</v>
      </c>
      <c r="C1652" s="47" t="s">
        <v>446</v>
      </c>
      <c r="D1652">
        <v>26</v>
      </c>
      <c r="E1652" s="47" t="s">
        <v>376</v>
      </c>
    </row>
    <row r="1653" spans="1:5" x14ac:dyDescent="0.25">
      <c r="A1653" s="47" t="s">
        <v>409</v>
      </c>
      <c r="B1653" s="47" t="s">
        <v>407</v>
      </c>
      <c r="C1653" s="47" t="s">
        <v>446</v>
      </c>
      <c r="D1653">
        <v>27</v>
      </c>
      <c r="E1653" s="47" t="s">
        <v>376</v>
      </c>
    </row>
    <row r="1654" spans="1:5" x14ac:dyDescent="0.25">
      <c r="A1654" s="47" t="s">
        <v>410</v>
      </c>
      <c r="B1654" s="47" t="s">
        <v>407</v>
      </c>
      <c r="C1654" s="47" t="s">
        <v>466</v>
      </c>
      <c r="D1654">
        <v>16</v>
      </c>
      <c r="E1654" s="47" t="s">
        <v>376</v>
      </c>
    </row>
    <row r="1655" spans="1:5" x14ac:dyDescent="0.25">
      <c r="A1655" s="47" t="s">
        <v>410</v>
      </c>
      <c r="B1655" s="47" t="s">
        <v>407</v>
      </c>
      <c r="C1655" s="47" t="s">
        <v>943</v>
      </c>
      <c r="D1655">
        <v>28</v>
      </c>
      <c r="E1655" s="47" t="s">
        <v>376</v>
      </c>
    </row>
    <row r="1656" spans="1:5" x14ac:dyDescent="0.25">
      <c r="A1656" s="47" t="s">
        <v>410</v>
      </c>
      <c r="B1656" s="47" t="s">
        <v>407</v>
      </c>
      <c r="C1656" s="47" t="s">
        <v>446</v>
      </c>
      <c r="D1656">
        <v>22</v>
      </c>
      <c r="E1656" s="47" t="s">
        <v>393</v>
      </c>
    </row>
    <row r="1657" spans="1:5" x14ac:dyDescent="0.25">
      <c r="A1657" s="47" t="s">
        <v>410</v>
      </c>
      <c r="B1657" s="47" t="s">
        <v>407</v>
      </c>
      <c r="C1657" s="47" t="s">
        <v>446</v>
      </c>
      <c r="D1657">
        <v>23</v>
      </c>
      <c r="E1657" s="47" t="s">
        <v>376</v>
      </c>
    </row>
    <row r="1658" spans="1:5" x14ac:dyDescent="0.25">
      <c r="A1658" s="47" t="s">
        <v>410</v>
      </c>
      <c r="B1658" s="47" t="s">
        <v>407</v>
      </c>
      <c r="C1658" s="47" t="s">
        <v>446</v>
      </c>
      <c r="D1658">
        <v>24</v>
      </c>
      <c r="E1658" s="47" t="s">
        <v>376</v>
      </c>
    </row>
    <row r="1659" spans="1:5" x14ac:dyDescent="0.25">
      <c r="A1659" s="47" t="s">
        <v>410</v>
      </c>
      <c r="B1659" s="47" t="s">
        <v>407</v>
      </c>
      <c r="C1659" s="47" t="s">
        <v>446</v>
      </c>
      <c r="D1659">
        <v>25</v>
      </c>
      <c r="E1659" s="47" t="s">
        <v>376</v>
      </c>
    </row>
    <row r="1660" spans="1:5" x14ac:dyDescent="0.25">
      <c r="A1660" s="47" t="s">
        <v>410</v>
      </c>
      <c r="B1660" s="47" t="s">
        <v>407</v>
      </c>
      <c r="C1660" s="47" t="s">
        <v>446</v>
      </c>
      <c r="D1660">
        <v>26</v>
      </c>
      <c r="E1660" s="47" t="s">
        <v>376</v>
      </c>
    </row>
    <row r="1661" spans="1:5" x14ac:dyDescent="0.25">
      <c r="A1661" s="47" t="s">
        <v>410</v>
      </c>
      <c r="B1661" s="47" t="s">
        <v>407</v>
      </c>
      <c r="C1661" s="47" t="s">
        <v>446</v>
      </c>
      <c r="D1661">
        <v>27</v>
      </c>
      <c r="E1661" s="47" t="s">
        <v>376</v>
      </c>
    </row>
    <row r="1662" spans="1:5" x14ac:dyDescent="0.25">
      <c r="A1662" s="47" t="s">
        <v>411</v>
      </c>
      <c r="B1662" s="47" t="s">
        <v>407</v>
      </c>
      <c r="C1662" s="47" t="s">
        <v>466</v>
      </c>
      <c r="D1662">
        <v>16</v>
      </c>
      <c r="E1662" s="47" t="s">
        <v>376</v>
      </c>
    </row>
    <row r="1663" spans="1:5" x14ac:dyDescent="0.25">
      <c r="A1663" s="47" t="s">
        <v>411</v>
      </c>
      <c r="B1663" s="47" t="s">
        <v>407</v>
      </c>
      <c r="C1663" s="47" t="s">
        <v>943</v>
      </c>
      <c r="D1663">
        <v>28</v>
      </c>
      <c r="E1663" s="47" t="s">
        <v>376</v>
      </c>
    </row>
    <row r="1664" spans="1:5" x14ac:dyDescent="0.25">
      <c r="A1664" s="47" t="s">
        <v>411</v>
      </c>
      <c r="B1664" s="47" t="s">
        <v>407</v>
      </c>
      <c r="C1664" s="47" t="s">
        <v>446</v>
      </c>
      <c r="D1664">
        <v>22</v>
      </c>
      <c r="E1664" s="47" t="s">
        <v>393</v>
      </c>
    </row>
    <row r="1665" spans="1:5" x14ac:dyDescent="0.25">
      <c r="A1665" s="47" t="s">
        <v>411</v>
      </c>
      <c r="B1665" s="47" t="s">
        <v>407</v>
      </c>
      <c r="C1665" s="47" t="s">
        <v>446</v>
      </c>
      <c r="D1665">
        <v>23</v>
      </c>
      <c r="E1665" s="47" t="s">
        <v>376</v>
      </c>
    </row>
    <row r="1666" spans="1:5" x14ac:dyDescent="0.25">
      <c r="A1666" s="47" t="s">
        <v>411</v>
      </c>
      <c r="B1666" s="47" t="s">
        <v>407</v>
      </c>
      <c r="C1666" s="47" t="s">
        <v>446</v>
      </c>
      <c r="D1666">
        <v>24</v>
      </c>
      <c r="E1666" s="47" t="s">
        <v>376</v>
      </c>
    </row>
    <row r="1667" spans="1:5" x14ac:dyDescent="0.25">
      <c r="A1667" s="47" t="s">
        <v>411</v>
      </c>
      <c r="B1667" s="47" t="s">
        <v>407</v>
      </c>
      <c r="C1667" s="47" t="s">
        <v>446</v>
      </c>
      <c r="D1667">
        <v>25</v>
      </c>
      <c r="E1667" s="47" t="s">
        <v>376</v>
      </c>
    </row>
    <row r="1668" spans="1:5" x14ac:dyDescent="0.25">
      <c r="A1668" s="47" t="s">
        <v>411</v>
      </c>
      <c r="B1668" s="47" t="s">
        <v>407</v>
      </c>
      <c r="C1668" s="47" t="s">
        <v>446</v>
      </c>
      <c r="D1668">
        <v>26</v>
      </c>
      <c r="E1668" s="47" t="s">
        <v>376</v>
      </c>
    </row>
    <row r="1669" spans="1:5" x14ac:dyDescent="0.25">
      <c r="A1669" s="47" t="s">
        <v>411</v>
      </c>
      <c r="B1669" s="47" t="s">
        <v>407</v>
      </c>
      <c r="C1669" s="47" t="s">
        <v>446</v>
      </c>
      <c r="D1669">
        <v>27</v>
      </c>
      <c r="E1669" s="47" t="s">
        <v>376</v>
      </c>
    </row>
    <row r="1670" spans="1:5" x14ac:dyDescent="0.25">
      <c r="A1670" s="47" t="s">
        <v>412</v>
      </c>
      <c r="B1670" s="47" t="s">
        <v>407</v>
      </c>
      <c r="C1670" s="47" t="s">
        <v>466</v>
      </c>
      <c r="D1670">
        <v>16</v>
      </c>
      <c r="E1670" s="47" t="s">
        <v>376</v>
      </c>
    </row>
    <row r="1671" spans="1:5" x14ac:dyDescent="0.25">
      <c r="A1671" s="47" t="s">
        <v>412</v>
      </c>
      <c r="B1671" s="47" t="s">
        <v>407</v>
      </c>
      <c r="C1671" s="47" t="s">
        <v>943</v>
      </c>
      <c r="D1671">
        <v>28</v>
      </c>
      <c r="E1671" s="47" t="s">
        <v>376</v>
      </c>
    </row>
    <row r="1672" spans="1:5" x14ac:dyDescent="0.25">
      <c r="A1672" s="47" t="s">
        <v>412</v>
      </c>
      <c r="B1672" s="47" t="s">
        <v>407</v>
      </c>
      <c r="C1672" s="47" t="s">
        <v>446</v>
      </c>
      <c r="D1672">
        <v>22</v>
      </c>
      <c r="E1672" s="47" t="s">
        <v>393</v>
      </c>
    </row>
    <row r="1673" spans="1:5" x14ac:dyDescent="0.25">
      <c r="A1673" s="47" t="s">
        <v>412</v>
      </c>
      <c r="B1673" s="47" t="s">
        <v>407</v>
      </c>
      <c r="C1673" s="47" t="s">
        <v>446</v>
      </c>
      <c r="D1673">
        <v>23</v>
      </c>
      <c r="E1673" s="47" t="s">
        <v>376</v>
      </c>
    </row>
    <row r="1674" spans="1:5" x14ac:dyDescent="0.25">
      <c r="A1674" s="47" t="s">
        <v>412</v>
      </c>
      <c r="B1674" s="47" t="s">
        <v>407</v>
      </c>
      <c r="C1674" s="47" t="s">
        <v>446</v>
      </c>
      <c r="D1674">
        <v>24</v>
      </c>
      <c r="E1674" s="47" t="s">
        <v>376</v>
      </c>
    </row>
    <row r="1675" spans="1:5" x14ac:dyDescent="0.25">
      <c r="A1675" s="47" t="s">
        <v>412</v>
      </c>
      <c r="B1675" s="47" t="s">
        <v>407</v>
      </c>
      <c r="C1675" s="47" t="s">
        <v>446</v>
      </c>
      <c r="D1675">
        <v>25</v>
      </c>
      <c r="E1675" s="47" t="s">
        <v>376</v>
      </c>
    </row>
    <row r="1676" spans="1:5" x14ac:dyDescent="0.25">
      <c r="A1676" s="47" t="s">
        <v>412</v>
      </c>
      <c r="B1676" s="47" t="s">
        <v>407</v>
      </c>
      <c r="C1676" s="47" t="s">
        <v>446</v>
      </c>
      <c r="D1676">
        <v>26</v>
      </c>
      <c r="E1676" s="47" t="s">
        <v>376</v>
      </c>
    </row>
    <row r="1677" spans="1:5" x14ac:dyDescent="0.25">
      <c r="A1677" s="47" t="s">
        <v>412</v>
      </c>
      <c r="B1677" s="47" t="s">
        <v>407</v>
      </c>
      <c r="C1677" s="47" t="s">
        <v>446</v>
      </c>
      <c r="D1677">
        <v>27</v>
      </c>
      <c r="E1677" s="47" t="s">
        <v>376</v>
      </c>
    </row>
    <row r="1678" spans="1:5" x14ac:dyDescent="0.25">
      <c r="A1678" s="47" t="s">
        <v>413</v>
      </c>
      <c r="B1678" s="47" t="s">
        <v>407</v>
      </c>
      <c r="C1678" s="47" t="s">
        <v>943</v>
      </c>
      <c r="D1678">
        <v>28</v>
      </c>
      <c r="E1678" s="47" t="s">
        <v>376</v>
      </c>
    </row>
    <row r="1679" spans="1:5" x14ac:dyDescent="0.25">
      <c r="A1679" s="47" t="s">
        <v>413</v>
      </c>
      <c r="B1679" s="47" t="s">
        <v>407</v>
      </c>
      <c r="C1679" s="47" t="s">
        <v>446</v>
      </c>
      <c r="D1679">
        <v>22</v>
      </c>
      <c r="E1679" s="47" t="s">
        <v>393</v>
      </c>
    </row>
    <row r="1680" spans="1:5" x14ac:dyDescent="0.25">
      <c r="A1680" s="47" t="s">
        <v>413</v>
      </c>
      <c r="B1680" s="47" t="s">
        <v>407</v>
      </c>
      <c r="C1680" s="47" t="s">
        <v>446</v>
      </c>
      <c r="D1680">
        <v>23</v>
      </c>
      <c r="E1680" s="47" t="s">
        <v>376</v>
      </c>
    </row>
    <row r="1681" spans="1:5" x14ac:dyDescent="0.25">
      <c r="A1681" s="47" t="s">
        <v>413</v>
      </c>
      <c r="B1681" s="47" t="s">
        <v>407</v>
      </c>
      <c r="C1681" s="47" t="s">
        <v>446</v>
      </c>
      <c r="D1681">
        <v>24</v>
      </c>
      <c r="E1681" s="47" t="s">
        <v>376</v>
      </c>
    </row>
    <row r="1682" spans="1:5" x14ac:dyDescent="0.25">
      <c r="A1682" s="47" t="s">
        <v>413</v>
      </c>
      <c r="B1682" s="47" t="s">
        <v>407</v>
      </c>
      <c r="C1682" s="47" t="s">
        <v>446</v>
      </c>
      <c r="D1682">
        <v>25</v>
      </c>
      <c r="E1682" s="47" t="s">
        <v>376</v>
      </c>
    </row>
    <row r="1683" spans="1:5" x14ac:dyDescent="0.25">
      <c r="A1683" s="47" t="s">
        <v>413</v>
      </c>
      <c r="B1683" s="47" t="s">
        <v>407</v>
      </c>
      <c r="C1683" s="47" t="s">
        <v>446</v>
      </c>
      <c r="D1683">
        <v>26</v>
      </c>
      <c r="E1683" s="47" t="s">
        <v>376</v>
      </c>
    </row>
    <row r="1684" spans="1:5" x14ac:dyDescent="0.25">
      <c r="A1684" s="47" t="s">
        <v>413</v>
      </c>
      <c r="B1684" s="47" t="s">
        <v>407</v>
      </c>
      <c r="C1684" s="47" t="s">
        <v>446</v>
      </c>
      <c r="D1684">
        <v>27</v>
      </c>
      <c r="E1684" s="47" t="s">
        <v>376</v>
      </c>
    </row>
    <row r="1685" spans="1:5" x14ac:dyDescent="0.25">
      <c r="A1685" s="47" t="s">
        <v>416</v>
      </c>
      <c r="B1685" s="47" t="s">
        <v>407</v>
      </c>
      <c r="C1685" s="47" t="s">
        <v>943</v>
      </c>
      <c r="D1685">
        <v>28</v>
      </c>
      <c r="E1685" s="47" t="s">
        <v>376</v>
      </c>
    </row>
    <row r="1686" spans="1:5" x14ac:dyDescent="0.25">
      <c r="A1686" s="47" t="s">
        <v>416</v>
      </c>
      <c r="B1686" s="47" t="s">
        <v>407</v>
      </c>
      <c r="C1686" s="47" t="s">
        <v>446</v>
      </c>
      <c r="D1686">
        <v>23</v>
      </c>
      <c r="E1686" s="47" t="s">
        <v>376</v>
      </c>
    </row>
    <row r="1687" spans="1:5" x14ac:dyDescent="0.25">
      <c r="A1687" s="47" t="s">
        <v>416</v>
      </c>
      <c r="B1687" s="47" t="s">
        <v>407</v>
      </c>
      <c r="C1687" s="47" t="s">
        <v>446</v>
      </c>
      <c r="D1687">
        <v>24</v>
      </c>
      <c r="E1687" s="47" t="s">
        <v>376</v>
      </c>
    </row>
    <row r="1688" spans="1:5" x14ac:dyDescent="0.25">
      <c r="A1688" s="47" t="s">
        <v>416</v>
      </c>
      <c r="B1688" s="47" t="s">
        <v>407</v>
      </c>
      <c r="C1688" s="47" t="s">
        <v>446</v>
      </c>
      <c r="D1688">
        <v>25</v>
      </c>
      <c r="E1688" s="47" t="s">
        <v>376</v>
      </c>
    </row>
    <row r="1689" spans="1:5" x14ac:dyDescent="0.25">
      <c r="A1689" s="47" t="s">
        <v>416</v>
      </c>
      <c r="B1689" s="47" t="s">
        <v>407</v>
      </c>
      <c r="C1689" s="47" t="s">
        <v>446</v>
      </c>
      <c r="D1689">
        <v>26</v>
      </c>
      <c r="E1689" s="47" t="s">
        <v>376</v>
      </c>
    </row>
    <row r="1690" spans="1:5" x14ac:dyDescent="0.25">
      <c r="A1690" s="47" t="s">
        <v>416</v>
      </c>
      <c r="B1690" s="47" t="s">
        <v>407</v>
      </c>
      <c r="C1690" s="47" t="s">
        <v>446</v>
      </c>
      <c r="D1690">
        <v>27</v>
      </c>
      <c r="E1690" s="47" t="s">
        <v>376</v>
      </c>
    </row>
    <row r="1691" spans="1:5" x14ac:dyDescent="0.25">
      <c r="A1691" s="47" t="s">
        <v>432</v>
      </c>
      <c r="B1691" s="47" t="s">
        <v>407</v>
      </c>
      <c r="C1691" s="47" t="s">
        <v>446</v>
      </c>
      <c r="D1691">
        <v>23</v>
      </c>
      <c r="E1691" s="47" t="s">
        <v>376</v>
      </c>
    </row>
    <row r="1692" spans="1:5" x14ac:dyDescent="0.25">
      <c r="A1692" s="47" t="s">
        <v>432</v>
      </c>
      <c r="B1692" s="47" t="s">
        <v>407</v>
      </c>
      <c r="C1692" s="47" t="s">
        <v>446</v>
      </c>
      <c r="D1692">
        <v>24</v>
      </c>
      <c r="E1692" s="47" t="s">
        <v>376</v>
      </c>
    </row>
    <row r="1693" spans="1:5" x14ac:dyDescent="0.25">
      <c r="A1693" s="47" t="s">
        <v>432</v>
      </c>
      <c r="B1693" s="47" t="s">
        <v>407</v>
      </c>
      <c r="C1693" s="47" t="s">
        <v>446</v>
      </c>
      <c r="D1693">
        <v>25</v>
      </c>
      <c r="E1693" s="47" t="s">
        <v>376</v>
      </c>
    </row>
    <row r="1694" spans="1:5" x14ac:dyDescent="0.25">
      <c r="A1694" s="47" t="s">
        <v>2011</v>
      </c>
      <c r="B1694" s="47" t="s">
        <v>407</v>
      </c>
      <c r="C1694" s="47" t="s">
        <v>446</v>
      </c>
      <c r="D1694">
        <v>0</v>
      </c>
      <c r="E1694" s="47" t="s">
        <v>376</v>
      </c>
    </row>
    <row r="1695" spans="1:5" x14ac:dyDescent="0.25">
      <c r="A1695" s="47" t="s">
        <v>2011</v>
      </c>
      <c r="B1695" s="47" t="s">
        <v>407</v>
      </c>
      <c r="C1695" s="47" t="s">
        <v>446</v>
      </c>
      <c r="D1695">
        <v>1</v>
      </c>
      <c r="E1695" s="47" t="s">
        <v>376</v>
      </c>
    </row>
    <row r="1696" spans="1:5" x14ac:dyDescent="0.25">
      <c r="A1696" s="47" t="s">
        <v>2011</v>
      </c>
      <c r="B1696" s="47" t="s">
        <v>407</v>
      </c>
      <c r="C1696" s="47" t="s">
        <v>446</v>
      </c>
      <c r="D1696">
        <v>2</v>
      </c>
      <c r="E1696" s="47" t="s">
        <v>376</v>
      </c>
    </row>
    <row r="1697" spans="1:5" x14ac:dyDescent="0.25">
      <c r="A1697" s="47" t="s">
        <v>2011</v>
      </c>
      <c r="B1697" s="47" t="s">
        <v>407</v>
      </c>
      <c r="C1697" s="47" t="s">
        <v>446</v>
      </c>
      <c r="D1697">
        <v>3</v>
      </c>
      <c r="E1697" s="47" t="s">
        <v>376</v>
      </c>
    </row>
    <row r="1698" spans="1:5" x14ac:dyDescent="0.25">
      <c r="A1698" s="47" t="s">
        <v>2011</v>
      </c>
      <c r="B1698" s="47" t="s">
        <v>407</v>
      </c>
      <c r="C1698" s="47" t="s">
        <v>446</v>
      </c>
      <c r="D1698">
        <v>4</v>
      </c>
      <c r="E1698" s="47" t="s">
        <v>376</v>
      </c>
    </row>
    <row r="1699" spans="1:5" x14ac:dyDescent="0.25">
      <c r="A1699" s="47" t="s">
        <v>2011</v>
      </c>
      <c r="B1699" s="47" t="s">
        <v>407</v>
      </c>
      <c r="C1699" s="47" t="s">
        <v>446</v>
      </c>
      <c r="D1699">
        <v>5</v>
      </c>
      <c r="E1699" s="47" t="s">
        <v>376</v>
      </c>
    </row>
    <row r="1700" spans="1:5" x14ac:dyDescent="0.25">
      <c r="A1700" s="47" t="s">
        <v>2011</v>
      </c>
      <c r="B1700" s="47" t="s">
        <v>407</v>
      </c>
      <c r="C1700" s="47" t="s">
        <v>446</v>
      </c>
      <c r="D1700">
        <v>6</v>
      </c>
      <c r="E1700" s="47" t="s">
        <v>376</v>
      </c>
    </row>
    <row r="1701" spans="1:5" x14ac:dyDescent="0.25">
      <c r="A1701" s="47" t="s">
        <v>2011</v>
      </c>
      <c r="B1701" s="47" t="s">
        <v>407</v>
      </c>
      <c r="C1701" s="47" t="s">
        <v>446</v>
      </c>
      <c r="D1701">
        <v>7</v>
      </c>
      <c r="E1701" s="47" t="s">
        <v>376</v>
      </c>
    </row>
    <row r="1702" spans="1:5" x14ac:dyDescent="0.25">
      <c r="A1702" s="47" t="s">
        <v>2011</v>
      </c>
      <c r="B1702" s="47" t="s">
        <v>407</v>
      </c>
      <c r="C1702" s="47" t="s">
        <v>446</v>
      </c>
      <c r="D1702">
        <v>8</v>
      </c>
      <c r="E1702" s="47" t="s">
        <v>376</v>
      </c>
    </row>
    <row r="1703" spans="1:5" x14ac:dyDescent="0.25">
      <c r="A1703" s="47" t="s">
        <v>2011</v>
      </c>
      <c r="B1703" s="47" t="s">
        <v>407</v>
      </c>
      <c r="C1703" s="47" t="s">
        <v>446</v>
      </c>
      <c r="D1703">
        <v>9</v>
      </c>
      <c r="E1703" s="47" t="s">
        <v>376</v>
      </c>
    </row>
    <row r="1704" spans="1:5" x14ac:dyDescent="0.25">
      <c r="A1704" s="47" t="s">
        <v>2011</v>
      </c>
      <c r="B1704" s="47" t="s">
        <v>407</v>
      </c>
      <c r="C1704" s="47" t="s">
        <v>446</v>
      </c>
      <c r="D1704">
        <v>10</v>
      </c>
      <c r="E1704" s="47" t="s">
        <v>376</v>
      </c>
    </row>
    <row r="1705" spans="1:5" x14ac:dyDescent="0.25">
      <c r="A1705" s="47" t="s">
        <v>2011</v>
      </c>
      <c r="B1705" s="47" t="s">
        <v>407</v>
      </c>
      <c r="C1705" s="47" t="s">
        <v>446</v>
      </c>
      <c r="D1705">
        <v>11</v>
      </c>
      <c r="E1705" s="47" t="s">
        <v>376</v>
      </c>
    </row>
    <row r="1706" spans="1:5" x14ac:dyDescent="0.25">
      <c r="A1706" s="47" t="s">
        <v>2011</v>
      </c>
      <c r="B1706" s="47" t="s">
        <v>407</v>
      </c>
      <c r="C1706" s="47" t="s">
        <v>446</v>
      </c>
      <c r="D1706">
        <v>12</v>
      </c>
      <c r="E1706" s="47" t="s">
        <v>376</v>
      </c>
    </row>
    <row r="1707" spans="1:5" x14ac:dyDescent="0.25">
      <c r="A1707" s="47" t="s">
        <v>2011</v>
      </c>
      <c r="B1707" s="47" t="s">
        <v>407</v>
      </c>
      <c r="C1707" s="47" t="s">
        <v>446</v>
      </c>
      <c r="D1707">
        <v>13</v>
      </c>
      <c r="E1707" s="47" t="s">
        <v>376</v>
      </c>
    </row>
    <row r="1708" spans="1:5" x14ac:dyDescent="0.25">
      <c r="A1708" s="47" t="s">
        <v>2011</v>
      </c>
      <c r="B1708" s="47" t="s">
        <v>407</v>
      </c>
      <c r="C1708" s="47" t="s">
        <v>446</v>
      </c>
      <c r="D1708">
        <v>14</v>
      </c>
      <c r="E1708" s="47" t="s">
        <v>376</v>
      </c>
    </row>
    <row r="1709" spans="1:5" x14ac:dyDescent="0.25">
      <c r="A1709" s="47" t="s">
        <v>2011</v>
      </c>
      <c r="B1709" s="47" t="s">
        <v>407</v>
      </c>
      <c r="C1709" s="47" t="s">
        <v>446</v>
      </c>
      <c r="D1709">
        <v>15</v>
      </c>
      <c r="E1709" s="47" t="s">
        <v>376</v>
      </c>
    </row>
    <row r="1710" spans="1:5" x14ac:dyDescent="0.25">
      <c r="A1710" s="47" t="s">
        <v>2011</v>
      </c>
      <c r="B1710" s="47" t="s">
        <v>407</v>
      </c>
      <c r="C1710" s="47" t="s">
        <v>446</v>
      </c>
      <c r="D1710">
        <v>16</v>
      </c>
      <c r="E1710" s="47" t="s">
        <v>376</v>
      </c>
    </row>
    <row r="1711" spans="1:5" x14ac:dyDescent="0.25">
      <c r="A1711" s="47" t="s">
        <v>2011</v>
      </c>
      <c r="B1711" s="47" t="s">
        <v>407</v>
      </c>
      <c r="C1711" s="47" t="s">
        <v>446</v>
      </c>
      <c r="D1711">
        <v>17</v>
      </c>
      <c r="E1711" s="47" t="s">
        <v>376</v>
      </c>
    </row>
    <row r="1712" spans="1:5" x14ac:dyDescent="0.25">
      <c r="A1712" s="47" t="s">
        <v>2011</v>
      </c>
      <c r="B1712" s="47" t="s">
        <v>407</v>
      </c>
      <c r="C1712" s="47" t="s">
        <v>446</v>
      </c>
      <c r="D1712">
        <v>18</v>
      </c>
      <c r="E1712" s="47" t="s">
        <v>376</v>
      </c>
    </row>
    <row r="1713" spans="1:5" x14ac:dyDescent="0.25">
      <c r="A1713" s="47" t="s">
        <v>2019</v>
      </c>
      <c r="B1713" s="47" t="s">
        <v>407</v>
      </c>
      <c r="C1713" s="47" t="s">
        <v>446</v>
      </c>
      <c r="D1713">
        <v>0</v>
      </c>
      <c r="E1713" s="47" t="s">
        <v>376</v>
      </c>
    </row>
    <row r="1714" spans="1:5" x14ac:dyDescent="0.25">
      <c r="A1714" s="47" t="s">
        <v>2019</v>
      </c>
      <c r="B1714" s="47" t="s">
        <v>407</v>
      </c>
      <c r="C1714" s="47" t="s">
        <v>446</v>
      </c>
      <c r="D1714">
        <v>1</v>
      </c>
      <c r="E1714" s="47" t="s">
        <v>376</v>
      </c>
    </row>
    <row r="1715" spans="1:5" x14ac:dyDescent="0.25">
      <c r="A1715" s="47" t="s">
        <v>2019</v>
      </c>
      <c r="B1715" s="47" t="s">
        <v>407</v>
      </c>
      <c r="C1715" s="47" t="s">
        <v>446</v>
      </c>
      <c r="D1715">
        <v>2</v>
      </c>
      <c r="E1715" s="47" t="s">
        <v>376</v>
      </c>
    </row>
    <row r="1716" spans="1:5" x14ac:dyDescent="0.25">
      <c r="A1716" s="47" t="s">
        <v>2019</v>
      </c>
      <c r="B1716" s="47" t="s">
        <v>407</v>
      </c>
      <c r="C1716" s="47" t="s">
        <v>446</v>
      </c>
      <c r="D1716">
        <v>3</v>
      </c>
      <c r="E1716" s="47" t="s">
        <v>376</v>
      </c>
    </row>
    <row r="1717" spans="1:5" x14ac:dyDescent="0.25">
      <c r="A1717" s="47" t="s">
        <v>2019</v>
      </c>
      <c r="B1717" s="47" t="s">
        <v>407</v>
      </c>
      <c r="C1717" s="47" t="s">
        <v>446</v>
      </c>
      <c r="D1717">
        <v>4</v>
      </c>
      <c r="E1717" s="47" t="s">
        <v>376</v>
      </c>
    </row>
    <row r="1718" spans="1:5" x14ac:dyDescent="0.25">
      <c r="A1718" s="47" t="s">
        <v>2019</v>
      </c>
      <c r="B1718" s="47" t="s">
        <v>407</v>
      </c>
      <c r="C1718" s="47" t="s">
        <v>446</v>
      </c>
      <c r="D1718">
        <v>5</v>
      </c>
      <c r="E1718" s="47" t="s">
        <v>376</v>
      </c>
    </row>
    <row r="1719" spans="1:5" x14ac:dyDescent="0.25">
      <c r="A1719" s="47" t="s">
        <v>2019</v>
      </c>
      <c r="B1719" s="47" t="s">
        <v>407</v>
      </c>
      <c r="C1719" s="47" t="s">
        <v>446</v>
      </c>
      <c r="D1719">
        <v>6</v>
      </c>
      <c r="E1719" s="47" t="s">
        <v>376</v>
      </c>
    </row>
    <row r="1720" spans="1:5" x14ac:dyDescent="0.25">
      <c r="A1720" s="47" t="s">
        <v>2019</v>
      </c>
      <c r="B1720" s="47" t="s">
        <v>407</v>
      </c>
      <c r="C1720" s="47" t="s">
        <v>446</v>
      </c>
      <c r="D1720">
        <v>7</v>
      </c>
      <c r="E1720" s="47" t="s">
        <v>376</v>
      </c>
    </row>
    <row r="1721" spans="1:5" x14ac:dyDescent="0.25">
      <c r="A1721" s="47" t="s">
        <v>2019</v>
      </c>
      <c r="B1721" s="47" t="s">
        <v>407</v>
      </c>
      <c r="C1721" s="47" t="s">
        <v>446</v>
      </c>
      <c r="D1721">
        <v>8</v>
      </c>
      <c r="E1721" s="47" t="s">
        <v>376</v>
      </c>
    </row>
    <row r="1722" spans="1:5" x14ac:dyDescent="0.25">
      <c r="A1722" s="47" t="s">
        <v>2019</v>
      </c>
      <c r="B1722" s="47" t="s">
        <v>407</v>
      </c>
      <c r="C1722" s="47" t="s">
        <v>446</v>
      </c>
      <c r="D1722">
        <v>9</v>
      </c>
      <c r="E1722" s="47" t="s">
        <v>376</v>
      </c>
    </row>
    <row r="1723" spans="1:5" x14ac:dyDescent="0.25">
      <c r="A1723" s="47" t="s">
        <v>2019</v>
      </c>
      <c r="B1723" s="47" t="s">
        <v>407</v>
      </c>
      <c r="C1723" s="47" t="s">
        <v>446</v>
      </c>
      <c r="D1723">
        <v>10</v>
      </c>
      <c r="E1723" s="47" t="s">
        <v>376</v>
      </c>
    </row>
    <row r="1724" spans="1:5" x14ac:dyDescent="0.25">
      <c r="A1724" s="47" t="s">
        <v>2019</v>
      </c>
      <c r="B1724" s="47" t="s">
        <v>407</v>
      </c>
      <c r="C1724" s="47" t="s">
        <v>446</v>
      </c>
      <c r="D1724">
        <v>11</v>
      </c>
      <c r="E1724" s="47" t="s">
        <v>376</v>
      </c>
    </row>
    <row r="1725" spans="1:5" x14ac:dyDescent="0.25">
      <c r="A1725" s="47" t="s">
        <v>2019</v>
      </c>
      <c r="B1725" s="47" t="s">
        <v>407</v>
      </c>
      <c r="C1725" s="47" t="s">
        <v>446</v>
      </c>
      <c r="D1725">
        <v>12</v>
      </c>
      <c r="E1725" s="47" t="s">
        <v>376</v>
      </c>
    </row>
    <row r="1726" spans="1:5" x14ac:dyDescent="0.25">
      <c r="A1726" s="47" t="s">
        <v>2019</v>
      </c>
      <c r="B1726" s="47" t="s">
        <v>407</v>
      </c>
      <c r="C1726" s="47" t="s">
        <v>446</v>
      </c>
      <c r="D1726">
        <v>13</v>
      </c>
      <c r="E1726" s="47" t="s">
        <v>376</v>
      </c>
    </row>
    <row r="1727" spans="1:5" x14ac:dyDescent="0.25">
      <c r="A1727" s="47" t="s">
        <v>2019</v>
      </c>
      <c r="B1727" s="47" t="s">
        <v>407</v>
      </c>
      <c r="C1727" s="47" t="s">
        <v>446</v>
      </c>
      <c r="D1727">
        <v>14</v>
      </c>
      <c r="E1727" s="47" t="s">
        <v>376</v>
      </c>
    </row>
    <row r="1728" spans="1:5" x14ac:dyDescent="0.25">
      <c r="A1728" s="47" t="s">
        <v>2019</v>
      </c>
      <c r="B1728" s="47" t="s">
        <v>407</v>
      </c>
      <c r="C1728" s="47" t="s">
        <v>446</v>
      </c>
      <c r="D1728">
        <v>15</v>
      </c>
      <c r="E1728" s="47" t="s">
        <v>376</v>
      </c>
    </row>
    <row r="1729" spans="1:5" x14ac:dyDescent="0.25">
      <c r="A1729" s="47" t="s">
        <v>2019</v>
      </c>
      <c r="B1729" s="47" t="s">
        <v>407</v>
      </c>
      <c r="C1729" s="47" t="s">
        <v>446</v>
      </c>
      <c r="D1729">
        <v>16</v>
      </c>
      <c r="E1729" s="47" t="s">
        <v>376</v>
      </c>
    </row>
    <row r="1730" spans="1:5" x14ac:dyDescent="0.25">
      <c r="A1730" s="47" t="s">
        <v>2019</v>
      </c>
      <c r="B1730" s="47" t="s">
        <v>407</v>
      </c>
      <c r="C1730" s="47" t="s">
        <v>446</v>
      </c>
      <c r="D1730">
        <v>17</v>
      </c>
      <c r="E1730" s="47" t="s">
        <v>376</v>
      </c>
    </row>
    <row r="1731" spans="1:5" x14ac:dyDescent="0.25">
      <c r="A1731" s="47" t="s">
        <v>2019</v>
      </c>
      <c r="B1731" s="47" t="s">
        <v>407</v>
      </c>
      <c r="C1731" s="47" t="s">
        <v>446</v>
      </c>
      <c r="D1731">
        <v>18</v>
      </c>
      <c r="E1731" s="47" t="s">
        <v>376</v>
      </c>
    </row>
    <row r="1732" spans="1:5" x14ac:dyDescent="0.25">
      <c r="A1732" s="47" t="s">
        <v>2020</v>
      </c>
      <c r="B1732" s="47" t="s">
        <v>407</v>
      </c>
      <c r="C1732" s="47" t="s">
        <v>446</v>
      </c>
      <c r="D1732">
        <v>0</v>
      </c>
      <c r="E1732" s="47" t="s">
        <v>376</v>
      </c>
    </row>
    <row r="1733" spans="1:5" x14ac:dyDescent="0.25">
      <c r="A1733" s="47" t="s">
        <v>2020</v>
      </c>
      <c r="B1733" s="47" t="s">
        <v>407</v>
      </c>
      <c r="C1733" s="47" t="s">
        <v>446</v>
      </c>
      <c r="D1733">
        <v>1</v>
      </c>
      <c r="E1733" s="47" t="s">
        <v>376</v>
      </c>
    </row>
    <row r="1734" spans="1:5" x14ac:dyDescent="0.25">
      <c r="A1734" s="47" t="s">
        <v>2020</v>
      </c>
      <c r="B1734" s="47" t="s">
        <v>407</v>
      </c>
      <c r="C1734" s="47" t="s">
        <v>446</v>
      </c>
      <c r="D1734">
        <v>2</v>
      </c>
      <c r="E1734" s="47" t="s">
        <v>376</v>
      </c>
    </row>
    <row r="1735" spans="1:5" x14ac:dyDescent="0.25">
      <c r="A1735" s="47" t="s">
        <v>2020</v>
      </c>
      <c r="B1735" s="47" t="s">
        <v>407</v>
      </c>
      <c r="C1735" s="47" t="s">
        <v>446</v>
      </c>
      <c r="D1735">
        <v>3</v>
      </c>
      <c r="E1735" s="47" t="s">
        <v>376</v>
      </c>
    </row>
    <row r="1736" spans="1:5" x14ac:dyDescent="0.25">
      <c r="A1736" s="47" t="s">
        <v>2020</v>
      </c>
      <c r="B1736" s="47" t="s">
        <v>407</v>
      </c>
      <c r="C1736" s="47" t="s">
        <v>446</v>
      </c>
      <c r="D1736">
        <v>4</v>
      </c>
      <c r="E1736" s="47" t="s">
        <v>376</v>
      </c>
    </row>
    <row r="1737" spans="1:5" x14ac:dyDescent="0.25">
      <c r="A1737" s="47" t="s">
        <v>2020</v>
      </c>
      <c r="B1737" s="47" t="s">
        <v>407</v>
      </c>
      <c r="C1737" s="47" t="s">
        <v>446</v>
      </c>
      <c r="D1737">
        <v>5</v>
      </c>
      <c r="E1737" s="47" t="s">
        <v>376</v>
      </c>
    </row>
    <row r="1738" spans="1:5" x14ac:dyDescent="0.25">
      <c r="A1738" s="47" t="s">
        <v>2020</v>
      </c>
      <c r="B1738" s="47" t="s">
        <v>407</v>
      </c>
      <c r="C1738" s="47" t="s">
        <v>446</v>
      </c>
      <c r="D1738">
        <v>6</v>
      </c>
      <c r="E1738" s="47" t="s">
        <v>376</v>
      </c>
    </row>
    <row r="1739" spans="1:5" x14ac:dyDescent="0.25">
      <c r="A1739" s="47" t="s">
        <v>2020</v>
      </c>
      <c r="B1739" s="47" t="s">
        <v>407</v>
      </c>
      <c r="C1739" s="47" t="s">
        <v>446</v>
      </c>
      <c r="D1739">
        <v>7</v>
      </c>
      <c r="E1739" s="47" t="s">
        <v>376</v>
      </c>
    </row>
    <row r="1740" spans="1:5" x14ac:dyDescent="0.25">
      <c r="A1740" s="47" t="s">
        <v>2020</v>
      </c>
      <c r="B1740" s="47" t="s">
        <v>407</v>
      </c>
      <c r="C1740" s="47" t="s">
        <v>446</v>
      </c>
      <c r="D1740">
        <v>8</v>
      </c>
      <c r="E1740" s="47" t="s">
        <v>376</v>
      </c>
    </row>
    <row r="1741" spans="1:5" x14ac:dyDescent="0.25">
      <c r="A1741" s="47" t="s">
        <v>2020</v>
      </c>
      <c r="B1741" s="47" t="s">
        <v>407</v>
      </c>
      <c r="C1741" s="47" t="s">
        <v>446</v>
      </c>
      <c r="D1741">
        <v>9</v>
      </c>
      <c r="E1741" s="47" t="s">
        <v>376</v>
      </c>
    </row>
    <row r="1742" spans="1:5" x14ac:dyDescent="0.25">
      <c r="A1742" s="47" t="s">
        <v>2020</v>
      </c>
      <c r="B1742" s="47" t="s">
        <v>407</v>
      </c>
      <c r="C1742" s="47" t="s">
        <v>446</v>
      </c>
      <c r="D1742">
        <v>10</v>
      </c>
      <c r="E1742" s="47" t="s">
        <v>376</v>
      </c>
    </row>
    <row r="1743" spans="1:5" x14ac:dyDescent="0.25">
      <c r="A1743" s="47" t="s">
        <v>2020</v>
      </c>
      <c r="B1743" s="47" t="s">
        <v>407</v>
      </c>
      <c r="C1743" s="47" t="s">
        <v>446</v>
      </c>
      <c r="D1743">
        <v>11</v>
      </c>
      <c r="E1743" s="47" t="s">
        <v>376</v>
      </c>
    </row>
    <row r="1744" spans="1:5" x14ac:dyDescent="0.25">
      <c r="A1744" s="47" t="s">
        <v>2020</v>
      </c>
      <c r="B1744" s="47" t="s">
        <v>407</v>
      </c>
      <c r="C1744" s="47" t="s">
        <v>446</v>
      </c>
      <c r="D1744">
        <v>12</v>
      </c>
      <c r="E1744" s="47" t="s">
        <v>376</v>
      </c>
    </row>
    <row r="1745" spans="1:5" x14ac:dyDescent="0.25">
      <c r="A1745" s="47" t="s">
        <v>2020</v>
      </c>
      <c r="B1745" s="47" t="s">
        <v>407</v>
      </c>
      <c r="C1745" s="47" t="s">
        <v>446</v>
      </c>
      <c r="D1745">
        <v>13</v>
      </c>
      <c r="E1745" s="47" t="s">
        <v>376</v>
      </c>
    </row>
    <row r="1746" spans="1:5" x14ac:dyDescent="0.25">
      <c r="A1746" s="47" t="s">
        <v>2020</v>
      </c>
      <c r="B1746" s="47" t="s">
        <v>407</v>
      </c>
      <c r="C1746" s="47" t="s">
        <v>446</v>
      </c>
      <c r="D1746">
        <v>14</v>
      </c>
      <c r="E1746" s="47" t="s">
        <v>376</v>
      </c>
    </row>
    <row r="1747" spans="1:5" x14ac:dyDescent="0.25">
      <c r="A1747" s="47" t="s">
        <v>2020</v>
      </c>
      <c r="B1747" s="47" t="s">
        <v>407</v>
      </c>
      <c r="C1747" s="47" t="s">
        <v>446</v>
      </c>
      <c r="D1747">
        <v>15</v>
      </c>
      <c r="E1747" s="47" t="s">
        <v>376</v>
      </c>
    </row>
    <row r="1748" spans="1:5" x14ac:dyDescent="0.25">
      <c r="A1748" s="47" t="s">
        <v>2020</v>
      </c>
      <c r="B1748" s="47" t="s">
        <v>407</v>
      </c>
      <c r="C1748" s="47" t="s">
        <v>446</v>
      </c>
      <c r="D1748">
        <v>16</v>
      </c>
      <c r="E1748" s="47" t="s">
        <v>376</v>
      </c>
    </row>
    <row r="1749" spans="1:5" x14ac:dyDescent="0.25">
      <c r="A1749" s="47" t="s">
        <v>2020</v>
      </c>
      <c r="B1749" s="47" t="s">
        <v>407</v>
      </c>
      <c r="C1749" s="47" t="s">
        <v>446</v>
      </c>
      <c r="D1749">
        <v>17</v>
      </c>
      <c r="E1749" s="47" t="s">
        <v>376</v>
      </c>
    </row>
    <row r="1750" spans="1:5" x14ac:dyDescent="0.25">
      <c r="A1750" s="47" t="s">
        <v>2020</v>
      </c>
      <c r="B1750" s="47" t="s">
        <v>407</v>
      </c>
      <c r="C1750" s="47" t="s">
        <v>446</v>
      </c>
      <c r="D1750">
        <v>18</v>
      </c>
      <c r="E1750" s="47" t="s">
        <v>376</v>
      </c>
    </row>
    <row r="1751" spans="1:5" x14ac:dyDescent="0.25">
      <c r="A1751" s="47" t="s">
        <v>2021</v>
      </c>
      <c r="B1751" s="47" t="s">
        <v>407</v>
      </c>
      <c r="C1751" s="47" t="s">
        <v>446</v>
      </c>
      <c r="D1751">
        <v>0</v>
      </c>
      <c r="E1751" s="47" t="s">
        <v>376</v>
      </c>
    </row>
    <row r="1752" spans="1:5" x14ac:dyDescent="0.25">
      <c r="A1752" s="47" t="s">
        <v>2021</v>
      </c>
      <c r="B1752" s="47" t="s">
        <v>407</v>
      </c>
      <c r="C1752" s="47" t="s">
        <v>446</v>
      </c>
      <c r="D1752">
        <v>1</v>
      </c>
      <c r="E1752" s="47" t="s">
        <v>376</v>
      </c>
    </row>
    <row r="1753" spans="1:5" x14ac:dyDescent="0.25">
      <c r="A1753" s="47" t="s">
        <v>2021</v>
      </c>
      <c r="B1753" s="47" t="s">
        <v>407</v>
      </c>
      <c r="C1753" s="47" t="s">
        <v>446</v>
      </c>
      <c r="D1753">
        <v>2</v>
      </c>
      <c r="E1753" s="47" t="s">
        <v>376</v>
      </c>
    </row>
    <row r="1754" spans="1:5" x14ac:dyDescent="0.25">
      <c r="A1754" s="47" t="s">
        <v>2021</v>
      </c>
      <c r="B1754" s="47" t="s">
        <v>407</v>
      </c>
      <c r="C1754" s="47" t="s">
        <v>446</v>
      </c>
      <c r="D1754">
        <v>3</v>
      </c>
      <c r="E1754" s="47" t="s">
        <v>376</v>
      </c>
    </row>
    <row r="1755" spans="1:5" x14ac:dyDescent="0.25">
      <c r="A1755" s="47" t="s">
        <v>2021</v>
      </c>
      <c r="B1755" s="47" t="s">
        <v>407</v>
      </c>
      <c r="C1755" s="47" t="s">
        <v>446</v>
      </c>
      <c r="D1755">
        <v>4</v>
      </c>
      <c r="E1755" s="47" t="s">
        <v>376</v>
      </c>
    </row>
    <row r="1756" spans="1:5" x14ac:dyDescent="0.25">
      <c r="A1756" s="47" t="s">
        <v>2021</v>
      </c>
      <c r="B1756" s="47" t="s">
        <v>407</v>
      </c>
      <c r="C1756" s="47" t="s">
        <v>446</v>
      </c>
      <c r="D1756">
        <v>5</v>
      </c>
      <c r="E1756" s="47" t="s">
        <v>376</v>
      </c>
    </row>
    <row r="1757" spans="1:5" x14ac:dyDescent="0.25">
      <c r="A1757" s="47" t="s">
        <v>2021</v>
      </c>
      <c r="B1757" s="47" t="s">
        <v>407</v>
      </c>
      <c r="C1757" s="47" t="s">
        <v>446</v>
      </c>
      <c r="D1757">
        <v>6</v>
      </c>
      <c r="E1757" s="47" t="s">
        <v>376</v>
      </c>
    </row>
    <row r="1758" spans="1:5" x14ac:dyDescent="0.25">
      <c r="A1758" s="47" t="s">
        <v>2021</v>
      </c>
      <c r="B1758" s="47" t="s">
        <v>407</v>
      </c>
      <c r="C1758" s="47" t="s">
        <v>446</v>
      </c>
      <c r="D1758">
        <v>7</v>
      </c>
      <c r="E1758" s="47" t="s">
        <v>376</v>
      </c>
    </row>
    <row r="1759" spans="1:5" x14ac:dyDescent="0.25">
      <c r="A1759" s="47" t="s">
        <v>2021</v>
      </c>
      <c r="B1759" s="47" t="s">
        <v>407</v>
      </c>
      <c r="C1759" s="47" t="s">
        <v>446</v>
      </c>
      <c r="D1759">
        <v>8</v>
      </c>
      <c r="E1759" s="47" t="s">
        <v>376</v>
      </c>
    </row>
    <row r="1760" spans="1:5" x14ac:dyDescent="0.25">
      <c r="A1760" s="47" t="s">
        <v>2021</v>
      </c>
      <c r="B1760" s="47" t="s">
        <v>407</v>
      </c>
      <c r="C1760" s="47" t="s">
        <v>446</v>
      </c>
      <c r="D1760">
        <v>9</v>
      </c>
      <c r="E1760" s="47" t="s">
        <v>376</v>
      </c>
    </row>
    <row r="1761" spans="1:5" x14ac:dyDescent="0.25">
      <c r="A1761" s="47" t="s">
        <v>2021</v>
      </c>
      <c r="B1761" s="47" t="s">
        <v>407</v>
      </c>
      <c r="C1761" s="47" t="s">
        <v>446</v>
      </c>
      <c r="D1761">
        <v>10</v>
      </c>
      <c r="E1761" s="47" t="s">
        <v>376</v>
      </c>
    </row>
    <row r="1762" spans="1:5" x14ac:dyDescent="0.25">
      <c r="A1762" s="47" t="s">
        <v>2021</v>
      </c>
      <c r="B1762" s="47" t="s">
        <v>407</v>
      </c>
      <c r="C1762" s="47" t="s">
        <v>446</v>
      </c>
      <c r="D1762">
        <v>11</v>
      </c>
      <c r="E1762" s="47" t="s">
        <v>376</v>
      </c>
    </row>
    <row r="1763" spans="1:5" x14ac:dyDescent="0.25">
      <c r="A1763" s="47" t="s">
        <v>2021</v>
      </c>
      <c r="B1763" s="47" t="s">
        <v>407</v>
      </c>
      <c r="C1763" s="47" t="s">
        <v>446</v>
      </c>
      <c r="D1763">
        <v>12</v>
      </c>
      <c r="E1763" s="47" t="s">
        <v>376</v>
      </c>
    </row>
    <row r="1764" spans="1:5" x14ac:dyDescent="0.25">
      <c r="A1764" s="47" t="s">
        <v>2021</v>
      </c>
      <c r="B1764" s="47" t="s">
        <v>407</v>
      </c>
      <c r="C1764" s="47" t="s">
        <v>446</v>
      </c>
      <c r="D1764">
        <v>13</v>
      </c>
      <c r="E1764" s="47" t="s">
        <v>376</v>
      </c>
    </row>
    <row r="1765" spans="1:5" x14ac:dyDescent="0.25">
      <c r="A1765" s="47" t="s">
        <v>2021</v>
      </c>
      <c r="B1765" s="47" t="s">
        <v>407</v>
      </c>
      <c r="C1765" s="47" t="s">
        <v>446</v>
      </c>
      <c r="D1765">
        <v>14</v>
      </c>
      <c r="E1765" s="47" t="s">
        <v>376</v>
      </c>
    </row>
    <row r="1766" spans="1:5" x14ac:dyDescent="0.25">
      <c r="A1766" s="47" t="s">
        <v>2021</v>
      </c>
      <c r="B1766" s="47" t="s">
        <v>407</v>
      </c>
      <c r="C1766" s="47" t="s">
        <v>446</v>
      </c>
      <c r="D1766">
        <v>15</v>
      </c>
      <c r="E1766" s="47" t="s">
        <v>376</v>
      </c>
    </row>
    <row r="1767" spans="1:5" x14ac:dyDescent="0.25">
      <c r="A1767" s="47" t="s">
        <v>2021</v>
      </c>
      <c r="B1767" s="47" t="s">
        <v>407</v>
      </c>
      <c r="C1767" s="47" t="s">
        <v>446</v>
      </c>
      <c r="D1767">
        <v>16</v>
      </c>
      <c r="E1767" s="47" t="s">
        <v>376</v>
      </c>
    </row>
    <row r="1768" spans="1:5" x14ac:dyDescent="0.25">
      <c r="A1768" s="47" t="s">
        <v>2021</v>
      </c>
      <c r="B1768" s="47" t="s">
        <v>407</v>
      </c>
      <c r="C1768" s="47" t="s">
        <v>446</v>
      </c>
      <c r="D1768">
        <v>17</v>
      </c>
      <c r="E1768" s="47" t="s">
        <v>376</v>
      </c>
    </row>
    <row r="1769" spans="1:5" x14ac:dyDescent="0.25">
      <c r="A1769" s="47" t="s">
        <v>2021</v>
      </c>
      <c r="B1769" s="47" t="s">
        <v>407</v>
      </c>
      <c r="C1769" s="47" t="s">
        <v>446</v>
      </c>
      <c r="D1769">
        <v>18</v>
      </c>
      <c r="E1769" s="47" t="s">
        <v>376</v>
      </c>
    </row>
    <row r="1770" spans="1:5" x14ac:dyDescent="0.25">
      <c r="A1770" s="47" t="s">
        <v>2022</v>
      </c>
      <c r="B1770" s="47" t="s">
        <v>407</v>
      </c>
      <c r="C1770" s="47" t="s">
        <v>446</v>
      </c>
      <c r="D1770">
        <v>0</v>
      </c>
      <c r="E1770" s="47" t="s">
        <v>376</v>
      </c>
    </row>
    <row r="1771" spans="1:5" x14ac:dyDescent="0.25">
      <c r="A1771" s="47" t="s">
        <v>2022</v>
      </c>
      <c r="B1771" s="47" t="s">
        <v>407</v>
      </c>
      <c r="C1771" s="47" t="s">
        <v>446</v>
      </c>
      <c r="D1771">
        <v>1</v>
      </c>
      <c r="E1771" s="47" t="s">
        <v>376</v>
      </c>
    </row>
    <row r="1772" spans="1:5" x14ac:dyDescent="0.25">
      <c r="A1772" s="47" t="s">
        <v>2022</v>
      </c>
      <c r="B1772" s="47" t="s">
        <v>407</v>
      </c>
      <c r="C1772" s="47" t="s">
        <v>446</v>
      </c>
      <c r="D1772">
        <v>2</v>
      </c>
      <c r="E1772" s="47" t="s">
        <v>376</v>
      </c>
    </row>
    <row r="1773" spans="1:5" x14ac:dyDescent="0.25">
      <c r="A1773" s="47" t="s">
        <v>2022</v>
      </c>
      <c r="B1773" s="47" t="s">
        <v>407</v>
      </c>
      <c r="C1773" s="47" t="s">
        <v>446</v>
      </c>
      <c r="D1773">
        <v>3</v>
      </c>
      <c r="E1773" s="47" t="s">
        <v>376</v>
      </c>
    </row>
    <row r="1774" spans="1:5" x14ac:dyDescent="0.25">
      <c r="A1774" s="47" t="s">
        <v>2022</v>
      </c>
      <c r="B1774" s="47" t="s">
        <v>407</v>
      </c>
      <c r="C1774" s="47" t="s">
        <v>446</v>
      </c>
      <c r="D1774">
        <v>4</v>
      </c>
      <c r="E1774" s="47" t="s">
        <v>376</v>
      </c>
    </row>
    <row r="1775" spans="1:5" x14ac:dyDescent="0.25">
      <c r="A1775" s="47" t="s">
        <v>2022</v>
      </c>
      <c r="B1775" s="47" t="s">
        <v>407</v>
      </c>
      <c r="C1775" s="47" t="s">
        <v>446</v>
      </c>
      <c r="D1775">
        <v>5</v>
      </c>
      <c r="E1775" s="47" t="s">
        <v>376</v>
      </c>
    </row>
    <row r="1776" spans="1:5" x14ac:dyDescent="0.25">
      <c r="A1776" s="47" t="s">
        <v>2022</v>
      </c>
      <c r="B1776" s="47" t="s">
        <v>407</v>
      </c>
      <c r="C1776" s="47" t="s">
        <v>446</v>
      </c>
      <c r="D1776">
        <v>6</v>
      </c>
      <c r="E1776" s="47" t="s">
        <v>376</v>
      </c>
    </row>
    <row r="1777" spans="1:5" x14ac:dyDescent="0.25">
      <c r="A1777" s="47" t="s">
        <v>2022</v>
      </c>
      <c r="B1777" s="47" t="s">
        <v>407</v>
      </c>
      <c r="C1777" s="47" t="s">
        <v>446</v>
      </c>
      <c r="D1777">
        <v>7</v>
      </c>
      <c r="E1777" s="47" t="s">
        <v>376</v>
      </c>
    </row>
    <row r="1778" spans="1:5" x14ac:dyDescent="0.25">
      <c r="A1778" s="47" t="s">
        <v>2022</v>
      </c>
      <c r="B1778" s="47" t="s">
        <v>407</v>
      </c>
      <c r="C1778" s="47" t="s">
        <v>446</v>
      </c>
      <c r="D1778">
        <v>8</v>
      </c>
      <c r="E1778" s="47" t="s">
        <v>376</v>
      </c>
    </row>
    <row r="1779" spans="1:5" x14ac:dyDescent="0.25">
      <c r="A1779" s="47" t="s">
        <v>2022</v>
      </c>
      <c r="B1779" s="47" t="s">
        <v>407</v>
      </c>
      <c r="C1779" s="47" t="s">
        <v>446</v>
      </c>
      <c r="D1779">
        <v>9</v>
      </c>
      <c r="E1779" s="47" t="s">
        <v>376</v>
      </c>
    </row>
    <row r="1780" spans="1:5" x14ac:dyDescent="0.25">
      <c r="A1780" s="47" t="s">
        <v>2022</v>
      </c>
      <c r="B1780" s="47" t="s">
        <v>407</v>
      </c>
      <c r="C1780" s="47" t="s">
        <v>446</v>
      </c>
      <c r="D1780">
        <v>10</v>
      </c>
      <c r="E1780" s="47" t="s">
        <v>376</v>
      </c>
    </row>
    <row r="1781" spans="1:5" x14ac:dyDescent="0.25">
      <c r="A1781" s="47" t="s">
        <v>2022</v>
      </c>
      <c r="B1781" s="47" t="s">
        <v>407</v>
      </c>
      <c r="C1781" s="47" t="s">
        <v>446</v>
      </c>
      <c r="D1781">
        <v>11</v>
      </c>
      <c r="E1781" s="47" t="s">
        <v>376</v>
      </c>
    </row>
    <row r="1782" spans="1:5" x14ac:dyDescent="0.25">
      <c r="A1782" s="47" t="s">
        <v>2022</v>
      </c>
      <c r="B1782" s="47" t="s">
        <v>407</v>
      </c>
      <c r="C1782" s="47" t="s">
        <v>446</v>
      </c>
      <c r="D1782">
        <v>12</v>
      </c>
      <c r="E1782" s="47" t="s">
        <v>376</v>
      </c>
    </row>
    <row r="1783" spans="1:5" x14ac:dyDescent="0.25">
      <c r="A1783" s="47" t="s">
        <v>2022</v>
      </c>
      <c r="B1783" s="47" t="s">
        <v>407</v>
      </c>
      <c r="C1783" s="47" t="s">
        <v>446</v>
      </c>
      <c r="D1783">
        <v>13</v>
      </c>
      <c r="E1783" s="47" t="s">
        <v>376</v>
      </c>
    </row>
    <row r="1784" spans="1:5" x14ac:dyDescent="0.25">
      <c r="A1784" s="47" t="s">
        <v>2022</v>
      </c>
      <c r="B1784" s="47" t="s">
        <v>407</v>
      </c>
      <c r="C1784" s="47" t="s">
        <v>446</v>
      </c>
      <c r="D1784">
        <v>14</v>
      </c>
      <c r="E1784" s="47" t="s">
        <v>376</v>
      </c>
    </row>
    <row r="1785" spans="1:5" x14ac:dyDescent="0.25">
      <c r="A1785" s="47" t="s">
        <v>2022</v>
      </c>
      <c r="B1785" s="47" t="s">
        <v>407</v>
      </c>
      <c r="C1785" s="47" t="s">
        <v>446</v>
      </c>
      <c r="D1785">
        <v>15</v>
      </c>
      <c r="E1785" s="47" t="s">
        <v>376</v>
      </c>
    </row>
    <row r="1786" spans="1:5" x14ac:dyDescent="0.25">
      <c r="A1786" s="47" t="s">
        <v>2022</v>
      </c>
      <c r="B1786" s="47" t="s">
        <v>407</v>
      </c>
      <c r="C1786" s="47" t="s">
        <v>446</v>
      </c>
      <c r="D1786">
        <v>16</v>
      </c>
      <c r="E1786" s="47" t="s">
        <v>376</v>
      </c>
    </row>
    <row r="1787" spans="1:5" x14ac:dyDescent="0.25">
      <c r="A1787" s="47" t="s">
        <v>2022</v>
      </c>
      <c r="B1787" s="47" t="s">
        <v>407</v>
      </c>
      <c r="C1787" s="47" t="s">
        <v>446</v>
      </c>
      <c r="D1787">
        <v>17</v>
      </c>
      <c r="E1787" s="47" t="s">
        <v>376</v>
      </c>
    </row>
    <row r="1788" spans="1:5" x14ac:dyDescent="0.25">
      <c r="A1788" s="47" t="s">
        <v>2022</v>
      </c>
      <c r="B1788" s="47" t="s">
        <v>407</v>
      </c>
      <c r="C1788" s="47" t="s">
        <v>446</v>
      </c>
      <c r="D1788">
        <v>18</v>
      </c>
      <c r="E1788" s="47" t="s">
        <v>376</v>
      </c>
    </row>
    <row r="1789" spans="1:5" x14ac:dyDescent="0.25">
      <c r="A1789" s="47" t="s">
        <v>2023</v>
      </c>
      <c r="B1789" s="47" t="s">
        <v>407</v>
      </c>
      <c r="C1789" s="47" t="s">
        <v>446</v>
      </c>
      <c r="D1789">
        <v>0</v>
      </c>
      <c r="E1789" s="47" t="s">
        <v>377</v>
      </c>
    </row>
    <row r="1790" spans="1:5" x14ac:dyDescent="0.25">
      <c r="A1790" s="47" t="s">
        <v>2023</v>
      </c>
      <c r="B1790" s="47" t="s">
        <v>407</v>
      </c>
      <c r="C1790" s="47" t="s">
        <v>446</v>
      </c>
      <c r="D1790">
        <v>1</v>
      </c>
      <c r="E1790" s="47" t="s">
        <v>377</v>
      </c>
    </row>
    <row r="1791" spans="1:5" x14ac:dyDescent="0.25">
      <c r="A1791" s="47" t="s">
        <v>2023</v>
      </c>
      <c r="B1791" s="47" t="s">
        <v>407</v>
      </c>
      <c r="C1791" s="47" t="s">
        <v>446</v>
      </c>
      <c r="D1791">
        <v>2</v>
      </c>
      <c r="E1791" s="47" t="s">
        <v>377</v>
      </c>
    </row>
    <row r="1792" spans="1:5" x14ac:dyDescent="0.25">
      <c r="A1792" s="47" t="s">
        <v>2023</v>
      </c>
      <c r="B1792" s="47" t="s">
        <v>407</v>
      </c>
      <c r="C1792" s="47" t="s">
        <v>446</v>
      </c>
      <c r="D1792">
        <v>3</v>
      </c>
      <c r="E1792" s="47" t="s">
        <v>377</v>
      </c>
    </row>
    <row r="1793" spans="1:5" x14ac:dyDescent="0.25">
      <c r="A1793" s="47" t="s">
        <v>2023</v>
      </c>
      <c r="B1793" s="47" t="s">
        <v>407</v>
      </c>
      <c r="C1793" s="47" t="s">
        <v>446</v>
      </c>
      <c r="D1793">
        <v>4</v>
      </c>
      <c r="E1793" s="47" t="s">
        <v>377</v>
      </c>
    </row>
    <row r="1794" spans="1:5" x14ac:dyDescent="0.25">
      <c r="A1794" s="47" t="s">
        <v>2023</v>
      </c>
      <c r="B1794" s="47" t="s">
        <v>407</v>
      </c>
      <c r="C1794" s="47" t="s">
        <v>446</v>
      </c>
      <c r="D1794">
        <v>5</v>
      </c>
      <c r="E1794" s="47" t="s">
        <v>377</v>
      </c>
    </row>
    <row r="1795" spans="1:5" x14ac:dyDescent="0.25">
      <c r="A1795" s="47" t="s">
        <v>2023</v>
      </c>
      <c r="B1795" s="47" t="s">
        <v>407</v>
      </c>
      <c r="C1795" s="47" t="s">
        <v>446</v>
      </c>
      <c r="D1795">
        <v>6</v>
      </c>
      <c r="E1795" s="47" t="s">
        <v>377</v>
      </c>
    </row>
    <row r="1796" spans="1:5" x14ac:dyDescent="0.25">
      <c r="A1796" s="47" t="s">
        <v>2023</v>
      </c>
      <c r="B1796" s="47" t="s">
        <v>407</v>
      </c>
      <c r="C1796" s="47" t="s">
        <v>446</v>
      </c>
      <c r="D1796">
        <v>7</v>
      </c>
      <c r="E1796" s="47" t="s">
        <v>377</v>
      </c>
    </row>
    <row r="1797" spans="1:5" x14ac:dyDescent="0.25">
      <c r="A1797" s="47" t="s">
        <v>2023</v>
      </c>
      <c r="B1797" s="47" t="s">
        <v>407</v>
      </c>
      <c r="C1797" s="47" t="s">
        <v>446</v>
      </c>
      <c r="D1797">
        <v>8</v>
      </c>
      <c r="E1797" s="47" t="s">
        <v>377</v>
      </c>
    </row>
    <row r="1798" spans="1:5" x14ac:dyDescent="0.25">
      <c r="A1798" s="47" t="s">
        <v>2023</v>
      </c>
      <c r="B1798" s="47" t="s">
        <v>407</v>
      </c>
      <c r="C1798" s="47" t="s">
        <v>446</v>
      </c>
      <c r="D1798">
        <v>9</v>
      </c>
      <c r="E1798" s="47" t="s">
        <v>377</v>
      </c>
    </row>
    <row r="1799" spans="1:5" x14ac:dyDescent="0.25">
      <c r="A1799" s="47" t="s">
        <v>2023</v>
      </c>
      <c r="B1799" s="47" t="s">
        <v>407</v>
      </c>
      <c r="C1799" s="47" t="s">
        <v>446</v>
      </c>
      <c r="D1799">
        <v>10</v>
      </c>
      <c r="E1799" s="47" t="s">
        <v>377</v>
      </c>
    </row>
    <row r="1800" spans="1:5" x14ac:dyDescent="0.25">
      <c r="A1800" s="47" t="s">
        <v>2023</v>
      </c>
      <c r="B1800" s="47" t="s">
        <v>407</v>
      </c>
      <c r="C1800" s="47" t="s">
        <v>446</v>
      </c>
      <c r="D1800">
        <v>11</v>
      </c>
      <c r="E1800" s="47" t="s">
        <v>377</v>
      </c>
    </row>
    <row r="1801" spans="1:5" x14ac:dyDescent="0.25">
      <c r="A1801" s="47" t="s">
        <v>2023</v>
      </c>
      <c r="B1801" s="47" t="s">
        <v>407</v>
      </c>
      <c r="C1801" s="47" t="s">
        <v>446</v>
      </c>
      <c r="D1801">
        <v>12</v>
      </c>
      <c r="E1801" s="47" t="s">
        <v>377</v>
      </c>
    </row>
    <row r="1802" spans="1:5" x14ac:dyDescent="0.25">
      <c r="A1802" s="47" t="s">
        <v>2023</v>
      </c>
      <c r="B1802" s="47" t="s">
        <v>407</v>
      </c>
      <c r="C1802" s="47" t="s">
        <v>446</v>
      </c>
      <c r="D1802">
        <v>13</v>
      </c>
      <c r="E1802" s="47" t="s">
        <v>377</v>
      </c>
    </row>
    <row r="1803" spans="1:5" x14ac:dyDescent="0.25">
      <c r="A1803" s="47" t="s">
        <v>2023</v>
      </c>
      <c r="B1803" s="47" t="s">
        <v>407</v>
      </c>
      <c r="C1803" s="47" t="s">
        <v>446</v>
      </c>
      <c r="D1803">
        <v>14</v>
      </c>
      <c r="E1803" s="47" t="s">
        <v>377</v>
      </c>
    </row>
    <row r="1804" spans="1:5" x14ac:dyDescent="0.25">
      <c r="A1804" s="47" t="s">
        <v>2023</v>
      </c>
      <c r="B1804" s="47" t="s">
        <v>407</v>
      </c>
      <c r="C1804" s="47" t="s">
        <v>446</v>
      </c>
      <c r="D1804">
        <v>15</v>
      </c>
      <c r="E1804" s="47" t="s">
        <v>377</v>
      </c>
    </row>
    <row r="1805" spans="1:5" x14ac:dyDescent="0.25">
      <c r="A1805" s="47" t="s">
        <v>2023</v>
      </c>
      <c r="B1805" s="47" t="s">
        <v>407</v>
      </c>
      <c r="C1805" s="47" t="s">
        <v>446</v>
      </c>
      <c r="D1805">
        <v>16</v>
      </c>
      <c r="E1805" s="47" t="s">
        <v>377</v>
      </c>
    </row>
    <row r="1806" spans="1:5" x14ac:dyDescent="0.25">
      <c r="A1806" s="47" t="s">
        <v>2023</v>
      </c>
      <c r="B1806" s="47" t="s">
        <v>407</v>
      </c>
      <c r="C1806" s="47" t="s">
        <v>446</v>
      </c>
      <c r="D1806">
        <v>17</v>
      </c>
      <c r="E1806" s="47" t="s">
        <v>377</v>
      </c>
    </row>
    <row r="1807" spans="1:5" x14ac:dyDescent="0.25">
      <c r="A1807" s="47" t="s">
        <v>2023</v>
      </c>
      <c r="B1807" s="47" t="s">
        <v>407</v>
      </c>
      <c r="C1807" s="47" t="s">
        <v>446</v>
      </c>
      <c r="D1807">
        <v>18</v>
      </c>
      <c r="E1807" s="47" t="s">
        <v>377</v>
      </c>
    </row>
    <row r="1808" spans="1:5" x14ac:dyDescent="0.25">
      <c r="A1808" s="47" t="s">
        <v>2024</v>
      </c>
      <c r="B1808" s="47" t="s">
        <v>407</v>
      </c>
      <c r="C1808" s="47" t="s">
        <v>446</v>
      </c>
      <c r="D1808">
        <v>0</v>
      </c>
      <c r="E1808" s="47" t="s">
        <v>377</v>
      </c>
    </row>
    <row r="1809" spans="1:5" x14ac:dyDescent="0.25">
      <c r="A1809" s="47" t="s">
        <v>2024</v>
      </c>
      <c r="B1809" s="47" t="s">
        <v>407</v>
      </c>
      <c r="C1809" s="47" t="s">
        <v>446</v>
      </c>
      <c r="D1809">
        <v>1</v>
      </c>
      <c r="E1809" s="47" t="s">
        <v>377</v>
      </c>
    </row>
    <row r="1810" spans="1:5" x14ac:dyDescent="0.25">
      <c r="A1810" s="47" t="s">
        <v>2024</v>
      </c>
      <c r="B1810" s="47" t="s">
        <v>407</v>
      </c>
      <c r="C1810" s="47" t="s">
        <v>446</v>
      </c>
      <c r="D1810">
        <v>2</v>
      </c>
      <c r="E1810" s="47" t="s">
        <v>377</v>
      </c>
    </row>
    <row r="1811" spans="1:5" x14ac:dyDescent="0.25">
      <c r="A1811" s="47" t="s">
        <v>2024</v>
      </c>
      <c r="B1811" s="47" t="s">
        <v>407</v>
      </c>
      <c r="C1811" s="47" t="s">
        <v>446</v>
      </c>
      <c r="D1811">
        <v>3</v>
      </c>
      <c r="E1811" s="47" t="s">
        <v>377</v>
      </c>
    </row>
    <row r="1812" spans="1:5" x14ac:dyDescent="0.25">
      <c r="A1812" s="47" t="s">
        <v>2024</v>
      </c>
      <c r="B1812" s="47" t="s">
        <v>407</v>
      </c>
      <c r="C1812" s="47" t="s">
        <v>446</v>
      </c>
      <c r="D1812">
        <v>4</v>
      </c>
      <c r="E1812" s="47" t="s">
        <v>377</v>
      </c>
    </row>
    <row r="1813" spans="1:5" x14ac:dyDescent="0.25">
      <c r="A1813" s="47" t="s">
        <v>2024</v>
      </c>
      <c r="B1813" s="47" t="s">
        <v>407</v>
      </c>
      <c r="C1813" s="47" t="s">
        <v>446</v>
      </c>
      <c r="D1813">
        <v>5</v>
      </c>
      <c r="E1813" s="47" t="s">
        <v>377</v>
      </c>
    </row>
    <row r="1814" spans="1:5" x14ac:dyDescent="0.25">
      <c r="A1814" s="47" t="s">
        <v>2024</v>
      </c>
      <c r="B1814" s="47" t="s">
        <v>407</v>
      </c>
      <c r="C1814" s="47" t="s">
        <v>446</v>
      </c>
      <c r="D1814">
        <v>6</v>
      </c>
      <c r="E1814" s="47" t="s">
        <v>377</v>
      </c>
    </row>
    <row r="1815" spans="1:5" x14ac:dyDescent="0.25">
      <c r="A1815" s="47" t="s">
        <v>2024</v>
      </c>
      <c r="B1815" s="47" t="s">
        <v>407</v>
      </c>
      <c r="C1815" s="47" t="s">
        <v>446</v>
      </c>
      <c r="D1815">
        <v>7</v>
      </c>
      <c r="E1815" s="47" t="s">
        <v>377</v>
      </c>
    </row>
    <row r="1816" spans="1:5" x14ac:dyDescent="0.25">
      <c r="A1816" s="47" t="s">
        <v>2024</v>
      </c>
      <c r="B1816" s="47" t="s">
        <v>407</v>
      </c>
      <c r="C1816" s="47" t="s">
        <v>446</v>
      </c>
      <c r="D1816">
        <v>13</v>
      </c>
      <c r="E1816" s="47" t="s">
        <v>377</v>
      </c>
    </row>
    <row r="1817" spans="1:5" x14ac:dyDescent="0.25">
      <c r="A1817" s="47" t="s">
        <v>2024</v>
      </c>
      <c r="B1817" s="47" t="s">
        <v>407</v>
      </c>
      <c r="C1817" s="47" t="s">
        <v>446</v>
      </c>
      <c r="D1817">
        <v>14</v>
      </c>
      <c r="E1817" s="47" t="s">
        <v>377</v>
      </c>
    </row>
    <row r="1818" spans="1:5" x14ac:dyDescent="0.25">
      <c r="A1818" s="47" t="s">
        <v>2024</v>
      </c>
      <c r="B1818" s="47" t="s">
        <v>407</v>
      </c>
      <c r="C1818" s="47" t="s">
        <v>446</v>
      </c>
      <c r="D1818">
        <v>15</v>
      </c>
      <c r="E1818" s="47" t="s">
        <v>377</v>
      </c>
    </row>
    <row r="1819" spans="1:5" x14ac:dyDescent="0.25">
      <c r="A1819" s="47" t="s">
        <v>2024</v>
      </c>
      <c r="B1819" s="47" t="s">
        <v>407</v>
      </c>
      <c r="C1819" s="47" t="s">
        <v>446</v>
      </c>
      <c r="D1819">
        <v>16</v>
      </c>
      <c r="E1819" s="47" t="s">
        <v>377</v>
      </c>
    </row>
    <row r="1820" spans="1:5" x14ac:dyDescent="0.25">
      <c r="A1820" s="47" t="s">
        <v>2024</v>
      </c>
      <c r="B1820" s="47" t="s">
        <v>407</v>
      </c>
      <c r="C1820" s="47" t="s">
        <v>446</v>
      </c>
      <c r="D1820">
        <v>17</v>
      </c>
      <c r="E1820" s="47" t="s">
        <v>377</v>
      </c>
    </row>
    <row r="1821" spans="1:5" x14ac:dyDescent="0.25">
      <c r="A1821" s="47" t="s">
        <v>2024</v>
      </c>
      <c r="B1821" s="47" t="s">
        <v>407</v>
      </c>
      <c r="C1821" s="47" t="s">
        <v>446</v>
      </c>
      <c r="D1821">
        <v>18</v>
      </c>
      <c r="E1821" s="47" t="s">
        <v>377</v>
      </c>
    </row>
    <row r="1822" spans="1:5" x14ac:dyDescent="0.25">
      <c r="A1822" s="47" t="s">
        <v>2236</v>
      </c>
      <c r="B1822" s="47" t="s">
        <v>407</v>
      </c>
      <c r="C1822" s="47" t="s">
        <v>446</v>
      </c>
      <c r="D1822">
        <v>0</v>
      </c>
      <c r="E1822" s="47" t="s">
        <v>376</v>
      </c>
    </row>
    <row r="1823" spans="1:5" x14ac:dyDescent="0.25">
      <c r="A1823" s="47" t="s">
        <v>2236</v>
      </c>
      <c r="B1823" s="47" t="s">
        <v>407</v>
      </c>
      <c r="C1823" s="47" t="s">
        <v>446</v>
      </c>
      <c r="D1823">
        <v>1</v>
      </c>
      <c r="E1823" s="47" t="s">
        <v>376</v>
      </c>
    </row>
    <row r="1824" spans="1:5" x14ac:dyDescent="0.25">
      <c r="A1824" s="47" t="s">
        <v>2236</v>
      </c>
      <c r="B1824" s="47" t="s">
        <v>407</v>
      </c>
      <c r="C1824" s="47" t="s">
        <v>446</v>
      </c>
      <c r="D1824">
        <v>2</v>
      </c>
      <c r="E1824" s="47" t="s">
        <v>376</v>
      </c>
    </row>
    <row r="1825" spans="1:5" x14ac:dyDescent="0.25">
      <c r="A1825" s="47" t="s">
        <v>2236</v>
      </c>
      <c r="B1825" s="47" t="s">
        <v>407</v>
      </c>
      <c r="C1825" s="47" t="s">
        <v>446</v>
      </c>
      <c r="D1825">
        <v>3</v>
      </c>
      <c r="E1825" s="47" t="s">
        <v>376</v>
      </c>
    </row>
    <row r="1826" spans="1:5" x14ac:dyDescent="0.25">
      <c r="A1826" s="47" t="s">
        <v>2236</v>
      </c>
      <c r="B1826" s="47" t="s">
        <v>407</v>
      </c>
      <c r="C1826" s="47" t="s">
        <v>446</v>
      </c>
      <c r="D1826">
        <v>4</v>
      </c>
      <c r="E1826" s="47" t="s">
        <v>376</v>
      </c>
    </row>
    <row r="1827" spans="1:5" x14ac:dyDescent="0.25">
      <c r="A1827" s="47" t="s">
        <v>2236</v>
      </c>
      <c r="B1827" s="47" t="s">
        <v>407</v>
      </c>
      <c r="C1827" s="47" t="s">
        <v>446</v>
      </c>
      <c r="D1827">
        <v>5</v>
      </c>
      <c r="E1827" s="47" t="s">
        <v>376</v>
      </c>
    </row>
    <row r="1828" spans="1:5" x14ac:dyDescent="0.25">
      <c r="A1828" s="47" t="s">
        <v>2236</v>
      </c>
      <c r="B1828" s="47" t="s">
        <v>407</v>
      </c>
      <c r="C1828" s="47" t="s">
        <v>446</v>
      </c>
      <c r="D1828">
        <v>6</v>
      </c>
      <c r="E1828" s="47" t="s">
        <v>376</v>
      </c>
    </row>
    <row r="1829" spans="1:5" x14ac:dyDescent="0.25">
      <c r="A1829" s="47" t="s">
        <v>2236</v>
      </c>
      <c r="B1829" s="47" t="s">
        <v>407</v>
      </c>
      <c r="C1829" s="47" t="s">
        <v>446</v>
      </c>
      <c r="D1829">
        <v>7</v>
      </c>
      <c r="E1829" s="47" t="s">
        <v>376</v>
      </c>
    </row>
    <row r="1830" spans="1:5" x14ac:dyDescent="0.25">
      <c r="A1830" s="47" t="s">
        <v>2236</v>
      </c>
      <c r="B1830" s="47" t="s">
        <v>407</v>
      </c>
      <c r="C1830" s="47" t="s">
        <v>446</v>
      </c>
      <c r="D1830">
        <v>8</v>
      </c>
      <c r="E1830" s="47" t="s">
        <v>376</v>
      </c>
    </row>
    <row r="1831" spans="1:5" x14ac:dyDescent="0.25">
      <c r="A1831" s="47" t="s">
        <v>2236</v>
      </c>
      <c r="B1831" s="47" t="s">
        <v>407</v>
      </c>
      <c r="C1831" s="47" t="s">
        <v>446</v>
      </c>
      <c r="D1831">
        <v>9</v>
      </c>
      <c r="E1831" s="47" t="s">
        <v>376</v>
      </c>
    </row>
    <row r="1832" spans="1:5" x14ac:dyDescent="0.25">
      <c r="A1832" s="47" t="s">
        <v>2236</v>
      </c>
      <c r="B1832" s="47" t="s">
        <v>407</v>
      </c>
      <c r="C1832" s="47" t="s">
        <v>446</v>
      </c>
      <c r="D1832">
        <v>10</v>
      </c>
      <c r="E1832" s="47" t="s">
        <v>376</v>
      </c>
    </row>
    <row r="1833" spans="1:5" x14ac:dyDescent="0.25">
      <c r="A1833" s="47" t="s">
        <v>2236</v>
      </c>
      <c r="B1833" s="47" t="s">
        <v>407</v>
      </c>
      <c r="C1833" s="47" t="s">
        <v>446</v>
      </c>
      <c r="D1833">
        <v>11</v>
      </c>
      <c r="E1833" s="47" t="s">
        <v>376</v>
      </c>
    </row>
    <row r="1834" spans="1:5" x14ac:dyDescent="0.25">
      <c r="A1834" s="47" t="s">
        <v>2236</v>
      </c>
      <c r="B1834" s="47" t="s">
        <v>407</v>
      </c>
      <c r="C1834" s="47" t="s">
        <v>446</v>
      </c>
      <c r="D1834">
        <v>12</v>
      </c>
      <c r="E1834" s="47" t="s">
        <v>376</v>
      </c>
    </row>
    <row r="1835" spans="1:5" x14ac:dyDescent="0.25">
      <c r="A1835" s="47" t="s">
        <v>2236</v>
      </c>
      <c r="B1835" s="47" t="s">
        <v>407</v>
      </c>
      <c r="C1835" s="47" t="s">
        <v>446</v>
      </c>
      <c r="D1835">
        <v>13</v>
      </c>
      <c r="E1835" s="47" t="s">
        <v>376</v>
      </c>
    </row>
    <row r="1836" spans="1:5" x14ac:dyDescent="0.25">
      <c r="A1836" s="47" t="s">
        <v>2236</v>
      </c>
      <c r="B1836" s="47" t="s">
        <v>407</v>
      </c>
      <c r="C1836" s="47" t="s">
        <v>446</v>
      </c>
      <c r="D1836">
        <v>14</v>
      </c>
      <c r="E1836" s="47" t="s">
        <v>376</v>
      </c>
    </row>
    <row r="1837" spans="1:5" x14ac:dyDescent="0.25">
      <c r="A1837" s="47" t="s">
        <v>2236</v>
      </c>
      <c r="B1837" s="47" t="s">
        <v>407</v>
      </c>
      <c r="C1837" s="47" t="s">
        <v>446</v>
      </c>
      <c r="D1837">
        <v>15</v>
      </c>
      <c r="E1837" s="47" t="s">
        <v>376</v>
      </c>
    </row>
    <row r="1838" spans="1:5" x14ac:dyDescent="0.25">
      <c r="A1838" s="47" t="s">
        <v>2236</v>
      </c>
      <c r="B1838" s="47" t="s">
        <v>407</v>
      </c>
      <c r="C1838" s="47" t="s">
        <v>446</v>
      </c>
      <c r="D1838">
        <v>16</v>
      </c>
      <c r="E1838" s="47" t="s">
        <v>376</v>
      </c>
    </row>
    <row r="1839" spans="1:5" x14ac:dyDescent="0.25">
      <c r="A1839" s="47" t="s">
        <v>2236</v>
      </c>
      <c r="B1839" s="47" t="s">
        <v>407</v>
      </c>
      <c r="C1839" s="47" t="s">
        <v>446</v>
      </c>
      <c r="D1839">
        <v>17</v>
      </c>
      <c r="E1839" s="47" t="s">
        <v>376</v>
      </c>
    </row>
    <row r="1840" spans="1:5" x14ac:dyDescent="0.25">
      <c r="A1840" s="47" t="s">
        <v>2236</v>
      </c>
      <c r="B1840" s="47" t="s">
        <v>407</v>
      </c>
      <c r="C1840" s="47" t="s">
        <v>446</v>
      </c>
      <c r="D1840">
        <v>18</v>
      </c>
      <c r="E1840" s="47" t="s">
        <v>376</v>
      </c>
    </row>
    <row r="1841" spans="1:5" x14ac:dyDescent="0.25">
      <c r="A1841" s="47" t="s">
        <v>2012</v>
      </c>
      <c r="B1841" s="47" t="s">
        <v>407</v>
      </c>
      <c r="C1841" s="47" t="s">
        <v>446</v>
      </c>
      <c r="D1841">
        <v>0</v>
      </c>
      <c r="E1841" s="47" t="s">
        <v>376</v>
      </c>
    </row>
    <row r="1842" spans="1:5" x14ac:dyDescent="0.25">
      <c r="A1842" s="47" t="s">
        <v>2012</v>
      </c>
      <c r="B1842" s="47" t="s">
        <v>407</v>
      </c>
      <c r="C1842" s="47" t="s">
        <v>446</v>
      </c>
      <c r="D1842">
        <v>1</v>
      </c>
      <c r="E1842" s="47" t="s">
        <v>376</v>
      </c>
    </row>
    <row r="1843" spans="1:5" x14ac:dyDescent="0.25">
      <c r="A1843" s="47" t="s">
        <v>2012</v>
      </c>
      <c r="B1843" s="47" t="s">
        <v>407</v>
      </c>
      <c r="C1843" s="47" t="s">
        <v>446</v>
      </c>
      <c r="D1843">
        <v>2</v>
      </c>
      <c r="E1843" s="47" t="s">
        <v>376</v>
      </c>
    </row>
    <row r="1844" spans="1:5" x14ac:dyDescent="0.25">
      <c r="A1844" s="47" t="s">
        <v>2012</v>
      </c>
      <c r="B1844" s="47" t="s">
        <v>407</v>
      </c>
      <c r="C1844" s="47" t="s">
        <v>446</v>
      </c>
      <c r="D1844">
        <v>3</v>
      </c>
      <c r="E1844" s="47" t="s">
        <v>376</v>
      </c>
    </row>
    <row r="1845" spans="1:5" x14ac:dyDescent="0.25">
      <c r="A1845" s="47" t="s">
        <v>2012</v>
      </c>
      <c r="B1845" s="47" t="s">
        <v>407</v>
      </c>
      <c r="C1845" s="47" t="s">
        <v>446</v>
      </c>
      <c r="D1845">
        <v>4</v>
      </c>
      <c r="E1845" s="47" t="s">
        <v>376</v>
      </c>
    </row>
    <row r="1846" spans="1:5" x14ac:dyDescent="0.25">
      <c r="A1846" s="47" t="s">
        <v>2012</v>
      </c>
      <c r="B1846" s="47" t="s">
        <v>407</v>
      </c>
      <c r="C1846" s="47" t="s">
        <v>446</v>
      </c>
      <c r="D1846">
        <v>5</v>
      </c>
      <c r="E1846" s="47" t="s">
        <v>376</v>
      </c>
    </row>
    <row r="1847" spans="1:5" x14ac:dyDescent="0.25">
      <c r="A1847" s="47" t="s">
        <v>2012</v>
      </c>
      <c r="B1847" s="47" t="s">
        <v>407</v>
      </c>
      <c r="C1847" s="47" t="s">
        <v>446</v>
      </c>
      <c r="D1847">
        <v>6</v>
      </c>
      <c r="E1847" s="47" t="s">
        <v>376</v>
      </c>
    </row>
    <row r="1848" spans="1:5" x14ac:dyDescent="0.25">
      <c r="A1848" s="47" t="s">
        <v>2012</v>
      </c>
      <c r="B1848" s="47" t="s">
        <v>407</v>
      </c>
      <c r="C1848" s="47" t="s">
        <v>446</v>
      </c>
      <c r="D1848">
        <v>7</v>
      </c>
      <c r="E1848" s="47" t="s">
        <v>376</v>
      </c>
    </row>
    <row r="1849" spans="1:5" x14ac:dyDescent="0.25">
      <c r="A1849" s="47" t="s">
        <v>2012</v>
      </c>
      <c r="B1849" s="47" t="s">
        <v>407</v>
      </c>
      <c r="C1849" s="47" t="s">
        <v>446</v>
      </c>
      <c r="D1849">
        <v>8</v>
      </c>
      <c r="E1849" s="47" t="s">
        <v>376</v>
      </c>
    </row>
    <row r="1850" spans="1:5" x14ac:dyDescent="0.25">
      <c r="A1850" s="47" t="s">
        <v>2012</v>
      </c>
      <c r="B1850" s="47" t="s">
        <v>407</v>
      </c>
      <c r="C1850" s="47" t="s">
        <v>446</v>
      </c>
      <c r="D1850">
        <v>9</v>
      </c>
      <c r="E1850" s="47" t="s">
        <v>376</v>
      </c>
    </row>
    <row r="1851" spans="1:5" x14ac:dyDescent="0.25">
      <c r="A1851" s="47" t="s">
        <v>2012</v>
      </c>
      <c r="B1851" s="47" t="s">
        <v>407</v>
      </c>
      <c r="C1851" s="47" t="s">
        <v>446</v>
      </c>
      <c r="D1851">
        <v>10</v>
      </c>
      <c r="E1851" s="47" t="s">
        <v>376</v>
      </c>
    </row>
    <row r="1852" spans="1:5" x14ac:dyDescent="0.25">
      <c r="A1852" s="47" t="s">
        <v>2012</v>
      </c>
      <c r="B1852" s="47" t="s">
        <v>407</v>
      </c>
      <c r="C1852" s="47" t="s">
        <v>446</v>
      </c>
      <c r="D1852">
        <v>11</v>
      </c>
      <c r="E1852" s="47" t="s">
        <v>376</v>
      </c>
    </row>
    <row r="1853" spans="1:5" x14ac:dyDescent="0.25">
      <c r="A1853" s="47" t="s">
        <v>2012</v>
      </c>
      <c r="B1853" s="47" t="s">
        <v>407</v>
      </c>
      <c r="C1853" s="47" t="s">
        <v>446</v>
      </c>
      <c r="D1853">
        <v>12</v>
      </c>
      <c r="E1853" s="47" t="s">
        <v>376</v>
      </c>
    </row>
    <row r="1854" spans="1:5" x14ac:dyDescent="0.25">
      <c r="A1854" s="47" t="s">
        <v>2012</v>
      </c>
      <c r="B1854" s="47" t="s">
        <v>407</v>
      </c>
      <c r="C1854" s="47" t="s">
        <v>446</v>
      </c>
      <c r="D1854">
        <v>13</v>
      </c>
      <c r="E1854" s="47" t="s">
        <v>376</v>
      </c>
    </row>
    <row r="1855" spans="1:5" x14ac:dyDescent="0.25">
      <c r="A1855" s="47" t="s">
        <v>2012</v>
      </c>
      <c r="B1855" s="47" t="s">
        <v>407</v>
      </c>
      <c r="C1855" s="47" t="s">
        <v>446</v>
      </c>
      <c r="D1855">
        <v>14</v>
      </c>
      <c r="E1855" s="47" t="s">
        <v>376</v>
      </c>
    </row>
    <row r="1856" spans="1:5" x14ac:dyDescent="0.25">
      <c r="A1856" s="47" t="s">
        <v>2012</v>
      </c>
      <c r="B1856" s="47" t="s">
        <v>407</v>
      </c>
      <c r="C1856" s="47" t="s">
        <v>446</v>
      </c>
      <c r="D1856">
        <v>15</v>
      </c>
      <c r="E1856" s="47" t="s">
        <v>376</v>
      </c>
    </row>
    <row r="1857" spans="1:5" x14ac:dyDescent="0.25">
      <c r="A1857" s="47" t="s">
        <v>2012</v>
      </c>
      <c r="B1857" s="47" t="s">
        <v>407</v>
      </c>
      <c r="C1857" s="47" t="s">
        <v>446</v>
      </c>
      <c r="D1857">
        <v>16</v>
      </c>
      <c r="E1857" s="47" t="s">
        <v>376</v>
      </c>
    </row>
    <row r="1858" spans="1:5" x14ac:dyDescent="0.25">
      <c r="A1858" s="47" t="s">
        <v>2012</v>
      </c>
      <c r="B1858" s="47" t="s">
        <v>407</v>
      </c>
      <c r="C1858" s="47" t="s">
        <v>446</v>
      </c>
      <c r="D1858">
        <v>17</v>
      </c>
      <c r="E1858" s="47" t="s">
        <v>376</v>
      </c>
    </row>
    <row r="1859" spans="1:5" x14ac:dyDescent="0.25">
      <c r="A1859" s="47" t="s">
        <v>2012</v>
      </c>
      <c r="B1859" s="47" t="s">
        <v>407</v>
      </c>
      <c r="C1859" s="47" t="s">
        <v>446</v>
      </c>
      <c r="D1859">
        <v>18</v>
      </c>
      <c r="E1859" s="47" t="s">
        <v>376</v>
      </c>
    </row>
    <row r="1860" spans="1:5" x14ac:dyDescent="0.25">
      <c r="A1860" s="47" t="s">
        <v>2013</v>
      </c>
      <c r="B1860" s="47" t="s">
        <v>407</v>
      </c>
      <c r="C1860" s="47" t="s">
        <v>446</v>
      </c>
      <c r="D1860">
        <v>0</v>
      </c>
      <c r="E1860" s="47" t="s">
        <v>376</v>
      </c>
    </row>
    <row r="1861" spans="1:5" x14ac:dyDescent="0.25">
      <c r="A1861" s="47" t="s">
        <v>2013</v>
      </c>
      <c r="B1861" s="47" t="s">
        <v>407</v>
      </c>
      <c r="C1861" s="47" t="s">
        <v>446</v>
      </c>
      <c r="D1861">
        <v>1</v>
      </c>
      <c r="E1861" s="47" t="s">
        <v>376</v>
      </c>
    </row>
    <row r="1862" spans="1:5" x14ac:dyDescent="0.25">
      <c r="A1862" s="47" t="s">
        <v>2013</v>
      </c>
      <c r="B1862" s="47" t="s">
        <v>407</v>
      </c>
      <c r="C1862" s="47" t="s">
        <v>446</v>
      </c>
      <c r="D1862">
        <v>2</v>
      </c>
      <c r="E1862" s="47" t="s">
        <v>376</v>
      </c>
    </row>
    <row r="1863" spans="1:5" x14ac:dyDescent="0.25">
      <c r="A1863" s="47" t="s">
        <v>2013</v>
      </c>
      <c r="B1863" s="47" t="s">
        <v>407</v>
      </c>
      <c r="C1863" s="47" t="s">
        <v>446</v>
      </c>
      <c r="D1863">
        <v>3</v>
      </c>
      <c r="E1863" s="47" t="s">
        <v>376</v>
      </c>
    </row>
    <row r="1864" spans="1:5" x14ac:dyDescent="0.25">
      <c r="A1864" s="47" t="s">
        <v>2013</v>
      </c>
      <c r="B1864" s="47" t="s">
        <v>407</v>
      </c>
      <c r="C1864" s="47" t="s">
        <v>446</v>
      </c>
      <c r="D1864">
        <v>4</v>
      </c>
      <c r="E1864" s="47" t="s">
        <v>376</v>
      </c>
    </row>
    <row r="1865" spans="1:5" x14ac:dyDescent="0.25">
      <c r="A1865" s="47" t="s">
        <v>2013</v>
      </c>
      <c r="B1865" s="47" t="s">
        <v>407</v>
      </c>
      <c r="C1865" s="47" t="s">
        <v>446</v>
      </c>
      <c r="D1865">
        <v>5</v>
      </c>
      <c r="E1865" s="47" t="s">
        <v>376</v>
      </c>
    </row>
    <row r="1866" spans="1:5" x14ac:dyDescent="0.25">
      <c r="A1866" s="47" t="s">
        <v>2013</v>
      </c>
      <c r="B1866" s="47" t="s">
        <v>407</v>
      </c>
      <c r="C1866" s="47" t="s">
        <v>446</v>
      </c>
      <c r="D1866">
        <v>6</v>
      </c>
      <c r="E1866" s="47" t="s">
        <v>376</v>
      </c>
    </row>
    <row r="1867" spans="1:5" x14ac:dyDescent="0.25">
      <c r="A1867" s="47" t="s">
        <v>2013</v>
      </c>
      <c r="B1867" s="47" t="s">
        <v>407</v>
      </c>
      <c r="C1867" s="47" t="s">
        <v>446</v>
      </c>
      <c r="D1867">
        <v>7</v>
      </c>
      <c r="E1867" s="47" t="s">
        <v>376</v>
      </c>
    </row>
    <row r="1868" spans="1:5" x14ac:dyDescent="0.25">
      <c r="A1868" s="47" t="s">
        <v>2013</v>
      </c>
      <c r="B1868" s="47" t="s">
        <v>407</v>
      </c>
      <c r="C1868" s="47" t="s">
        <v>446</v>
      </c>
      <c r="D1868">
        <v>8</v>
      </c>
      <c r="E1868" s="47" t="s">
        <v>376</v>
      </c>
    </row>
    <row r="1869" spans="1:5" x14ac:dyDescent="0.25">
      <c r="A1869" s="47" t="s">
        <v>2013</v>
      </c>
      <c r="B1869" s="47" t="s">
        <v>407</v>
      </c>
      <c r="C1869" s="47" t="s">
        <v>446</v>
      </c>
      <c r="D1869">
        <v>9</v>
      </c>
      <c r="E1869" s="47" t="s">
        <v>376</v>
      </c>
    </row>
    <row r="1870" spans="1:5" x14ac:dyDescent="0.25">
      <c r="A1870" s="47" t="s">
        <v>2013</v>
      </c>
      <c r="B1870" s="47" t="s">
        <v>407</v>
      </c>
      <c r="C1870" s="47" t="s">
        <v>446</v>
      </c>
      <c r="D1870">
        <v>10</v>
      </c>
      <c r="E1870" s="47" t="s">
        <v>376</v>
      </c>
    </row>
    <row r="1871" spans="1:5" x14ac:dyDescent="0.25">
      <c r="A1871" s="47" t="s">
        <v>2013</v>
      </c>
      <c r="B1871" s="47" t="s">
        <v>407</v>
      </c>
      <c r="C1871" s="47" t="s">
        <v>446</v>
      </c>
      <c r="D1871">
        <v>11</v>
      </c>
      <c r="E1871" s="47" t="s">
        <v>376</v>
      </c>
    </row>
    <row r="1872" spans="1:5" x14ac:dyDescent="0.25">
      <c r="A1872" s="47" t="s">
        <v>2013</v>
      </c>
      <c r="B1872" s="47" t="s">
        <v>407</v>
      </c>
      <c r="C1872" s="47" t="s">
        <v>446</v>
      </c>
      <c r="D1872">
        <v>12</v>
      </c>
      <c r="E1872" s="47" t="s">
        <v>376</v>
      </c>
    </row>
    <row r="1873" spans="1:5" x14ac:dyDescent="0.25">
      <c r="A1873" s="47" t="s">
        <v>2013</v>
      </c>
      <c r="B1873" s="47" t="s">
        <v>407</v>
      </c>
      <c r="C1873" s="47" t="s">
        <v>446</v>
      </c>
      <c r="D1873">
        <v>13</v>
      </c>
      <c r="E1873" s="47" t="s">
        <v>376</v>
      </c>
    </row>
    <row r="1874" spans="1:5" x14ac:dyDescent="0.25">
      <c r="A1874" s="47" t="s">
        <v>2013</v>
      </c>
      <c r="B1874" s="47" t="s">
        <v>407</v>
      </c>
      <c r="C1874" s="47" t="s">
        <v>446</v>
      </c>
      <c r="D1874">
        <v>14</v>
      </c>
      <c r="E1874" s="47" t="s">
        <v>376</v>
      </c>
    </row>
    <row r="1875" spans="1:5" x14ac:dyDescent="0.25">
      <c r="A1875" s="47" t="s">
        <v>2013</v>
      </c>
      <c r="B1875" s="47" t="s">
        <v>407</v>
      </c>
      <c r="C1875" s="47" t="s">
        <v>446</v>
      </c>
      <c r="D1875">
        <v>15</v>
      </c>
      <c r="E1875" s="47" t="s">
        <v>376</v>
      </c>
    </row>
    <row r="1876" spans="1:5" x14ac:dyDescent="0.25">
      <c r="A1876" s="47" t="s">
        <v>2013</v>
      </c>
      <c r="B1876" s="47" t="s">
        <v>407</v>
      </c>
      <c r="C1876" s="47" t="s">
        <v>446</v>
      </c>
      <c r="D1876">
        <v>16</v>
      </c>
      <c r="E1876" s="47" t="s">
        <v>376</v>
      </c>
    </row>
    <row r="1877" spans="1:5" x14ac:dyDescent="0.25">
      <c r="A1877" s="47" t="s">
        <v>2013</v>
      </c>
      <c r="B1877" s="47" t="s">
        <v>407</v>
      </c>
      <c r="C1877" s="47" t="s">
        <v>446</v>
      </c>
      <c r="D1877">
        <v>17</v>
      </c>
      <c r="E1877" s="47" t="s">
        <v>376</v>
      </c>
    </row>
    <row r="1878" spans="1:5" x14ac:dyDescent="0.25">
      <c r="A1878" s="47" t="s">
        <v>2013</v>
      </c>
      <c r="B1878" s="47" t="s">
        <v>407</v>
      </c>
      <c r="C1878" s="47" t="s">
        <v>446</v>
      </c>
      <c r="D1878">
        <v>18</v>
      </c>
      <c r="E1878" s="47" t="s">
        <v>376</v>
      </c>
    </row>
    <row r="1879" spans="1:5" x14ac:dyDescent="0.25">
      <c r="A1879" s="47" t="s">
        <v>2014</v>
      </c>
      <c r="B1879" s="47" t="s">
        <v>407</v>
      </c>
      <c r="C1879" s="47" t="s">
        <v>446</v>
      </c>
      <c r="D1879">
        <v>0</v>
      </c>
      <c r="E1879" s="47" t="s">
        <v>376</v>
      </c>
    </row>
    <row r="1880" spans="1:5" x14ac:dyDescent="0.25">
      <c r="A1880" s="47" t="s">
        <v>2014</v>
      </c>
      <c r="B1880" s="47" t="s">
        <v>407</v>
      </c>
      <c r="C1880" s="47" t="s">
        <v>446</v>
      </c>
      <c r="D1880">
        <v>1</v>
      </c>
      <c r="E1880" s="47" t="s">
        <v>376</v>
      </c>
    </row>
    <row r="1881" spans="1:5" x14ac:dyDescent="0.25">
      <c r="A1881" s="47" t="s">
        <v>2014</v>
      </c>
      <c r="B1881" s="47" t="s">
        <v>407</v>
      </c>
      <c r="C1881" s="47" t="s">
        <v>446</v>
      </c>
      <c r="D1881">
        <v>2</v>
      </c>
      <c r="E1881" s="47" t="s">
        <v>376</v>
      </c>
    </row>
    <row r="1882" spans="1:5" x14ac:dyDescent="0.25">
      <c r="A1882" s="47" t="s">
        <v>2014</v>
      </c>
      <c r="B1882" s="47" t="s">
        <v>407</v>
      </c>
      <c r="C1882" s="47" t="s">
        <v>446</v>
      </c>
      <c r="D1882">
        <v>3</v>
      </c>
      <c r="E1882" s="47" t="s">
        <v>376</v>
      </c>
    </row>
    <row r="1883" spans="1:5" x14ac:dyDescent="0.25">
      <c r="A1883" s="47" t="s">
        <v>2014</v>
      </c>
      <c r="B1883" s="47" t="s">
        <v>407</v>
      </c>
      <c r="C1883" s="47" t="s">
        <v>446</v>
      </c>
      <c r="D1883">
        <v>4</v>
      </c>
      <c r="E1883" s="47" t="s">
        <v>376</v>
      </c>
    </row>
    <row r="1884" spans="1:5" x14ac:dyDescent="0.25">
      <c r="A1884" s="47" t="s">
        <v>2014</v>
      </c>
      <c r="B1884" s="47" t="s">
        <v>407</v>
      </c>
      <c r="C1884" s="47" t="s">
        <v>446</v>
      </c>
      <c r="D1884">
        <v>5</v>
      </c>
      <c r="E1884" s="47" t="s">
        <v>376</v>
      </c>
    </row>
    <row r="1885" spans="1:5" x14ac:dyDescent="0.25">
      <c r="A1885" s="47" t="s">
        <v>2014</v>
      </c>
      <c r="B1885" s="47" t="s">
        <v>407</v>
      </c>
      <c r="C1885" s="47" t="s">
        <v>446</v>
      </c>
      <c r="D1885">
        <v>6</v>
      </c>
      <c r="E1885" s="47" t="s">
        <v>376</v>
      </c>
    </row>
    <row r="1886" spans="1:5" x14ac:dyDescent="0.25">
      <c r="A1886" s="47" t="s">
        <v>2014</v>
      </c>
      <c r="B1886" s="47" t="s">
        <v>407</v>
      </c>
      <c r="C1886" s="47" t="s">
        <v>446</v>
      </c>
      <c r="D1886">
        <v>7</v>
      </c>
      <c r="E1886" s="47" t="s">
        <v>376</v>
      </c>
    </row>
    <row r="1887" spans="1:5" x14ac:dyDescent="0.25">
      <c r="A1887" s="47" t="s">
        <v>2014</v>
      </c>
      <c r="B1887" s="47" t="s">
        <v>407</v>
      </c>
      <c r="C1887" s="47" t="s">
        <v>446</v>
      </c>
      <c r="D1887">
        <v>8</v>
      </c>
      <c r="E1887" s="47" t="s">
        <v>376</v>
      </c>
    </row>
    <row r="1888" spans="1:5" x14ac:dyDescent="0.25">
      <c r="A1888" s="47" t="s">
        <v>2014</v>
      </c>
      <c r="B1888" s="47" t="s">
        <v>407</v>
      </c>
      <c r="C1888" s="47" t="s">
        <v>446</v>
      </c>
      <c r="D1888">
        <v>9</v>
      </c>
      <c r="E1888" s="47" t="s">
        <v>376</v>
      </c>
    </row>
    <row r="1889" spans="1:5" x14ac:dyDescent="0.25">
      <c r="A1889" s="47" t="s">
        <v>2014</v>
      </c>
      <c r="B1889" s="47" t="s">
        <v>407</v>
      </c>
      <c r="C1889" s="47" t="s">
        <v>446</v>
      </c>
      <c r="D1889">
        <v>10</v>
      </c>
      <c r="E1889" s="47" t="s">
        <v>376</v>
      </c>
    </row>
    <row r="1890" spans="1:5" x14ac:dyDescent="0.25">
      <c r="A1890" s="47" t="s">
        <v>2014</v>
      </c>
      <c r="B1890" s="47" t="s">
        <v>407</v>
      </c>
      <c r="C1890" s="47" t="s">
        <v>446</v>
      </c>
      <c r="D1890">
        <v>11</v>
      </c>
      <c r="E1890" s="47" t="s">
        <v>376</v>
      </c>
    </row>
    <row r="1891" spans="1:5" x14ac:dyDescent="0.25">
      <c r="A1891" s="47" t="s">
        <v>2014</v>
      </c>
      <c r="B1891" s="47" t="s">
        <v>407</v>
      </c>
      <c r="C1891" s="47" t="s">
        <v>446</v>
      </c>
      <c r="D1891">
        <v>12</v>
      </c>
      <c r="E1891" s="47" t="s">
        <v>376</v>
      </c>
    </row>
    <row r="1892" spans="1:5" x14ac:dyDescent="0.25">
      <c r="A1892" s="47" t="s">
        <v>2014</v>
      </c>
      <c r="B1892" s="47" t="s">
        <v>407</v>
      </c>
      <c r="C1892" s="47" t="s">
        <v>446</v>
      </c>
      <c r="D1892">
        <v>13</v>
      </c>
      <c r="E1892" s="47" t="s">
        <v>376</v>
      </c>
    </row>
    <row r="1893" spans="1:5" x14ac:dyDescent="0.25">
      <c r="A1893" s="47" t="s">
        <v>2014</v>
      </c>
      <c r="B1893" s="47" t="s">
        <v>407</v>
      </c>
      <c r="C1893" s="47" t="s">
        <v>446</v>
      </c>
      <c r="D1893">
        <v>14</v>
      </c>
      <c r="E1893" s="47" t="s">
        <v>376</v>
      </c>
    </row>
    <row r="1894" spans="1:5" x14ac:dyDescent="0.25">
      <c r="A1894" s="47" t="s">
        <v>2014</v>
      </c>
      <c r="B1894" s="47" t="s">
        <v>407</v>
      </c>
      <c r="C1894" s="47" t="s">
        <v>446</v>
      </c>
      <c r="D1894">
        <v>15</v>
      </c>
      <c r="E1894" s="47" t="s">
        <v>376</v>
      </c>
    </row>
    <row r="1895" spans="1:5" x14ac:dyDescent="0.25">
      <c r="A1895" s="47" t="s">
        <v>2014</v>
      </c>
      <c r="B1895" s="47" t="s">
        <v>407</v>
      </c>
      <c r="C1895" s="47" t="s">
        <v>446</v>
      </c>
      <c r="D1895">
        <v>16</v>
      </c>
      <c r="E1895" s="47" t="s">
        <v>376</v>
      </c>
    </row>
    <row r="1896" spans="1:5" x14ac:dyDescent="0.25">
      <c r="A1896" s="47" t="s">
        <v>2014</v>
      </c>
      <c r="B1896" s="47" t="s">
        <v>407</v>
      </c>
      <c r="C1896" s="47" t="s">
        <v>446</v>
      </c>
      <c r="D1896">
        <v>17</v>
      </c>
      <c r="E1896" s="47" t="s">
        <v>376</v>
      </c>
    </row>
    <row r="1897" spans="1:5" x14ac:dyDescent="0.25">
      <c r="A1897" s="47" t="s">
        <v>2014</v>
      </c>
      <c r="B1897" s="47" t="s">
        <v>407</v>
      </c>
      <c r="C1897" s="47" t="s">
        <v>446</v>
      </c>
      <c r="D1897">
        <v>18</v>
      </c>
      <c r="E1897" s="47" t="s">
        <v>376</v>
      </c>
    </row>
    <row r="1898" spans="1:5" x14ac:dyDescent="0.25">
      <c r="A1898" s="47" t="s">
        <v>2015</v>
      </c>
      <c r="B1898" s="47" t="s">
        <v>407</v>
      </c>
      <c r="C1898" s="47" t="s">
        <v>446</v>
      </c>
      <c r="D1898">
        <v>0</v>
      </c>
      <c r="E1898" s="47" t="s">
        <v>376</v>
      </c>
    </row>
    <row r="1899" spans="1:5" x14ac:dyDescent="0.25">
      <c r="A1899" s="47" t="s">
        <v>2015</v>
      </c>
      <c r="B1899" s="47" t="s">
        <v>407</v>
      </c>
      <c r="C1899" s="47" t="s">
        <v>446</v>
      </c>
      <c r="D1899">
        <v>1</v>
      </c>
      <c r="E1899" s="47" t="s">
        <v>376</v>
      </c>
    </row>
    <row r="1900" spans="1:5" x14ac:dyDescent="0.25">
      <c r="A1900" s="47" t="s">
        <v>2015</v>
      </c>
      <c r="B1900" s="47" t="s">
        <v>407</v>
      </c>
      <c r="C1900" s="47" t="s">
        <v>446</v>
      </c>
      <c r="D1900">
        <v>2</v>
      </c>
      <c r="E1900" s="47" t="s">
        <v>376</v>
      </c>
    </row>
    <row r="1901" spans="1:5" x14ac:dyDescent="0.25">
      <c r="A1901" s="47" t="s">
        <v>2015</v>
      </c>
      <c r="B1901" s="47" t="s">
        <v>407</v>
      </c>
      <c r="C1901" s="47" t="s">
        <v>446</v>
      </c>
      <c r="D1901">
        <v>3</v>
      </c>
      <c r="E1901" s="47" t="s">
        <v>376</v>
      </c>
    </row>
    <row r="1902" spans="1:5" x14ac:dyDescent="0.25">
      <c r="A1902" s="47" t="s">
        <v>2015</v>
      </c>
      <c r="B1902" s="47" t="s">
        <v>407</v>
      </c>
      <c r="C1902" s="47" t="s">
        <v>446</v>
      </c>
      <c r="D1902">
        <v>4</v>
      </c>
      <c r="E1902" s="47" t="s">
        <v>376</v>
      </c>
    </row>
    <row r="1903" spans="1:5" x14ac:dyDescent="0.25">
      <c r="A1903" s="47" t="s">
        <v>2015</v>
      </c>
      <c r="B1903" s="47" t="s">
        <v>407</v>
      </c>
      <c r="C1903" s="47" t="s">
        <v>446</v>
      </c>
      <c r="D1903">
        <v>5</v>
      </c>
      <c r="E1903" s="47" t="s">
        <v>376</v>
      </c>
    </row>
    <row r="1904" spans="1:5" x14ac:dyDescent="0.25">
      <c r="A1904" s="47" t="s">
        <v>2015</v>
      </c>
      <c r="B1904" s="47" t="s">
        <v>407</v>
      </c>
      <c r="C1904" s="47" t="s">
        <v>446</v>
      </c>
      <c r="D1904">
        <v>6</v>
      </c>
      <c r="E1904" s="47" t="s">
        <v>376</v>
      </c>
    </row>
    <row r="1905" spans="1:5" x14ac:dyDescent="0.25">
      <c r="A1905" s="47" t="s">
        <v>2015</v>
      </c>
      <c r="B1905" s="47" t="s">
        <v>407</v>
      </c>
      <c r="C1905" s="47" t="s">
        <v>446</v>
      </c>
      <c r="D1905">
        <v>7</v>
      </c>
      <c r="E1905" s="47" t="s">
        <v>376</v>
      </c>
    </row>
    <row r="1906" spans="1:5" x14ac:dyDescent="0.25">
      <c r="A1906" s="47" t="s">
        <v>2015</v>
      </c>
      <c r="B1906" s="47" t="s">
        <v>407</v>
      </c>
      <c r="C1906" s="47" t="s">
        <v>446</v>
      </c>
      <c r="D1906">
        <v>8</v>
      </c>
      <c r="E1906" s="47" t="s">
        <v>376</v>
      </c>
    </row>
    <row r="1907" spans="1:5" x14ac:dyDescent="0.25">
      <c r="A1907" s="47" t="s">
        <v>2015</v>
      </c>
      <c r="B1907" s="47" t="s">
        <v>407</v>
      </c>
      <c r="C1907" s="47" t="s">
        <v>446</v>
      </c>
      <c r="D1907">
        <v>9</v>
      </c>
      <c r="E1907" s="47" t="s">
        <v>376</v>
      </c>
    </row>
    <row r="1908" spans="1:5" x14ac:dyDescent="0.25">
      <c r="A1908" s="47" t="s">
        <v>2015</v>
      </c>
      <c r="B1908" s="47" t="s">
        <v>407</v>
      </c>
      <c r="C1908" s="47" t="s">
        <v>446</v>
      </c>
      <c r="D1908">
        <v>10</v>
      </c>
      <c r="E1908" s="47" t="s">
        <v>376</v>
      </c>
    </row>
    <row r="1909" spans="1:5" x14ac:dyDescent="0.25">
      <c r="A1909" s="47" t="s">
        <v>2015</v>
      </c>
      <c r="B1909" s="47" t="s">
        <v>407</v>
      </c>
      <c r="C1909" s="47" t="s">
        <v>446</v>
      </c>
      <c r="D1909">
        <v>11</v>
      </c>
      <c r="E1909" s="47" t="s">
        <v>376</v>
      </c>
    </row>
    <row r="1910" spans="1:5" x14ac:dyDescent="0.25">
      <c r="A1910" s="47" t="s">
        <v>2015</v>
      </c>
      <c r="B1910" s="47" t="s">
        <v>407</v>
      </c>
      <c r="C1910" s="47" t="s">
        <v>446</v>
      </c>
      <c r="D1910">
        <v>12</v>
      </c>
      <c r="E1910" s="47" t="s">
        <v>376</v>
      </c>
    </row>
    <row r="1911" spans="1:5" x14ac:dyDescent="0.25">
      <c r="A1911" s="47" t="s">
        <v>2015</v>
      </c>
      <c r="B1911" s="47" t="s">
        <v>407</v>
      </c>
      <c r="C1911" s="47" t="s">
        <v>446</v>
      </c>
      <c r="D1911">
        <v>13</v>
      </c>
      <c r="E1911" s="47" t="s">
        <v>376</v>
      </c>
    </row>
    <row r="1912" spans="1:5" x14ac:dyDescent="0.25">
      <c r="A1912" s="47" t="s">
        <v>2015</v>
      </c>
      <c r="B1912" s="47" t="s">
        <v>407</v>
      </c>
      <c r="C1912" s="47" t="s">
        <v>446</v>
      </c>
      <c r="D1912">
        <v>14</v>
      </c>
      <c r="E1912" s="47" t="s">
        <v>376</v>
      </c>
    </row>
    <row r="1913" spans="1:5" x14ac:dyDescent="0.25">
      <c r="A1913" s="47" t="s">
        <v>2015</v>
      </c>
      <c r="B1913" s="47" t="s">
        <v>407</v>
      </c>
      <c r="C1913" s="47" t="s">
        <v>446</v>
      </c>
      <c r="D1913">
        <v>15</v>
      </c>
      <c r="E1913" s="47" t="s">
        <v>376</v>
      </c>
    </row>
    <row r="1914" spans="1:5" x14ac:dyDescent="0.25">
      <c r="A1914" s="47" t="s">
        <v>2015</v>
      </c>
      <c r="B1914" s="47" t="s">
        <v>407</v>
      </c>
      <c r="C1914" s="47" t="s">
        <v>446</v>
      </c>
      <c r="D1914">
        <v>16</v>
      </c>
      <c r="E1914" s="47" t="s">
        <v>376</v>
      </c>
    </row>
    <row r="1915" spans="1:5" x14ac:dyDescent="0.25">
      <c r="A1915" s="47" t="s">
        <v>2015</v>
      </c>
      <c r="B1915" s="47" t="s">
        <v>407</v>
      </c>
      <c r="C1915" s="47" t="s">
        <v>446</v>
      </c>
      <c r="D1915">
        <v>17</v>
      </c>
      <c r="E1915" s="47" t="s">
        <v>376</v>
      </c>
    </row>
    <row r="1916" spans="1:5" x14ac:dyDescent="0.25">
      <c r="A1916" s="47" t="s">
        <v>2015</v>
      </c>
      <c r="B1916" s="47" t="s">
        <v>407</v>
      </c>
      <c r="C1916" s="47" t="s">
        <v>446</v>
      </c>
      <c r="D1916">
        <v>18</v>
      </c>
      <c r="E1916" s="47" t="s">
        <v>376</v>
      </c>
    </row>
    <row r="1917" spans="1:5" x14ac:dyDescent="0.25">
      <c r="A1917" s="47" t="s">
        <v>2016</v>
      </c>
      <c r="B1917" s="47" t="s">
        <v>407</v>
      </c>
      <c r="C1917" s="47" t="s">
        <v>446</v>
      </c>
      <c r="D1917">
        <v>0</v>
      </c>
      <c r="E1917" s="47" t="s">
        <v>377</v>
      </c>
    </row>
    <row r="1918" spans="1:5" x14ac:dyDescent="0.25">
      <c r="A1918" s="47" t="s">
        <v>2016</v>
      </c>
      <c r="B1918" s="47" t="s">
        <v>407</v>
      </c>
      <c r="C1918" s="47" t="s">
        <v>446</v>
      </c>
      <c r="D1918">
        <v>1</v>
      </c>
      <c r="E1918" s="47" t="s">
        <v>377</v>
      </c>
    </row>
    <row r="1919" spans="1:5" x14ac:dyDescent="0.25">
      <c r="A1919" s="47" t="s">
        <v>2016</v>
      </c>
      <c r="B1919" s="47" t="s">
        <v>407</v>
      </c>
      <c r="C1919" s="47" t="s">
        <v>446</v>
      </c>
      <c r="D1919">
        <v>2</v>
      </c>
      <c r="E1919" s="47" t="s">
        <v>377</v>
      </c>
    </row>
    <row r="1920" spans="1:5" x14ac:dyDescent="0.25">
      <c r="A1920" s="47" t="s">
        <v>2016</v>
      </c>
      <c r="B1920" s="47" t="s">
        <v>407</v>
      </c>
      <c r="C1920" s="47" t="s">
        <v>446</v>
      </c>
      <c r="D1920">
        <v>3</v>
      </c>
      <c r="E1920" s="47" t="s">
        <v>377</v>
      </c>
    </row>
    <row r="1921" spans="1:5" x14ac:dyDescent="0.25">
      <c r="A1921" s="47" t="s">
        <v>2016</v>
      </c>
      <c r="B1921" s="47" t="s">
        <v>407</v>
      </c>
      <c r="C1921" s="47" t="s">
        <v>446</v>
      </c>
      <c r="D1921">
        <v>4</v>
      </c>
      <c r="E1921" s="47" t="s">
        <v>377</v>
      </c>
    </row>
    <row r="1922" spans="1:5" x14ac:dyDescent="0.25">
      <c r="A1922" s="47" t="s">
        <v>2016</v>
      </c>
      <c r="B1922" s="47" t="s">
        <v>407</v>
      </c>
      <c r="C1922" s="47" t="s">
        <v>446</v>
      </c>
      <c r="D1922">
        <v>5</v>
      </c>
      <c r="E1922" s="47" t="s">
        <v>377</v>
      </c>
    </row>
    <row r="1923" spans="1:5" x14ac:dyDescent="0.25">
      <c r="A1923" s="47" t="s">
        <v>2016</v>
      </c>
      <c r="B1923" s="47" t="s">
        <v>407</v>
      </c>
      <c r="C1923" s="47" t="s">
        <v>446</v>
      </c>
      <c r="D1923">
        <v>6</v>
      </c>
      <c r="E1923" s="47" t="s">
        <v>377</v>
      </c>
    </row>
    <row r="1924" spans="1:5" x14ac:dyDescent="0.25">
      <c r="A1924" s="47" t="s">
        <v>2016</v>
      </c>
      <c r="B1924" s="47" t="s">
        <v>407</v>
      </c>
      <c r="C1924" s="47" t="s">
        <v>446</v>
      </c>
      <c r="D1924">
        <v>7</v>
      </c>
      <c r="E1924" s="47" t="s">
        <v>377</v>
      </c>
    </row>
    <row r="1925" spans="1:5" x14ac:dyDescent="0.25">
      <c r="A1925" s="47" t="s">
        <v>2016</v>
      </c>
      <c r="B1925" s="47" t="s">
        <v>407</v>
      </c>
      <c r="C1925" s="47" t="s">
        <v>446</v>
      </c>
      <c r="D1925">
        <v>8</v>
      </c>
      <c r="E1925" s="47" t="s">
        <v>377</v>
      </c>
    </row>
    <row r="1926" spans="1:5" x14ac:dyDescent="0.25">
      <c r="A1926" s="47" t="s">
        <v>2016</v>
      </c>
      <c r="B1926" s="47" t="s">
        <v>407</v>
      </c>
      <c r="C1926" s="47" t="s">
        <v>446</v>
      </c>
      <c r="D1926">
        <v>9</v>
      </c>
      <c r="E1926" s="47" t="s">
        <v>377</v>
      </c>
    </row>
    <row r="1927" spans="1:5" x14ac:dyDescent="0.25">
      <c r="A1927" s="47" t="s">
        <v>2016</v>
      </c>
      <c r="B1927" s="47" t="s">
        <v>407</v>
      </c>
      <c r="C1927" s="47" t="s">
        <v>446</v>
      </c>
      <c r="D1927">
        <v>10</v>
      </c>
      <c r="E1927" s="47" t="s">
        <v>377</v>
      </c>
    </row>
    <row r="1928" spans="1:5" x14ac:dyDescent="0.25">
      <c r="A1928" s="47" t="s">
        <v>2016</v>
      </c>
      <c r="B1928" s="47" t="s">
        <v>407</v>
      </c>
      <c r="C1928" s="47" t="s">
        <v>446</v>
      </c>
      <c r="D1928">
        <v>11</v>
      </c>
      <c r="E1928" s="47" t="s">
        <v>377</v>
      </c>
    </row>
    <row r="1929" spans="1:5" x14ac:dyDescent="0.25">
      <c r="A1929" s="47" t="s">
        <v>2016</v>
      </c>
      <c r="B1929" s="47" t="s">
        <v>407</v>
      </c>
      <c r="C1929" s="47" t="s">
        <v>446</v>
      </c>
      <c r="D1929">
        <v>12</v>
      </c>
      <c r="E1929" s="47" t="s">
        <v>377</v>
      </c>
    </row>
    <row r="1930" spans="1:5" x14ac:dyDescent="0.25">
      <c r="A1930" s="47" t="s">
        <v>2016</v>
      </c>
      <c r="B1930" s="47" t="s">
        <v>407</v>
      </c>
      <c r="C1930" s="47" t="s">
        <v>446</v>
      </c>
      <c r="D1930">
        <v>13</v>
      </c>
      <c r="E1930" s="47" t="s">
        <v>377</v>
      </c>
    </row>
    <row r="1931" spans="1:5" x14ac:dyDescent="0.25">
      <c r="A1931" s="47" t="s">
        <v>2016</v>
      </c>
      <c r="B1931" s="47" t="s">
        <v>407</v>
      </c>
      <c r="C1931" s="47" t="s">
        <v>446</v>
      </c>
      <c r="D1931">
        <v>14</v>
      </c>
      <c r="E1931" s="47" t="s">
        <v>377</v>
      </c>
    </row>
    <row r="1932" spans="1:5" x14ac:dyDescent="0.25">
      <c r="A1932" s="47" t="s">
        <v>2016</v>
      </c>
      <c r="B1932" s="47" t="s">
        <v>407</v>
      </c>
      <c r="C1932" s="47" t="s">
        <v>446</v>
      </c>
      <c r="D1932">
        <v>15</v>
      </c>
      <c r="E1932" s="47" t="s">
        <v>377</v>
      </c>
    </row>
    <row r="1933" spans="1:5" x14ac:dyDescent="0.25">
      <c r="A1933" s="47" t="s">
        <v>2016</v>
      </c>
      <c r="B1933" s="47" t="s">
        <v>407</v>
      </c>
      <c r="C1933" s="47" t="s">
        <v>446</v>
      </c>
      <c r="D1933">
        <v>16</v>
      </c>
      <c r="E1933" s="47" t="s">
        <v>377</v>
      </c>
    </row>
    <row r="1934" spans="1:5" x14ac:dyDescent="0.25">
      <c r="A1934" s="47" t="s">
        <v>2016</v>
      </c>
      <c r="B1934" s="47" t="s">
        <v>407</v>
      </c>
      <c r="C1934" s="47" t="s">
        <v>446</v>
      </c>
      <c r="D1934">
        <v>17</v>
      </c>
      <c r="E1934" s="47" t="s">
        <v>377</v>
      </c>
    </row>
    <row r="1935" spans="1:5" x14ac:dyDescent="0.25">
      <c r="A1935" s="47" t="s">
        <v>2016</v>
      </c>
      <c r="B1935" s="47" t="s">
        <v>407</v>
      </c>
      <c r="C1935" s="47" t="s">
        <v>446</v>
      </c>
      <c r="D1935">
        <v>18</v>
      </c>
      <c r="E1935" s="47" t="s">
        <v>377</v>
      </c>
    </row>
    <row r="1936" spans="1:5" x14ac:dyDescent="0.25">
      <c r="A1936" s="47" t="s">
        <v>2017</v>
      </c>
      <c r="B1936" s="47" t="s">
        <v>407</v>
      </c>
      <c r="C1936" s="47" t="s">
        <v>446</v>
      </c>
      <c r="D1936">
        <v>0</v>
      </c>
      <c r="E1936" s="47" t="s">
        <v>376</v>
      </c>
    </row>
    <row r="1937" spans="1:5" x14ac:dyDescent="0.25">
      <c r="A1937" s="47" t="s">
        <v>2017</v>
      </c>
      <c r="B1937" s="47" t="s">
        <v>407</v>
      </c>
      <c r="C1937" s="47" t="s">
        <v>446</v>
      </c>
      <c r="D1937">
        <v>1</v>
      </c>
      <c r="E1937" s="47" t="s">
        <v>376</v>
      </c>
    </row>
    <row r="1938" spans="1:5" x14ac:dyDescent="0.25">
      <c r="A1938" s="47" t="s">
        <v>2017</v>
      </c>
      <c r="B1938" s="47" t="s">
        <v>407</v>
      </c>
      <c r="C1938" s="47" t="s">
        <v>446</v>
      </c>
      <c r="D1938">
        <v>2</v>
      </c>
      <c r="E1938" s="47" t="s">
        <v>376</v>
      </c>
    </row>
    <row r="1939" spans="1:5" x14ac:dyDescent="0.25">
      <c r="A1939" s="47" t="s">
        <v>2017</v>
      </c>
      <c r="B1939" s="47" t="s">
        <v>407</v>
      </c>
      <c r="C1939" s="47" t="s">
        <v>446</v>
      </c>
      <c r="D1939">
        <v>3</v>
      </c>
      <c r="E1939" s="47" t="s">
        <v>376</v>
      </c>
    </row>
    <row r="1940" spans="1:5" x14ac:dyDescent="0.25">
      <c r="A1940" s="47" t="s">
        <v>2017</v>
      </c>
      <c r="B1940" s="47" t="s">
        <v>407</v>
      </c>
      <c r="C1940" s="47" t="s">
        <v>446</v>
      </c>
      <c r="D1940">
        <v>4</v>
      </c>
      <c r="E1940" s="47" t="s">
        <v>376</v>
      </c>
    </row>
    <row r="1941" spans="1:5" x14ac:dyDescent="0.25">
      <c r="A1941" s="47" t="s">
        <v>2017</v>
      </c>
      <c r="B1941" s="47" t="s">
        <v>407</v>
      </c>
      <c r="C1941" s="47" t="s">
        <v>446</v>
      </c>
      <c r="D1941">
        <v>5</v>
      </c>
      <c r="E1941" s="47" t="s">
        <v>376</v>
      </c>
    </row>
    <row r="1942" spans="1:5" x14ac:dyDescent="0.25">
      <c r="A1942" s="47" t="s">
        <v>2017</v>
      </c>
      <c r="B1942" s="47" t="s">
        <v>407</v>
      </c>
      <c r="C1942" s="47" t="s">
        <v>446</v>
      </c>
      <c r="D1942">
        <v>6</v>
      </c>
      <c r="E1942" s="47" t="s">
        <v>376</v>
      </c>
    </row>
    <row r="1943" spans="1:5" x14ac:dyDescent="0.25">
      <c r="A1943" s="47" t="s">
        <v>2017</v>
      </c>
      <c r="B1943" s="47" t="s">
        <v>407</v>
      </c>
      <c r="C1943" s="47" t="s">
        <v>446</v>
      </c>
      <c r="D1943">
        <v>7</v>
      </c>
      <c r="E1943" s="47" t="s">
        <v>376</v>
      </c>
    </row>
    <row r="1944" spans="1:5" x14ac:dyDescent="0.25">
      <c r="A1944" s="47" t="s">
        <v>2017</v>
      </c>
      <c r="B1944" s="47" t="s">
        <v>407</v>
      </c>
      <c r="C1944" s="47" t="s">
        <v>446</v>
      </c>
      <c r="D1944">
        <v>8</v>
      </c>
      <c r="E1944" s="47" t="s">
        <v>376</v>
      </c>
    </row>
    <row r="1945" spans="1:5" x14ac:dyDescent="0.25">
      <c r="A1945" s="47" t="s">
        <v>2017</v>
      </c>
      <c r="B1945" s="47" t="s">
        <v>407</v>
      </c>
      <c r="C1945" s="47" t="s">
        <v>446</v>
      </c>
      <c r="D1945">
        <v>9</v>
      </c>
      <c r="E1945" s="47" t="s">
        <v>376</v>
      </c>
    </row>
    <row r="1946" spans="1:5" x14ac:dyDescent="0.25">
      <c r="A1946" s="47" t="s">
        <v>2017</v>
      </c>
      <c r="B1946" s="47" t="s">
        <v>407</v>
      </c>
      <c r="C1946" s="47" t="s">
        <v>446</v>
      </c>
      <c r="D1946">
        <v>10</v>
      </c>
      <c r="E1946" s="47" t="s">
        <v>376</v>
      </c>
    </row>
    <row r="1947" spans="1:5" x14ac:dyDescent="0.25">
      <c r="A1947" s="47" t="s">
        <v>2017</v>
      </c>
      <c r="B1947" s="47" t="s">
        <v>407</v>
      </c>
      <c r="C1947" s="47" t="s">
        <v>446</v>
      </c>
      <c r="D1947">
        <v>11</v>
      </c>
      <c r="E1947" s="47" t="s">
        <v>376</v>
      </c>
    </row>
    <row r="1948" spans="1:5" x14ac:dyDescent="0.25">
      <c r="A1948" s="47" t="s">
        <v>2017</v>
      </c>
      <c r="B1948" s="47" t="s">
        <v>407</v>
      </c>
      <c r="C1948" s="47" t="s">
        <v>446</v>
      </c>
      <c r="D1948">
        <v>12</v>
      </c>
      <c r="E1948" s="47" t="s">
        <v>376</v>
      </c>
    </row>
    <row r="1949" spans="1:5" x14ac:dyDescent="0.25">
      <c r="A1949" s="47" t="s">
        <v>2017</v>
      </c>
      <c r="B1949" s="47" t="s">
        <v>407</v>
      </c>
      <c r="C1949" s="47" t="s">
        <v>446</v>
      </c>
      <c r="D1949">
        <v>13</v>
      </c>
      <c r="E1949" s="47" t="s">
        <v>376</v>
      </c>
    </row>
    <row r="1950" spans="1:5" x14ac:dyDescent="0.25">
      <c r="A1950" s="47" t="s">
        <v>2017</v>
      </c>
      <c r="B1950" s="47" t="s">
        <v>407</v>
      </c>
      <c r="C1950" s="47" t="s">
        <v>446</v>
      </c>
      <c r="D1950">
        <v>14</v>
      </c>
      <c r="E1950" s="47" t="s">
        <v>376</v>
      </c>
    </row>
    <row r="1951" spans="1:5" x14ac:dyDescent="0.25">
      <c r="A1951" s="47" t="s">
        <v>2017</v>
      </c>
      <c r="B1951" s="47" t="s">
        <v>407</v>
      </c>
      <c r="C1951" s="47" t="s">
        <v>446</v>
      </c>
      <c r="D1951">
        <v>15</v>
      </c>
      <c r="E1951" s="47" t="s">
        <v>376</v>
      </c>
    </row>
    <row r="1952" spans="1:5" x14ac:dyDescent="0.25">
      <c r="A1952" s="47" t="s">
        <v>2017</v>
      </c>
      <c r="B1952" s="47" t="s">
        <v>407</v>
      </c>
      <c r="C1952" s="47" t="s">
        <v>446</v>
      </c>
      <c r="D1952">
        <v>16</v>
      </c>
      <c r="E1952" s="47" t="s">
        <v>376</v>
      </c>
    </row>
    <row r="1953" spans="1:5" x14ac:dyDescent="0.25">
      <c r="A1953" s="47" t="s">
        <v>2017</v>
      </c>
      <c r="B1953" s="47" t="s">
        <v>407</v>
      </c>
      <c r="C1953" s="47" t="s">
        <v>446</v>
      </c>
      <c r="D1953">
        <v>17</v>
      </c>
      <c r="E1953" s="47" t="s">
        <v>376</v>
      </c>
    </row>
    <row r="1954" spans="1:5" x14ac:dyDescent="0.25">
      <c r="A1954" s="47" t="s">
        <v>2017</v>
      </c>
      <c r="B1954" s="47" t="s">
        <v>407</v>
      </c>
      <c r="C1954" s="47" t="s">
        <v>446</v>
      </c>
      <c r="D1954">
        <v>18</v>
      </c>
      <c r="E1954" s="47" t="s">
        <v>376</v>
      </c>
    </row>
    <row r="1955" spans="1:5" x14ac:dyDescent="0.25">
      <c r="A1955" s="47" t="s">
        <v>2018</v>
      </c>
      <c r="B1955" s="47" t="s">
        <v>407</v>
      </c>
      <c r="C1955" s="47" t="s">
        <v>446</v>
      </c>
      <c r="D1955">
        <v>0</v>
      </c>
      <c r="E1955" s="47" t="s">
        <v>376</v>
      </c>
    </row>
    <row r="1956" spans="1:5" x14ac:dyDescent="0.25">
      <c r="A1956" s="47" t="s">
        <v>2018</v>
      </c>
      <c r="B1956" s="47" t="s">
        <v>407</v>
      </c>
      <c r="C1956" s="47" t="s">
        <v>446</v>
      </c>
      <c r="D1956">
        <v>1</v>
      </c>
      <c r="E1956" s="47" t="s">
        <v>376</v>
      </c>
    </row>
    <row r="1957" spans="1:5" x14ac:dyDescent="0.25">
      <c r="A1957" s="47" t="s">
        <v>2018</v>
      </c>
      <c r="B1957" s="47" t="s">
        <v>407</v>
      </c>
      <c r="C1957" s="47" t="s">
        <v>446</v>
      </c>
      <c r="D1957">
        <v>2</v>
      </c>
      <c r="E1957" s="47" t="s">
        <v>376</v>
      </c>
    </row>
    <row r="1958" spans="1:5" x14ac:dyDescent="0.25">
      <c r="A1958" s="47" t="s">
        <v>2018</v>
      </c>
      <c r="B1958" s="47" t="s">
        <v>407</v>
      </c>
      <c r="C1958" s="47" t="s">
        <v>446</v>
      </c>
      <c r="D1958">
        <v>3</v>
      </c>
      <c r="E1958" s="47" t="s">
        <v>376</v>
      </c>
    </row>
    <row r="1959" spans="1:5" x14ac:dyDescent="0.25">
      <c r="A1959" s="47" t="s">
        <v>2018</v>
      </c>
      <c r="B1959" s="47" t="s">
        <v>407</v>
      </c>
      <c r="C1959" s="47" t="s">
        <v>446</v>
      </c>
      <c r="D1959">
        <v>4</v>
      </c>
      <c r="E1959" s="47" t="s">
        <v>376</v>
      </c>
    </row>
    <row r="1960" spans="1:5" x14ac:dyDescent="0.25">
      <c r="A1960" s="47" t="s">
        <v>2018</v>
      </c>
      <c r="B1960" s="47" t="s">
        <v>407</v>
      </c>
      <c r="C1960" s="47" t="s">
        <v>446</v>
      </c>
      <c r="D1960">
        <v>5</v>
      </c>
      <c r="E1960" s="47" t="s">
        <v>376</v>
      </c>
    </row>
    <row r="1961" spans="1:5" x14ac:dyDescent="0.25">
      <c r="A1961" s="47" t="s">
        <v>2018</v>
      </c>
      <c r="B1961" s="47" t="s">
        <v>407</v>
      </c>
      <c r="C1961" s="47" t="s">
        <v>446</v>
      </c>
      <c r="D1961">
        <v>6</v>
      </c>
      <c r="E1961" s="47" t="s">
        <v>376</v>
      </c>
    </row>
    <row r="1962" spans="1:5" x14ac:dyDescent="0.25">
      <c r="A1962" s="47" t="s">
        <v>2018</v>
      </c>
      <c r="B1962" s="47" t="s">
        <v>407</v>
      </c>
      <c r="C1962" s="47" t="s">
        <v>446</v>
      </c>
      <c r="D1962">
        <v>7</v>
      </c>
      <c r="E1962" s="47" t="s">
        <v>376</v>
      </c>
    </row>
    <row r="1963" spans="1:5" x14ac:dyDescent="0.25">
      <c r="A1963" s="47" t="s">
        <v>2018</v>
      </c>
      <c r="B1963" s="47" t="s">
        <v>407</v>
      </c>
      <c r="C1963" s="47" t="s">
        <v>446</v>
      </c>
      <c r="D1963">
        <v>8</v>
      </c>
      <c r="E1963" s="47" t="s">
        <v>376</v>
      </c>
    </row>
    <row r="1964" spans="1:5" x14ac:dyDescent="0.25">
      <c r="A1964" s="47" t="s">
        <v>2018</v>
      </c>
      <c r="B1964" s="47" t="s">
        <v>407</v>
      </c>
      <c r="C1964" s="47" t="s">
        <v>446</v>
      </c>
      <c r="D1964">
        <v>9</v>
      </c>
      <c r="E1964" s="47" t="s">
        <v>376</v>
      </c>
    </row>
    <row r="1965" spans="1:5" x14ac:dyDescent="0.25">
      <c r="A1965" s="47" t="s">
        <v>2018</v>
      </c>
      <c r="B1965" s="47" t="s">
        <v>407</v>
      </c>
      <c r="C1965" s="47" t="s">
        <v>446</v>
      </c>
      <c r="D1965">
        <v>10</v>
      </c>
      <c r="E1965" s="47" t="s">
        <v>376</v>
      </c>
    </row>
    <row r="1966" spans="1:5" x14ac:dyDescent="0.25">
      <c r="A1966" s="47" t="s">
        <v>2018</v>
      </c>
      <c r="B1966" s="47" t="s">
        <v>407</v>
      </c>
      <c r="C1966" s="47" t="s">
        <v>446</v>
      </c>
      <c r="D1966">
        <v>11</v>
      </c>
      <c r="E1966" s="47" t="s">
        <v>376</v>
      </c>
    </row>
    <row r="1967" spans="1:5" x14ac:dyDescent="0.25">
      <c r="A1967" s="47" t="s">
        <v>2018</v>
      </c>
      <c r="B1967" s="47" t="s">
        <v>407</v>
      </c>
      <c r="C1967" s="47" t="s">
        <v>446</v>
      </c>
      <c r="D1967">
        <v>12</v>
      </c>
      <c r="E1967" s="47" t="s">
        <v>376</v>
      </c>
    </row>
    <row r="1968" spans="1:5" x14ac:dyDescent="0.25">
      <c r="A1968" s="47" t="s">
        <v>2018</v>
      </c>
      <c r="B1968" s="47" t="s">
        <v>407</v>
      </c>
      <c r="C1968" s="47" t="s">
        <v>446</v>
      </c>
      <c r="D1968">
        <v>13</v>
      </c>
      <c r="E1968" s="47" t="s">
        <v>376</v>
      </c>
    </row>
    <row r="1969" spans="1:5" x14ac:dyDescent="0.25">
      <c r="A1969" s="47" t="s">
        <v>2018</v>
      </c>
      <c r="B1969" s="47" t="s">
        <v>407</v>
      </c>
      <c r="C1969" s="47" t="s">
        <v>446</v>
      </c>
      <c r="D1969">
        <v>14</v>
      </c>
      <c r="E1969" s="47" t="s">
        <v>376</v>
      </c>
    </row>
    <row r="1970" spans="1:5" x14ac:dyDescent="0.25">
      <c r="A1970" s="47" t="s">
        <v>2018</v>
      </c>
      <c r="B1970" s="47" t="s">
        <v>407</v>
      </c>
      <c r="C1970" s="47" t="s">
        <v>446</v>
      </c>
      <c r="D1970">
        <v>15</v>
      </c>
      <c r="E1970" s="47" t="s">
        <v>376</v>
      </c>
    </row>
    <row r="1971" spans="1:5" x14ac:dyDescent="0.25">
      <c r="A1971" s="47" t="s">
        <v>2018</v>
      </c>
      <c r="B1971" s="47" t="s">
        <v>407</v>
      </c>
      <c r="C1971" s="47" t="s">
        <v>446</v>
      </c>
      <c r="D1971">
        <v>16</v>
      </c>
      <c r="E1971" s="47" t="s">
        <v>376</v>
      </c>
    </row>
    <row r="1972" spans="1:5" x14ac:dyDescent="0.25">
      <c r="A1972" s="47" t="s">
        <v>2018</v>
      </c>
      <c r="B1972" s="47" t="s">
        <v>407</v>
      </c>
      <c r="C1972" s="47" t="s">
        <v>446</v>
      </c>
      <c r="D1972">
        <v>17</v>
      </c>
      <c r="E1972" s="47" t="s">
        <v>376</v>
      </c>
    </row>
    <row r="1973" spans="1:5" x14ac:dyDescent="0.25">
      <c r="A1973" s="47" t="s">
        <v>2018</v>
      </c>
      <c r="B1973" s="47" t="s">
        <v>407</v>
      </c>
      <c r="C1973" s="47" t="s">
        <v>446</v>
      </c>
      <c r="D1973">
        <v>18</v>
      </c>
      <c r="E1973" s="47" t="s">
        <v>376</v>
      </c>
    </row>
    <row r="1974" spans="1:5" x14ac:dyDescent="0.25">
      <c r="A1974" s="47" t="s">
        <v>2237</v>
      </c>
      <c r="B1974" s="47" t="s">
        <v>407</v>
      </c>
      <c r="C1974" s="47" t="s">
        <v>2194</v>
      </c>
      <c r="D1974">
        <v>7</v>
      </c>
      <c r="E1974" s="47" t="s">
        <v>377</v>
      </c>
    </row>
    <row r="1975" spans="1:5" x14ac:dyDescent="0.25">
      <c r="A1975" s="47" t="s">
        <v>2238</v>
      </c>
      <c r="B1975" s="47" t="s">
        <v>407</v>
      </c>
      <c r="C1975" s="47" t="s">
        <v>2194</v>
      </c>
      <c r="D1975">
        <v>7</v>
      </c>
      <c r="E1975" s="47" t="s">
        <v>377</v>
      </c>
    </row>
    <row r="1976" spans="1:5" x14ac:dyDescent="0.25">
      <c r="A1976" s="47" t="s">
        <v>2239</v>
      </c>
      <c r="B1976" s="47" t="s">
        <v>407</v>
      </c>
      <c r="C1976" s="47" t="s">
        <v>2194</v>
      </c>
      <c r="D1976">
        <v>7</v>
      </c>
      <c r="E1976" s="47" t="s">
        <v>377</v>
      </c>
    </row>
    <row r="1977" spans="1:5" x14ac:dyDescent="0.25">
      <c r="A1977" s="47" t="s">
        <v>2240</v>
      </c>
      <c r="B1977" s="47" t="s">
        <v>407</v>
      </c>
      <c r="C1977" s="47" t="s">
        <v>2194</v>
      </c>
      <c r="D1977">
        <v>7</v>
      </c>
      <c r="E1977" s="47" t="s">
        <v>377</v>
      </c>
    </row>
    <row r="1978" spans="1:5" x14ac:dyDescent="0.25">
      <c r="A1978" s="47" t="s">
        <v>1905</v>
      </c>
      <c r="B1978" s="47" t="s">
        <v>407</v>
      </c>
      <c r="C1978" s="47" t="s">
        <v>446</v>
      </c>
      <c r="D1978">
        <v>0</v>
      </c>
      <c r="E1978" s="47" t="s">
        <v>376</v>
      </c>
    </row>
    <row r="1979" spans="1:5" x14ac:dyDescent="0.25">
      <c r="A1979" s="47" t="s">
        <v>1905</v>
      </c>
      <c r="B1979" s="47" t="s">
        <v>407</v>
      </c>
      <c r="C1979" s="47" t="s">
        <v>446</v>
      </c>
      <c r="D1979">
        <v>1</v>
      </c>
      <c r="E1979" s="47" t="s">
        <v>376</v>
      </c>
    </row>
    <row r="1980" spans="1:5" x14ac:dyDescent="0.25">
      <c r="A1980" s="47" t="s">
        <v>1905</v>
      </c>
      <c r="B1980" s="47" t="s">
        <v>407</v>
      </c>
      <c r="C1980" s="47" t="s">
        <v>446</v>
      </c>
      <c r="D1980">
        <v>2</v>
      </c>
      <c r="E1980" s="47" t="s">
        <v>376</v>
      </c>
    </row>
    <row r="1981" spans="1:5" x14ac:dyDescent="0.25">
      <c r="A1981" s="47" t="s">
        <v>1905</v>
      </c>
      <c r="B1981" s="47" t="s">
        <v>407</v>
      </c>
      <c r="C1981" s="47" t="s">
        <v>446</v>
      </c>
      <c r="D1981">
        <v>3</v>
      </c>
      <c r="E1981" s="47" t="s">
        <v>376</v>
      </c>
    </row>
    <row r="1982" spans="1:5" x14ac:dyDescent="0.25">
      <c r="A1982" s="47" t="s">
        <v>1905</v>
      </c>
      <c r="B1982" s="47" t="s">
        <v>407</v>
      </c>
      <c r="C1982" s="47" t="s">
        <v>446</v>
      </c>
      <c r="D1982">
        <v>4</v>
      </c>
      <c r="E1982" s="47" t="s">
        <v>376</v>
      </c>
    </row>
    <row r="1983" spans="1:5" x14ac:dyDescent="0.25">
      <c r="A1983" s="47" t="s">
        <v>1905</v>
      </c>
      <c r="B1983" s="47" t="s">
        <v>407</v>
      </c>
      <c r="C1983" s="47" t="s">
        <v>2241</v>
      </c>
      <c r="D1983">
        <v>13</v>
      </c>
      <c r="E1983" s="47" t="s">
        <v>376</v>
      </c>
    </row>
    <row r="1984" spans="1:5" x14ac:dyDescent="0.25">
      <c r="A1984" s="47" t="s">
        <v>1913</v>
      </c>
      <c r="B1984" s="47" t="s">
        <v>407</v>
      </c>
      <c r="C1984" s="47" t="s">
        <v>446</v>
      </c>
      <c r="D1984">
        <v>0</v>
      </c>
      <c r="E1984" s="47" t="s">
        <v>376</v>
      </c>
    </row>
    <row r="1985" spans="1:5" x14ac:dyDescent="0.25">
      <c r="A1985" s="47" t="s">
        <v>1913</v>
      </c>
      <c r="B1985" s="47" t="s">
        <v>407</v>
      </c>
      <c r="C1985" s="47" t="s">
        <v>446</v>
      </c>
      <c r="D1985">
        <v>1</v>
      </c>
      <c r="E1985" s="47" t="s">
        <v>376</v>
      </c>
    </row>
    <row r="1986" spans="1:5" x14ac:dyDescent="0.25">
      <c r="A1986" s="47" t="s">
        <v>1913</v>
      </c>
      <c r="B1986" s="47" t="s">
        <v>407</v>
      </c>
      <c r="C1986" s="47" t="s">
        <v>446</v>
      </c>
      <c r="D1986">
        <v>2</v>
      </c>
      <c r="E1986" s="47" t="s">
        <v>376</v>
      </c>
    </row>
    <row r="1987" spans="1:5" x14ac:dyDescent="0.25">
      <c r="A1987" s="47" t="s">
        <v>1913</v>
      </c>
      <c r="B1987" s="47" t="s">
        <v>407</v>
      </c>
      <c r="C1987" s="47" t="s">
        <v>446</v>
      </c>
      <c r="D1987">
        <v>3</v>
      </c>
      <c r="E1987" s="47" t="s">
        <v>376</v>
      </c>
    </row>
    <row r="1988" spans="1:5" x14ac:dyDescent="0.25">
      <c r="A1988" s="47" t="s">
        <v>1913</v>
      </c>
      <c r="B1988" s="47" t="s">
        <v>407</v>
      </c>
      <c r="C1988" s="47" t="s">
        <v>446</v>
      </c>
      <c r="D1988">
        <v>4</v>
      </c>
      <c r="E1988" s="47" t="s">
        <v>376</v>
      </c>
    </row>
    <row r="1989" spans="1:5" x14ac:dyDescent="0.25">
      <c r="A1989" s="47" t="s">
        <v>1913</v>
      </c>
      <c r="B1989" s="47" t="s">
        <v>407</v>
      </c>
      <c r="C1989" s="47" t="s">
        <v>2241</v>
      </c>
      <c r="D1989">
        <v>13</v>
      </c>
      <c r="E1989" s="47" t="s">
        <v>376</v>
      </c>
    </row>
    <row r="1990" spans="1:5" x14ac:dyDescent="0.25">
      <c r="A1990" s="47" t="s">
        <v>1914</v>
      </c>
      <c r="B1990" s="47" t="s">
        <v>407</v>
      </c>
      <c r="C1990" s="47" t="s">
        <v>446</v>
      </c>
      <c r="D1990">
        <v>0</v>
      </c>
      <c r="E1990" s="47" t="s">
        <v>376</v>
      </c>
    </row>
    <row r="1991" spans="1:5" x14ac:dyDescent="0.25">
      <c r="A1991" s="47" t="s">
        <v>1914</v>
      </c>
      <c r="B1991" s="47" t="s">
        <v>407</v>
      </c>
      <c r="C1991" s="47" t="s">
        <v>446</v>
      </c>
      <c r="D1991">
        <v>1</v>
      </c>
      <c r="E1991" s="47" t="s">
        <v>376</v>
      </c>
    </row>
    <row r="1992" spans="1:5" x14ac:dyDescent="0.25">
      <c r="A1992" s="47" t="s">
        <v>1914</v>
      </c>
      <c r="B1992" s="47" t="s">
        <v>407</v>
      </c>
      <c r="C1992" s="47" t="s">
        <v>446</v>
      </c>
      <c r="D1992">
        <v>2</v>
      </c>
      <c r="E1992" s="47" t="s">
        <v>376</v>
      </c>
    </row>
    <row r="1993" spans="1:5" x14ac:dyDescent="0.25">
      <c r="A1993" s="47" t="s">
        <v>1914</v>
      </c>
      <c r="B1993" s="47" t="s">
        <v>407</v>
      </c>
      <c r="C1993" s="47" t="s">
        <v>446</v>
      </c>
      <c r="D1993">
        <v>3</v>
      </c>
      <c r="E1993" s="47" t="s">
        <v>376</v>
      </c>
    </row>
    <row r="1994" spans="1:5" x14ac:dyDescent="0.25">
      <c r="A1994" s="47" t="s">
        <v>1914</v>
      </c>
      <c r="B1994" s="47" t="s">
        <v>407</v>
      </c>
      <c r="C1994" s="47" t="s">
        <v>446</v>
      </c>
      <c r="D1994">
        <v>4</v>
      </c>
      <c r="E1994" s="47" t="s">
        <v>376</v>
      </c>
    </row>
    <row r="1995" spans="1:5" x14ac:dyDescent="0.25">
      <c r="A1995" s="47" t="s">
        <v>1914</v>
      </c>
      <c r="B1995" s="47" t="s">
        <v>407</v>
      </c>
      <c r="C1995" s="47" t="s">
        <v>2241</v>
      </c>
      <c r="D1995">
        <v>13</v>
      </c>
      <c r="E1995" s="47" t="s">
        <v>376</v>
      </c>
    </row>
    <row r="1996" spans="1:5" x14ac:dyDescent="0.25">
      <c r="A1996" s="47" t="s">
        <v>1906</v>
      </c>
      <c r="B1996" s="47" t="s">
        <v>407</v>
      </c>
      <c r="C1996" s="47" t="s">
        <v>446</v>
      </c>
      <c r="D1996">
        <v>0</v>
      </c>
      <c r="E1996" s="47" t="s">
        <v>376</v>
      </c>
    </row>
    <row r="1997" spans="1:5" x14ac:dyDescent="0.25">
      <c r="A1997" s="47" t="s">
        <v>1906</v>
      </c>
      <c r="B1997" s="47" t="s">
        <v>407</v>
      </c>
      <c r="C1997" s="47" t="s">
        <v>446</v>
      </c>
      <c r="D1997">
        <v>1</v>
      </c>
      <c r="E1997" s="47" t="s">
        <v>376</v>
      </c>
    </row>
    <row r="1998" spans="1:5" x14ac:dyDescent="0.25">
      <c r="A1998" s="47" t="s">
        <v>1906</v>
      </c>
      <c r="B1998" s="47" t="s">
        <v>407</v>
      </c>
      <c r="C1998" s="47" t="s">
        <v>446</v>
      </c>
      <c r="D1998">
        <v>2</v>
      </c>
      <c r="E1998" s="47" t="s">
        <v>376</v>
      </c>
    </row>
    <row r="1999" spans="1:5" x14ac:dyDescent="0.25">
      <c r="A1999" s="47" t="s">
        <v>1906</v>
      </c>
      <c r="B1999" s="47" t="s">
        <v>407</v>
      </c>
      <c r="C1999" s="47" t="s">
        <v>446</v>
      </c>
      <c r="D1999">
        <v>3</v>
      </c>
      <c r="E1999" s="47" t="s">
        <v>376</v>
      </c>
    </row>
    <row r="2000" spans="1:5" x14ac:dyDescent="0.25">
      <c r="A2000" s="47" t="s">
        <v>1906</v>
      </c>
      <c r="B2000" s="47" t="s">
        <v>407</v>
      </c>
      <c r="C2000" s="47" t="s">
        <v>446</v>
      </c>
      <c r="D2000">
        <v>4</v>
      </c>
      <c r="E2000" s="47" t="s">
        <v>376</v>
      </c>
    </row>
    <row r="2001" spans="1:5" x14ac:dyDescent="0.25">
      <c r="A2001" s="47" t="s">
        <v>1906</v>
      </c>
      <c r="B2001" s="47" t="s">
        <v>407</v>
      </c>
      <c r="C2001" s="47" t="s">
        <v>2241</v>
      </c>
      <c r="D2001">
        <v>13</v>
      </c>
      <c r="E2001" s="47" t="s">
        <v>376</v>
      </c>
    </row>
    <row r="2002" spans="1:5" x14ac:dyDescent="0.25">
      <c r="A2002" s="47" t="s">
        <v>2242</v>
      </c>
      <c r="B2002" s="47" t="s">
        <v>407</v>
      </c>
      <c r="C2002" s="47" t="s">
        <v>446</v>
      </c>
      <c r="D2002">
        <v>1</v>
      </c>
      <c r="E2002" s="47" t="s">
        <v>376</v>
      </c>
    </row>
    <row r="2003" spans="1:5" x14ac:dyDescent="0.25">
      <c r="A2003" s="47" t="s">
        <v>2242</v>
      </c>
      <c r="B2003" s="47" t="s">
        <v>407</v>
      </c>
      <c r="C2003" s="47" t="s">
        <v>446</v>
      </c>
      <c r="D2003">
        <v>2</v>
      </c>
      <c r="E2003" s="47" t="s">
        <v>376</v>
      </c>
    </row>
    <row r="2004" spans="1:5" x14ac:dyDescent="0.25">
      <c r="A2004" s="47" t="s">
        <v>2242</v>
      </c>
      <c r="B2004" s="47" t="s">
        <v>407</v>
      </c>
      <c r="C2004" s="47" t="s">
        <v>446</v>
      </c>
      <c r="D2004">
        <v>3</v>
      </c>
      <c r="E2004" s="47" t="s">
        <v>376</v>
      </c>
    </row>
    <row r="2005" spans="1:5" x14ac:dyDescent="0.25">
      <c r="A2005" s="47" t="s">
        <v>2242</v>
      </c>
      <c r="B2005" s="47" t="s">
        <v>407</v>
      </c>
      <c r="C2005" s="47" t="s">
        <v>446</v>
      </c>
      <c r="D2005">
        <v>4</v>
      </c>
      <c r="E2005" s="47" t="s">
        <v>376</v>
      </c>
    </row>
    <row r="2006" spans="1:5" x14ac:dyDescent="0.25">
      <c r="A2006" s="47" t="s">
        <v>2242</v>
      </c>
      <c r="B2006" s="47" t="s">
        <v>407</v>
      </c>
      <c r="C2006" s="47" t="s">
        <v>2241</v>
      </c>
      <c r="D2006">
        <v>13</v>
      </c>
      <c r="E2006" s="47" t="s">
        <v>376</v>
      </c>
    </row>
    <row r="2007" spans="1:5" x14ac:dyDescent="0.25">
      <c r="A2007" s="47" t="s">
        <v>1907</v>
      </c>
      <c r="B2007" s="47" t="s">
        <v>407</v>
      </c>
      <c r="C2007" s="47" t="s">
        <v>446</v>
      </c>
      <c r="D2007">
        <v>0</v>
      </c>
      <c r="E2007" s="47" t="s">
        <v>376</v>
      </c>
    </row>
    <row r="2008" spans="1:5" x14ac:dyDescent="0.25">
      <c r="A2008" s="47" t="s">
        <v>1907</v>
      </c>
      <c r="B2008" s="47" t="s">
        <v>407</v>
      </c>
      <c r="C2008" s="47" t="s">
        <v>446</v>
      </c>
      <c r="D2008">
        <v>1</v>
      </c>
      <c r="E2008" s="47" t="s">
        <v>376</v>
      </c>
    </row>
    <row r="2009" spans="1:5" x14ac:dyDescent="0.25">
      <c r="A2009" s="47" t="s">
        <v>1907</v>
      </c>
      <c r="B2009" s="47" t="s">
        <v>407</v>
      </c>
      <c r="C2009" s="47" t="s">
        <v>446</v>
      </c>
      <c r="D2009">
        <v>2</v>
      </c>
      <c r="E2009" s="47" t="s">
        <v>376</v>
      </c>
    </row>
    <row r="2010" spans="1:5" x14ac:dyDescent="0.25">
      <c r="A2010" s="47" t="s">
        <v>1907</v>
      </c>
      <c r="B2010" s="47" t="s">
        <v>407</v>
      </c>
      <c r="C2010" s="47" t="s">
        <v>446</v>
      </c>
      <c r="D2010">
        <v>3</v>
      </c>
      <c r="E2010" s="47" t="s">
        <v>376</v>
      </c>
    </row>
    <row r="2011" spans="1:5" x14ac:dyDescent="0.25">
      <c r="A2011" s="47" t="s">
        <v>1907</v>
      </c>
      <c r="B2011" s="47" t="s">
        <v>407</v>
      </c>
      <c r="C2011" s="47" t="s">
        <v>446</v>
      </c>
      <c r="D2011">
        <v>4</v>
      </c>
      <c r="E2011" s="47" t="s">
        <v>376</v>
      </c>
    </row>
    <row r="2012" spans="1:5" x14ac:dyDescent="0.25">
      <c r="A2012" s="47" t="s">
        <v>1907</v>
      </c>
      <c r="B2012" s="47" t="s">
        <v>407</v>
      </c>
      <c r="C2012" s="47" t="s">
        <v>2241</v>
      </c>
      <c r="D2012">
        <v>13</v>
      </c>
      <c r="E2012" s="47" t="s">
        <v>376</v>
      </c>
    </row>
    <row r="2013" spans="1:5" x14ac:dyDescent="0.25">
      <c r="A2013" s="47" t="s">
        <v>1908</v>
      </c>
      <c r="B2013" s="47" t="s">
        <v>407</v>
      </c>
      <c r="C2013" s="47" t="s">
        <v>446</v>
      </c>
      <c r="D2013">
        <v>0</v>
      </c>
      <c r="E2013" s="47" t="s">
        <v>376</v>
      </c>
    </row>
    <row r="2014" spans="1:5" x14ac:dyDescent="0.25">
      <c r="A2014" s="47" t="s">
        <v>1908</v>
      </c>
      <c r="B2014" s="47" t="s">
        <v>407</v>
      </c>
      <c r="C2014" s="47" t="s">
        <v>446</v>
      </c>
      <c r="D2014">
        <v>1</v>
      </c>
      <c r="E2014" s="47" t="s">
        <v>376</v>
      </c>
    </row>
    <row r="2015" spans="1:5" x14ac:dyDescent="0.25">
      <c r="A2015" s="47" t="s">
        <v>1908</v>
      </c>
      <c r="B2015" s="47" t="s">
        <v>407</v>
      </c>
      <c r="C2015" s="47" t="s">
        <v>446</v>
      </c>
      <c r="D2015">
        <v>2</v>
      </c>
      <c r="E2015" s="47" t="s">
        <v>376</v>
      </c>
    </row>
    <row r="2016" spans="1:5" x14ac:dyDescent="0.25">
      <c r="A2016" s="47" t="s">
        <v>1908</v>
      </c>
      <c r="B2016" s="47" t="s">
        <v>407</v>
      </c>
      <c r="C2016" s="47" t="s">
        <v>446</v>
      </c>
      <c r="D2016">
        <v>3</v>
      </c>
      <c r="E2016" s="47" t="s">
        <v>376</v>
      </c>
    </row>
    <row r="2017" spans="1:5" x14ac:dyDescent="0.25">
      <c r="A2017" s="47" t="s">
        <v>1908</v>
      </c>
      <c r="B2017" s="47" t="s">
        <v>407</v>
      </c>
      <c r="C2017" s="47" t="s">
        <v>446</v>
      </c>
      <c r="D2017">
        <v>4</v>
      </c>
      <c r="E2017" s="47" t="s">
        <v>376</v>
      </c>
    </row>
    <row r="2018" spans="1:5" x14ac:dyDescent="0.25">
      <c r="A2018" s="47" t="s">
        <v>1908</v>
      </c>
      <c r="B2018" s="47" t="s">
        <v>407</v>
      </c>
      <c r="C2018" s="47" t="s">
        <v>2241</v>
      </c>
      <c r="D2018">
        <v>13</v>
      </c>
      <c r="E2018" s="47" t="s">
        <v>376</v>
      </c>
    </row>
    <row r="2019" spans="1:5" x14ac:dyDescent="0.25">
      <c r="A2019" s="47" t="s">
        <v>1909</v>
      </c>
      <c r="B2019" s="47" t="s">
        <v>407</v>
      </c>
      <c r="C2019" s="47" t="s">
        <v>446</v>
      </c>
      <c r="D2019">
        <v>0</v>
      </c>
      <c r="E2019" s="47" t="s">
        <v>376</v>
      </c>
    </row>
    <row r="2020" spans="1:5" x14ac:dyDescent="0.25">
      <c r="A2020" s="47" t="s">
        <v>1909</v>
      </c>
      <c r="B2020" s="47" t="s">
        <v>407</v>
      </c>
      <c r="C2020" s="47" t="s">
        <v>446</v>
      </c>
      <c r="D2020">
        <v>1</v>
      </c>
      <c r="E2020" s="47" t="s">
        <v>376</v>
      </c>
    </row>
    <row r="2021" spans="1:5" x14ac:dyDescent="0.25">
      <c r="A2021" s="47" t="s">
        <v>1909</v>
      </c>
      <c r="B2021" s="47" t="s">
        <v>407</v>
      </c>
      <c r="C2021" s="47" t="s">
        <v>446</v>
      </c>
      <c r="D2021">
        <v>2</v>
      </c>
      <c r="E2021" s="47" t="s">
        <v>376</v>
      </c>
    </row>
    <row r="2022" spans="1:5" x14ac:dyDescent="0.25">
      <c r="A2022" s="47" t="s">
        <v>1909</v>
      </c>
      <c r="B2022" s="47" t="s">
        <v>407</v>
      </c>
      <c r="C2022" s="47" t="s">
        <v>446</v>
      </c>
      <c r="D2022">
        <v>3</v>
      </c>
      <c r="E2022" s="47" t="s">
        <v>376</v>
      </c>
    </row>
    <row r="2023" spans="1:5" x14ac:dyDescent="0.25">
      <c r="A2023" s="47" t="s">
        <v>1909</v>
      </c>
      <c r="B2023" s="47" t="s">
        <v>407</v>
      </c>
      <c r="C2023" s="47" t="s">
        <v>446</v>
      </c>
      <c r="D2023">
        <v>4</v>
      </c>
      <c r="E2023" s="47" t="s">
        <v>376</v>
      </c>
    </row>
    <row r="2024" spans="1:5" x14ac:dyDescent="0.25">
      <c r="A2024" s="47" t="s">
        <v>1909</v>
      </c>
      <c r="B2024" s="47" t="s">
        <v>407</v>
      </c>
      <c r="C2024" s="47" t="s">
        <v>2241</v>
      </c>
      <c r="D2024">
        <v>13</v>
      </c>
      <c r="E2024" s="47" t="s">
        <v>376</v>
      </c>
    </row>
    <row r="2025" spans="1:5" x14ac:dyDescent="0.25">
      <c r="A2025" s="47" t="s">
        <v>1910</v>
      </c>
      <c r="B2025" s="47" t="s">
        <v>407</v>
      </c>
      <c r="C2025" s="47" t="s">
        <v>446</v>
      </c>
      <c r="D2025">
        <v>0</v>
      </c>
      <c r="E2025" s="47" t="s">
        <v>376</v>
      </c>
    </row>
    <row r="2026" spans="1:5" x14ac:dyDescent="0.25">
      <c r="A2026" s="47" t="s">
        <v>1910</v>
      </c>
      <c r="B2026" s="47" t="s">
        <v>407</v>
      </c>
      <c r="C2026" s="47" t="s">
        <v>446</v>
      </c>
      <c r="D2026">
        <v>1</v>
      </c>
      <c r="E2026" s="47" t="s">
        <v>376</v>
      </c>
    </row>
    <row r="2027" spans="1:5" x14ac:dyDescent="0.25">
      <c r="A2027" s="47" t="s">
        <v>1910</v>
      </c>
      <c r="B2027" s="47" t="s">
        <v>407</v>
      </c>
      <c r="C2027" s="47" t="s">
        <v>446</v>
      </c>
      <c r="D2027">
        <v>2</v>
      </c>
      <c r="E2027" s="47" t="s">
        <v>376</v>
      </c>
    </row>
    <row r="2028" spans="1:5" x14ac:dyDescent="0.25">
      <c r="A2028" s="47" t="s">
        <v>1910</v>
      </c>
      <c r="B2028" s="47" t="s">
        <v>407</v>
      </c>
      <c r="C2028" s="47" t="s">
        <v>446</v>
      </c>
      <c r="D2028">
        <v>3</v>
      </c>
      <c r="E2028" s="47" t="s">
        <v>376</v>
      </c>
    </row>
    <row r="2029" spans="1:5" x14ac:dyDescent="0.25">
      <c r="A2029" s="47" t="s">
        <v>1910</v>
      </c>
      <c r="B2029" s="47" t="s">
        <v>407</v>
      </c>
      <c r="C2029" s="47" t="s">
        <v>446</v>
      </c>
      <c r="D2029">
        <v>4</v>
      </c>
      <c r="E2029" s="47" t="s">
        <v>376</v>
      </c>
    </row>
    <row r="2030" spans="1:5" x14ac:dyDescent="0.25">
      <c r="A2030" s="47" t="s">
        <v>1910</v>
      </c>
      <c r="B2030" s="47" t="s">
        <v>407</v>
      </c>
      <c r="C2030" s="47" t="s">
        <v>2241</v>
      </c>
      <c r="D2030">
        <v>13</v>
      </c>
      <c r="E2030" s="47" t="s">
        <v>376</v>
      </c>
    </row>
    <row r="2031" spans="1:5" x14ac:dyDescent="0.25">
      <c r="A2031" s="47" t="s">
        <v>1911</v>
      </c>
      <c r="B2031" s="47" t="s">
        <v>407</v>
      </c>
      <c r="C2031" s="47" t="s">
        <v>446</v>
      </c>
      <c r="D2031">
        <v>0</v>
      </c>
      <c r="E2031" s="47" t="s">
        <v>376</v>
      </c>
    </row>
    <row r="2032" spans="1:5" x14ac:dyDescent="0.25">
      <c r="A2032" s="47" t="s">
        <v>1911</v>
      </c>
      <c r="B2032" s="47" t="s">
        <v>407</v>
      </c>
      <c r="C2032" s="47" t="s">
        <v>446</v>
      </c>
      <c r="D2032">
        <v>1</v>
      </c>
      <c r="E2032" s="47" t="s">
        <v>376</v>
      </c>
    </row>
    <row r="2033" spans="1:5" x14ac:dyDescent="0.25">
      <c r="A2033" s="47" t="s">
        <v>1911</v>
      </c>
      <c r="B2033" s="47" t="s">
        <v>407</v>
      </c>
      <c r="C2033" s="47" t="s">
        <v>446</v>
      </c>
      <c r="D2033">
        <v>2</v>
      </c>
      <c r="E2033" s="47" t="s">
        <v>376</v>
      </c>
    </row>
    <row r="2034" spans="1:5" x14ac:dyDescent="0.25">
      <c r="A2034" s="47" t="s">
        <v>1911</v>
      </c>
      <c r="B2034" s="47" t="s">
        <v>407</v>
      </c>
      <c r="C2034" s="47" t="s">
        <v>446</v>
      </c>
      <c r="D2034">
        <v>3</v>
      </c>
      <c r="E2034" s="47" t="s">
        <v>376</v>
      </c>
    </row>
    <row r="2035" spans="1:5" x14ac:dyDescent="0.25">
      <c r="A2035" s="47" t="s">
        <v>1911</v>
      </c>
      <c r="B2035" s="47" t="s">
        <v>407</v>
      </c>
      <c r="C2035" s="47" t="s">
        <v>446</v>
      </c>
      <c r="D2035">
        <v>4</v>
      </c>
      <c r="E2035" s="47" t="s">
        <v>376</v>
      </c>
    </row>
    <row r="2036" spans="1:5" x14ac:dyDescent="0.25">
      <c r="A2036" s="47" t="s">
        <v>1911</v>
      </c>
      <c r="B2036" s="47" t="s">
        <v>407</v>
      </c>
      <c r="C2036" s="47" t="s">
        <v>2241</v>
      </c>
      <c r="D2036">
        <v>13</v>
      </c>
      <c r="E2036" s="47" t="s">
        <v>376</v>
      </c>
    </row>
    <row r="2037" spans="1:5" x14ac:dyDescent="0.25">
      <c r="A2037" s="47" t="s">
        <v>1912</v>
      </c>
      <c r="B2037" s="47" t="s">
        <v>407</v>
      </c>
      <c r="C2037" s="47" t="s">
        <v>446</v>
      </c>
      <c r="D2037">
        <v>0</v>
      </c>
      <c r="E2037" s="47" t="s">
        <v>376</v>
      </c>
    </row>
    <row r="2038" spans="1:5" x14ac:dyDescent="0.25">
      <c r="A2038" s="47" t="s">
        <v>1912</v>
      </c>
      <c r="B2038" s="47" t="s">
        <v>407</v>
      </c>
      <c r="C2038" s="47" t="s">
        <v>446</v>
      </c>
      <c r="D2038">
        <v>1</v>
      </c>
      <c r="E2038" s="47" t="s">
        <v>376</v>
      </c>
    </row>
    <row r="2039" spans="1:5" x14ac:dyDescent="0.25">
      <c r="A2039" s="47" t="s">
        <v>1912</v>
      </c>
      <c r="B2039" s="47" t="s">
        <v>407</v>
      </c>
      <c r="C2039" s="47" t="s">
        <v>446</v>
      </c>
      <c r="D2039">
        <v>2</v>
      </c>
      <c r="E2039" s="47" t="s">
        <v>376</v>
      </c>
    </row>
    <row r="2040" spans="1:5" x14ac:dyDescent="0.25">
      <c r="A2040" s="47" t="s">
        <v>1912</v>
      </c>
      <c r="B2040" s="47" t="s">
        <v>407</v>
      </c>
      <c r="C2040" s="47" t="s">
        <v>446</v>
      </c>
      <c r="D2040">
        <v>3</v>
      </c>
      <c r="E2040" s="47" t="s">
        <v>376</v>
      </c>
    </row>
    <row r="2041" spans="1:5" x14ac:dyDescent="0.25">
      <c r="A2041" s="47" t="s">
        <v>1912</v>
      </c>
      <c r="B2041" s="47" t="s">
        <v>407</v>
      </c>
      <c r="C2041" s="47" t="s">
        <v>446</v>
      </c>
      <c r="D2041">
        <v>4</v>
      </c>
      <c r="E2041" s="47" t="s">
        <v>376</v>
      </c>
    </row>
    <row r="2042" spans="1:5" x14ac:dyDescent="0.25">
      <c r="A2042" s="47" t="s">
        <v>1912</v>
      </c>
      <c r="B2042" s="47" t="s">
        <v>407</v>
      </c>
      <c r="C2042" s="47" t="s">
        <v>2241</v>
      </c>
      <c r="D2042">
        <v>13</v>
      </c>
      <c r="E2042" s="47" t="s">
        <v>376</v>
      </c>
    </row>
    <row r="2043" spans="1:5" x14ac:dyDescent="0.25">
      <c r="A2043" s="47" t="s">
        <v>1815</v>
      </c>
      <c r="B2043" s="47" t="s">
        <v>407</v>
      </c>
      <c r="C2043" s="47" t="s">
        <v>446</v>
      </c>
      <c r="D2043">
        <v>0</v>
      </c>
      <c r="E2043" s="47" t="s">
        <v>376</v>
      </c>
    </row>
    <row r="2044" spans="1:5" x14ac:dyDescent="0.25">
      <c r="A2044" s="47" t="s">
        <v>1815</v>
      </c>
      <c r="B2044" s="47" t="s">
        <v>407</v>
      </c>
      <c r="C2044" s="47" t="s">
        <v>446</v>
      </c>
      <c r="D2044">
        <v>1</v>
      </c>
      <c r="E2044" s="47" t="s">
        <v>376</v>
      </c>
    </row>
    <row r="2045" spans="1:5" x14ac:dyDescent="0.25">
      <c r="A2045" s="47" t="s">
        <v>1815</v>
      </c>
      <c r="B2045" s="47" t="s">
        <v>407</v>
      </c>
      <c r="C2045" s="47" t="s">
        <v>446</v>
      </c>
      <c r="D2045">
        <v>2</v>
      </c>
      <c r="E2045" s="47" t="s">
        <v>376</v>
      </c>
    </row>
    <row r="2046" spans="1:5" x14ac:dyDescent="0.25">
      <c r="A2046" s="47" t="s">
        <v>1815</v>
      </c>
      <c r="B2046" s="47" t="s">
        <v>407</v>
      </c>
      <c r="C2046" s="47" t="s">
        <v>446</v>
      </c>
      <c r="D2046">
        <v>3</v>
      </c>
      <c r="E2046" s="47" t="s">
        <v>376</v>
      </c>
    </row>
    <row r="2047" spans="1:5" x14ac:dyDescent="0.25">
      <c r="A2047" s="47" t="s">
        <v>1815</v>
      </c>
      <c r="B2047" s="47" t="s">
        <v>407</v>
      </c>
      <c r="C2047" s="47" t="s">
        <v>446</v>
      </c>
      <c r="D2047">
        <v>4</v>
      </c>
      <c r="E2047" s="47" t="s">
        <v>376</v>
      </c>
    </row>
    <row r="2048" spans="1:5" x14ac:dyDescent="0.25">
      <c r="A2048" s="47" t="s">
        <v>1815</v>
      </c>
      <c r="B2048" s="47" t="s">
        <v>407</v>
      </c>
      <c r="C2048" s="47" t="s">
        <v>446</v>
      </c>
      <c r="D2048">
        <v>5</v>
      </c>
      <c r="E2048" s="47" t="s">
        <v>376</v>
      </c>
    </row>
    <row r="2049" spans="1:5" x14ac:dyDescent="0.25">
      <c r="A2049" s="47" t="s">
        <v>1815</v>
      </c>
      <c r="B2049" s="47" t="s">
        <v>407</v>
      </c>
      <c r="C2049" s="47" t="s">
        <v>446</v>
      </c>
      <c r="D2049">
        <v>6</v>
      </c>
      <c r="E2049" s="47" t="s">
        <v>376</v>
      </c>
    </row>
    <row r="2050" spans="1:5" x14ac:dyDescent="0.25">
      <c r="A2050" s="47" t="s">
        <v>1815</v>
      </c>
      <c r="B2050" s="47" t="s">
        <v>407</v>
      </c>
      <c r="C2050" s="47" t="s">
        <v>446</v>
      </c>
      <c r="D2050">
        <v>7</v>
      </c>
      <c r="E2050" s="47" t="s">
        <v>376</v>
      </c>
    </row>
    <row r="2051" spans="1:5" x14ac:dyDescent="0.25">
      <c r="A2051" s="47" t="s">
        <v>1824</v>
      </c>
      <c r="B2051" s="47" t="s">
        <v>407</v>
      </c>
      <c r="C2051" s="47" t="s">
        <v>446</v>
      </c>
      <c r="D2051">
        <v>0</v>
      </c>
      <c r="E2051" s="47" t="s">
        <v>377</v>
      </c>
    </row>
    <row r="2052" spans="1:5" x14ac:dyDescent="0.25">
      <c r="A2052" s="47" t="s">
        <v>1824</v>
      </c>
      <c r="B2052" s="47" t="s">
        <v>407</v>
      </c>
      <c r="C2052" s="47" t="s">
        <v>446</v>
      </c>
      <c r="D2052">
        <v>1</v>
      </c>
      <c r="E2052" s="47" t="s">
        <v>377</v>
      </c>
    </row>
    <row r="2053" spans="1:5" x14ac:dyDescent="0.25">
      <c r="A2053" s="47" t="s">
        <v>1824</v>
      </c>
      <c r="B2053" s="47" t="s">
        <v>407</v>
      </c>
      <c r="C2053" s="47" t="s">
        <v>446</v>
      </c>
      <c r="D2053">
        <v>2</v>
      </c>
      <c r="E2053" s="47" t="s">
        <v>377</v>
      </c>
    </row>
    <row r="2054" spans="1:5" x14ac:dyDescent="0.25">
      <c r="A2054" s="47" t="s">
        <v>1824</v>
      </c>
      <c r="B2054" s="47" t="s">
        <v>407</v>
      </c>
      <c r="C2054" s="47" t="s">
        <v>446</v>
      </c>
      <c r="D2054">
        <v>3</v>
      </c>
      <c r="E2054" s="47" t="s">
        <v>377</v>
      </c>
    </row>
    <row r="2055" spans="1:5" x14ac:dyDescent="0.25">
      <c r="A2055" s="47" t="s">
        <v>1824</v>
      </c>
      <c r="B2055" s="47" t="s">
        <v>407</v>
      </c>
      <c r="C2055" s="47" t="s">
        <v>446</v>
      </c>
      <c r="D2055">
        <v>4</v>
      </c>
      <c r="E2055" s="47" t="s">
        <v>377</v>
      </c>
    </row>
    <row r="2056" spans="1:5" x14ac:dyDescent="0.25">
      <c r="A2056" s="47" t="s">
        <v>1824</v>
      </c>
      <c r="B2056" s="47" t="s">
        <v>407</v>
      </c>
      <c r="C2056" s="47" t="s">
        <v>446</v>
      </c>
      <c r="D2056">
        <v>5</v>
      </c>
      <c r="E2056" s="47" t="s">
        <v>377</v>
      </c>
    </row>
    <row r="2057" spans="1:5" x14ac:dyDescent="0.25">
      <c r="A2057" s="47" t="s">
        <v>1824</v>
      </c>
      <c r="B2057" s="47" t="s">
        <v>407</v>
      </c>
      <c r="C2057" s="47" t="s">
        <v>446</v>
      </c>
      <c r="D2057">
        <v>6</v>
      </c>
      <c r="E2057" s="47" t="s">
        <v>377</v>
      </c>
    </row>
    <row r="2058" spans="1:5" x14ac:dyDescent="0.25">
      <c r="A2058" s="47" t="s">
        <v>1824</v>
      </c>
      <c r="B2058" s="47" t="s">
        <v>407</v>
      </c>
      <c r="C2058" s="47" t="s">
        <v>446</v>
      </c>
      <c r="D2058">
        <v>7</v>
      </c>
      <c r="E2058" s="47" t="s">
        <v>377</v>
      </c>
    </row>
    <row r="2059" spans="1:5" x14ac:dyDescent="0.25">
      <c r="A2059" s="47" t="s">
        <v>1825</v>
      </c>
      <c r="B2059" s="47" t="s">
        <v>407</v>
      </c>
      <c r="C2059" s="47" t="s">
        <v>446</v>
      </c>
      <c r="D2059">
        <v>0</v>
      </c>
      <c r="E2059" s="47" t="s">
        <v>376</v>
      </c>
    </row>
    <row r="2060" spans="1:5" x14ac:dyDescent="0.25">
      <c r="A2060" s="47" t="s">
        <v>1825</v>
      </c>
      <c r="B2060" s="47" t="s">
        <v>407</v>
      </c>
      <c r="C2060" s="47" t="s">
        <v>446</v>
      </c>
      <c r="D2060">
        <v>1</v>
      </c>
      <c r="E2060" s="47" t="s">
        <v>376</v>
      </c>
    </row>
    <row r="2061" spans="1:5" x14ac:dyDescent="0.25">
      <c r="A2061" s="47" t="s">
        <v>1825</v>
      </c>
      <c r="B2061" s="47" t="s">
        <v>407</v>
      </c>
      <c r="C2061" s="47" t="s">
        <v>446</v>
      </c>
      <c r="D2061">
        <v>2</v>
      </c>
      <c r="E2061" s="47" t="s">
        <v>376</v>
      </c>
    </row>
    <row r="2062" spans="1:5" x14ac:dyDescent="0.25">
      <c r="A2062" s="47" t="s">
        <v>1825</v>
      </c>
      <c r="B2062" s="47" t="s">
        <v>407</v>
      </c>
      <c r="C2062" s="47" t="s">
        <v>446</v>
      </c>
      <c r="D2062">
        <v>3</v>
      </c>
      <c r="E2062" s="47" t="s">
        <v>376</v>
      </c>
    </row>
    <row r="2063" spans="1:5" x14ac:dyDescent="0.25">
      <c r="A2063" s="47" t="s">
        <v>1825</v>
      </c>
      <c r="B2063" s="47" t="s">
        <v>407</v>
      </c>
      <c r="C2063" s="47" t="s">
        <v>446</v>
      </c>
      <c r="D2063">
        <v>4</v>
      </c>
      <c r="E2063" s="47" t="s">
        <v>376</v>
      </c>
    </row>
    <row r="2064" spans="1:5" x14ac:dyDescent="0.25">
      <c r="A2064" s="47" t="s">
        <v>1825</v>
      </c>
      <c r="B2064" s="47" t="s">
        <v>407</v>
      </c>
      <c r="C2064" s="47" t="s">
        <v>446</v>
      </c>
      <c r="D2064">
        <v>5</v>
      </c>
      <c r="E2064" s="47" t="s">
        <v>376</v>
      </c>
    </row>
    <row r="2065" spans="1:5" x14ac:dyDescent="0.25">
      <c r="A2065" s="47" t="s">
        <v>1825</v>
      </c>
      <c r="B2065" s="47" t="s">
        <v>407</v>
      </c>
      <c r="C2065" s="47" t="s">
        <v>446</v>
      </c>
      <c r="D2065">
        <v>6</v>
      </c>
      <c r="E2065" s="47" t="s">
        <v>376</v>
      </c>
    </row>
    <row r="2066" spans="1:5" x14ac:dyDescent="0.25">
      <c r="A2066" s="47" t="s">
        <v>1825</v>
      </c>
      <c r="B2066" s="47" t="s">
        <v>407</v>
      </c>
      <c r="C2066" s="47" t="s">
        <v>446</v>
      </c>
      <c r="D2066">
        <v>7</v>
      </c>
      <c r="E2066" s="47" t="s">
        <v>376</v>
      </c>
    </row>
    <row r="2067" spans="1:5" x14ac:dyDescent="0.25">
      <c r="A2067" s="47" t="s">
        <v>1826</v>
      </c>
      <c r="B2067" s="47" t="s">
        <v>407</v>
      </c>
      <c r="C2067" s="47" t="s">
        <v>446</v>
      </c>
      <c r="D2067">
        <v>0</v>
      </c>
      <c r="E2067" s="47" t="s">
        <v>376</v>
      </c>
    </row>
    <row r="2068" spans="1:5" x14ac:dyDescent="0.25">
      <c r="A2068" s="47" t="s">
        <v>1826</v>
      </c>
      <c r="B2068" s="47" t="s">
        <v>407</v>
      </c>
      <c r="C2068" s="47" t="s">
        <v>446</v>
      </c>
      <c r="D2068">
        <v>1</v>
      </c>
      <c r="E2068" s="47" t="s">
        <v>376</v>
      </c>
    </row>
    <row r="2069" spans="1:5" x14ac:dyDescent="0.25">
      <c r="A2069" s="47" t="s">
        <v>1826</v>
      </c>
      <c r="B2069" s="47" t="s">
        <v>407</v>
      </c>
      <c r="C2069" s="47" t="s">
        <v>446</v>
      </c>
      <c r="D2069">
        <v>2</v>
      </c>
      <c r="E2069" s="47" t="s">
        <v>376</v>
      </c>
    </row>
    <row r="2070" spans="1:5" x14ac:dyDescent="0.25">
      <c r="A2070" s="47" t="s">
        <v>1826</v>
      </c>
      <c r="B2070" s="47" t="s">
        <v>407</v>
      </c>
      <c r="C2070" s="47" t="s">
        <v>446</v>
      </c>
      <c r="D2070">
        <v>3</v>
      </c>
      <c r="E2070" s="47" t="s">
        <v>376</v>
      </c>
    </row>
    <row r="2071" spans="1:5" x14ac:dyDescent="0.25">
      <c r="A2071" s="47" t="s">
        <v>1826</v>
      </c>
      <c r="B2071" s="47" t="s">
        <v>407</v>
      </c>
      <c r="C2071" s="47" t="s">
        <v>446</v>
      </c>
      <c r="D2071">
        <v>4</v>
      </c>
      <c r="E2071" s="47" t="s">
        <v>376</v>
      </c>
    </row>
    <row r="2072" spans="1:5" x14ac:dyDescent="0.25">
      <c r="A2072" s="47" t="s">
        <v>1826</v>
      </c>
      <c r="B2072" s="47" t="s">
        <v>407</v>
      </c>
      <c r="C2072" s="47" t="s">
        <v>446</v>
      </c>
      <c r="D2072">
        <v>5</v>
      </c>
      <c r="E2072" s="47" t="s">
        <v>376</v>
      </c>
    </row>
    <row r="2073" spans="1:5" x14ac:dyDescent="0.25">
      <c r="A2073" s="47" t="s">
        <v>1826</v>
      </c>
      <c r="B2073" s="47" t="s">
        <v>407</v>
      </c>
      <c r="C2073" s="47" t="s">
        <v>446</v>
      </c>
      <c r="D2073">
        <v>6</v>
      </c>
      <c r="E2073" s="47" t="s">
        <v>376</v>
      </c>
    </row>
    <row r="2074" spans="1:5" x14ac:dyDescent="0.25">
      <c r="A2074" s="47" t="s">
        <v>1826</v>
      </c>
      <c r="B2074" s="47" t="s">
        <v>407</v>
      </c>
      <c r="C2074" s="47" t="s">
        <v>446</v>
      </c>
      <c r="D2074">
        <v>7</v>
      </c>
      <c r="E2074" s="47" t="s">
        <v>376</v>
      </c>
    </row>
    <row r="2075" spans="1:5" x14ac:dyDescent="0.25">
      <c r="A2075" s="47" t="s">
        <v>1816</v>
      </c>
      <c r="B2075" s="47" t="s">
        <v>407</v>
      </c>
      <c r="C2075" s="47" t="s">
        <v>446</v>
      </c>
      <c r="D2075">
        <v>0</v>
      </c>
      <c r="E2075" s="47" t="s">
        <v>376</v>
      </c>
    </row>
    <row r="2076" spans="1:5" x14ac:dyDescent="0.25">
      <c r="A2076" s="47" t="s">
        <v>1816</v>
      </c>
      <c r="B2076" s="47" t="s">
        <v>407</v>
      </c>
      <c r="C2076" s="47" t="s">
        <v>446</v>
      </c>
      <c r="D2076">
        <v>1</v>
      </c>
      <c r="E2076" s="47" t="s">
        <v>376</v>
      </c>
    </row>
    <row r="2077" spans="1:5" x14ac:dyDescent="0.25">
      <c r="A2077" s="47" t="s">
        <v>1816</v>
      </c>
      <c r="B2077" s="47" t="s">
        <v>407</v>
      </c>
      <c r="C2077" s="47" t="s">
        <v>446</v>
      </c>
      <c r="D2077">
        <v>2</v>
      </c>
      <c r="E2077" s="47" t="s">
        <v>376</v>
      </c>
    </row>
    <row r="2078" spans="1:5" x14ac:dyDescent="0.25">
      <c r="A2078" s="47" t="s">
        <v>1816</v>
      </c>
      <c r="B2078" s="47" t="s">
        <v>407</v>
      </c>
      <c r="C2078" s="47" t="s">
        <v>446</v>
      </c>
      <c r="D2078">
        <v>3</v>
      </c>
      <c r="E2078" s="47" t="s">
        <v>376</v>
      </c>
    </row>
    <row r="2079" spans="1:5" x14ac:dyDescent="0.25">
      <c r="A2079" s="47" t="s">
        <v>1816</v>
      </c>
      <c r="B2079" s="47" t="s">
        <v>407</v>
      </c>
      <c r="C2079" s="47" t="s">
        <v>446</v>
      </c>
      <c r="D2079">
        <v>4</v>
      </c>
      <c r="E2079" s="47" t="s">
        <v>376</v>
      </c>
    </row>
    <row r="2080" spans="1:5" x14ac:dyDescent="0.25">
      <c r="A2080" s="47" t="s">
        <v>1816</v>
      </c>
      <c r="B2080" s="47" t="s">
        <v>407</v>
      </c>
      <c r="C2080" s="47" t="s">
        <v>446</v>
      </c>
      <c r="D2080">
        <v>5</v>
      </c>
      <c r="E2080" s="47" t="s">
        <v>376</v>
      </c>
    </row>
    <row r="2081" spans="1:5" x14ac:dyDescent="0.25">
      <c r="A2081" s="47" t="s">
        <v>1816</v>
      </c>
      <c r="B2081" s="47" t="s">
        <v>407</v>
      </c>
      <c r="C2081" s="47" t="s">
        <v>446</v>
      </c>
      <c r="D2081">
        <v>6</v>
      </c>
      <c r="E2081" s="47" t="s">
        <v>376</v>
      </c>
    </row>
    <row r="2082" spans="1:5" x14ac:dyDescent="0.25">
      <c r="A2082" s="47" t="s">
        <v>1816</v>
      </c>
      <c r="B2082" s="47" t="s">
        <v>407</v>
      </c>
      <c r="C2082" s="47" t="s">
        <v>446</v>
      </c>
      <c r="D2082">
        <v>7</v>
      </c>
      <c r="E2082" s="47" t="s">
        <v>376</v>
      </c>
    </row>
    <row r="2083" spans="1:5" x14ac:dyDescent="0.25">
      <c r="A2083" s="47" t="s">
        <v>1817</v>
      </c>
      <c r="B2083" s="47" t="s">
        <v>407</v>
      </c>
      <c r="C2083" s="47" t="s">
        <v>446</v>
      </c>
      <c r="D2083">
        <v>0</v>
      </c>
      <c r="E2083" s="47" t="s">
        <v>376</v>
      </c>
    </row>
    <row r="2084" spans="1:5" x14ac:dyDescent="0.25">
      <c r="A2084" s="47" t="s">
        <v>1817</v>
      </c>
      <c r="B2084" s="47" t="s">
        <v>407</v>
      </c>
      <c r="C2084" s="47" t="s">
        <v>446</v>
      </c>
      <c r="D2084">
        <v>1</v>
      </c>
      <c r="E2084" s="47" t="s">
        <v>376</v>
      </c>
    </row>
    <row r="2085" spans="1:5" x14ac:dyDescent="0.25">
      <c r="A2085" s="47" t="s">
        <v>1817</v>
      </c>
      <c r="B2085" s="47" t="s">
        <v>407</v>
      </c>
      <c r="C2085" s="47" t="s">
        <v>446</v>
      </c>
      <c r="D2085">
        <v>2</v>
      </c>
      <c r="E2085" s="47" t="s">
        <v>376</v>
      </c>
    </row>
    <row r="2086" spans="1:5" x14ac:dyDescent="0.25">
      <c r="A2086" s="47" t="s">
        <v>1817</v>
      </c>
      <c r="B2086" s="47" t="s">
        <v>407</v>
      </c>
      <c r="C2086" s="47" t="s">
        <v>446</v>
      </c>
      <c r="D2086">
        <v>3</v>
      </c>
      <c r="E2086" s="47" t="s">
        <v>376</v>
      </c>
    </row>
    <row r="2087" spans="1:5" x14ac:dyDescent="0.25">
      <c r="A2087" s="47" t="s">
        <v>1817</v>
      </c>
      <c r="B2087" s="47" t="s">
        <v>407</v>
      </c>
      <c r="C2087" s="47" t="s">
        <v>446</v>
      </c>
      <c r="D2087">
        <v>4</v>
      </c>
      <c r="E2087" s="47" t="s">
        <v>376</v>
      </c>
    </row>
    <row r="2088" spans="1:5" x14ac:dyDescent="0.25">
      <c r="A2088" s="47" t="s">
        <v>1817</v>
      </c>
      <c r="B2088" s="47" t="s">
        <v>407</v>
      </c>
      <c r="C2088" s="47" t="s">
        <v>446</v>
      </c>
      <c r="D2088">
        <v>5</v>
      </c>
      <c r="E2088" s="47" t="s">
        <v>376</v>
      </c>
    </row>
    <row r="2089" spans="1:5" x14ac:dyDescent="0.25">
      <c r="A2089" s="47" t="s">
        <v>1817</v>
      </c>
      <c r="B2089" s="47" t="s">
        <v>407</v>
      </c>
      <c r="C2089" s="47" t="s">
        <v>446</v>
      </c>
      <c r="D2089">
        <v>6</v>
      </c>
      <c r="E2089" s="47" t="s">
        <v>376</v>
      </c>
    </row>
    <row r="2090" spans="1:5" x14ac:dyDescent="0.25">
      <c r="A2090" s="47" t="s">
        <v>1817</v>
      </c>
      <c r="B2090" s="47" t="s">
        <v>407</v>
      </c>
      <c r="C2090" s="47" t="s">
        <v>446</v>
      </c>
      <c r="D2090">
        <v>7</v>
      </c>
      <c r="E2090" s="47" t="s">
        <v>376</v>
      </c>
    </row>
    <row r="2091" spans="1:5" x14ac:dyDescent="0.25">
      <c r="A2091" s="47" t="s">
        <v>1818</v>
      </c>
      <c r="B2091" s="47" t="s">
        <v>407</v>
      </c>
      <c r="C2091" s="47" t="s">
        <v>446</v>
      </c>
      <c r="D2091">
        <v>0</v>
      </c>
      <c r="E2091" s="47" t="s">
        <v>376</v>
      </c>
    </row>
    <row r="2092" spans="1:5" x14ac:dyDescent="0.25">
      <c r="A2092" s="47" t="s">
        <v>1818</v>
      </c>
      <c r="B2092" s="47" t="s">
        <v>407</v>
      </c>
      <c r="C2092" s="47" t="s">
        <v>446</v>
      </c>
      <c r="D2092">
        <v>1</v>
      </c>
      <c r="E2092" s="47" t="s">
        <v>376</v>
      </c>
    </row>
    <row r="2093" spans="1:5" x14ac:dyDescent="0.25">
      <c r="A2093" s="47" t="s">
        <v>1818</v>
      </c>
      <c r="B2093" s="47" t="s">
        <v>407</v>
      </c>
      <c r="C2093" s="47" t="s">
        <v>446</v>
      </c>
      <c r="D2093">
        <v>2</v>
      </c>
      <c r="E2093" s="47" t="s">
        <v>376</v>
      </c>
    </row>
    <row r="2094" spans="1:5" x14ac:dyDescent="0.25">
      <c r="A2094" s="47" t="s">
        <v>1818</v>
      </c>
      <c r="B2094" s="47" t="s">
        <v>407</v>
      </c>
      <c r="C2094" s="47" t="s">
        <v>446</v>
      </c>
      <c r="D2094">
        <v>3</v>
      </c>
      <c r="E2094" s="47" t="s">
        <v>376</v>
      </c>
    </row>
    <row r="2095" spans="1:5" x14ac:dyDescent="0.25">
      <c r="A2095" s="47" t="s">
        <v>1818</v>
      </c>
      <c r="B2095" s="47" t="s">
        <v>407</v>
      </c>
      <c r="C2095" s="47" t="s">
        <v>446</v>
      </c>
      <c r="D2095">
        <v>4</v>
      </c>
      <c r="E2095" s="47" t="s">
        <v>376</v>
      </c>
    </row>
    <row r="2096" spans="1:5" x14ac:dyDescent="0.25">
      <c r="A2096" s="47" t="s">
        <v>1818</v>
      </c>
      <c r="B2096" s="47" t="s">
        <v>407</v>
      </c>
      <c r="C2096" s="47" t="s">
        <v>446</v>
      </c>
      <c r="D2096">
        <v>5</v>
      </c>
      <c r="E2096" s="47" t="s">
        <v>376</v>
      </c>
    </row>
    <row r="2097" spans="1:5" x14ac:dyDescent="0.25">
      <c r="A2097" s="47" t="s">
        <v>1818</v>
      </c>
      <c r="B2097" s="47" t="s">
        <v>407</v>
      </c>
      <c r="C2097" s="47" t="s">
        <v>446</v>
      </c>
      <c r="D2097">
        <v>6</v>
      </c>
      <c r="E2097" s="47" t="s">
        <v>376</v>
      </c>
    </row>
    <row r="2098" spans="1:5" x14ac:dyDescent="0.25">
      <c r="A2098" s="47" t="s">
        <v>1818</v>
      </c>
      <c r="B2098" s="47" t="s">
        <v>407</v>
      </c>
      <c r="C2098" s="47" t="s">
        <v>446</v>
      </c>
      <c r="D2098">
        <v>7</v>
      </c>
      <c r="E2098" s="47" t="s">
        <v>376</v>
      </c>
    </row>
    <row r="2099" spans="1:5" x14ac:dyDescent="0.25">
      <c r="A2099" s="47" t="s">
        <v>1819</v>
      </c>
      <c r="B2099" s="47" t="s">
        <v>407</v>
      </c>
      <c r="C2099" s="47" t="s">
        <v>446</v>
      </c>
      <c r="D2099">
        <v>0</v>
      </c>
      <c r="E2099" s="47" t="s">
        <v>376</v>
      </c>
    </row>
    <row r="2100" spans="1:5" x14ac:dyDescent="0.25">
      <c r="A2100" s="47" t="s">
        <v>1819</v>
      </c>
      <c r="B2100" s="47" t="s">
        <v>407</v>
      </c>
      <c r="C2100" s="47" t="s">
        <v>446</v>
      </c>
      <c r="D2100">
        <v>1</v>
      </c>
      <c r="E2100" s="47" t="s">
        <v>376</v>
      </c>
    </row>
    <row r="2101" spans="1:5" x14ac:dyDescent="0.25">
      <c r="A2101" s="47" t="s">
        <v>1819</v>
      </c>
      <c r="B2101" s="47" t="s">
        <v>407</v>
      </c>
      <c r="C2101" s="47" t="s">
        <v>446</v>
      </c>
      <c r="D2101">
        <v>2</v>
      </c>
      <c r="E2101" s="47" t="s">
        <v>376</v>
      </c>
    </row>
    <row r="2102" spans="1:5" x14ac:dyDescent="0.25">
      <c r="A2102" s="47" t="s">
        <v>1819</v>
      </c>
      <c r="B2102" s="47" t="s">
        <v>407</v>
      </c>
      <c r="C2102" s="47" t="s">
        <v>446</v>
      </c>
      <c r="D2102">
        <v>3</v>
      </c>
      <c r="E2102" s="47" t="s">
        <v>376</v>
      </c>
    </row>
    <row r="2103" spans="1:5" x14ac:dyDescent="0.25">
      <c r="A2103" s="47" t="s">
        <v>1819</v>
      </c>
      <c r="B2103" s="47" t="s">
        <v>407</v>
      </c>
      <c r="C2103" s="47" t="s">
        <v>446</v>
      </c>
      <c r="D2103">
        <v>4</v>
      </c>
      <c r="E2103" s="47" t="s">
        <v>376</v>
      </c>
    </row>
    <row r="2104" spans="1:5" x14ac:dyDescent="0.25">
      <c r="A2104" s="47" t="s">
        <v>1819</v>
      </c>
      <c r="B2104" s="47" t="s">
        <v>407</v>
      </c>
      <c r="C2104" s="47" t="s">
        <v>446</v>
      </c>
      <c r="D2104">
        <v>5</v>
      </c>
      <c r="E2104" s="47" t="s">
        <v>376</v>
      </c>
    </row>
    <row r="2105" spans="1:5" x14ac:dyDescent="0.25">
      <c r="A2105" s="47" t="s">
        <v>1819</v>
      </c>
      <c r="B2105" s="47" t="s">
        <v>407</v>
      </c>
      <c r="C2105" s="47" t="s">
        <v>446</v>
      </c>
      <c r="D2105">
        <v>6</v>
      </c>
      <c r="E2105" s="47" t="s">
        <v>376</v>
      </c>
    </row>
    <row r="2106" spans="1:5" x14ac:dyDescent="0.25">
      <c r="A2106" s="47" t="s">
        <v>1819</v>
      </c>
      <c r="B2106" s="47" t="s">
        <v>407</v>
      </c>
      <c r="C2106" s="47" t="s">
        <v>446</v>
      </c>
      <c r="D2106">
        <v>7</v>
      </c>
      <c r="E2106" s="47" t="s">
        <v>376</v>
      </c>
    </row>
    <row r="2107" spans="1:5" x14ac:dyDescent="0.25">
      <c r="A2107" s="47" t="s">
        <v>1820</v>
      </c>
      <c r="B2107" s="47" t="s">
        <v>407</v>
      </c>
      <c r="C2107" s="47" t="s">
        <v>446</v>
      </c>
      <c r="D2107">
        <v>0</v>
      </c>
      <c r="E2107" s="47" t="s">
        <v>376</v>
      </c>
    </row>
    <row r="2108" spans="1:5" x14ac:dyDescent="0.25">
      <c r="A2108" s="47" t="s">
        <v>1820</v>
      </c>
      <c r="B2108" s="47" t="s">
        <v>407</v>
      </c>
      <c r="C2108" s="47" t="s">
        <v>446</v>
      </c>
      <c r="D2108">
        <v>1</v>
      </c>
      <c r="E2108" s="47" t="s">
        <v>376</v>
      </c>
    </row>
    <row r="2109" spans="1:5" x14ac:dyDescent="0.25">
      <c r="A2109" s="47" t="s">
        <v>1820</v>
      </c>
      <c r="B2109" s="47" t="s">
        <v>407</v>
      </c>
      <c r="C2109" s="47" t="s">
        <v>446</v>
      </c>
      <c r="D2109">
        <v>2</v>
      </c>
      <c r="E2109" s="47" t="s">
        <v>376</v>
      </c>
    </row>
    <row r="2110" spans="1:5" x14ac:dyDescent="0.25">
      <c r="A2110" s="47" t="s">
        <v>1820</v>
      </c>
      <c r="B2110" s="47" t="s">
        <v>407</v>
      </c>
      <c r="C2110" s="47" t="s">
        <v>446</v>
      </c>
      <c r="D2110">
        <v>3</v>
      </c>
      <c r="E2110" s="47" t="s">
        <v>376</v>
      </c>
    </row>
    <row r="2111" spans="1:5" x14ac:dyDescent="0.25">
      <c r="A2111" s="47" t="s">
        <v>1820</v>
      </c>
      <c r="B2111" s="47" t="s">
        <v>407</v>
      </c>
      <c r="C2111" s="47" t="s">
        <v>446</v>
      </c>
      <c r="D2111">
        <v>4</v>
      </c>
      <c r="E2111" s="47" t="s">
        <v>376</v>
      </c>
    </row>
    <row r="2112" spans="1:5" x14ac:dyDescent="0.25">
      <c r="A2112" s="47" t="s">
        <v>1820</v>
      </c>
      <c r="B2112" s="47" t="s">
        <v>407</v>
      </c>
      <c r="C2112" s="47" t="s">
        <v>446</v>
      </c>
      <c r="D2112">
        <v>5</v>
      </c>
      <c r="E2112" s="47" t="s">
        <v>376</v>
      </c>
    </row>
    <row r="2113" spans="1:5" x14ac:dyDescent="0.25">
      <c r="A2113" s="47" t="s">
        <v>1820</v>
      </c>
      <c r="B2113" s="47" t="s">
        <v>407</v>
      </c>
      <c r="C2113" s="47" t="s">
        <v>446</v>
      </c>
      <c r="D2113">
        <v>6</v>
      </c>
      <c r="E2113" s="47" t="s">
        <v>376</v>
      </c>
    </row>
    <row r="2114" spans="1:5" x14ac:dyDescent="0.25">
      <c r="A2114" s="47" t="s">
        <v>1820</v>
      </c>
      <c r="B2114" s="47" t="s">
        <v>407</v>
      </c>
      <c r="C2114" s="47" t="s">
        <v>446</v>
      </c>
      <c r="D2114">
        <v>7</v>
      </c>
      <c r="E2114" s="47" t="s">
        <v>376</v>
      </c>
    </row>
    <row r="2115" spans="1:5" x14ac:dyDescent="0.25">
      <c r="A2115" s="47" t="s">
        <v>1821</v>
      </c>
      <c r="B2115" s="47" t="s">
        <v>407</v>
      </c>
      <c r="C2115" s="47" t="s">
        <v>446</v>
      </c>
      <c r="D2115">
        <v>0</v>
      </c>
      <c r="E2115" s="47" t="s">
        <v>376</v>
      </c>
    </row>
    <row r="2116" spans="1:5" x14ac:dyDescent="0.25">
      <c r="A2116" s="47" t="s">
        <v>1821</v>
      </c>
      <c r="B2116" s="47" t="s">
        <v>407</v>
      </c>
      <c r="C2116" s="47" t="s">
        <v>446</v>
      </c>
      <c r="D2116">
        <v>1</v>
      </c>
      <c r="E2116" s="47" t="s">
        <v>376</v>
      </c>
    </row>
    <row r="2117" spans="1:5" x14ac:dyDescent="0.25">
      <c r="A2117" s="47" t="s">
        <v>1821</v>
      </c>
      <c r="B2117" s="47" t="s">
        <v>407</v>
      </c>
      <c r="C2117" s="47" t="s">
        <v>446</v>
      </c>
      <c r="D2117">
        <v>2</v>
      </c>
      <c r="E2117" s="47" t="s">
        <v>376</v>
      </c>
    </row>
    <row r="2118" spans="1:5" x14ac:dyDescent="0.25">
      <c r="A2118" s="47" t="s">
        <v>1821</v>
      </c>
      <c r="B2118" s="47" t="s">
        <v>407</v>
      </c>
      <c r="C2118" s="47" t="s">
        <v>446</v>
      </c>
      <c r="D2118">
        <v>3</v>
      </c>
      <c r="E2118" s="47" t="s">
        <v>376</v>
      </c>
    </row>
    <row r="2119" spans="1:5" x14ac:dyDescent="0.25">
      <c r="A2119" s="47" t="s">
        <v>1821</v>
      </c>
      <c r="B2119" s="47" t="s">
        <v>407</v>
      </c>
      <c r="C2119" s="47" t="s">
        <v>446</v>
      </c>
      <c r="D2119">
        <v>4</v>
      </c>
      <c r="E2119" s="47" t="s">
        <v>376</v>
      </c>
    </row>
    <row r="2120" spans="1:5" x14ac:dyDescent="0.25">
      <c r="A2120" s="47" t="s">
        <v>1821</v>
      </c>
      <c r="B2120" s="47" t="s">
        <v>407</v>
      </c>
      <c r="C2120" s="47" t="s">
        <v>446</v>
      </c>
      <c r="D2120">
        <v>5</v>
      </c>
      <c r="E2120" s="47" t="s">
        <v>376</v>
      </c>
    </row>
    <row r="2121" spans="1:5" x14ac:dyDescent="0.25">
      <c r="A2121" s="47" t="s">
        <v>1821</v>
      </c>
      <c r="B2121" s="47" t="s">
        <v>407</v>
      </c>
      <c r="C2121" s="47" t="s">
        <v>446</v>
      </c>
      <c r="D2121">
        <v>6</v>
      </c>
      <c r="E2121" s="47" t="s">
        <v>376</v>
      </c>
    </row>
    <row r="2122" spans="1:5" x14ac:dyDescent="0.25">
      <c r="A2122" s="47" t="s">
        <v>1821</v>
      </c>
      <c r="B2122" s="47" t="s">
        <v>407</v>
      </c>
      <c r="C2122" s="47" t="s">
        <v>446</v>
      </c>
      <c r="D2122">
        <v>7</v>
      </c>
      <c r="E2122" s="47" t="s">
        <v>376</v>
      </c>
    </row>
    <row r="2123" spans="1:5" x14ac:dyDescent="0.25">
      <c r="A2123" s="47" t="s">
        <v>1822</v>
      </c>
      <c r="B2123" s="47" t="s">
        <v>407</v>
      </c>
      <c r="C2123" s="47" t="s">
        <v>446</v>
      </c>
      <c r="D2123">
        <v>0</v>
      </c>
      <c r="E2123" s="47" t="s">
        <v>376</v>
      </c>
    </row>
    <row r="2124" spans="1:5" x14ac:dyDescent="0.25">
      <c r="A2124" s="47" t="s">
        <v>1822</v>
      </c>
      <c r="B2124" s="47" t="s">
        <v>407</v>
      </c>
      <c r="C2124" s="47" t="s">
        <v>446</v>
      </c>
      <c r="D2124">
        <v>1</v>
      </c>
      <c r="E2124" s="47" t="s">
        <v>376</v>
      </c>
    </row>
    <row r="2125" spans="1:5" x14ac:dyDescent="0.25">
      <c r="A2125" s="47" t="s">
        <v>1822</v>
      </c>
      <c r="B2125" s="47" t="s">
        <v>407</v>
      </c>
      <c r="C2125" s="47" t="s">
        <v>446</v>
      </c>
      <c r="D2125">
        <v>2</v>
      </c>
      <c r="E2125" s="47" t="s">
        <v>376</v>
      </c>
    </row>
    <row r="2126" spans="1:5" x14ac:dyDescent="0.25">
      <c r="A2126" s="47" t="s">
        <v>1822</v>
      </c>
      <c r="B2126" s="47" t="s">
        <v>407</v>
      </c>
      <c r="C2126" s="47" t="s">
        <v>446</v>
      </c>
      <c r="D2126">
        <v>3</v>
      </c>
      <c r="E2126" s="47" t="s">
        <v>376</v>
      </c>
    </row>
    <row r="2127" spans="1:5" x14ac:dyDescent="0.25">
      <c r="A2127" s="47" t="s">
        <v>1822</v>
      </c>
      <c r="B2127" s="47" t="s">
        <v>407</v>
      </c>
      <c r="C2127" s="47" t="s">
        <v>446</v>
      </c>
      <c r="D2127">
        <v>4</v>
      </c>
      <c r="E2127" s="47" t="s">
        <v>376</v>
      </c>
    </row>
    <row r="2128" spans="1:5" x14ac:dyDescent="0.25">
      <c r="A2128" s="47" t="s">
        <v>1822</v>
      </c>
      <c r="B2128" s="47" t="s">
        <v>407</v>
      </c>
      <c r="C2128" s="47" t="s">
        <v>446</v>
      </c>
      <c r="D2128">
        <v>5</v>
      </c>
      <c r="E2128" s="47" t="s">
        <v>376</v>
      </c>
    </row>
    <row r="2129" spans="1:5" x14ac:dyDescent="0.25">
      <c r="A2129" s="47" t="s">
        <v>1822</v>
      </c>
      <c r="B2129" s="47" t="s">
        <v>407</v>
      </c>
      <c r="C2129" s="47" t="s">
        <v>446</v>
      </c>
      <c r="D2129">
        <v>6</v>
      </c>
      <c r="E2129" s="47" t="s">
        <v>376</v>
      </c>
    </row>
    <row r="2130" spans="1:5" x14ac:dyDescent="0.25">
      <c r="A2130" s="47" t="s">
        <v>1822</v>
      </c>
      <c r="B2130" s="47" t="s">
        <v>407</v>
      </c>
      <c r="C2130" s="47" t="s">
        <v>446</v>
      </c>
      <c r="D2130">
        <v>7</v>
      </c>
      <c r="E2130" s="47" t="s">
        <v>376</v>
      </c>
    </row>
    <row r="2131" spans="1:5" x14ac:dyDescent="0.25">
      <c r="A2131" s="47" t="s">
        <v>1823</v>
      </c>
      <c r="B2131" s="47" t="s">
        <v>407</v>
      </c>
      <c r="C2131" s="47" t="s">
        <v>446</v>
      </c>
      <c r="D2131">
        <v>0</v>
      </c>
      <c r="E2131" s="47" t="s">
        <v>377</v>
      </c>
    </row>
    <row r="2132" spans="1:5" x14ac:dyDescent="0.25">
      <c r="A2132" s="47" t="s">
        <v>1823</v>
      </c>
      <c r="B2132" s="47" t="s">
        <v>407</v>
      </c>
      <c r="C2132" s="47" t="s">
        <v>446</v>
      </c>
      <c r="D2132">
        <v>1</v>
      </c>
      <c r="E2132" s="47" t="s">
        <v>377</v>
      </c>
    </row>
    <row r="2133" spans="1:5" x14ac:dyDescent="0.25">
      <c r="A2133" s="47" t="s">
        <v>1823</v>
      </c>
      <c r="B2133" s="47" t="s">
        <v>407</v>
      </c>
      <c r="C2133" s="47" t="s">
        <v>446</v>
      </c>
      <c r="D2133">
        <v>2</v>
      </c>
      <c r="E2133" s="47" t="s">
        <v>377</v>
      </c>
    </row>
    <row r="2134" spans="1:5" x14ac:dyDescent="0.25">
      <c r="A2134" s="47" t="s">
        <v>1823</v>
      </c>
      <c r="B2134" s="47" t="s">
        <v>407</v>
      </c>
      <c r="C2134" s="47" t="s">
        <v>446</v>
      </c>
      <c r="D2134">
        <v>3</v>
      </c>
      <c r="E2134" s="47" t="s">
        <v>377</v>
      </c>
    </row>
    <row r="2135" spans="1:5" x14ac:dyDescent="0.25">
      <c r="A2135" s="47" t="s">
        <v>1823</v>
      </c>
      <c r="B2135" s="47" t="s">
        <v>407</v>
      </c>
      <c r="C2135" s="47" t="s">
        <v>446</v>
      </c>
      <c r="D2135">
        <v>4</v>
      </c>
      <c r="E2135" s="47" t="s">
        <v>377</v>
      </c>
    </row>
    <row r="2136" spans="1:5" x14ac:dyDescent="0.25">
      <c r="A2136" s="47" t="s">
        <v>1823</v>
      </c>
      <c r="B2136" s="47" t="s">
        <v>407</v>
      </c>
      <c r="C2136" s="47" t="s">
        <v>446</v>
      </c>
      <c r="D2136">
        <v>5</v>
      </c>
      <c r="E2136" s="47" t="s">
        <v>377</v>
      </c>
    </row>
    <row r="2137" spans="1:5" x14ac:dyDescent="0.25">
      <c r="A2137" s="47" t="s">
        <v>1823</v>
      </c>
      <c r="B2137" s="47" t="s">
        <v>407</v>
      </c>
      <c r="C2137" s="47" t="s">
        <v>446</v>
      </c>
      <c r="D2137">
        <v>6</v>
      </c>
      <c r="E2137" s="47" t="s">
        <v>377</v>
      </c>
    </row>
    <row r="2138" spans="1:5" x14ac:dyDescent="0.25">
      <c r="A2138" s="47" t="s">
        <v>1823</v>
      </c>
      <c r="B2138" s="47" t="s">
        <v>407</v>
      </c>
      <c r="C2138" s="47" t="s">
        <v>446</v>
      </c>
      <c r="D2138">
        <v>7</v>
      </c>
      <c r="E2138" s="47" t="s">
        <v>377</v>
      </c>
    </row>
    <row r="2139" spans="1:5" x14ac:dyDescent="0.25">
      <c r="A2139" s="47" t="s">
        <v>944</v>
      </c>
      <c r="B2139" s="47" t="s">
        <v>567</v>
      </c>
      <c r="C2139" s="47" t="s">
        <v>446</v>
      </c>
      <c r="D2139">
        <v>98</v>
      </c>
      <c r="E2139" s="47" t="s">
        <v>376</v>
      </c>
    </row>
    <row r="2140" spans="1:5" x14ac:dyDescent="0.25">
      <c r="A2140" s="47" t="s">
        <v>944</v>
      </c>
      <c r="B2140" s="47" t="s">
        <v>567</v>
      </c>
      <c r="C2140" s="47" t="s">
        <v>446</v>
      </c>
      <c r="D2140">
        <v>99</v>
      </c>
      <c r="E2140" s="47" t="s">
        <v>376</v>
      </c>
    </row>
    <row r="2141" spans="1:5" x14ac:dyDescent="0.25">
      <c r="A2141" s="47" t="s">
        <v>945</v>
      </c>
      <c r="B2141" s="47" t="s">
        <v>567</v>
      </c>
      <c r="C2141" s="47" t="s">
        <v>446</v>
      </c>
      <c r="D2141">
        <v>98</v>
      </c>
      <c r="E2141" s="47" t="s">
        <v>376</v>
      </c>
    </row>
    <row r="2142" spans="1:5" x14ac:dyDescent="0.25">
      <c r="A2142" s="47" t="s">
        <v>945</v>
      </c>
      <c r="B2142" s="47" t="s">
        <v>567</v>
      </c>
      <c r="C2142" s="47" t="s">
        <v>446</v>
      </c>
      <c r="D2142">
        <v>99</v>
      </c>
      <c r="E2142" s="47" t="s">
        <v>376</v>
      </c>
    </row>
    <row r="2143" spans="1:5" x14ac:dyDescent="0.25">
      <c r="A2143" s="47" t="s">
        <v>946</v>
      </c>
      <c r="B2143" s="47" t="s">
        <v>567</v>
      </c>
      <c r="C2143" s="47" t="s">
        <v>446</v>
      </c>
      <c r="D2143">
        <v>98</v>
      </c>
      <c r="E2143" s="47" t="s">
        <v>376</v>
      </c>
    </row>
    <row r="2144" spans="1:5" x14ac:dyDescent="0.25">
      <c r="A2144" s="47" t="s">
        <v>946</v>
      </c>
      <c r="B2144" s="47" t="s">
        <v>567</v>
      </c>
      <c r="C2144" s="47" t="s">
        <v>446</v>
      </c>
      <c r="D2144">
        <v>99</v>
      </c>
      <c r="E2144" s="47" t="s">
        <v>376</v>
      </c>
    </row>
    <row r="2145" spans="1:5" x14ac:dyDescent="0.25">
      <c r="A2145" s="47" t="s">
        <v>947</v>
      </c>
      <c r="B2145" s="47" t="s">
        <v>567</v>
      </c>
      <c r="C2145" s="47" t="s">
        <v>446</v>
      </c>
      <c r="D2145">
        <v>98</v>
      </c>
      <c r="E2145" s="47" t="s">
        <v>376</v>
      </c>
    </row>
    <row r="2146" spans="1:5" x14ac:dyDescent="0.25">
      <c r="A2146" s="47" t="s">
        <v>947</v>
      </c>
      <c r="B2146" s="47" t="s">
        <v>567</v>
      </c>
      <c r="C2146" s="47" t="s">
        <v>446</v>
      </c>
      <c r="D2146">
        <v>99</v>
      </c>
      <c r="E2146" s="47" t="s">
        <v>376</v>
      </c>
    </row>
    <row r="2147" spans="1:5" x14ac:dyDescent="0.25">
      <c r="A2147" s="47" t="s">
        <v>948</v>
      </c>
      <c r="B2147" s="47" t="s">
        <v>567</v>
      </c>
      <c r="C2147" s="47" t="s">
        <v>446</v>
      </c>
      <c r="D2147">
        <v>98</v>
      </c>
      <c r="E2147" s="47" t="s">
        <v>376</v>
      </c>
    </row>
    <row r="2148" spans="1:5" x14ac:dyDescent="0.25">
      <c r="A2148" s="47" t="s">
        <v>948</v>
      </c>
      <c r="B2148" s="47" t="s">
        <v>567</v>
      </c>
      <c r="C2148" s="47" t="s">
        <v>446</v>
      </c>
      <c r="D2148">
        <v>99</v>
      </c>
      <c r="E2148" s="47" t="s">
        <v>376</v>
      </c>
    </row>
    <row r="2149" spans="1:5" x14ac:dyDescent="0.25">
      <c r="A2149" s="47" t="s">
        <v>949</v>
      </c>
      <c r="B2149" s="47" t="s">
        <v>567</v>
      </c>
      <c r="C2149" s="47" t="s">
        <v>446</v>
      </c>
      <c r="D2149">
        <v>98</v>
      </c>
      <c r="E2149" s="47" t="s">
        <v>376</v>
      </c>
    </row>
    <row r="2150" spans="1:5" x14ac:dyDescent="0.25">
      <c r="A2150" s="47" t="s">
        <v>949</v>
      </c>
      <c r="B2150" s="47" t="s">
        <v>567</v>
      </c>
      <c r="C2150" s="47" t="s">
        <v>446</v>
      </c>
      <c r="D2150">
        <v>99</v>
      </c>
      <c r="E2150" s="47" t="s">
        <v>376</v>
      </c>
    </row>
    <row r="2151" spans="1:5" x14ac:dyDescent="0.25">
      <c r="A2151" s="47" t="s">
        <v>950</v>
      </c>
      <c r="B2151" s="47" t="s">
        <v>567</v>
      </c>
      <c r="C2151" s="47" t="s">
        <v>446</v>
      </c>
      <c r="D2151">
        <v>98</v>
      </c>
      <c r="E2151" s="47" t="s">
        <v>376</v>
      </c>
    </row>
    <row r="2152" spans="1:5" x14ac:dyDescent="0.25">
      <c r="A2152" s="47" t="s">
        <v>950</v>
      </c>
      <c r="B2152" s="47" t="s">
        <v>567</v>
      </c>
      <c r="C2152" s="47" t="s">
        <v>446</v>
      </c>
      <c r="D2152">
        <v>99</v>
      </c>
      <c r="E2152" s="47" t="s">
        <v>376</v>
      </c>
    </row>
    <row r="2153" spans="1:5" x14ac:dyDescent="0.25">
      <c r="A2153" s="47" t="s">
        <v>951</v>
      </c>
      <c r="B2153" s="47" t="s">
        <v>567</v>
      </c>
      <c r="C2153" s="47" t="s">
        <v>446</v>
      </c>
      <c r="D2153">
        <v>98</v>
      </c>
      <c r="E2153" s="47" t="s">
        <v>376</v>
      </c>
    </row>
    <row r="2154" spans="1:5" x14ac:dyDescent="0.25">
      <c r="A2154" s="47" t="s">
        <v>951</v>
      </c>
      <c r="B2154" s="47" t="s">
        <v>567</v>
      </c>
      <c r="C2154" s="47" t="s">
        <v>446</v>
      </c>
      <c r="D2154">
        <v>99</v>
      </c>
      <c r="E2154" s="47" t="s">
        <v>376</v>
      </c>
    </row>
    <row r="2155" spans="1:5" x14ac:dyDescent="0.25">
      <c r="A2155" s="47" t="s">
        <v>952</v>
      </c>
      <c r="B2155" s="47" t="s">
        <v>567</v>
      </c>
      <c r="C2155" s="47" t="s">
        <v>446</v>
      </c>
      <c r="D2155">
        <v>98</v>
      </c>
      <c r="E2155" s="47" t="s">
        <v>376</v>
      </c>
    </row>
    <row r="2156" spans="1:5" x14ac:dyDescent="0.25">
      <c r="A2156" s="47" t="s">
        <v>952</v>
      </c>
      <c r="B2156" s="47" t="s">
        <v>567</v>
      </c>
      <c r="C2156" s="47" t="s">
        <v>446</v>
      </c>
      <c r="D2156">
        <v>99</v>
      </c>
      <c r="E2156" s="47" t="s">
        <v>376</v>
      </c>
    </row>
    <row r="2157" spans="1:5" x14ac:dyDescent="0.25">
      <c r="A2157" s="47" t="s">
        <v>953</v>
      </c>
      <c r="B2157" s="47" t="s">
        <v>567</v>
      </c>
      <c r="C2157" s="47" t="s">
        <v>446</v>
      </c>
      <c r="D2157">
        <v>98</v>
      </c>
      <c r="E2157" s="47" t="s">
        <v>376</v>
      </c>
    </row>
    <row r="2158" spans="1:5" x14ac:dyDescent="0.25">
      <c r="A2158" s="47" t="s">
        <v>953</v>
      </c>
      <c r="B2158" s="47" t="s">
        <v>567</v>
      </c>
      <c r="C2158" s="47" t="s">
        <v>446</v>
      </c>
      <c r="D2158">
        <v>99</v>
      </c>
      <c r="E2158" s="47" t="s">
        <v>376</v>
      </c>
    </row>
    <row r="2159" spans="1:5" x14ac:dyDescent="0.25">
      <c r="A2159" s="47" t="s">
        <v>954</v>
      </c>
      <c r="B2159" s="47" t="s">
        <v>567</v>
      </c>
      <c r="C2159" s="47" t="s">
        <v>446</v>
      </c>
      <c r="D2159">
        <v>98</v>
      </c>
      <c r="E2159" s="47" t="s">
        <v>376</v>
      </c>
    </row>
    <row r="2160" spans="1:5" x14ac:dyDescent="0.25">
      <c r="A2160" s="47" t="s">
        <v>954</v>
      </c>
      <c r="B2160" s="47" t="s">
        <v>567</v>
      </c>
      <c r="C2160" s="47" t="s">
        <v>446</v>
      </c>
      <c r="D2160">
        <v>99</v>
      </c>
      <c r="E2160" s="47" t="s">
        <v>376</v>
      </c>
    </row>
    <row r="2161" spans="1:5" x14ac:dyDescent="0.25">
      <c r="A2161" s="47" t="s">
        <v>955</v>
      </c>
      <c r="B2161" s="47" t="s">
        <v>567</v>
      </c>
      <c r="C2161" s="47" t="s">
        <v>446</v>
      </c>
      <c r="D2161">
        <v>98</v>
      </c>
      <c r="E2161" s="47" t="s">
        <v>376</v>
      </c>
    </row>
    <row r="2162" spans="1:5" x14ac:dyDescent="0.25">
      <c r="A2162" s="47" t="s">
        <v>955</v>
      </c>
      <c r="B2162" s="47" t="s">
        <v>567</v>
      </c>
      <c r="C2162" s="47" t="s">
        <v>446</v>
      </c>
      <c r="D2162">
        <v>99</v>
      </c>
      <c r="E2162" s="47" t="s">
        <v>376</v>
      </c>
    </row>
    <row r="2163" spans="1:5" x14ac:dyDescent="0.25">
      <c r="A2163" s="47" t="s">
        <v>956</v>
      </c>
      <c r="B2163" s="47" t="s">
        <v>567</v>
      </c>
      <c r="C2163" s="47" t="s">
        <v>446</v>
      </c>
      <c r="D2163">
        <v>98</v>
      </c>
      <c r="E2163" s="47" t="s">
        <v>376</v>
      </c>
    </row>
    <row r="2164" spans="1:5" x14ac:dyDescent="0.25">
      <c r="A2164" s="47" t="s">
        <v>956</v>
      </c>
      <c r="B2164" s="47" t="s">
        <v>567</v>
      </c>
      <c r="C2164" s="47" t="s">
        <v>446</v>
      </c>
      <c r="D2164">
        <v>99</v>
      </c>
      <c r="E2164" s="47" t="s">
        <v>376</v>
      </c>
    </row>
    <row r="2165" spans="1:5" x14ac:dyDescent="0.25">
      <c r="A2165" s="47" t="s">
        <v>957</v>
      </c>
      <c r="B2165" s="47" t="s">
        <v>567</v>
      </c>
      <c r="C2165" s="47" t="s">
        <v>446</v>
      </c>
      <c r="D2165">
        <v>98</v>
      </c>
      <c r="E2165" s="47" t="s">
        <v>376</v>
      </c>
    </row>
    <row r="2166" spans="1:5" x14ac:dyDescent="0.25">
      <c r="A2166" s="47" t="s">
        <v>957</v>
      </c>
      <c r="B2166" s="47" t="s">
        <v>567</v>
      </c>
      <c r="C2166" s="47" t="s">
        <v>446</v>
      </c>
      <c r="D2166">
        <v>99</v>
      </c>
      <c r="E2166" s="47" t="s">
        <v>376</v>
      </c>
    </row>
    <row r="2167" spans="1:5" x14ac:dyDescent="0.25">
      <c r="A2167" s="47" t="s">
        <v>958</v>
      </c>
      <c r="B2167" s="47" t="s">
        <v>567</v>
      </c>
      <c r="C2167" s="47" t="s">
        <v>446</v>
      </c>
      <c r="D2167">
        <v>98</v>
      </c>
      <c r="E2167" s="47" t="s">
        <v>376</v>
      </c>
    </row>
    <row r="2168" spans="1:5" x14ac:dyDescent="0.25">
      <c r="A2168" s="47" t="s">
        <v>958</v>
      </c>
      <c r="B2168" s="47" t="s">
        <v>567</v>
      </c>
      <c r="C2168" s="47" t="s">
        <v>446</v>
      </c>
      <c r="D2168">
        <v>99</v>
      </c>
      <c r="E2168" s="47" t="s">
        <v>376</v>
      </c>
    </row>
    <row r="2169" spans="1:5" x14ac:dyDescent="0.25">
      <c r="A2169" s="47" t="s">
        <v>959</v>
      </c>
      <c r="B2169" s="47" t="s">
        <v>567</v>
      </c>
      <c r="C2169" s="47" t="s">
        <v>446</v>
      </c>
      <c r="D2169">
        <v>98</v>
      </c>
      <c r="E2169" s="47" t="s">
        <v>376</v>
      </c>
    </row>
    <row r="2170" spans="1:5" x14ac:dyDescent="0.25">
      <c r="A2170" s="47" t="s">
        <v>959</v>
      </c>
      <c r="B2170" s="47" t="s">
        <v>567</v>
      </c>
      <c r="C2170" s="47" t="s">
        <v>446</v>
      </c>
      <c r="D2170">
        <v>99</v>
      </c>
      <c r="E2170" s="47" t="s">
        <v>376</v>
      </c>
    </row>
    <row r="2171" spans="1:5" x14ac:dyDescent="0.25">
      <c r="A2171" s="47" t="s">
        <v>960</v>
      </c>
      <c r="B2171" s="47" t="s">
        <v>567</v>
      </c>
      <c r="C2171" s="47" t="s">
        <v>446</v>
      </c>
      <c r="D2171">
        <v>98</v>
      </c>
      <c r="E2171" s="47" t="s">
        <v>376</v>
      </c>
    </row>
    <row r="2172" spans="1:5" x14ac:dyDescent="0.25">
      <c r="A2172" s="47" t="s">
        <v>960</v>
      </c>
      <c r="B2172" s="47" t="s">
        <v>567</v>
      </c>
      <c r="C2172" s="47" t="s">
        <v>446</v>
      </c>
      <c r="D2172">
        <v>99</v>
      </c>
      <c r="E2172" s="47" t="s">
        <v>376</v>
      </c>
    </row>
    <row r="2173" spans="1:5" x14ac:dyDescent="0.25">
      <c r="A2173" s="47" t="s">
        <v>961</v>
      </c>
      <c r="B2173" s="47" t="s">
        <v>567</v>
      </c>
      <c r="C2173" s="47" t="s">
        <v>446</v>
      </c>
      <c r="D2173">
        <v>98</v>
      </c>
      <c r="E2173" s="47" t="s">
        <v>376</v>
      </c>
    </row>
    <row r="2174" spans="1:5" x14ac:dyDescent="0.25">
      <c r="A2174" s="47" t="s">
        <v>961</v>
      </c>
      <c r="B2174" s="47" t="s">
        <v>567</v>
      </c>
      <c r="C2174" s="47" t="s">
        <v>446</v>
      </c>
      <c r="D2174">
        <v>99</v>
      </c>
      <c r="E2174" s="47" t="s">
        <v>376</v>
      </c>
    </row>
    <row r="2175" spans="1:5" x14ac:dyDescent="0.25">
      <c r="A2175" s="47" t="s">
        <v>962</v>
      </c>
      <c r="B2175" s="47" t="s">
        <v>567</v>
      </c>
      <c r="C2175" s="47" t="s">
        <v>446</v>
      </c>
      <c r="D2175">
        <v>98</v>
      </c>
      <c r="E2175" s="47" t="s">
        <v>376</v>
      </c>
    </row>
    <row r="2176" spans="1:5" x14ac:dyDescent="0.25">
      <c r="A2176" s="47" t="s">
        <v>962</v>
      </c>
      <c r="B2176" s="47" t="s">
        <v>567</v>
      </c>
      <c r="C2176" s="47" t="s">
        <v>446</v>
      </c>
      <c r="D2176">
        <v>99</v>
      </c>
      <c r="E2176" s="47" t="s">
        <v>376</v>
      </c>
    </row>
    <row r="2177" spans="1:5" x14ac:dyDescent="0.25">
      <c r="A2177" s="47" t="s">
        <v>963</v>
      </c>
      <c r="B2177" s="47" t="s">
        <v>567</v>
      </c>
      <c r="C2177" s="47" t="s">
        <v>446</v>
      </c>
      <c r="D2177">
        <v>98</v>
      </c>
      <c r="E2177" s="47" t="s">
        <v>376</v>
      </c>
    </row>
    <row r="2178" spans="1:5" x14ac:dyDescent="0.25">
      <c r="A2178" s="47" t="s">
        <v>963</v>
      </c>
      <c r="B2178" s="47" t="s">
        <v>567</v>
      </c>
      <c r="C2178" s="47" t="s">
        <v>446</v>
      </c>
      <c r="D2178">
        <v>99</v>
      </c>
      <c r="E2178" s="47" t="s">
        <v>376</v>
      </c>
    </row>
    <row r="2179" spans="1:5" x14ac:dyDescent="0.25">
      <c r="A2179" s="47" t="s">
        <v>964</v>
      </c>
      <c r="B2179" s="47" t="s">
        <v>567</v>
      </c>
      <c r="C2179" s="47" t="s">
        <v>446</v>
      </c>
      <c r="D2179">
        <v>98</v>
      </c>
      <c r="E2179" s="47" t="s">
        <v>376</v>
      </c>
    </row>
    <row r="2180" spans="1:5" x14ac:dyDescent="0.25">
      <c r="A2180" s="47" t="s">
        <v>964</v>
      </c>
      <c r="B2180" s="47" t="s">
        <v>567</v>
      </c>
      <c r="C2180" s="47" t="s">
        <v>446</v>
      </c>
      <c r="D2180">
        <v>99</v>
      </c>
      <c r="E2180" s="47" t="s">
        <v>376</v>
      </c>
    </row>
    <row r="2181" spans="1:5" x14ac:dyDescent="0.25">
      <c r="A2181" s="47" t="s">
        <v>965</v>
      </c>
      <c r="B2181" s="47" t="s">
        <v>567</v>
      </c>
      <c r="C2181" s="47" t="s">
        <v>446</v>
      </c>
      <c r="D2181">
        <v>98</v>
      </c>
      <c r="E2181" s="47" t="s">
        <v>376</v>
      </c>
    </row>
    <row r="2182" spans="1:5" x14ac:dyDescent="0.25">
      <c r="A2182" s="47" t="s">
        <v>965</v>
      </c>
      <c r="B2182" s="47" t="s">
        <v>567</v>
      </c>
      <c r="C2182" s="47" t="s">
        <v>446</v>
      </c>
      <c r="D2182">
        <v>99</v>
      </c>
      <c r="E2182" s="47" t="s">
        <v>376</v>
      </c>
    </row>
    <row r="2183" spans="1:5" x14ac:dyDescent="0.25">
      <c r="A2183" s="47" t="s">
        <v>966</v>
      </c>
      <c r="B2183" s="47" t="s">
        <v>567</v>
      </c>
      <c r="C2183" s="47" t="s">
        <v>446</v>
      </c>
      <c r="D2183">
        <v>98</v>
      </c>
      <c r="E2183" s="47" t="s">
        <v>376</v>
      </c>
    </row>
    <row r="2184" spans="1:5" x14ac:dyDescent="0.25">
      <c r="A2184" s="47" t="s">
        <v>966</v>
      </c>
      <c r="B2184" s="47" t="s">
        <v>567</v>
      </c>
      <c r="C2184" s="47" t="s">
        <v>446</v>
      </c>
      <c r="D2184">
        <v>99</v>
      </c>
      <c r="E2184" s="47" t="s">
        <v>376</v>
      </c>
    </row>
    <row r="2185" spans="1:5" x14ac:dyDescent="0.25">
      <c r="A2185" s="47" t="s">
        <v>967</v>
      </c>
      <c r="B2185" s="47" t="s">
        <v>567</v>
      </c>
      <c r="C2185" s="47" t="s">
        <v>446</v>
      </c>
      <c r="D2185">
        <v>98</v>
      </c>
      <c r="E2185" s="47" t="s">
        <v>376</v>
      </c>
    </row>
    <row r="2186" spans="1:5" x14ac:dyDescent="0.25">
      <c r="A2186" s="47" t="s">
        <v>967</v>
      </c>
      <c r="B2186" s="47" t="s">
        <v>567</v>
      </c>
      <c r="C2186" s="47" t="s">
        <v>446</v>
      </c>
      <c r="D2186">
        <v>99</v>
      </c>
      <c r="E2186" s="47" t="s">
        <v>376</v>
      </c>
    </row>
    <row r="2187" spans="1:5" x14ac:dyDescent="0.25">
      <c r="A2187" s="47" t="s">
        <v>968</v>
      </c>
      <c r="B2187" s="47" t="s">
        <v>567</v>
      </c>
      <c r="C2187" s="47" t="s">
        <v>446</v>
      </c>
      <c r="D2187">
        <v>98</v>
      </c>
      <c r="E2187" s="47" t="s">
        <v>376</v>
      </c>
    </row>
    <row r="2188" spans="1:5" x14ac:dyDescent="0.25">
      <c r="A2188" s="47" t="s">
        <v>968</v>
      </c>
      <c r="B2188" s="47" t="s">
        <v>567</v>
      </c>
      <c r="C2188" s="47" t="s">
        <v>446</v>
      </c>
      <c r="D2188">
        <v>99</v>
      </c>
      <c r="E2188" s="47" t="s">
        <v>376</v>
      </c>
    </row>
    <row r="2189" spans="1:5" x14ac:dyDescent="0.25">
      <c r="A2189" s="47" t="s">
        <v>969</v>
      </c>
      <c r="B2189" s="47" t="s">
        <v>567</v>
      </c>
      <c r="C2189" s="47" t="s">
        <v>446</v>
      </c>
      <c r="D2189">
        <v>98</v>
      </c>
      <c r="E2189" s="47" t="s">
        <v>376</v>
      </c>
    </row>
    <row r="2190" spans="1:5" x14ac:dyDescent="0.25">
      <c r="A2190" s="47" t="s">
        <v>969</v>
      </c>
      <c r="B2190" s="47" t="s">
        <v>567</v>
      </c>
      <c r="C2190" s="47" t="s">
        <v>446</v>
      </c>
      <c r="D2190">
        <v>99</v>
      </c>
      <c r="E2190" s="47" t="s">
        <v>376</v>
      </c>
    </row>
    <row r="2191" spans="1:5" x14ac:dyDescent="0.25">
      <c r="A2191" s="47" t="s">
        <v>970</v>
      </c>
      <c r="B2191" s="47" t="s">
        <v>567</v>
      </c>
      <c r="C2191" s="47" t="s">
        <v>446</v>
      </c>
      <c r="D2191">
        <v>98</v>
      </c>
      <c r="E2191" s="47" t="s">
        <v>376</v>
      </c>
    </row>
    <row r="2192" spans="1:5" x14ac:dyDescent="0.25">
      <c r="A2192" s="47" t="s">
        <v>970</v>
      </c>
      <c r="B2192" s="47" t="s">
        <v>567</v>
      </c>
      <c r="C2192" s="47" t="s">
        <v>446</v>
      </c>
      <c r="D2192">
        <v>99</v>
      </c>
      <c r="E2192" s="47" t="s">
        <v>376</v>
      </c>
    </row>
    <row r="2193" spans="1:5" x14ac:dyDescent="0.25">
      <c r="A2193" s="47" t="s">
        <v>971</v>
      </c>
      <c r="B2193" s="47" t="s">
        <v>567</v>
      </c>
      <c r="C2193" s="47" t="s">
        <v>446</v>
      </c>
      <c r="D2193">
        <v>98</v>
      </c>
      <c r="E2193" s="47" t="s">
        <v>376</v>
      </c>
    </row>
    <row r="2194" spans="1:5" x14ac:dyDescent="0.25">
      <c r="A2194" s="47" t="s">
        <v>971</v>
      </c>
      <c r="B2194" s="47" t="s">
        <v>567</v>
      </c>
      <c r="C2194" s="47" t="s">
        <v>446</v>
      </c>
      <c r="D2194">
        <v>99</v>
      </c>
      <c r="E2194" s="47" t="s">
        <v>376</v>
      </c>
    </row>
    <row r="2195" spans="1:5" x14ac:dyDescent="0.25">
      <c r="A2195" s="47" t="s">
        <v>972</v>
      </c>
      <c r="B2195" s="47" t="s">
        <v>567</v>
      </c>
      <c r="C2195" s="47" t="s">
        <v>446</v>
      </c>
      <c r="D2195">
        <v>98</v>
      </c>
      <c r="E2195" s="47" t="s">
        <v>376</v>
      </c>
    </row>
    <row r="2196" spans="1:5" x14ac:dyDescent="0.25">
      <c r="A2196" s="47" t="s">
        <v>972</v>
      </c>
      <c r="B2196" s="47" t="s">
        <v>567</v>
      </c>
      <c r="C2196" s="47" t="s">
        <v>446</v>
      </c>
      <c r="D2196">
        <v>99</v>
      </c>
      <c r="E2196" s="47" t="s">
        <v>376</v>
      </c>
    </row>
    <row r="2197" spans="1:5" x14ac:dyDescent="0.25">
      <c r="A2197" s="47" t="s">
        <v>973</v>
      </c>
      <c r="B2197" s="47" t="s">
        <v>567</v>
      </c>
      <c r="C2197" s="47" t="s">
        <v>446</v>
      </c>
      <c r="D2197">
        <v>98</v>
      </c>
      <c r="E2197" s="47" t="s">
        <v>376</v>
      </c>
    </row>
    <row r="2198" spans="1:5" x14ac:dyDescent="0.25">
      <c r="A2198" s="47" t="s">
        <v>973</v>
      </c>
      <c r="B2198" s="47" t="s">
        <v>567</v>
      </c>
      <c r="C2198" s="47" t="s">
        <v>446</v>
      </c>
      <c r="D2198">
        <v>99</v>
      </c>
      <c r="E2198" s="47" t="s">
        <v>376</v>
      </c>
    </row>
    <row r="2199" spans="1:5" x14ac:dyDescent="0.25">
      <c r="A2199" s="47" t="s">
        <v>974</v>
      </c>
      <c r="B2199" s="47" t="s">
        <v>567</v>
      </c>
      <c r="C2199" s="47" t="s">
        <v>446</v>
      </c>
      <c r="D2199">
        <v>98</v>
      </c>
      <c r="E2199" s="47" t="s">
        <v>376</v>
      </c>
    </row>
    <row r="2200" spans="1:5" x14ac:dyDescent="0.25">
      <c r="A2200" s="47" t="s">
        <v>974</v>
      </c>
      <c r="B2200" s="47" t="s">
        <v>567</v>
      </c>
      <c r="C2200" s="47" t="s">
        <v>446</v>
      </c>
      <c r="D2200">
        <v>99</v>
      </c>
      <c r="E2200" s="47" t="s">
        <v>376</v>
      </c>
    </row>
    <row r="2201" spans="1:5" x14ac:dyDescent="0.25">
      <c r="A2201" s="47" t="s">
        <v>975</v>
      </c>
      <c r="B2201" s="47" t="s">
        <v>567</v>
      </c>
      <c r="C2201" s="47" t="s">
        <v>446</v>
      </c>
      <c r="D2201">
        <v>98</v>
      </c>
      <c r="E2201" s="47" t="s">
        <v>376</v>
      </c>
    </row>
    <row r="2202" spans="1:5" x14ac:dyDescent="0.25">
      <c r="A2202" s="47" t="s">
        <v>975</v>
      </c>
      <c r="B2202" s="47" t="s">
        <v>567</v>
      </c>
      <c r="C2202" s="47" t="s">
        <v>446</v>
      </c>
      <c r="D2202">
        <v>99</v>
      </c>
      <c r="E2202" s="47" t="s">
        <v>376</v>
      </c>
    </row>
    <row r="2203" spans="1:5" x14ac:dyDescent="0.25">
      <c r="A2203" s="47" t="s">
        <v>976</v>
      </c>
      <c r="B2203" s="47" t="s">
        <v>567</v>
      </c>
      <c r="C2203" s="47" t="s">
        <v>446</v>
      </c>
      <c r="D2203">
        <v>98</v>
      </c>
      <c r="E2203" s="47" t="s">
        <v>376</v>
      </c>
    </row>
    <row r="2204" spans="1:5" x14ac:dyDescent="0.25">
      <c r="A2204" s="47" t="s">
        <v>976</v>
      </c>
      <c r="B2204" s="47" t="s">
        <v>567</v>
      </c>
      <c r="C2204" s="47" t="s">
        <v>446</v>
      </c>
      <c r="D2204">
        <v>99</v>
      </c>
      <c r="E2204" s="47" t="s">
        <v>376</v>
      </c>
    </row>
    <row r="2205" spans="1:5" x14ac:dyDescent="0.25">
      <c r="A2205" s="47" t="s">
        <v>977</v>
      </c>
      <c r="B2205" s="47" t="s">
        <v>567</v>
      </c>
      <c r="C2205" s="47" t="s">
        <v>446</v>
      </c>
      <c r="D2205">
        <v>98</v>
      </c>
      <c r="E2205" s="47" t="s">
        <v>376</v>
      </c>
    </row>
    <row r="2206" spans="1:5" x14ac:dyDescent="0.25">
      <c r="A2206" s="47" t="s">
        <v>977</v>
      </c>
      <c r="B2206" s="47" t="s">
        <v>567</v>
      </c>
      <c r="C2206" s="47" t="s">
        <v>446</v>
      </c>
      <c r="D2206">
        <v>99</v>
      </c>
      <c r="E2206" s="47" t="s">
        <v>376</v>
      </c>
    </row>
    <row r="2207" spans="1:5" x14ac:dyDescent="0.25">
      <c r="A2207" s="47" t="s">
        <v>978</v>
      </c>
      <c r="B2207" s="47" t="s">
        <v>567</v>
      </c>
      <c r="C2207" s="47" t="s">
        <v>446</v>
      </c>
      <c r="D2207">
        <v>98</v>
      </c>
      <c r="E2207" s="47" t="s">
        <v>376</v>
      </c>
    </row>
    <row r="2208" spans="1:5" x14ac:dyDescent="0.25">
      <c r="A2208" s="47" t="s">
        <v>978</v>
      </c>
      <c r="B2208" s="47" t="s">
        <v>567</v>
      </c>
      <c r="C2208" s="47" t="s">
        <v>446</v>
      </c>
      <c r="D2208">
        <v>99</v>
      </c>
      <c r="E2208" s="47" t="s">
        <v>376</v>
      </c>
    </row>
    <row r="2209" spans="1:5" x14ac:dyDescent="0.25">
      <c r="A2209" s="47" t="s">
        <v>979</v>
      </c>
      <c r="B2209" s="47" t="s">
        <v>567</v>
      </c>
      <c r="C2209" s="47" t="s">
        <v>446</v>
      </c>
      <c r="D2209">
        <v>98</v>
      </c>
      <c r="E2209" s="47" t="s">
        <v>376</v>
      </c>
    </row>
    <row r="2210" spans="1:5" x14ac:dyDescent="0.25">
      <c r="A2210" s="47" t="s">
        <v>979</v>
      </c>
      <c r="B2210" s="47" t="s">
        <v>567</v>
      </c>
      <c r="C2210" s="47" t="s">
        <v>446</v>
      </c>
      <c r="D2210">
        <v>99</v>
      </c>
      <c r="E2210" s="47" t="s">
        <v>376</v>
      </c>
    </row>
    <row r="2211" spans="1:5" x14ac:dyDescent="0.25">
      <c r="A2211" s="47" t="s">
        <v>980</v>
      </c>
      <c r="B2211" s="47" t="s">
        <v>567</v>
      </c>
      <c r="C2211" s="47" t="s">
        <v>446</v>
      </c>
      <c r="D2211">
        <v>98</v>
      </c>
      <c r="E2211" s="47" t="s">
        <v>376</v>
      </c>
    </row>
    <row r="2212" spans="1:5" x14ac:dyDescent="0.25">
      <c r="A2212" s="47" t="s">
        <v>980</v>
      </c>
      <c r="B2212" s="47" t="s">
        <v>567</v>
      </c>
      <c r="C2212" s="47" t="s">
        <v>446</v>
      </c>
      <c r="D2212">
        <v>99</v>
      </c>
      <c r="E2212" s="47" t="s">
        <v>376</v>
      </c>
    </row>
    <row r="2213" spans="1:5" x14ac:dyDescent="0.25">
      <c r="A2213" s="47" t="s">
        <v>981</v>
      </c>
      <c r="B2213" s="47" t="s">
        <v>567</v>
      </c>
      <c r="C2213" s="47" t="s">
        <v>446</v>
      </c>
      <c r="D2213">
        <v>98</v>
      </c>
      <c r="E2213" s="47" t="s">
        <v>376</v>
      </c>
    </row>
    <row r="2214" spans="1:5" x14ac:dyDescent="0.25">
      <c r="A2214" s="47" t="s">
        <v>981</v>
      </c>
      <c r="B2214" s="47" t="s">
        <v>567</v>
      </c>
      <c r="C2214" s="47" t="s">
        <v>446</v>
      </c>
      <c r="D2214">
        <v>99</v>
      </c>
      <c r="E2214" s="47" t="s">
        <v>376</v>
      </c>
    </row>
    <row r="2215" spans="1:5" x14ac:dyDescent="0.25">
      <c r="A2215" s="47" t="s">
        <v>982</v>
      </c>
      <c r="B2215" s="47" t="s">
        <v>567</v>
      </c>
      <c r="C2215" s="47" t="s">
        <v>446</v>
      </c>
      <c r="D2215">
        <v>98</v>
      </c>
      <c r="E2215" s="47" t="s">
        <v>376</v>
      </c>
    </row>
    <row r="2216" spans="1:5" x14ac:dyDescent="0.25">
      <c r="A2216" s="47" t="s">
        <v>982</v>
      </c>
      <c r="B2216" s="47" t="s">
        <v>567</v>
      </c>
      <c r="C2216" s="47" t="s">
        <v>446</v>
      </c>
      <c r="D2216">
        <v>99</v>
      </c>
      <c r="E2216" s="47" t="s">
        <v>376</v>
      </c>
    </row>
    <row r="2217" spans="1:5" x14ac:dyDescent="0.25">
      <c r="A2217" s="47" t="s">
        <v>983</v>
      </c>
      <c r="B2217" s="47" t="s">
        <v>567</v>
      </c>
      <c r="C2217" s="47" t="s">
        <v>446</v>
      </c>
      <c r="D2217">
        <v>98</v>
      </c>
      <c r="E2217" s="47" t="s">
        <v>376</v>
      </c>
    </row>
    <row r="2218" spans="1:5" x14ac:dyDescent="0.25">
      <c r="A2218" s="47" t="s">
        <v>983</v>
      </c>
      <c r="B2218" s="47" t="s">
        <v>567</v>
      </c>
      <c r="C2218" s="47" t="s">
        <v>446</v>
      </c>
      <c r="D2218">
        <v>99</v>
      </c>
      <c r="E2218" s="47" t="s">
        <v>376</v>
      </c>
    </row>
    <row r="2219" spans="1:5" x14ac:dyDescent="0.25">
      <c r="A2219" s="47" t="s">
        <v>984</v>
      </c>
      <c r="B2219" s="47" t="s">
        <v>567</v>
      </c>
      <c r="C2219" s="47" t="s">
        <v>446</v>
      </c>
      <c r="D2219">
        <v>98</v>
      </c>
      <c r="E2219" s="47" t="s">
        <v>376</v>
      </c>
    </row>
    <row r="2220" spans="1:5" x14ac:dyDescent="0.25">
      <c r="A2220" s="47" t="s">
        <v>984</v>
      </c>
      <c r="B2220" s="47" t="s">
        <v>567</v>
      </c>
      <c r="C2220" s="47" t="s">
        <v>446</v>
      </c>
      <c r="D2220">
        <v>99</v>
      </c>
      <c r="E2220" s="47" t="s">
        <v>376</v>
      </c>
    </row>
    <row r="2221" spans="1:5" x14ac:dyDescent="0.25">
      <c r="A2221" s="47" t="s">
        <v>985</v>
      </c>
      <c r="B2221" s="47" t="s">
        <v>567</v>
      </c>
      <c r="C2221" s="47" t="s">
        <v>446</v>
      </c>
      <c r="D2221">
        <v>98</v>
      </c>
      <c r="E2221" s="47" t="s">
        <v>376</v>
      </c>
    </row>
    <row r="2222" spans="1:5" x14ac:dyDescent="0.25">
      <c r="A2222" s="47" t="s">
        <v>985</v>
      </c>
      <c r="B2222" s="47" t="s">
        <v>567</v>
      </c>
      <c r="C2222" s="47" t="s">
        <v>446</v>
      </c>
      <c r="D2222">
        <v>99</v>
      </c>
      <c r="E2222" s="47" t="s">
        <v>376</v>
      </c>
    </row>
    <row r="2223" spans="1:5" x14ac:dyDescent="0.25">
      <c r="A2223" s="47" t="s">
        <v>986</v>
      </c>
      <c r="B2223" s="47" t="s">
        <v>567</v>
      </c>
      <c r="C2223" s="47" t="s">
        <v>446</v>
      </c>
      <c r="D2223">
        <v>98</v>
      </c>
      <c r="E2223" s="47" t="s">
        <v>376</v>
      </c>
    </row>
    <row r="2224" spans="1:5" x14ac:dyDescent="0.25">
      <c r="A2224" s="47" t="s">
        <v>986</v>
      </c>
      <c r="B2224" s="47" t="s">
        <v>567</v>
      </c>
      <c r="C2224" s="47" t="s">
        <v>446</v>
      </c>
      <c r="D2224">
        <v>99</v>
      </c>
      <c r="E2224" s="47" t="s">
        <v>376</v>
      </c>
    </row>
    <row r="2225" spans="1:5" x14ac:dyDescent="0.25">
      <c r="A2225" s="47" t="s">
        <v>987</v>
      </c>
      <c r="B2225" s="47" t="s">
        <v>567</v>
      </c>
      <c r="C2225" s="47" t="s">
        <v>446</v>
      </c>
      <c r="D2225">
        <v>98</v>
      </c>
      <c r="E2225" s="47" t="s">
        <v>376</v>
      </c>
    </row>
    <row r="2226" spans="1:5" x14ac:dyDescent="0.25">
      <c r="A2226" s="47" t="s">
        <v>987</v>
      </c>
      <c r="B2226" s="47" t="s">
        <v>567</v>
      </c>
      <c r="C2226" s="47" t="s">
        <v>446</v>
      </c>
      <c r="D2226">
        <v>99</v>
      </c>
      <c r="E2226" s="47" t="s">
        <v>376</v>
      </c>
    </row>
    <row r="2227" spans="1:5" x14ac:dyDescent="0.25">
      <c r="A2227" s="47" t="s">
        <v>988</v>
      </c>
      <c r="B2227" s="47" t="s">
        <v>567</v>
      </c>
      <c r="C2227" s="47" t="s">
        <v>446</v>
      </c>
      <c r="D2227">
        <v>98</v>
      </c>
      <c r="E2227" s="47" t="s">
        <v>376</v>
      </c>
    </row>
    <row r="2228" spans="1:5" x14ac:dyDescent="0.25">
      <c r="A2228" s="47" t="s">
        <v>988</v>
      </c>
      <c r="B2228" s="47" t="s">
        <v>567</v>
      </c>
      <c r="C2228" s="47" t="s">
        <v>446</v>
      </c>
      <c r="D2228">
        <v>99</v>
      </c>
      <c r="E2228" s="47" t="s">
        <v>376</v>
      </c>
    </row>
    <row r="2229" spans="1:5" x14ac:dyDescent="0.25">
      <c r="A2229" s="47" t="s">
        <v>989</v>
      </c>
      <c r="B2229" s="47" t="s">
        <v>567</v>
      </c>
      <c r="C2229" s="47" t="s">
        <v>446</v>
      </c>
      <c r="D2229">
        <v>98</v>
      </c>
      <c r="E2229" s="47" t="s">
        <v>376</v>
      </c>
    </row>
    <row r="2230" spans="1:5" x14ac:dyDescent="0.25">
      <c r="A2230" s="47" t="s">
        <v>989</v>
      </c>
      <c r="B2230" s="47" t="s">
        <v>567</v>
      </c>
      <c r="C2230" s="47" t="s">
        <v>446</v>
      </c>
      <c r="D2230">
        <v>99</v>
      </c>
      <c r="E2230" s="47" t="s">
        <v>376</v>
      </c>
    </row>
    <row r="2231" spans="1:5" x14ac:dyDescent="0.25">
      <c r="A2231" s="47" t="s">
        <v>990</v>
      </c>
      <c r="B2231" s="47" t="s">
        <v>567</v>
      </c>
      <c r="C2231" s="47" t="s">
        <v>446</v>
      </c>
      <c r="D2231">
        <v>98</v>
      </c>
      <c r="E2231" s="47" t="s">
        <v>376</v>
      </c>
    </row>
    <row r="2232" spans="1:5" x14ac:dyDescent="0.25">
      <c r="A2232" s="47" t="s">
        <v>990</v>
      </c>
      <c r="B2232" s="47" t="s">
        <v>567</v>
      </c>
      <c r="C2232" s="47" t="s">
        <v>446</v>
      </c>
      <c r="D2232">
        <v>99</v>
      </c>
      <c r="E2232" s="47" t="s">
        <v>376</v>
      </c>
    </row>
    <row r="2233" spans="1:5" x14ac:dyDescent="0.25">
      <c r="A2233" s="47" t="s">
        <v>991</v>
      </c>
      <c r="B2233" s="47" t="s">
        <v>567</v>
      </c>
      <c r="C2233" s="47" t="s">
        <v>446</v>
      </c>
      <c r="D2233">
        <v>98</v>
      </c>
      <c r="E2233" s="47" t="s">
        <v>376</v>
      </c>
    </row>
    <row r="2234" spans="1:5" x14ac:dyDescent="0.25">
      <c r="A2234" s="47" t="s">
        <v>991</v>
      </c>
      <c r="B2234" s="47" t="s">
        <v>567</v>
      </c>
      <c r="C2234" s="47" t="s">
        <v>446</v>
      </c>
      <c r="D2234">
        <v>99</v>
      </c>
      <c r="E2234" s="47" t="s">
        <v>376</v>
      </c>
    </row>
    <row r="2235" spans="1:5" x14ac:dyDescent="0.25">
      <c r="A2235" s="47" t="s">
        <v>992</v>
      </c>
      <c r="B2235" s="47" t="s">
        <v>567</v>
      </c>
      <c r="C2235" s="47" t="s">
        <v>446</v>
      </c>
      <c r="D2235">
        <v>98</v>
      </c>
      <c r="E2235" s="47" t="s">
        <v>376</v>
      </c>
    </row>
    <row r="2236" spans="1:5" x14ac:dyDescent="0.25">
      <c r="A2236" s="47" t="s">
        <v>992</v>
      </c>
      <c r="B2236" s="47" t="s">
        <v>567</v>
      </c>
      <c r="C2236" s="47" t="s">
        <v>446</v>
      </c>
      <c r="D2236">
        <v>99</v>
      </c>
      <c r="E2236" s="47" t="s">
        <v>376</v>
      </c>
    </row>
    <row r="2237" spans="1:5" x14ac:dyDescent="0.25">
      <c r="A2237" s="47" t="s">
        <v>993</v>
      </c>
      <c r="B2237" s="47" t="s">
        <v>567</v>
      </c>
      <c r="C2237" s="47" t="s">
        <v>446</v>
      </c>
      <c r="D2237">
        <v>98</v>
      </c>
      <c r="E2237" s="47" t="s">
        <v>376</v>
      </c>
    </row>
    <row r="2238" spans="1:5" x14ac:dyDescent="0.25">
      <c r="A2238" s="47" t="s">
        <v>993</v>
      </c>
      <c r="B2238" s="47" t="s">
        <v>567</v>
      </c>
      <c r="C2238" s="47" t="s">
        <v>446</v>
      </c>
      <c r="D2238">
        <v>99</v>
      </c>
      <c r="E2238" s="47" t="s">
        <v>376</v>
      </c>
    </row>
    <row r="2239" spans="1:5" x14ac:dyDescent="0.25">
      <c r="A2239" s="47" t="s">
        <v>994</v>
      </c>
      <c r="B2239" s="47" t="s">
        <v>567</v>
      </c>
      <c r="C2239" s="47" t="s">
        <v>446</v>
      </c>
      <c r="D2239">
        <v>98</v>
      </c>
      <c r="E2239" s="47" t="s">
        <v>376</v>
      </c>
    </row>
    <row r="2240" spans="1:5" x14ac:dyDescent="0.25">
      <c r="A2240" s="47" t="s">
        <v>994</v>
      </c>
      <c r="B2240" s="47" t="s">
        <v>567</v>
      </c>
      <c r="C2240" s="47" t="s">
        <v>446</v>
      </c>
      <c r="D2240">
        <v>99</v>
      </c>
      <c r="E2240" s="47" t="s">
        <v>376</v>
      </c>
    </row>
    <row r="2241" spans="1:5" x14ac:dyDescent="0.25">
      <c r="A2241" s="47" t="s">
        <v>995</v>
      </c>
      <c r="B2241" s="47" t="s">
        <v>567</v>
      </c>
      <c r="C2241" s="47" t="s">
        <v>446</v>
      </c>
      <c r="D2241">
        <v>98</v>
      </c>
      <c r="E2241" s="47" t="s">
        <v>376</v>
      </c>
    </row>
    <row r="2242" spans="1:5" x14ac:dyDescent="0.25">
      <c r="A2242" s="47" t="s">
        <v>995</v>
      </c>
      <c r="B2242" s="47" t="s">
        <v>567</v>
      </c>
      <c r="C2242" s="47" t="s">
        <v>446</v>
      </c>
      <c r="D2242">
        <v>99</v>
      </c>
      <c r="E2242" s="47" t="s">
        <v>376</v>
      </c>
    </row>
    <row r="2243" spans="1:5" x14ac:dyDescent="0.25">
      <c r="A2243" s="47" t="s">
        <v>996</v>
      </c>
      <c r="B2243" s="47" t="s">
        <v>567</v>
      </c>
      <c r="C2243" s="47" t="s">
        <v>446</v>
      </c>
      <c r="D2243">
        <v>98</v>
      </c>
      <c r="E2243" s="47" t="s">
        <v>376</v>
      </c>
    </row>
    <row r="2244" spans="1:5" x14ac:dyDescent="0.25">
      <c r="A2244" s="47" t="s">
        <v>996</v>
      </c>
      <c r="B2244" s="47" t="s">
        <v>567</v>
      </c>
      <c r="C2244" s="47" t="s">
        <v>446</v>
      </c>
      <c r="D2244">
        <v>99</v>
      </c>
      <c r="E2244" s="47" t="s">
        <v>376</v>
      </c>
    </row>
    <row r="2245" spans="1:5" x14ac:dyDescent="0.25">
      <c r="A2245" s="47" t="s">
        <v>997</v>
      </c>
      <c r="B2245" s="47" t="s">
        <v>567</v>
      </c>
      <c r="C2245" s="47" t="s">
        <v>446</v>
      </c>
      <c r="D2245">
        <v>98</v>
      </c>
      <c r="E2245" s="47" t="s">
        <v>376</v>
      </c>
    </row>
    <row r="2246" spans="1:5" x14ac:dyDescent="0.25">
      <c r="A2246" s="47" t="s">
        <v>997</v>
      </c>
      <c r="B2246" s="47" t="s">
        <v>567</v>
      </c>
      <c r="C2246" s="47" t="s">
        <v>446</v>
      </c>
      <c r="D2246">
        <v>99</v>
      </c>
      <c r="E2246" s="47" t="s">
        <v>376</v>
      </c>
    </row>
    <row r="2247" spans="1:5" x14ac:dyDescent="0.25">
      <c r="A2247" s="47" t="s">
        <v>998</v>
      </c>
      <c r="B2247" s="47" t="s">
        <v>567</v>
      </c>
      <c r="C2247" s="47" t="s">
        <v>446</v>
      </c>
      <c r="D2247">
        <v>98</v>
      </c>
      <c r="E2247" s="47" t="s">
        <v>376</v>
      </c>
    </row>
    <row r="2248" spans="1:5" x14ac:dyDescent="0.25">
      <c r="A2248" s="47" t="s">
        <v>998</v>
      </c>
      <c r="B2248" s="47" t="s">
        <v>567</v>
      </c>
      <c r="C2248" s="47" t="s">
        <v>446</v>
      </c>
      <c r="D2248">
        <v>99</v>
      </c>
      <c r="E2248" s="47" t="s">
        <v>376</v>
      </c>
    </row>
    <row r="2249" spans="1:5" x14ac:dyDescent="0.25">
      <c r="A2249" s="47" t="s">
        <v>999</v>
      </c>
      <c r="B2249" s="47" t="s">
        <v>567</v>
      </c>
      <c r="C2249" s="47" t="s">
        <v>446</v>
      </c>
      <c r="D2249">
        <v>98</v>
      </c>
      <c r="E2249" s="47" t="s">
        <v>376</v>
      </c>
    </row>
    <row r="2250" spans="1:5" x14ac:dyDescent="0.25">
      <c r="A2250" s="47" t="s">
        <v>999</v>
      </c>
      <c r="B2250" s="47" t="s">
        <v>567</v>
      </c>
      <c r="C2250" s="47" t="s">
        <v>446</v>
      </c>
      <c r="D2250">
        <v>99</v>
      </c>
      <c r="E2250" s="47" t="s">
        <v>376</v>
      </c>
    </row>
    <row r="2251" spans="1:5" x14ac:dyDescent="0.25">
      <c r="A2251" s="47" t="s">
        <v>1000</v>
      </c>
      <c r="B2251" s="47" t="s">
        <v>567</v>
      </c>
      <c r="C2251" s="47" t="s">
        <v>446</v>
      </c>
      <c r="D2251">
        <v>98</v>
      </c>
      <c r="E2251" s="47" t="s">
        <v>376</v>
      </c>
    </row>
    <row r="2252" spans="1:5" x14ac:dyDescent="0.25">
      <c r="A2252" s="47" t="s">
        <v>1000</v>
      </c>
      <c r="B2252" s="47" t="s">
        <v>567</v>
      </c>
      <c r="C2252" s="47" t="s">
        <v>446</v>
      </c>
      <c r="D2252">
        <v>99</v>
      </c>
      <c r="E2252" s="47" t="s">
        <v>376</v>
      </c>
    </row>
    <row r="2253" spans="1:5" x14ac:dyDescent="0.25">
      <c r="A2253" s="47" t="s">
        <v>1001</v>
      </c>
      <c r="B2253" s="47" t="s">
        <v>567</v>
      </c>
      <c r="C2253" s="47" t="s">
        <v>446</v>
      </c>
      <c r="D2253">
        <v>98</v>
      </c>
      <c r="E2253" s="47" t="s">
        <v>376</v>
      </c>
    </row>
    <row r="2254" spans="1:5" x14ac:dyDescent="0.25">
      <c r="A2254" s="47" t="s">
        <v>1001</v>
      </c>
      <c r="B2254" s="47" t="s">
        <v>567</v>
      </c>
      <c r="C2254" s="47" t="s">
        <v>446</v>
      </c>
      <c r="D2254">
        <v>99</v>
      </c>
      <c r="E2254" s="47" t="s">
        <v>376</v>
      </c>
    </row>
    <row r="2255" spans="1:5" x14ac:dyDescent="0.25">
      <c r="A2255" s="47" t="s">
        <v>1002</v>
      </c>
      <c r="B2255" s="47" t="s">
        <v>567</v>
      </c>
      <c r="C2255" s="47" t="s">
        <v>446</v>
      </c>
      <c r="D2255">
        <v>98</v>
      </c>
      <c r="E2255" s="47" t="s">
        <v>376</v>
      </c>
    </row>
    <row r="2256" spans="1:5" x14ac:dyDescent="0.25">
      <c r="A2256" s="47" t="s">
        <v>1002</v>
      </c>
      <c r="B2256" s="47" t="s">
        <v>567</v>
      </c>
      <c r="C2256" s="47" t="s">
        <v>446</v>
      </c>
      <c r="D2256">
        <v>99</v>
      </c>
      <c r="E2256" s="47" t="s">
        <v>376</v>
      </c>
    </row>
    <row r="2257" spans="1:5" x14ac:dyDescent="0.25">
      <c r="A2257" s="47" t="s">
        <v>1003</v>
      </c>
      <c r="B2257" s="47" t="s">
        <v>567</v>
      </c>
      <c r="C2257" s="47" t="s">
        <v>446</v>
      </c>
      <c r="D2257">
        <v>98</v>
      </c>
      <c r="E2257" s="47" t="s">
        <v>376</v>
      </c>
    </row>
    <row r="2258" spans="1:5" x14ac:dyDescent="0.25">
      <c r="A2258" s="47" t="s">
        <v>1003</v>
      </c>
      <c r="B2258" s="47" t="s">
        <v>567</v>
      </c>
      <c r="C2258" s="47" t="s">
        <v>446</v>
      </c>
      <c r="D2258">
        <v>99</v>
      </c>
      <c r="E2258" s="47" t="s">
        <v>376</v>
      </c>
    </row>
    <row r="2259" spans="1:5" x14ac:dyDescent="0.25">
      <c r="A2259" s="47" t="s">
        <v>1004</v>
      </c>
      <c r="B2259" s="47" t="s">
        <v>567</v>
      </c>
      <c r="C2259" s="47" t="s">
        <v>446</v>
      </c>
      <c r="D2259">
        <v>98</v>
      </c>
      <c r="E2259" s="47" t="s">
        <v>376</v>
      </c>
    </row>
    <row r="2260" spans="1:5" x14ac:dyDescent="0.25">
      <c r="A2260" s="47" t="s">
        <v>1004</v>
      </c>
      <c r="B2260" s="47" t="s">
        <v>567</v>
      </c>
      <c r="C2260" s="47" t="s">
        <v>446</v>
      </c>
      <c r="D2260">
        <v>99</v>
      </c>
      <c r="E2260" s="47" t="s">
        <v>376</v>
      </c>
    </row>
    <row r="2261" spans="1:5" x14ac:dyDescent="0.25">
      <c r="A2261" s="47" t="s">
        <v>1005</v>
      </c>
      <c r="B2261" s="47" t="s">
        <v>567</v>
      </c>
      <c r="C2261" s="47" t="s">
        <v>446</v>
      </c>
      <c r="D2261">
        <v>98</v>
      </c>
      <c r="E2261" s="47" t="s">
        <v>376</v>
      </c>
    </row>
    <row r="2262" spans="1:5" x14ac:dyDescent="0.25">
      <c r="A2262" s="47" t="s">
        <v>1005</v>
      </c>
      <c r="B2262" s="47" t="s">
        <v>567</v>
      </c>
      <c r="C2262" s="47" t="s">
        <v>446</v>
      </c>
      <c r="D2262">
        <v>99</v>
      </c>
      <c r="E2262" s="47" t="s">
        <v>376</v>
      </c>
    </row>
    <row r="2263" spans="1:5" x14ac:dyDescent="0.25">
      <c r="A2263" s="47" t="s">
        <v>1006</v>
      </c>
      <c r="B2263" s="47" t="s">
        <v>567</v>
      </c>
      <c r="C2263" s="47" t="s">
        <v>446</v>
      </c>
      <c r="D2263">
        <v>98</v>
      </c>
      <c r="E2263" s="47" t="s">
        <v>376</v>
      </c>
    </row>
    <row r="2264" spans="1:5" x14ac:dyDescent="0.25">
      <c r="A2264" s="47" t="s">
        <v>1006</v>
      </c>
      <c r="B2264" s="47" t="s">
        <v>567</v>
      </c>
      <c r="C2264" s="47" t="s">
        <v>446</v>
      </c>
      <c r="D2264">
        <v>99</v>
      </c>
      <c r="E2264" s="47" t="s">
        <v>376</v>
      </c>
    </row>
    <row r="2265" spans="1:5" x14ac:dyDescent="0.25">
      <c r="A2265" s="47" t="s">
        <v>1007</v>
      </c>
      <c r="B2265" s="47" t="s">
        <v>567</v>
      </c>
      <c r="C2265" s="47" t="s">
        <v>446</v>
      </c>
      <c r="D2265">
        <v>98</v>
      </c>
      <c r="E2265" s="47" t="s">
        <v>376</v>
      </c>
    </row>
    <row r="2266" spans="1:5" x14ac:dyDescent="0.25">
      <c r="A2266" s="47" t="s">
        <v>1007</v>
      </c>
      <c r="B2266" s="47" t="s">
        <v>567</v>
      </c>
      <c r="C2266" s="47" t="s">
        <v>446</v>
      </c>
      <c r="D2266">
        <v>99</v>
      </c>
      <c r="E2266" s="47" t="s">
        <v>376</v>
      </c>
    </row>
    <row r="2267" spans="1:5" x14ac:dyDescent="0.25">
      <c r="A2267" s="47" t="s">
        <v>1008</v>
      </c>
      <c r="B2267" s="47" t="s">
        <v>567</v>
      </c>
      <c r="C2267" s="47" t="s">
        <v>446</v>
      </c>
      <c r="D2267">
        <v>98</v>
      </c>
      <c r="E2267" s="47" t="s">
        <v>376</v>
      </c>
    </row>
    <row r="2268" spans="1:5" x14ac:dyDescent="0.25">
      <c r="A2268" s="47" t="s">
        <v>1008</v>
      </c>
      <c r="B2268" s="47" t="s">
        <v>567</v>
      </c>
      <c r="C2268" s="47" t="s">
        <v>446</v>
      </c>
      <c r="D2268">
        <v>99</v>
      </c>
      <c r="E2268" s="47" t="s">
        <v>376</v>
      </c>
    </row>
    <row r="2269" spans="1:5" x14ac:dyDescent="0.25">
      <c r="A2269" s="47" t="s">
        <v>1009</v>
      </c>
      <c r="B2269" s="47" t="s">
        <v>567</v>
      </c>
      <c r="C2269" s="47" t="s">
        <v>446</v>
      </c>
      <c r="D2269">
        <v>98</v>
      </c>
      <c r="E2269" s="47" t="s">
        <v>376</v>
      </c>
    </row>
    <row r="2270" spans="1:5" x14ac:dyDescent="0.25">
      <c r="A2270" s="47" t="s">
        <v>1009</v>
      </c>
      <c r="B2270" s="47" t="s">
        <v>567</v>
      </c>
      <c r="C2270" s="47" t="s">
        <v>446</v>
      </c>
      <c r="D2270">
        <v>99</v>
      </c>
      <c r="E2270" s="47" t="s">
        <v>376</v>
      </c>
    </row>
    <row r="2271" spans="1:5" x14ac:dyDescent="0.25">
      <c r="A2271" s="47" t="s">
        <v>1010</v>
      </c>
      <c r="B2271" s="47" t="s">
        <v>567</v>
      </c>
      <c r="C2271" s="47" t="s">
        <v>446</v>
      </c>
      <c r="D2271">
        <v>98</v>
      </c>
      <c r="E2271" s="47" t="s">
        <v>376</v>
      </c>
    </row>
    <row r="2272" spans="1:5" x14ac:dyDescent="0.25">
      <c r="A2272" s="47" t="s">
        <v>1010</v>
      </c>
      <c r="B2272" s="47" t="s">
        <v>567</v>
      </c>
      <c r="C2272" s="47" t="s">
        <v>446</v>
      </c>
      <c r="D2272">
        <v>99</v>
      </c>
      <c r="E2272" s="47" t="s">
        <v>376</v>
      </c>
    </row>
    <row r="2273" spans="1:5" x14ac:dyDescent="0.25">
      <c r="A2273" s="47" t="s">
        <v>1011</v>
      </c>
      <c r="B2273" s="47" t="s">
        <v>567</v>
      </c>
      <c r="C2273" s="47" t="s">
        <v>446</v>
      </c>
      <c r="D2273">
        <v>98</v>
      </c>
      <c r="E2273" s="47" t="s">
        <v>376</v>
      </c>
    </row>
    <row r="2274" spans="1:5" x14ac:dyDescent="0.25">
      <c r="A2274" s="47" t="s">
        <v>1011</v>
      </c>
      <c r="B2274" s="47" t="s">
        <v>567</v>
      </c>
      <c r="C2274" s="47" t="s">
        <v>446</v>
      </c>
      <c r="D2274">
        <v>99</v>
      </c>
      <c r="E2274" s="47" t="s">
        <v>376</v>
      </c>
    </row>
    <row r="2275" spans="1:5" x14ac:dyDescent="0.25">
      <c r="A2275" s="47" t="s">
        <v>1012</v>
      </c>
      <c r="B2275" s="47" t="s">
        <v>567</v>
      </c>
      <c r="C2275" s="47" t="s">
        <v>446</v>
      </c>
      <c r="D2275">
        <v>98</v>
      </c>
      <c r="E2275" s="47" t="s">
        <v>376</v>
      </c>
    </row>
    <row r="2276" spans="1:5" x14ac:dyDescent="0.25">
      <c r="A2276" s="47" t="s">
        <v>1012</v>
      </c>
      <c r="B2276" s="47" t="s">
        <v>567</v>
      </c>
      <c r="C2276" s="47" t="s">
        <v>446</v>
      </c>
      <c r="D2276">
        <v>99</v>
      </c>
      <c r="E2276" s="47" t="s">
        <v>376</v>
      </c>
    </row>
    <row r="2277" spans="1:5" x14ac:dyDescent="0.25">
      <c r="A2277" s="47" t="s">
        <v>1013</v>
      </c>
      <c r="B2277" s="47" t="s">
        <v>567</v>
      </c>
      <c r="C2277" s="47" t="s">
        <v>446</v>
      </c>
      <c r="D2277">
        <v>98</v>
      </c>
      <c r="E2277" s="47" t="s">
        <v>376</v>
      </c>
    </row>
    <row r="2278" spans="1:5" x14ac:dyDescent="0.25">
      <c r="A2278" s="47" t="s">
        <v>1013</v>
      </c>
      <c r="B2278" s="47" t="s">
        <v>567</v>
      </c>
      <c r="C2278" s="47" t="s">
        <v>446</v>
      </c>
      <c r="D2278">
        <v>99</v>
      </c>
      <c r="E2278" s="47" t="s">
        <v>376</v>
      </c>
    </row>
    <row r="2279" spans="1:5" x14ac:dyDescent="0.25">
      <c r="A2279" s="47" t="s">
        <v>1014</v>
      </c>
      <c r="B2279" s="47" t="s">
        <v>567</v>
      </c>
      <c r="C2279" s="47" t="s">
        <v>446</v>
      </c>
      <c r="D2279">
        <v>98</v>
      </c>
      <c r="E2279" s="47" t="s">
        <v>376</v>
      </c>
    </row>
    <row r="2280" spans="1:5" x14ac:dyDescent="0.25">
      <c r="A2280" s="47" t="s">
        <v>1014</v>
      </c>
      <c r="B2280" s="47" t="s">
        <v>567</v>
      </c>
      <c r="C2280" s="47" t="s">
        <v>446</v>
      </c>
      <c r="D2280">
        <v>99</v>
      </c>
      <c r="E2280" s="47" t="s">
        <v>376</v>
      </c>
    </row>
    <row r="2281" spans="1:5" x14ac:dyDescent="0.25">
      <c r="A2281" s="47" t="s">
        <v>1015</v>
      </c>
      <c r="B2281" s="47" t="s">
        <v>567</v>
      </c>
      <c r="C2281" s="47" t="s">
        <v>446</v>
      </c>
      <c r="D2281">
        <v>98</v>
      </c>
      <c r="E2281" s="47" t="s">
        <v>376</v>
      </c>
    </row>
    <row r="2282" spans="1:5" x14ac:dyDescent="0.25">
      <c r="A2282" s="47" t="s">
        <v>1015</v>
      </c>
      <c r="B2282" s="47" t="s">
        <v>567</v>
      </c>
      <c r="C2282" s="47" t="s">
        <v>446</v>
      </c>
      <c r="D2282">
        <v>99</v>
      </c>
      <c r="E2282" s="47" t="s">
        <v>376</v>
      </c>
    </row>
    <row r="2283" spans="1:5" x14ac:dyDescent="0.25">
      <c r="A2283" s="47" t="s">
        <v>1016</v>
      </c>
      <c r="B2283" s="47" t="s">
        <v>567</v>
      </c>
      <c r="C2283" s="47" t="s">
        <v>446</v>
      </c>
      <c r="D2283">
        <v>98</v>
      </c>
      <c r="E2283" s="47" t="s">
        <v>376</v>
      </c>
    </row>
    <row r="2284" spans="1:5" x14ac:dyDescent="0.25">
      <c r="A2284" s="47" t="s">
        <v>1016</v>
      </c>
      <c r="B2284" s="47" t="s">
        <v>567</v>
      </c>
      <c r="C2284" s="47" t="s">
        <v>446</v>
      </c>
      <c r="D2284">
        <v>99</v>
      </c>
      <c r="E2284" s="47" t="s">
        <v>376</v>
      </c>
    </row>
    <row r="2285" spans="1:5" x14ac:dyDescent="0.25">
      <c r="A2285" s="47" t="s">
        <v>1017</v>
      </c>
      <c r="B2285" s="47" t="s">
        <v>567</v>
      </c>
      <c r="C2285" s="47" t="s">
        <v>446</v>
      </c>
      <c r="D2285">
        <v>98</v>
      </c>
      <c r="E2285" s="47" t="s">
        <v>376</v>
      </c>
    </row>
    <row r="2286" spans="1:5" x14ac:dyDescent="0.25">
      <c r="A2286" s="47" t="s">
        <v>1017</v>
      </c>
      <c r="B2286" s="47" t="s">
        <v>567</v>
      </c>
      <c r="C2286" s="47" t="s">
        <v>446</v>
      </c>
      <c r="D2286">
        <v>99</v>
      </c>
      <c r="E2286" s="47" t="s">
        <v>376</v>
      </c>
    </row>
    <row r="2287" spans="1:5" x14ac:dyDescent="0.25">
      <c r="A2287" s="47" t="s">
        <v>1018</v>
      </c>
      <c r="B2287" s="47" t="s">
        <v>567</v>
      </c>
      <c r="C2287" s="47" t="s">
        <v>446</v>
      </c>
      <c r="D2287">
        <v>98</v>
      </c>
      <c r="E2287" s="47" t="s">
        <v>376</v>
      </c>
    </row>
    <row r="2288" spans="1:5" x14ac:dyDescent="0.25">
      <c r="A2288" s="47" t="s">
        <v>1018</v>
      </c>
      <c r="B2288" s="47" t="s">
        <v>567</v>
      </c>
      <c r="C2288" s="47" t="s">
        <v>446</v>
      </c>
      <c r="D2288">
        <v>99</v>
      </c>
      <c r="E2288" s="47" t="s">
        <v>376</v>
      </c>
    </row>
    <row r="2289" spans="1:5" x14ac:dyDescent="0.25">
      <c r="A2289" s="47" t="s">
        <v>1019</v>
      </c>
      <c r="B2289" s="47" t="s">
        <v>567</v>
      </c>
      <c r="C2289" s="47" t="s">
        <v>446</v>
      </c>
      <c r="D2289">
        <v>98</v>
      </c>
      <c r="E2289" s="47" t="s">
        <v>376</v>
      </c>
    </row>
    <row r="2290" spans="1:5" x14ac:dyDescent="0.25">
      <c r="A2290" s="47" t="s">
        <v>1019</v>
      </c>
      <c r="B2290" s="47" t="s">
        <v>567</v>
      </c>
      <c r="C2290" s="47" t="s">
        <v>446</v>
      </c>
      <c r="D2290">
        <v>99</v>
      </c>
      <c r="E2290" s="47" t="s">
        <v>376</v>
      </c>
    </row>
    <row r="2291" spans="1:5" x14ac:dyDescent="0.25">
      <c r="A2291" s="47" t="s">
        <v>1020</v>
      </c>
      <c r="B2291" s="47" t="s">
        <v>567</v>
      </c>
      <c r="C2291" s="47" t="s">
        <v>446</v>
      </c>
      <c r="D2291">
        <v>98</v>
      </c>
      <c r="E2291" s="47" t="s">
        <v>376</v>
      </c>
    </row>
    <row r="2292" spans="1:5" x14ac:dyDescent="0.25">
      <c r="A2292" s="47" t="s">
        <v>1020</v>
      </c>
      <c r="B2292" s="47" t="s">
        <v>567</v>
      </c>
      <c r="C2292" s="47" t="s">
        <v>446</v>
      </c>
      <c r="D2292">
        <v>99</v>
      </c>
      <c r="E2292" s="47" t="s">
        <v>376</v>
      </c>
    </row>
    <row r="2293" spans="1:5" x14ac:dyDescent="0.25">
      <c r="A2293" s="47" t="s">
        <v>1021</v>
      </c>
      <c r="B2293" s="47" t="s">
        <v>567</v>
      </c>
      <c r="C2293" s="47" t="s">
        <v>446</v>
      </c>
      <c r="D2293">
        <v>98</v>
      </c>
      <c r="E2293" s="47" t="s">
        <v>376</v>
      </c>
    </row>
    <row r="2294" spans="1:5" x14ac:dyDescent="0.25">
      <c r="A2294" s="47" t="s">
        <v>1021</v>
      </c>
      <c r="B2294" s="47" t="s">
        <v>567</v>
      </c>
      <c r="C2294" s="47" t="s">
        <v>446</v>
      </c>
      <c r="D2294">
        <v>99</v>
      </c>
      <c r="E2294" s="47" t="s">
        <v>376</v>
      </c>
    </row>
    <row r="2295" spans="1:5" x14ac:dyDescent="0.25">
      <c r="A2295" s="47" t="s">
        <v>1022</v>
      </c>
      <c r="B2295" s="47" t="s">
        <v>567</v>
      </c>
      <c r="C2295" s="47" t="s">
        <v>446</v>
      </c>
      <c r="D2295">
        <v>98</v>
      </c>
      <c r="E2295" s="47" t="s">
        <v>376</v>
      </c>
    </row>
    <row r="2296" spans="1:5" x14ac:dyDescent="0.25">
      <c r="A2296" s="47" t="s">
        <v>1022</v>
      </c>
      <c r="B2296" s="47" t="s">
        <v>567</v>
      </c>
      <c r="C2296" s="47" t="s">
        <v>446</v>
      </c>
      <c r="D2296">
        <v>99</v>
      </c>
      <c r="E2296" s="47" t="s">
        <v>376</v>
      </c>
    </row>
    <row r="2297" spans="1:5" x14ac:dyDescent="0.25">
      <c r="A2297" s="47" t="s">
        <v>1023</v>
      </c>
      <c r="B2297" s="47" t="s">
        <v>567</v>
      </c>
      <c r="C2297" s="47" t="s">
        <v>446</v>
      </c>
      <c r="D2297">
        <v>98</v>
      </c>
      <c r="E2297" s="47" t="s">
        <v>376</v>
      </c>
    </row>
    <row r="2298" spans="1:5" x14ac:dyDescent="0.25">
      <c r="A2298" s="47" t="s">
        <v>1023</v>
      </c>
      <c r="B2298" s="47" t="s">
        <v>567</v>
      </c>
      <c r="C2298" s="47" t="s">
        <v>446</v>
      </c>
      <c r="D2298">
        <v>99</v>
      </c>
      <c r="E2298" s="47" t="s">
        <v>376</v>
      </c>
    </row>
    <row r="2299" spans="1:5" x14ac:dyDescent="0.25">
      <c r="A2299" s="47" t="s">
        <v>1024</v>
      </c>
      <c r="B2299" s="47" t="s">
        <v>567</v>
      </c>
      <c r="C2299" s="47" t="s">
        <v>446</v>
      </c>
      <c r="D2299">
        <v>98</v>
      </c>
      <c r="E2299" s="47" t="s">
        <v>376</v>
      </c>
    </row>
    <row r="2300" spans="1:5" x14ac:dyDescent="0.25">
      <c r="A2300" s="47" t="s">
        <v>1024</v>
      </c>
      <c r="B2300" s="47" t="s">
        <v>567</v>
      </c>
      <c r="C2300" s="47" t="s">
        <v>446</v>
      </c>
      <c r="D2300">
        <v>99</v>
      </c>
      <c r="E2300" s="47" t="s">
        <v>376</v>
      </c>
    </row>
    <row r="2301" spans="1:5" x14ac:dyDescent="0.25">
      <c r="A2301" s="47" t="s">
        <v>1025</v>
      </c>
      <c r="B2301" s="47" t="s">
        <v>567</v>
      </c>
      <c r="C2301" s="47" t="s">
        <v>446</v>
      </c>
      <c r="D2301">
        <v>98</v>
      </c>
      <c r="E2301" s="47" t="s">
        <v>376</v>
      </c>
    </row>
    <row r="2302" spans="1:5" x14ac:dyDescent="0.25">
      <c r="A2302" s="47" t="s">
        <v>1025</v>
      </c>
      <c r="B2302" s="47" t="s">
        <v>567</v>
      </c>
      <c r="C2302" s="47" t="s">
        <v>446</v>
      </c>
      <c r="D2302">
        <v>99</v>
      </c>
      <c r="E2302" s="47" t="s">
        <v>376</v>
      </c>
    </row>
    <row r="2303" spans="1:5" x14ac:dyDescent="0.25">
      <c r="A2303" s="47" t="s">
        <v>1026</v>
      </c>
      <c r="B2303" s="47" t="s">
        <v>567</v>
      </c>
      <c r="C2303" s="47" t="s">
        <v>446</v>
      </c>
      <c r="D2303">
        <v>98</v>
      </c>
      <c r="E2303" s="47" t="s">
        <v>376</v>
      </c>
    </row>
    <row r="2304" spans="1:5" x14ac:dyDescent="0.25">
      <c r="A2304" s="47" t="s">
        <v>1026</v>
      </c>
      <c r="B2304" s="47" t="s">
        <v>567</v>
      </c>
      <c r="C2304" s="47" t="s">
        <v>446</v>
      </c>
      <c r="D2304">
        <v>99</v>
      </c>
      <c r="E2304" s="47" t="s">
        <v>376</v>
      </c>
    </row>
    <row r="2305" spans="1:5" x14ac:dyDescent="0.25">
      <c r="A2305" s="47" t="s">
        <v>1027</v>
      </c>
      <c r="B2305" s="47" t="s">
        <v>567</v>
      </c>
      <c r="C2305" s="47" t="s">
        <v>446</v>
      </c>
      <c r="D2305">
        <v>98</v>
      </c>
      <c r="E2305" s="47" t="s">
        <v>376</v>
      </c>
    </row>
    <row r="2306" spans="1:5" x14ac:dyDescent="0.25">
      <c r="A2306" s="47" t="s">
        <v>1027</v>
      </c>
      <c r="B2306" s="47" t="s">
        <v>567</v>
      </c>
      <c r="C2306" s="47" t="s">
        <v>446</v>
      </c>
      <c r="D2306">
        <v>99</v>
      </c>
      <c r="E2306" s="47" t="s">
        <v>376</v>
      </c>
    </row>
    <row r="2307" spans="1:5" x14ac:dyDescent="0.25">
      <c r="A2307" s="47" t="s">
        <v>1028</v>
      </c>
      <c r="B2307" s="47" t="s">
        <v>567</v>
      </c>
      <c r="C2307" s="47" t="s">
        <v>446</v>
      </c>
      <c r="D2307">
        <v>98</v>
      </c>
      <c r="E2307" s="47" t="s">
        <v>376</v>
      </c>
    </row>
    <row r="2308" spans="1:5" x14ac:dyDescent="0.25">
      <c r="A2308" s="47" t="s">
        <v>1028</v>
      </c>
      <c r="B2308" s="47" t="s">
        <v>567</v>
      </c>
      <c r="C2308" s="47" t="s">
        <v>446</v>
      </c>
      <c r="D2308">
        <v>99</v>
      </c>
      <c r="E2308" s="47" t="s">
        <v>376</v>
      </c>
    </row>
    <row r="2309" spans="1:5" x14ac:dyDescent="0.25">
      <c r="A2309" s="47" t="s">
        <v>1029</v>
      </c>
      <c r="B2309" s="47" t="s">
        <v>567</v>
      </c>
      <c r="C2309" s="47" t="s">
        <v>446</v>
      </c>
      <c r="D2309">
        <v>98</v>
      </c>
      <c r="E2309" s="47" t="s">
        <v>376</v>
      </c>
    </row>
    <row r="2310" spans="1:5" x14ac:dyDescent="0.25">
      <c r="A2310" s="47" t="s">
        <v>1029</v>
      </c>
      <c r="B2310" s="47" t="s">
        <v>567</v>
      </c>
      <c r="C2310" s="47" t="s">
        <v>446</v>
      </c>
      <c r="D2310">
        <v>99</v>
      </c>
      <c r="E2310" s="47" t="s">
        <v>376</v>
      </c>
    </row>
    <row r="2311" spans="1:5" x14ac:dyDescent="0.25">
      <c r="A2311" s="47" t="s">
        <v>1030</v>
      </c>
      <c r="B2311" s="47" t="s">
        <v>567</v>
      </c>
      <c r="C2311" s="47" t="s">
        <v>446</v>
      </c>
      <c r="D2311">
        <v>98</v>
      </c>
      <c r="E2311" s="47" t="s">
        <v>376</v>
      </c>
    </row>
    <row r="2312" spans="1:5" x14ac:dyDescent="0.25">
      <c r="A2312" s="47" t="s">
        <v>1030</v>
      </c>
      <c r="B2312" s="47" t="s">
        <v>567</v>
      </c>
      <c r="C2312" s="47" t="s">
        <v>446</v>
      </c>
      <c r="D2312">
        <v>99</v>
      </c>
      <c r="E2312" s="47" t="s">
        <v>376</v>
      </c>
    </row>
    <row r="2313" spans="1:5" x14ac:dyDescent="0.25">
      <c r="A2313" s="47" t="s">
        <v>1031</v>
      </c>
      <c r="B2313" s="47" t="s">
        <v>567</v>
      </c>
      <c r="C2313" s="47" t="s">
        <v>446</v>
      </c>
      <c r="D2313">
        <v>98</v>
      </c>
      <c r="E2313" s="47" t="s">
        <v>376</v>
      </c>
    </row>
    <row r="2314" spans="1:5" x14ac:dyDescent="0.25">
      <c r="A2314" s="47" t="s">
        <v>1031</v>
      </c>
      <c r="B2314" s="47" t="s">
        <v>567</v>
      </c>
      <c r="C2314" s="47" t="s">
        <v>446</v>
      </c>
      <c r="D2314">
        <v>99</v>
      </c>
      <c r="E2314" s="47" t="s">
        <v>376</v>
      </c>
    </row>
    <row r="2315" spans="1:5" x14ac:dyDescent="0.25">
      <c r="A2315" s="47" t="s">
        <v>1032</v>
      </c>
      <c r="B2315" s="47" t="s">
        <v>567</v>
      </c>
      <c r="C2315" s="47" t="s">
        <v>446</v>
      </c>
      <c r="D2315">
        <v>98</v>
      </c>
      <c r="E2315" s="47" t="s">
        <v>376</v>
      </c>
    </row>
    <row r="2316" spans="1:5" x14ac:dyDescent="0.25">
      <c r="A2316" s="47" t="s">
        <v>1032</v>
      </c>
      <c r="B2316" s="47" t="s">
        <v>567</v>
      </c>
      <c r="C2316" s="47" t="s">
        <v>446</v>
      </c>
      <c r="D2316">
        <v>99</v>
      </c>
      <c r="E2316" s="47" t="s">
        <v>376</v>
      </c>
    </row>
    <row r="2317" spans="1:5" x14ac:dyDescent="0.25">
      <c r="A2317" s="47" t="s">
        <v>1033</v>
      </c>
      <c r="B2317" s="47" t="s">
        <v>567</v>
      </c>
      <c r="C2317" s="47" t="s">
        <v>446</v>
      </c>
      <c r="D2317">
        <v>98</v>
      </c>
      <c r="E2317" s="47" t="s">
        <v>376</v>
      </c>
    </row>
    <row r="2318" spans="1:5" x14ac:dyDescent="0.25">
      <c r="A2318" s="47" t="s">
        <v>1033</v>
      </c>
      <c r="B2318" s="47" t="s">
        <v>567</v>
      </c>
      <c r="C2318" s="47" t="s">
        <v>446</v>
      </c>
      <c r="D2318">
        <v>99</v>
      </c>
      <c r="E2318" s="47" t="s">
        <v>376</v>
      </c>
    </row>
    <row r="2319" spans="1:5" x14ac:dyDescent="0.25">
      <c r="A2319" s="47" t="s">
        <v>1034</v>
      </c>
      <c r="B2319" s="47" t="s">
        <v>567</v>
      </c>
      <c r="C2319" s="47" t="s">
        <v>446</v>
      </c>
      <c r="D2319">
        <v>98</v>
      </c>
      <c r="E2319" s="47" t="s">
        <v>376</v>
      </c>
    </row>
    <row r="2320" spans="1:5" x14ac:dyDescent="0.25">
      <c r="A2320" s="47" t="s">
        <v>1034</v>
      </c>
      <c r="B2320" s="47" t="s">
        <v>567</v>
      </c>
      <c r="C2320" s="47" t="s">
        <v>446</v>
      </c>
      <c r="D2320">
        <v>99</v>
      </c>
      <c r="E2320" s="47" t="s">
        <v>376</v>
      </c>
    </row>
    <row r="2321" spans="1:5" x14ac:dyDescent="0.25">
      <c r="A2321" s="47" t="s">
        <v>1035</v>
      </c>
      <c r="B2321" s="47" t="s">
        <v>567</v>
      </c>
      <c r="C2321" s="47" t="s">
        <v>446</v>
      </c>
      <c r="D2321">
        <v>98</v>
      </c>
      <c r="E2321" s="47" t="s">
        <v>376</v>
      </c>
    </row>
    <row r="2322" spans="1:5" x14ac:dyDescent="0.25">
      <c r="A2322" s="47" t="s">
        <v>1035</v>
      </c>
      <c r="B2322" s="47" t="s">
        <v>567</v>
      </c>
      <c r="C2322" s="47" t="s">
        <v>446</v>
      </c>
      <c r="D2322">
        <v>99</v>
      </c>
      <c r="E2322" s="47" t="s">
        <v>376</v>
      </c>
    </row>
    <row r="2323" spans="1:5" x14ac:dyDescent="0.25">
      <c r="A2323" s="47" t="s">
        <v>1036</v>
      </c>
      <c r="B2323" s="47" t="s">
        <v>567</v>
      </c>
      <c r="C2323" s="47" t="s">
        <v>446</v>
      </c>
      <c r="D2323">
        <v>98</v>
      </c>
      <c r="E2323" s="47" t="s">
        <v>376</v>
      </c>
    </row>
    <row r="2324" spans="1:5" x14ac:dyDescent="0.25">
      <c r="A2324" s="47" t="s">
        <v>1036</v>
      </c>
      <c r="B2324" s="47" t="s">
        <v>567</v>
      </c>
      <c r="C2324" s="47" t="s">
        <v>446</v>
      </c>
      <c r="D2324">
        <v>99</v>
      </c>
      <c r="E2324" s="47" t="s">
        <v>376</v>
      </c>
    </row>
    <row r="2325" spans="1:5" x14ac:dyDescent="0.25">
      <c r="A2325" s="47" t="s">
        <v>1037</v>
      </c>
      <c r="B2325" s="47" t="s">
        <v>567</v>
      </c>
      <c r="C2325" s="47" t="s">
        <v>446</v>
      </c>
      <c r="D2325">
        <v>98</v>
      </c>
      <c r="E2325" s="47" t="s">
        <v>376</v>
      </c>
    </row>
    <row r="2326" spans="1:5" x14ac:dyDescent="0.25">
      <c r="A2326" s="47" t="s">
        <v>1037</v>
      </c>
      <c r="B2326" s="47" t="s">
        <v>567</v>
      </c>
      <c r="C2326" s="47" t="s">
        <v>446</v>
      </c>
      <c r="D2326">
        <v>99</v>
      </c>
      <c r="E2326" s="47" t="s">
        <v>376</v>
      </c>
    </row>
    <row r="2327" spans="1:5" x14ac:dyDescent="0.25">
      <c r="A2327" s="47" t="s">
        <v>1038</v>
      </c>
      <c r="B2327" s="47" t="s">
        <v>567</v>
      </c>
      <c r="C2327" s="47" t="s">
        <v>446</v>
      </c>
      <c r="D2327">
        <v>98</v>
      </c>
      <c r="E2327" s="47" t="s">
        <v>376</v>
      </c>
    </row>
    <row r="2328" spans="1:5" x14ac:dyDescent="0.25">
      <c r="A2328" s="47" t="s">
        <v>1038</v>
      </c>
      <c r="B2328" s="47" t="s">
        <v>567</v>
      </c>
      <c r="C2328" s="47" t="s">
        <v>446</v>
      </c>
      <c r="D2328">
        <v>99</v>
      </c>
      <c r="E2328" s="47" t="s">
        <v>376</v>
      </c>
    </row>
    <row r="2329" spans="1:5" x14ac:dyDescent="0.25">
      <c r="A2329" s="47" t="s">
        <v>1039</v>
      </c>
      <c r="B2329" s="47" t="s">
        <v>567</v>
      </c>
      <c r="C2329" s="47" t="s">
        <v>446</v>
      </c>
      <c r="D2329">
        <v>98</v>
      </c>
      <c r="E2329" s="47" t="s">
        <v>376</v>
      </c>
    </row>
    <row r="2330" spans="1:5" x14ac:dyDescent="0.25">
      <c r="A2330" s="47" t="s">
        <v>1039</v>
      </c>
      <c r="B2330" s="47" t="s">
        <v>567</v>
      </c>
      <c r="C2330" s="47" t="s">
        <v>446</v>
      </c>
      <c r="D2330">
        <v>99</v>
      </c>
      <c r="E2330" s="47" t="s">
        <v>376</v>
      </c>
    </row>
    <row r="2331" spans="1:5" x14ac:dyDescent="0.25">
      <c r="A2331" s="47" t="s">
        <v>1040</v>
      </c>
      <c r="B2331" s="47" t="s">
        <v>567</v>
      </c>
      <c r="C2331" s="47" t="s">
        <v>446</v>
      </c>
      <c r="D2331">
        <v>98</v>
      </c>
      <c r="E2331" s="47" t="s">
        <v>376</v>
      </c>
    </row>
    <row r="2332" spans="1:5" x14ac:dyDescent="0.25">
      <c r="A2332" s="47" t="s">
        <v>1040</v>
      </c>
      <c r="B2332" s="47" t="s">
        <v>567</v>
      </c>
      <c r="C2332" s="47" t="s">
        <v>446</v>
      </c>
      <c r="D2332">
        <v>99</v>
      </c>
      <c r="E2332" s="47" t="s">
        <v>376</v>
      </c>
    </row>
    <row r="2333" spans="1:5" x14ac:dyDescent="0.25">
      <c r="A2333" s="47" t="s">
        <v>1041</v>
      </c>
      <c r="B2333" s="47" t="s">
        <v>567</v>
      </c>
      <c r="C2333" s="47" t="s">
        <v>446</v>
      </c>
      <c r="D2333">
        <v>98</v>
      </c>
      <c r="E2333" s="47" t="s">
        <v>376</v>
      </c>
    </row>
    <row r="2334" spans="1:5" x14ac:dyDescent="0.25">
      <c r="A2334" s="47" t="s">
        <v>1041</v>
      </c>
      <c r="B2334" s="47" t="s">
        <v>567</v>
      </c>
      <c r="C2334" s="47" t="s">
        <v>446</v>
      </c>
      <c r="D2334">
        <v>99</v>
      </c>
      <c r="E2334" s="47" t="s">
        <v>376</v>
      </c>
    </row>
    <row r="2335" spans="1:5" x14ac:dyDescent="0.25">
      <c r="A2335" s="47" t="s">
        <v>1042</v>
      </c>
      <c r="B2335" s="47" t="s">
        <v>567</v>
      </c>
      <c r="C2335" s="47" t="s">
        <v>446</v>
      </c>
      <c r="D2335">
        <v>98</v>
      </c>
      <c r="E2335" s="47" t="s">
        <v>376</v>
      </c>
    </row>
    <row r="2336" spans="1:5" x14ac:dyDescent="0.25">
      <c r="A2336" s="47" t="s">
        <v>1042</v>
      </c>
      <c r="B2336" s="47" t="s">
        <v>567</v>
      </c>
      <c r="C2336" s="47" t="s">
        <v>446</v>
      </c>
      <c r="D2336">
        <v>99</v>
      </c>
      <c r="E2336" s="47" t="s">
        <v>376</v>
      </c>
    </row>
    <row r="2337" spans="1:5" x14ac:dyDescent="0.25">
      <c r="A2337" s="47" t="s">
        <v>1043</v>
      </c>
      <c r="B2337" s="47" t="s">
        <v>567</v>
      </c>
      <c r="C2337" s="47" t="s">
        <v>446</v>
      </c>
      <c r="D2337">
        <v>98</v>
      </c>
      <c r="E2337" s="47" t="s">
        <v>376</v>
      </c>
    </row>
    <row r="2338" spans="1:5" x14ac:dyDescent="0.25">
      <c r="A2338" s="47" t="s">
        <v>1043</v>
      </c>
      <c r="B2338" s="47" t="s">
        <v>567</v>
      </c>
      <c r="C2338" s="47" t="s">
        <v>446</v>
      </c>
      <c r="D2338">
        <v>99</v>
      </c>
      <c r="E2338" s="47" t="s">
        <v>376</v>
      </c>
    </row>
    <row r="2339" spans="1:5" x14ac:dyDescent="0.25">
      <c r="A2339" s="47" t="s">
        <v>1044</v>
      </c>
      <c r="B2339" s="47" t="s">
        <v>567</v>
      </c>
      <c r="C2339" s="47" t="s">
        <v>446</v>
      </c>
      <c r="D2339">
        <v>98</v>
      </c>
      <c r="E2339" s="47" t="s">
        <v>376</v>
      </c>
    </row>
    <row r="2340" spans="1:5" x14ac:dyDescent="0.25">
      <c r="A2340" s="47" t="s">
        <v>1044</v>
      </c>
      <c r="B2340" s="47" t="s">
        <v>567</v>
      </c>
      <c r="C2340" s="47" t="s">
        <v>446</v>
      </c>
      <c r="D2340">
        <v>99</v>
      </c>
      <c r="E2340" s="47" t="s">
        <v>376</v>
      </c>
    </row>
    <row r="2341" spans="1:5" x14ac:dyDescent="0.25">
      <c r="A2341" s="47" t="s">
        <v>1045</v>
      </c>
      <c r="B2341" s="47" t="s">
        <v>567</v>
      </c>
      <c r="C2341" s="47" t="s">
        <v>446</v>
      </c>
      <c r="D2341">
        <v>98</v>
      </c>
      <c r="E2341" s="47" t="s">
        <v>376</v>
      </c>
    </row>
    <row r="2342" spans="1:5" x14ac:dyDescent="0.25">
      <c r="A2342" s="47" t="s">
        <v>1045</v>
      </c>
      <c r="B2342" s="47" t="s">
        <v>567</v>
      </c>
      <c r="C2342" s="47" t="s">
        <v>446</v>
      </c>
      <c r="D2342">
        <v>99</v>
      </c>
      <c r="E2342" s="47" t="s">
        <v>376</v>
      </c>
    </row>
    <row r="2343" spans="1:5" x14ac:dyDescent="0.25">
      <c r="A2343" s="47" t="s">
        <v>1046</v>
      </c>
      <c r="B2343" s="47" t="s">
        <v>567</v>
      </c>
      <c r="C2343" s="47" t="s">
        <v>446</v>
      </c>
      <c r="D2343">
        <v>98</v>
      </c>
      <c r="E2343" s="47" t="s">
        <v>376</v>
      </c>
    </row>
    <row r="2344" spans="1:5" x14ac:dyDescent="0.25">
      <c r="A2344" s="47" t="s">
        <v>1046</v>
      </c>
      <c r="B2344" s="47" t="s">
        <v>567</v>
      </c>
      <c r="C2344" s="47" t="s">
        <v>446</v>
      </c>
      <c r="D2344">
        <v>99</v>
      </c>
      <c r="E2344" s="47" t="s">
        <v>376</v>
      </c>
    </row>
    <row r="2345" spans="1:5" x14ac:dyDescent="0.25">
      <c r="A2345" s="47" t="s">
        <v>1047</v>
      </c>
      <c r="B2345" s="47" t="s">
        <v>567</v>
      </c>
      <c r="C2345" s="47" t="s">
        <v>446</v>
      </c>
      <c r="D2345">
        <v>98</v>
      </c>
      <c r="E2345" s="47" t="s">
        <v>376</v>
      </c>
    </row>
    <row r="2346" spans="1:5" x14ac:dyDescent="0.25">
      <c r="A2346" s="47" t="s">
        <v>1047</v>
      </c>
      <c r="B2346" s="47" t="s">
        <v>567</v>
      </c>
      <c r="C2346" s="47" t="s">
        <v>446</v>
      </c>
      <c r="D2346">
        <v>99</v>
      </c>
      <c r="E2346" s="47" t="s">
        <v>376</v>
      </c>
    </row>
    <row r="2347" spans="1:5" x14ac:dyDescent="0.25">
      <c r="A2347" s="47" t="s">
        <v>1048</v>
      </c>
      <c r="B2347" s="47" t="s">
        <v>567</v>
      </c>
      <c r="C2347" s="47" t="s">
        <v>446</v>
      </c>
      <c r="D2347">
        <v>98</v>
      </c>
      <c r="E2347" s="47" t="s">
        <v>376</v>
      </c>
    </row>
    <row r="2348" spans="1:5" x14ac:dyDescent="0.25">
      <c r="A2348" s="47" t="s">
        <v>1048</v>
      </c>
      <c r="B2348" s="47" t="s">
        <v>567</v>
      </c>
      <c r="C2348" s="47" t="s">
        <v>446</v>
      </c>
      <c r="D2348">
        <v>99</v>
      </c>
      <c r="E2348" s="47" t="s">
        <v>376</v>
      </c>
    </row>
    <row r="2349" spans="1:5" x14ac:dyDescent="0.25">
      <c r="A2349" s="47" t="s">
        <v>1049</v>
      </c>
      <c r="B2349" s="47" t="s">
        <v>567</v>
      </c>
      <c r="C2349" s="47" t="s">
        <v>446</v>
      </c>
      <c r="D2349">
        <v>98</v>
      </c>
      <c r="E2349" s="47" t="s">
        <v>376</v>
      </c>
    </row>
    <row r="2350" spans="1:5" x14ac:dyDescent="0.25">
      <c r="A2350" s="47" t="s">
        <v>1049</v>
      </c>
      <c r="B2350" s="47" t="s">
        <v>567</v>
      </c>
      <c r="C2350" s="47" t="s">
        <v>446</v>
      </c>
      <c r="D2350">
        <v>99</v>
      </c>
      <c r="E2350" s="47" t="s">
        <v>376</v>
      </c>
    </row>
    <row r="2351" spans="1:5" x14ac:dyDescent="0.25">
      <c r="A2351" s="47" t="s">
        <v>1050</v>
      </c>
      <c r="B2351" s="47" t="s">
        <v>567</v>
      </c>
      <c r="C2351" s="47" t="s">
        <v>446</v>
      </c>
      <c r="D2351">
        <v>98</v>
      </c>
      <c r="E2351" s="47" t="s">
        <v>376</v>
      </c>
    </row>
    <row r="2352" spans="1:5" x14ac:dyDescent="0.25">
      <c r="A2352" s="47" t="s">
        <v>1050</v>
      </c>
      <c r="B2352" s="47" t="s">
        <v>567</v>
      </c>
      <c r="C2352" s="47" t="s">
        <v>446</v>
      </c>
      <c r="D2352">
        <v>99</v>
      </c>
      <c r="E2352" s="47" t="s">
        <v>376</v>
      </c>
    </row>
    <row r="2353" spans="1:5" x14ac:dyDescent="0.25">
      <c r="A2353" s="47" t="s">
        <v>1051</v>
      </c>
      <c r="B2353" s="47" t="s">
        <v>567</v>
      </c>
      <c r="C2353" s="47" t="s">
        <v>446</v>
      </c>
      <c r="D2353">
        <v>98</v>
      </c>
      <c r="E2353" s="47" t="s">
        <v>376</v>
      </c>
    </row>
    <row r="2354" spans="1:5" x14ac:dyDescent="0.25">
      <c r="A2354" s="47" t="s">
        <v>1051</v>
      </c>
      <c r="B2354" s="47" t="s">
        <v>567</v>
      </c>
      <c r="C2354" s="47" t="s">
        <v>446</v>
      </c>
      <c r="D2354">
        <v>99</v>
      </c>
      <c r="E2354" s="47" t="s">
        <v>376</v>
      </c>
    </row>
    <row r="2355" spans="1:5" x14ac:dyDescent="0.25">
      <c r="A2355" s="47" t="s">
        <v>1052</v>
      </c>
      <c r="B2355" s="47" t="s">
        <v>567</v>
      </c>
      <c r="C2355" s="47" t="s">
        <v>446</v>
      </c>
      <c r="D2355">
        <v>98</v>
      </c>
      <c r="E2355" s="47" t="s">
        <v>376</v>
      </c>
    </row>
    <row r="2356" spans="1:5" x14ac:dyDescent="0.25">
      <c r="A2356" s="47" t="s">
        <v>1052</v>
      </c>
      <c r="B2356" s="47" t="s">
        <v>567</v>
      </c>
      <c r="C2356" s="47" t="s">
        <v>446</v>
      </c>
      <c r="D2356">
        <v>99</v>
      </c>
      <c r="E2356" s="47" t="s">
        <v>376</v>
      </c>
    </row>
    <row r="2357" spans="1:5" x14ac:dyDescent="0.25">
      <c r="A2357" s="47" t="s">
        <v>1053</v>
      </c>
      <c r="B2357" s="47" t="s">
        <v>567</v>
      </c>
      <c r="C2357" s="47" t="s">
        <v>446</v>
      </c>
      <c r="D2357">
        <v>98</v>
      </c>
      <c r="E2357" s="47" t="s">
        <v>376</v>
      </c>
    </row>
    <row r="2358" spans="1:5" x14ac:dyDescent="0.25">
      <c r="A2358" s="47" t="s">
        <v>1053</v>
      </c>
      <c r="B2358" s="47" t="s">
        <v>567</v>
      </c>
      <c r="C2358" s="47" t="s">
        <v>446</v>
      </c>
      <c r="D2358">
        <v>99</v>
      </c>
      <c r="E2358" s="47" t="s">
        <v>376</v>
      </c>
    </row>
    <row r="2359" spans="1:5" x14ac:dyDescent="0.25">
      <c r="A2359" s="47" t="s">
        <v>1054</v>
      </c>
      <c r="B2359" s="47" t="s">
        <v>567</v>
      </c>
      <c r="C2359" s="47" t="s">
        <v>446</v>
      </c>
      <c r="D2359">
        <v>98</v>
      </c>
      <c r="E2359" s="47" t="s">
        <v>376</v>
      </c>
    </row>
    <row r="2360" spans="1:5" x14ac:dyDescent="0.25">
      <c r="A2360" s="47" t="s">
        <v>1054</v>
      </c>
      <c r="B2360" s="47" t="s">
        <v>567</v>
      </c>
      <c r="C2360" s="47" t="s">
        <v>446</v>
      </c>
      <c r="D2360">
        <v>99</v>
      </c>
      <c r="E2360" s="47" t="s">
        <v>376</v>
      </c>
    </row>
    <row r="2361" spans="1:5" x14ac:dyDescent="0.25">
      <c r="A2361" s="47" t="s">
        <v>1055</v>
      </c>
      <c r="B2361" s="47" t="s">
        <v>567</v>
      </c>
      <c r="C2361" s="47" t="s">
        <v>446</v>
      </c>
      <c r="D2361">
        <v>98</v>
      </c>
      <c r="E2361" s="47" t="s">
        <v>376</v>
      </c>
    </row>
    <row r="2362" spans="1:5" x14ac:dyDescent="0.25">
      <c r="A2362" s="47" t="s">
        <v>1055</v>
      </c>
      <c r="B2362" s="47" t="s">
        <v>567</v>
      </c>
      <c r="C2362" s="47" t="s">
        <v>446</v>
      </c>
      <c r="D2362">
        <v>99</v>
      </c>
      <c r="E2362" s="47" t="s">
        <v>376</v>
      </c>
    </row>
    <row r="2363" spans="1:5" x14ac:dyDescent="0.25">
      <c r="A2363" s="47" t="s">
        <v>1056</v>
      </c>
      <c r="B2363" s="47" t="s">
        <v>567</v>
      </c>
      <c r="C2363" s="47" t="s">
        <v>446</v>
      </c>
      <c r="D2363">
        <v>98</v>
      </c>
      <c r="E2363" s="47" t="s">
        <v>376</v>
      </c>
    </row>
    <row r="2364" spans="1:5" x14ac:dyDescent="0.25">
      <c r="A2364" s="47" t="s">
        <v>1056</v>
      </c>
      <c r="B2364" s="47" t="s">
        <v>567</v>
      </c>
      <c r="C2364" s="47" t="s">
        <v>446</v>
      </c>
      <c r="D2364">
        <v>99</v>
      </c>
      <c r="E2364" s="47" t="s">
        <v>376</v>
      </c>
    </row>
    <row r="2365" spans="1:5" x14ac:dyDescent="0.25">
      <c r="A2365" s="47" t="s">
        <v>1057</v>
      </c>
      <c r="B2365" s="47" t="s">
        <v>567</v>
      </c>
      <c r="C2365" s="47" t="s">
        <v>446</v>
      </c>
      <c r="D2365">
        <v>98</v>
      </c>
      <c r="E2365" s="47" t="s">
        <v>376</v>
      </c>
    </row>
    <row r="2366" spans="1:5" x14ac:dyDescent="0.25">
      <c r="A2366" s="47" t="s">
        <v>1057</v>
      </c>
      <c r="B2366" s="47" t="s">
        <v>567</v>
      </c>
      <c r="C2366" s="47" t="s">
        <v>446</v>
      </c>
      <c r="D2366">
        <v>99</v>
      </c>
      <c r="E2366" s="47" t="s">
        <v>376</v>
      </c>
    </row>
    <row r="2367" spans="1:5" x14ac:dyDescent="0.25">
      <c r="A2367" s="47" t="s">
        <v>1058</v>
      </c>
      <c r="B2367" s="47" t="s">
        <v>567</v>
      </c>
      <c r="C2367" s="47" t="s">
        <v>446</v>
      </c>
      <c r="D2367">
        <v>98</v>
      </c>
      <c r="E2367" s="47" t="s">
        <v>376</v>
      </c>
    </row>
    <row r="2368" spans="1:5" x14ac:dyDescent="0.25">
      <c r="A2368" s="47" t="s">
        <v>1058</v>
      </c>
      <c r="B2368" s="47" t="s">
        <v>567</v>
      </c>
      <c r="C2368" s="47" t="s">
        <v>446</v>
      </c>
      <c r="D2368">
        <v>99</v>
      </c>
      <c r="E2368" s="47" t="s">
        <v>376</v>
      </c>
    </row>
    <row r="2369" spans="1:5" x14ac:dyDescent="0.25">
      <c r="A2369" s="47" t="s">
        <v>1059</v>
      </c>
      <c r="B2369" s="47" t="s">
        <v>567</v>
      </c>
      <c r="C2369" s="47" t="s">
        <v>446</v>
      </c>
      <c r="D2369">
        <v>98</v>
      </c>
      <c r="E2369" s="47" t="s">
        <v>376</v>
      </c>
    </row>
    <row r="2370" spans="1:5" x14ac:dyDescent="0.25">
      <c r="A2370" s="47" t="s">
        <v>1059</v>
      </c>
      <c r="B2370" s="47" t="s">
        <v>567</v>
      </c>
      <c r="C2370" s="47" t="s">
        <v>446</v>
      </c>
      <c r="D2370">
        <v>99</v>
      </c>
      <c r="E2370" s="47" t="s">
        <v>376</v>
      </c>
    </row>
    <row r="2371" spans="1:5" x14ac:dyDescent="0.25">
      <c r="A2371" s="47" t="s">
        <v>1060</v>
      </c>
      <c r="B2371" s="47" t="s">
        <v>567</v>
      </c>
      <c r="C2371" s="47" t="s">
        <v>446</v>
      </c>
      <c r="D2371">
        <v>98</v>
      </c>
      <c r="E2371" s="47" t="s">
        <v>376</v>
      </c>
    </row>
    <row r="2372" spans="1:5" x14ac:dyDescent="0.25">
      <c r="A2372" s="47" t="s">
        <v>1060</v>
      </c>
      <c r="B2372" s="47" t="s">
        <v>567</v>
      </c>
      <c r="C2372" s="47" t="s">
        <v>446</v>
      </c>
      <c r="D2372">
        <v>99</v>
      </c>
      <c r="E2372" s="47" t="s">
        <v>376</v>
      </c>
    </row>
    <row r="2373" spans="1:5" x14ac:dyDescent="0.25">
      <c r="A2373" s="47" t="s">
        <v>1061</v>
      </c>
      <c r="B2373" s="47" t="s">
        <v>567</v>
      </c>
      <c r="C2373" s="47" t="s">
        <v>446</v>
      </c>
      <c r="D2373">
        <v>98</v>
      </c>
      <c r="E2373" s="47" t="s">
        <v>376</v>
      </c>
    </row>
    <row r="2374" spans="1:5" x14ac:dyDescent="0.25">
      <c r="A2374" s="47" t="s">
        <v>1061</v>
      </c>
      <c r="B2374" s="47" t="s">
        <v>567</v>
      </c>
      <c r="C2374" s="47" t="s">
        <v>446</v>
      </c>
      <c r="D2374">
        <v>99</v>
      </c>
      <c r="E2374" s="47" t="s">
        <v>376</v>
      </c>
    </row>
    <row r="2375" spans="1:5" x14ac:dyDescent="0.25">
      <c r="A2375" s="47" t="s">
        <v>1062</v>
      </c>
      <c r="B2375" s="47" t="s">
        <v>567</v>
      </c>
      <c r="C2375" s="47" t="s">
        <v>446</v>
      </c>
      <c r="D2375">
        <v>98</v>
      </c>
      <c r="E2375" s="47" t="s">
        <v>376</v>
      </c>
    </row>
    <row r="2376" spans="1:5" x14ac:dyDescent="0.25">
      <c r="A2376" s="47" t="s">
        <v>1062</v>
      </c>
      <c r="B2376" s="47" t="s">
        <v>567</v>
      </c>
      <c r="C2376" s="47" t="s">
        <v>446</v>
      </c>
      <c r="D2376">
        <v>99</v>
      </c>
      <c r="E2376" s="47" t="s">
        <v>376</v>
      </c>
    </row>
    <row r="2377" spans="1:5" x14ac:dyDescent="0.25">
      <c r="A2377" s="47" t="s">
        <v>1063</v>
      </c>
      <c r="B2377" s="47" t="s">
        <v>567</v>
      </c>
      <c r="C2377" s="47" t="s">
        <v>446</v>
      </c>
      <c r="D2377">
        <v>98</v>
      </c>
      <c r="E2377" s="47" t="s">
        <v>376</v>
      </c>
    </row>
    <row r="2378" spans="1:5" x14ac:dyDescent="0.25">
      <c r="A2378" s="47" t="s">
        <v>1063</v>
      </c>
      <c r="B2378" s="47" t="s">
        <v>567</v>
      </c>
      <c r="C2378" s="47" t="s">
        <v>446</v>
      </c>
      <c r="D2378">
        <v>99</v>
      </c>
      <c r="E2378" s="47" t="s">
        <v>376</v>
      </c>
    </row>
    <row r="2379" spans="1:5" x14ac:dyDescent="0.25">
      <c r="A2379" s="47" t="s">
        <v>1064</v>
      </c>
      <c r="B2379" s="47" t="s">
        <v>567</v>
      </c>
      <c r="C2379" s="47" t="s">
        <v>446</v>
      </c>
      <c r="D2379">
        <v>98</v>
      </c>
      <c r="E2379" s="47" t="s">
        <v>376</v>
      </c>
    </row>
    <row r="2380" spans="1:5" x14ac:dyDescent="0.25">
      <c r="A2380" s="47" t="s">
        <v>1064</v>
      </c>
      <c r="B2380" s="47" t="s">
        <v>567</v>
      </c>
      <c r="C2380" s="47" t="s">
        <v>446</v>
      </c>
      <c r="D2380">
        <v>99</v>
      </c>
      <c r="E2380" s="47" t="s">
        <v>376</v>
      </c>
    </row>
    <row r="2381" spans="1:5" x14ac:dyDescent="0.25">
      <c r="A2381" s="47" t="s">
        <v>1065</v>
      </c>
      <c r="B2381" s="47" t="s">
        <v>567</v>
      </c>
      <c r="C2381" s="47" t="s">
        <v>446</v>
      </c>
      <c r="D2381">
        <v>98</v>
      </c>
      <c r="E2381" s="47" t="s">
        <v>376</v>
      </c>
    </row>
    <row r="2382" spans="1:5" x14ac:dyDescent="0.25">
      <c r="A2382" s="47" t="s">
        <v>1065</v>
      </c>
      <c r="B2382" s="47" t="s">
        <v>567</v>
      </c>
      <c r="C2382" s="47" t="s">
        <v>446</v>
      </c>
      <c r="D2382">
        <v>99</v>
      </c>
      <c r="E2382" s="47" t="s">
        <v>376</v>
      </c>
    </row>
    <row r="2383" spans="1:5" x14ac:dyDescent="0.25">
      <c r="A2383" s="47" t="s">
        <v>1066</v>
      </c>
      <c r="B2383" s="47" t="s">
        <v>567</v>
      </c>
      <c r="C2383" s="47" t="s">
        <v>446</v>
      </c>
      <c r="D2383">
        <v>98</v>
      </c>
      <c r="E2383" s="47" t="s">
        <v>376</v>
      </c>
    </row>
    <row r="2384" spans="1:5" x14ac:dyDescent="0.25">
      <c r="A2384" s="47" t="s">
        <v>1066</v>
      </c>
      <c r="B2384" s="47" t="s">
        <v>567</v>
      </c>
      <c r="C2384" s="47" t="s">
        <v>446</v>
      </c>
      <c r="D2384">
        <v>99</v>
      </c>
      <c r="E2384" s="47" t="s">
        <v>376</v>
      </c>
    </row>
    <row r="2385" spans="1:5" x14ac:dyDescent="0.25">
      <c r="A2385" s="47" t="s">
        <v>1067</v>
      </c>
      <c r="B2385" s="47" t="s">
        <v>567</v>
      </c>
      <c r="C2385" s="47" t="s">
        <v>446</v>
      </c>
      <c r="D2385">
        <v>98</v>
      </c>
      <c r="E2385" s="47" t="s">
        <v>376</v>
      </c>
    </row>
    <row r="2386" spans="1:5" x14ac:dyDescent="0.25">
      <c r="A2386" s="47" t="s">
        <v>1067</v>
      </c>
      <c r="B2386" s="47" t="s">
        <v>567</v>
      </c>
      <c r="C2386" s="47" t="s">
        <v>446</v>
      </c>
      <c r="D2386">
        <v>99</v>
      </c>
      <c r="E2386" s="47" t="s">
        <v>376</v>
      </c>
    </row>
    <row r="2387" spans="1:5" x14ac:dyDescent="0.25">
      <c r="A2387" s="47" t="s">
        <v>1068</v>
      </c>
      <c r="B2387" s="47" t="s">
        <v>567</v>
      </c>
      <c r="C2387" s="47" t="s">
        <v>446</v>
      </c>
      <c r="D2387">
        <v>98</v>
      </c>
      <c r="E2387" s="47" t="s">
        <v>376</v>
      </c>
    </row>
    <row r="2388" spans="1:5" x14ac:dyDescent="0.25">
      <c r="A2388" s="47" t="s">
        <v>1068</v>
      </c>
      <c r="B2388" s="47" t="s">
        <v>567</v>
      </c>
      <c r="C2388" s="47" t="s">
        <v>446</v>
      </c>
      <c r="D2388">
        <v>99</v>
      </c>
      <c r="E2388" s="47" t="s">
        <v>376</v>
      </c>
    </row>
    <row r="2389" spans="1:5" x14ac:dyDescent="0.25">
      <c r="A2389" s="47" t="s">
        <v>1069</v>
      </c>
      <c r="B2389" s="47" t="s">
        <v>567</v>
      </c>
      <c r="C2389" s="47" t="s">
        <v>446</v>
      </c>
      <c r="D2389">
        <v>98</v>
      </c>
      <c r="E2389" s="47" t="s">
        <v>376</v>
      </c>
    </row>
    <row r="2390" spans="1:5" x14ac:dyDescent="0.25">
      <c r="A2390" s="47" t="s">
        <v>1069</v>
      </c>
      <c r="B2390" s="47" t="s">
        <v>567</v>
      </c>
      <c r="C2390" s="47" t="s">
        <v>446</v>
      </c>
      <c r="D2390">
        <v>99</v>
      </c>
      <c r="E2390" s="47" t="s">
        <v>376</v>
      </c>
    </row>
    <row r="2391" spans="1:5" x14ac:dyDescent="0.25">
      <c r="A2391" s="47" t="s">
        <v>1070</v>
      </c>
      <c r="B2391" s="47" t="s">
        <v>567</v>
      </c>
      <c r="C2391" s="47" t="s">
        <v>446</v>
      </c>
      <c r="D2391">
        <v>98</v>
      </c>
      <c r="E2391" s="47" t="s">
        <v>376</v>
      </c>
    </row>
    <row r="2392" spans="1:5" x14ac:dyDescent="0.25">
      <c r="A2392" s="47" t="s">
        <v>1070</v>
      </c>
      <c r="B2392" s="47" t="s">
        <v>567</v>
      </c>
      <c r="C2392" s="47" t="s">
        <v>446</v>
      </c>
      <c r="D2392">
        <v>99</v>
      </c>
      <c r="E2392" s="47" t="s">
        <v>376</v>
      </c>
    </row>
    <row r="2393" spans="1:5" x14ac:dyDescent="0.25">
      <c r="A2393" s="47" t="s">
        <v>1071</v>
      </c>
      <c r="B2393" s="47" t="s">
        <v>567</v>
      </c>
      <c r="C2393" s="47" t="s">
        <v>446</v>
      </c>
      <c r="D2393">
        <v>98</v>
      </c>
      <c r="E2393" s="47" t="s">
        <v>376</v>
      </c>
    </row>
    <row r="2394" spans="1:5" x14ac:dyDescent="0.25">
      <c r="A2394" s="47" t="s">
        <v>1071</v>
      </c>
      <c r="B2394" s="47" t="s">
        <v>567</v>
      </c>
      <c r="C2394" s="47" t="s">
        <v>446</v>
      </c>
      <c r="D2394">
        <v>99</v>
      </c>
      <c r="E2394" s="47" t="s">
        <v>376</v>
      </c>
    </row>
    <row r="2395" spans="1:5" x14ac:dyDescent="0.25">
      <c r="A2395" s="47" t="s">
        <v>1072</v>
      </c>
      <c r="B2395" s="47" t="s">
        <v>567</v>
      </c>
      <c r="C2395" s="47" t="s">
        <v>446</v>
      </c>
      <c r="D2395">
        <v>98</v>
      </c>
      <c r="E2395" s="47" t="s">
        <v>376</v>
      </c>
    </row>
    <row r="2396" spans="1:5" x14ac:dyDescent="0.25">
      <c r="A2396" s="47" t="s">
        <v>1072</v>
      </c>
      <c r="B2396" s="47" t="s">
        <v>567</v>
      </c>
      <c r="C2396" s="47" t="s">
        <v>446</v>
      </c>
      <c r="D2396">
        <v>99</v>
      </c>
      <c r="E2396" s="47" t="s">
        <v>376</v>
      </c>
    </row>
    <row r="2397" spans="1:5" x14ac:dyDescent="0.25">
      <c r="A2397" s="47" t="s">
        <v>1073</v>
      </c>
      <c r="B2397" s="47" t="s">
        <v>567</v>
      </c>
      <c r="C2397" s="47" t="s">
        <v>446</v>
      </c>
      <c r="D2397">
        <v>98</v>
      </c>
      <c r="E2397" s="47" t="s">
        <v>376</v>
      </c>
    </row>
    <row r="2398" spans="1:5" x14ac:dyDescent="0.25">
      <c r="A2398" s="47" t="s">
        <v>1073</v>
      </c>
      <c r="B2398" s="47" t="s">
        <v>567</v>
      </c>
      <c r="C2398" s="47" t="s">
        <v>446</v>
      </c>
      <c r="D2398">
        <v>99</v>
      </c>
      <c r="E2398" s="47" t="s">
        <v>376</v>
      </c>
    </row>
    <row r="2399" spans="1:5" x14ac:dyDescent="0.25">
      <c r="A2399" s="47" t="s">
        <v>1074</v>
      </c>
      <c r="B2399" s="47" t="s">
        <v>567</v>
      </c>
      <c r="C2399" s="47" t="s">
        <v>446</v>
      </c>
      <c r="D2399">
        <v>98</v>
      </c>
      <c r="E2399" s="47" t="s">
        <v>376</v>
      </c>
    </row>
    <row r="2400" spans="1:5" x14ac:dyDescent="0.25">
      <c r="A2400" s="47" t="s">
        <v>1074</v>
      </c>
      <c r="B2400" s="47" t="s">
        <v>567</v>
      </c>
      <c r="C2400" s="47" t="s">
        <v>446</v>
      </c>
      <c r="D2400">
        <v>99</v>
      </c>
      <c r="E2400" s="47" t="s">
        <v>376</v>
      </c>
    </row>
    <row r="2401" spans="1:5" x14ac:dyDescent="0.25">
      <c r="A2401" s="47" t="s">
        <v>1075</v>
      </c>
      <c r="B2401" s="47" t="s">
        <v>567</v>
      </c>
      <c r="C2401" s="47" t="s">
        <v>446</v>
      </c>
      <c r="D2401">
        <v>98</v>
      </c>
      <c r="E2401" s="47" t="s">
        <v>376</v>
      </c>
    </row>
    <row r="2402" spans="1:5" x14ac:dyDescent="0.25">
      <c r="A2402" s="47" t="s">
        <v>1075</v>
      </c>
      <c r="B2402" s="47" t="s">
        <v>567</v>
      </c>
      <c r="C2402" s="47" t="s">
        <v>446</v>
      </c>
      <c r="D2402">
        <v>99</v>
      </c>
      <c r="E2402" s="47" t="s">
        <v>376</v>
      </c>
    </row>
    <row r="2403" spans="1:5" x14ac:dyDescent="0.25">
      <c r="A2403" s="47" t="s">
        <v>1076</v>
      </c>
      <c r="B2403" s="47" t="s">
        <v>567</v>
      </c>
      <c r="C2403" s="47" t="s">
        <v>446</v>
      </c>
      <c r="D2403">
        <v>98</v>
      </c>
      <c r="E2403" s="47" t="s">
        <v>376</v>
      </c>
    </row>
    <row r="2404" spans="1:5" x14ac:dyDescent="0.25">
      <c r="A2404" s="47" t="s">
        <v>1076</v>
      </c>
      <c r="B2404" s="47" t="s">
        <v>567</v>
      </c>
      <c r="C2404" s="47" t="s">
        <v>446</v>
      </c>
      <c r="D2404">
        <v>99</v>
      </c>
      <c r="E2404" s="47" t="s">
        <v>376</v>
      </c>
    </row>
    <row r="2405" spans="1:5" x14ac:dyDescent="0.25">
      <c r="A2405" s="47" t="s">
        <v>1077</v>
      </c>
      <c r="B2405" s="47" t="s">
        <v>567</v>
      </c>
      <c r="C2405" s="47" t="s">
        <v>446</v>
      </c>
      <c r="D2405">
        <v>98</v>
      </c>
      <c r="E2405" s="47" t="s">
        <v>376</v>
      </c>
    </row>
    <row r="2406" spans="1:5" x14ac:dyDescent="0.25">
      <c r="A2406" s="47" t="s">
        <v>1077</v>
      </c>
      <c r="B2406" s="47" t="s">
        <v>567</v>
      </c>
      <c r="C2406" s="47" t="s">
        <v>446</v>
      </c>
      <c r="D2406">
        <v>99</v>
      </c>
      <c r="E2406" s="47" t="s">
        <v>376</v>
      </c>
    </row>
    <row r="2407" spans="1:5" x14ac:dyDescent="0.25">
      <c r="A2407" s="47" t="s">
        <v>1078</v>
      </c>
      <c r="B2407" s="47" t="s">
        <v>567</v>
      </c>
      <c r="C2407" s="47" t="s">
        <v>446</v>
      </c>
      <c r="D2407">
        <v>98</v>
      </c>
      <c r="E2407" s="47" t="s">
        <v>376</v>
      </c>
    </row>
    <row r="2408" spans="1:5" x14ac:dyDescent="0.25">
      <c r="A2408" s="47" t="s">
        <v>1078</v>
      </c>
      <c r="B2408" s="47" t="s">
        <v>567</v>
      </c>
      <c r="C2408" s="47" t="s">
        <v>446</v>
      </c>
      <c r="D2408">
        <v>99</v>
      </c>
      <c r="E2408" s="47" t="s">
        <v>376</v>
      </c>
    </row>
    <row r="2409" spans="1:5" x14ac:dyDescent="0.25">
      <c r="A2409" s="47" t="s">
        <v>1079</v>
      </c>
      <c r="B2409" s="47" t="s">
        <v>567</v>
      </c>
      <c r="C2409" s="47" t="s">
        <v>446</v>
      </c>
      <c r="D2409">
        <v>98</v>
      </c>
      <c r="E2409" s="47" t="s">
        <v>376</v>
      </c>
    </row>
    <row r="2410" spans="1:5" x14ac:dyDescent="0.25">
      <c r="A2410" s="47" t="s">
        <v>1079</v>
      </c>
      <c r="B2410" s="47" t="s">
        <v>567</v>
      </c>
      <c r="C2410" s="47" t="s">
        <v>446</v>
      </c>
      <c r="D2410">
        <v>99</v>
      </c>
      <c r="E2410" s="47" t="s">
        <v>376</v>
      </c>
    </row>
    <row r="2411" spans="1:5" x14ac:dyDescent="0.25">
      <c r="A2411" s="47" t="s">
        <v>1080</v>
      </c>
      <c r="B2411" s="47" t="s">
        <v>567</v>
      </c>
      <c r="C2411" s="47" t="s">
        <v>446</v>
      </c>
      <c r="D2411">
        <v>98</v>
      </c>
      <c r="E2411" s="47" t="s">
        <v>376</v>
      </c>
    </row>
    <row r="2412" spans="1:5" x14ac:dyDescent="0.25">
      <c r="A2412" s="47" t="s">
        <v>1080</v>
      </c>
      <c r="B2412" s="47" t="s">
        <v>567</v>
      </c>
      <c r="C2412" s="47" t="s">
        <v>446</v>
      </c>
      <c r="D2412">
        <v>99</v>
      </c>
      <c r="E2412" s="47" t="s">
        <v>376</v>
      </c>
    </row>
    <row r="2413" spans="1:5" x14ac:dyDescent="0.25">
      <c r="A2413" s="47" t="s">
        <v>1081</v>
      </c>
      <c r="B2413" s="47" t="s">
        <v>567</v>
      </c>
      <c r="C2413" s="47" t="s">
        <v>446</v>
      </c>
      <c r="D2413">
        <v>98</v>
      </c>
      <c r="E2413" s="47" t="s">
        <v>376</v>
      </c>
    </row>
    <row r="2414" spans="1:5" x14ac:dyDescent="0.25">
      <c r="A2414" s="47" t="s">
        <v>1081</v>
      </c>
      <c r="B2414" s="47" t="s">
        <v>567</v>
      </c>
      <c r="C2414" s="47" t="s">
        <v>446</v>
      </c>
      <c r="D2414">
        <v>99</v>
      </c>
      <c r="E2414" s="47" t="s">
        <v>376</v>
      </c>
    </row>
    <row r="2415" spans="1:5" x14ac:dyDescent="0.25">
      <c r="A2415" s="47" t="s">
        <v>1082</v>
      </c>
      <c r="B2415" s="47" t="s">
        <v>567</v>
      </c>
      <c r="C2415" s="47" t="s">
        <v>446</v>
      </c>
      <c r="D2415">
        <v>98</v>
      </c>
      <c r="E2415" s="47" t="s">
        <v>376</v>
      </c>
    </row>
    <row r="2416" spans="1:5" x14ac:dyDescent="0.25">
      <c r="A2416" s="47" t="s">
        <v>1082</v>
      </c>
      <c r="B2416" s="47" t="s">
        <v>567</v>
      </c>
      <c r="C2416" s="47" t="s">
        <v>446</v>
      </c>
      <c r="D2416">
        <v>99</v>
      </c>
      <c r="E2416" s="47" t="s">
        <v>376</v>
      </c>
    </row>
    <row r="2417" spans="1:5" x14ac:dyDescent="0.25">
      <c r="A2417" s="47" t="s">
        <v>1083</v>
      </c>
      <c r="B2417" s="47" t="s">
        <v>567</v>
      </c>
      <c r="C2417" s="47" t="s">
        <v>446</v>
      </c>
      <c r="D2417">
        <v>98</v>
      </c>
      <c r="E2417" s="47" t="s">
        <v>376</v>
      </c>
    </row>
    <row r="2418" spans="1:5" x14ac:dyDescent="0.25">
      <c r="A2418" s="47" t="s">
        <v>1083</v>
      </c>
      <c r="B2418" s="47" t="s">
        <v>567</v>
      </c>
      <c r="C2418" s="47" t="s">
        <v>446</v>
      </c>
      <c r="D2418">
        <v>99</v>
      </c>
      <c r="E2418" s="47" t="s">
        <v>376</v>
      </c>
    </row>
    <row r="2419" spans="1:5" x14ac:dyDescent="0.25">
      <c r="A2419" s="47" t="s">
        <v>1084</v>
      </c>
      <c r="B2419" s="47" t="s">
        <v>567</v>
      </c>
      <c r="C2419" s="47" t="s">
        <v>446</v>
      </c>
      <c r="D2419">
        <v>98</v>
      </c>
      <c r="E2419" s="47" t="s">
        <v>376</v>
      </c>
    </row>
    <row r="2420" spans="1:5" x14ac:dyDescent="0.25">
      <c r="A2420" s="47" t="s">
        <v>1084</v>
      </c>
      <c r="B2420" s="47" t="s">
        <v>567</v>
      </c>
      <c r="C2420" s="47" t="s">
        <v>446</v>
      </c>
      <c r="D2420">
        <v>99</v>
      </c>
      <c r="E2420" s="47" t="s">
        <v>376</v>
      </c>
    </row>
    <row r="2421" spans="1:5" x14ac:dyDescent="0.25">
      <c r="A2421" s="47" t="s">
        <v>1085</v>
      </c>
      <c r="B2421" s="47" t="s">
        <v>567</v>
      </c>
      <c r="C2421" s="47" t="s">
        <v>446</v>
      </c>
      <c r="D2421">
        <v>98</v>
      </c>
      <c r="E2421" s="47" t="s">
        <v>376</v>
      </c>
    </row>
    <row r="2422" spans="1:5" x14ac:dyDescent="0.25">
      <c r="A2422" s="47" t="s">
        <v>1085</v>
      </c>
      <c r="B2422" s="47" t="s">
        <v>567</v>
      </c>
      <c r="C2422" s="47" t="s">
        <v>446</v>
      </c>
      <c r="D2422">
        <v>99</v>
      </c>
      <c r="E2422" s="47" t="s">
        <v>376</v>
      </c>
    </row>
    <row r="2423" spans="1:5" x14ac:dyDescent="0.25">
      <c r="A2423" s="47" t="s">
        <v>1086</v>
      </c>
      <c r="B2423" s="47" t="s">
        <v>567</v>
      </c>
      <c r="C2423" s="47" t="s">
        <v>446</v>
      </c>
      <c r="D2423">
        <v>98</v>
      </c>
      <c r="E2423" s="47" t="s">
        <v>376</v>
      </c>
    </row>
    <row r="2424" spans="1:5" x14ac:dyDescent="0.25">
      <c r="A2424" s="47" t="s">
        <v>1086</v>
      </c>
      <c r="B2424" s="47" t="s">
        <v>567</v>
      </c>
      <c r="C2424" s="47" t="s">
        <v>446</v>
      </c>
      <c r="D2424">
        <v>99</v>
      </c>
      <c r="E2424" s="47" t="s">
        <v>376</v>
      </c>
    </row>
    <row r="2425" spans="1:5" x14ac:dyDescent="0.25">
      <c r="A2425" s="47" t="s">
        <v>1087</v>
      </c>
      <c r="B2425" s="47" t="s">
        <v>567</v>
      </c>
      <c r="C2425" s="47" t="s">
        <v>446</v>
      </c>
      <c r="D2425">
        <v>98</v>
      </c>
      <c r="E2425" s="47" t="s">
        <v>376</v>
      </c>
    </row>
    <row r="2426" spans="1:5" x14ac:dyDescent="0.25">
      <c r="A2426" s="47" t="s">
        <v>1087</v>
      </c>
      <c r="B2426" s="47" t="s">
        <v>567</v>
      </c>
      <c r="C2426" s="47" t="s">
        <v>446</v>
      </c>
      <c r="D2426">
        <v>99</v>
      </c>
      <c r="E2426" s="47" t="s">
        <v>376</v>
      </c>
    </row>
    <row r="2427" spans="1:5" x14ac:dyDescent="0.25">
      <c r="A2427" s="47" t="s">
        <v>1088</v>
      </c>
      <c r="B2427" s="47" t="s">
        <v>567</v>
      </c>
      <c r="C2427" s="47" t="s">
        <v>446</v>
      </c>
      <c r="D2427">
        <v>98</v>
      </c>
      <c r="E2427" s="47" t="s">
        <v>376</v>
      </c>
    </row>
    <row r="2428" spans="1:5" x14ac:dyDescent="0.25">
      <c r="A2428" s="47" t="s">
        <v>1088</v>
      </c>
      <c r="B2428" s="47" t="s">
        <v>567</v>
      </c>
      <c r="C2428" s="47" t="s">
        <v>446</v>
      </c>
      <c r="D2428">
        <v>99</v>
      </c>
      <c r="E2428" s="47" t="s">
        <v>376</v>
      </c>
    </row>
    <row r="2429" spans="1:5" x14ac:dyDescent="0.25">
      <c r="A2429" s="47" t="s">
        <v>1089</v>
      </c>
      <c r="B2429" s="47" t="s">
        <v>567</v>
      </c>
      <c r="C2429" s="47" t="s">
        <v>446</v>
      </c>
      <c r="D2429">
        <v>98</v>
      </c>
      <c r="E2429" s="47" t="s">
        <v>376</v>
      </c>
    </row>
    <row r="2430" spans="1:5" x14ac:dyDescent="0.25">
      <c r="A2430" s="47" t="s">
        <v>1089</v>
      </c>
      <c r="B2430" s="47" t="s">
        <v>567</v>
      </c>
      <c r="C2430" s="47" t="s">
        <v>446</v>
      </c>
      <c r="D2430">
        <v>99</v>
      </c>
      <c r="E2430" s="47" t="s">
        <v>376</v>
      </c>
    </row>
    <row r="2431" spans="1:5" x14ac:dyDescent="0.25">
      <c r="A2431" s="47" t="s">
        <v>1090</v>
      </c>
      <c r="B2431" s="47" t="s">
        <v>567</v>
      </c>
      <c r="C2431" s="47" t="s">
        <v>446</v>
      </c>
      <c r="D2431">
        <v>98</v>
      </c>
      <c r="E2431" s="47" t="s">
        <v>376</v>
      </c>
    </row>
    <row r="2432" spans="1:5" x14ac:dyDescent="0.25">
      <c r="A2432" s="47" t="s">
        <v>1090</v>
      </c>
      <c r="B2432" s="47" t="s">
        <v>567</v>
      </c>
      <c r="C2432" s="47" t="s">
        <v>446</v>
      </c>
      <c r="D2432">
        <v>99</v>
      </c>
      <c r="E2432" s="47" t="s">
        <v>376</v>
      </c>
    </row>
    <row r="2433" spans="1:5" x14ac:dyDescent="0.25">
      <c r="A2433" s="47" t="s">
        <v>1091</v>
      </c>
      <c r="B2433" s="47" t="s">
        <v>567</v>
      </c>
      <c r="C2433" s="47" t="s">
        <v>446</v>
      </c>
      <c r="D2433">
        <v>98</v>
      </c>
      <c r="E2433" s="47" t="s">
        <v>376</v>
      </c>
    </row>
    <row r="2434" spans="1:5" x14ac:dyDescent="0.25">
      <c r="A2434" s="47" t="s">
        <v>1091</v>
      </c>
      <c r="B2434" s="47" t="s">
        <v>567</v>
      </c>
      <c r="C2434" s="47" t="s">
        <v>446</v>
      </c>
      <c r="D2434">
        <v>99</v>
      </c>
      <c r="E2434" s="47" t="s">
        <v>376</v>
      </c>
    </row>
    <row r="2435" spans="1:5" x14ac:dyDescent="0.25">
      <c r="A2435" s="47" t="s">
        <v>1092</v>
      </c>
      <c r="B2435" s="47" t="s">
        <v>567</v>
      </c>
      <c r="C2435" s="47" t="s">
        <v>446</v>
      </c>
      <c r="D2435">
        <v>98</v>
      </c>
      <c r="E2435" s="47" t="s">
        <v>376</v>
      </c>
    </row>
    <row r="2436" spans="1:5" x14ac:dyDescent="0.25">
      <c r="A2436" s="47" t="s">
        <v>1092</v>
      </c>
      <c r="B2436" s="47" t="s">
        <v>567</v>
      </c>
      <c r="C2436" s="47" t="s">
        <v>446</v>
      </c>
      <c r="D2436">
        <v>99</v>
      </c>
      <c r="E2436" s="47" t="s">
        <v>376</v>
      </c>
    </row>
    <row r="2437" spans="1:5" x14ac:dyDescent="0.25">
      <c r="A2437" s="47" t="s">
        <v>1093</v>
      </c>
      <c r="B2437" s="47" t="s">
        <v>567</v>
      </c>
      <c r="C2437" s="47" t="s">
        <v>446</v>
      </c>
      <c r="D2437">
        <v>98</v>
      </c>
      <c r="E2437" s="47" t="s">
        <v>376</v>
      </c>
    </row>
    <row r="2438" spans="1:5" x14ac:dyDescent="0.25">
      <c r="A2438" s="47" t="s">
        <v>1093</v>
      </c>
      <c r="B2438" s="47" t="s">
        <v>567</v>
      </c>
      <c r="C2438" s="47" t="s">
        <v>446</v>
      </c>
      <c r="D2438">
        <v>99</v>
      </c>
      <c r="E2438" s="47" t="s">
        <v>376</v>
      </c>
    </row>
    <row r="2439" spans="1:5" x14ac:dyDescent="0.25">
      <c r="A2439" s="47" t="s">
        <v>1094</v>
      </c>
      <c r="B2439" s="47" t="s">
        <v>567</v>
      </c>
      <c r="C2439" s="47" t="s">
        <v>446</v>
      </c>
      <c r="D2439">
        <v>98</v>
      </c>
      <c r="E2439" s="47" t="s">
        <v>376</v>
      </c>
    </row>
    <row r="2440" spans="1:5" x14ac:dyDescent="0.25">
      <c r="A2440" s="47" t="s">
        <v>1094</v>
      </c>
      <c r="B2440" s="47" t="s">
        <v>567</v>
      </c>
      <c r="C2440" s="47" t="s">
        <v>446</v>
      </c>
      <c r="D2440">
        <v>99</v>
      </c>
      <c r="E2440" s="47" t="s">
        <v>376</v>
      </c>
    </row>
    <row r="2441" spans="1:5" x14ac:dyDescent="0.25">
      <c r="A2441" s="47" t="s">
        <v>1095</v>
      </c>
      <c r="B2441" s="47" t="s">
        <v>567</v>
      </c>
      <c r="C2441" s="47" t="s">
        <v>446</v>
      </c>
      <c r="D2441">
        <v>98</v>
      </c>
      <c r="E2441" s="47" t="s">
        <v>376</v>
      </c>
    </row>
    <row r="2442" spans="1:5" x14ac:dyDescent="0.25">
      <c r="A2442" s="47" t="s">
        <v>1095</v>
      </c>
      <c r="B2442" s="47" t="s">
        <v>567</v>
      </c>
      <c r="C2442" s="47" t="s">
        <v>446</v>
      </c>
      <c r="D2442">
        <v>99</v>
      </c>
      <c r="E2442" s="47" t="s">
        <v>376</v>
      </c>
    </row>
    <row r="2443" spans="1:5" x14ac:dyDescent="0.25">
      <c r="A2443" s="47" t="s">
        <v>1096</v>
      </c>
      <c r="B2443" s="47" t="s">
        <v>567</v>
      </c>
      <c r="C2443" s="47" t="s">
        <v>446</v>
      </c>
      <c r="D2443">
        <v>98</v>
      </c>
      <c r="E2443" s="47" t="s">
        <v>376</v>
      </c>
    </row>
    <row r="2444" spans="1:5" x14ac:dyDescent="0.25">
      <c r="A2444" s="47" t="s">
        <v>1096</v>
      </c>
      <c r="B2444" s="47" t="s">
        <v>567</v>
      </c>
      <c r="C2444" s="47" t="s">
        <v>446</v>
      </c>
      <c r="D2444">
        <v>99</v>
      </c>
      <c r="E2444" s="47" t="s">
        <v>376</v>
      </c>
    </row>
    <row r="2445" spans="1:5" x14ac:dyDescent="0.25">
      <c r="A2445" s="47" t="s">
        <v>1097</v>
      </c>
      <c r="B2445" s="47" t="s">
        <v>567</v>
      </c>
      <c r="C2445" s="47" t="s">
        <v>446</v>
      </c>
      <c r="D2445">
        <v>98</v>
      </c>
      <c r="E2445" s="47" t="s">
        <v>376</v>
      </c>
    </row>
    <row r="2446" spans="1:5" x14ac:dyDescent="0.25">
      <c r="A2446" s="47" t="s">
        <v>1097</v>
      </c>
      <c r="B2446" s="47" t="s">
        <v>567</v>
      </c>
      <c r="C2446" s="47" t="s">
        <v>446</v>
      </c>
      <c r="D2446">
        <v>99</v>
      </c>
      <c r="E2446" s="47" t="s">
        <v>376</v>
      </c>
    </row>
    <row r="2447" spans="1:5" x14ac:dyDescent="0.25">
      <c r="A2447" s="47" t="s">
        <v>1098</v>
      </c>
      <c r="B2447" s="47" t="s">
        <v>567</v>
      </c>
      <c r="C2447" s="47" t="s">
        <v>446</v>
      </c>
      <c r="D2447">
        <v>98</v>
      </c>
      <c r="E2447" s="47" t="s">
        <v>376</v>
      </c>
    </row>
    <row r="2448" spans="1:5" x14ac:dyDescent="0.25">
      <c r="A2448" s="47" t="s">
        <v>1098</v>
      </c>
      <c r="B2448" s="47" t="s">
        <v>567</v>
      </c>
      <c r="C2448" s="47" t="s">
        <v>446</v>
      </c>
      <c r="D2448">
        <v>99</v>
      </c>
      <c r="E2448" s="47" t="s">
        <v>376</v>
      </c>
    </row>
    <row r="2449" spans="1:5" x14ac:dyDescent="0.25">
      <c r="A2449" s="47" t="s">
        <v>1099</v>
      </c>
      <c r="B2449" s="47" t="s">
        <v>567</v>
      </c>
      <c r="C2449" s="47" t="s">
        <v>446</v>
      </c>
      <c r="D2449">
        <v>98</v>
      </c>
      <c r="E2449" s="47" t="s">
        <v>376</v>
      </c>
    </row>
    <row r="2450" spans="1:5" x14ac:dyDescent="0.25">
      <c r="A2450" s="47" t="s">
        <v>1099</v>
      </c>
      <c r="B2450" s="47" t="s">
        <v>567</v>
      </c>
      <c r="C2450" s="47" t="s">
        <v>446</v>
      </c>
      <c r="D2450">
        <v>99</v>
      </c>
      <c r="E2450" s="47" t="s">
        <v>376</v>
      </c>
    </row>
    <row r="2451" spans="1:5" x14ac:dyDescent="0.25">
      <c r="A2451" s="47" t="s">
        <v>1100</v>
      </c>
      <c r="B2451" s="47" t="s">
        <v>567</v>
      </c>
      <c r="C2451" s="47" t="s">
        <v>446</v>
      </c>
      <c r="D2451">
        <v>98</v>
      </c>
      <c r="E2451" s="47" t="s">
        <v>376</v>
      </c>
    </row>
    <row r="2452" spans="1:5" x14ac:dyDescent="0.25">
      <c r="A2452" s="47" t="s">
        <v>1100</v>
      </c>
      <c r="B2452" s="47" t="s">
        <v>567</v>
      </c>
      <c r="C2452" s="47" t="s">
        <v>446</v>
      </c>
      <c r="D2452">
        <v>99</v>
      </c>
      <c r="E2452" s="47" t="s">
        <v>376</v>
      </c>
    </row>
    <row r="2453" spans="1:5" x14ac:dyDescent="0.25">
      <c r="A2453" s="47" t="s">
        <v>1101</v>
      </c>
      <c r="B2453" s="47" t="s">
        <v>567</v>
      </c>
      <c r="C2453" s="47" t="s">
        <v>446</v>
      </c>
      <c r="D2453">
        <v>98</v>
      </c>
      <c r="E2453" s="47" t="s">
        <v>376</v>
      </c>
    </row>
    <row r="2454" spans="1:5" x14ac:dyDescent="0.25">
      <c r="A2454" s="47" t="s">
        <v>1101</v>
      </c>
      <c r="B2454" s="47" t="s">
        <v>567</v>
      </c>
      <c r="C2454" s="47" t="s">
        <v>446</v>
      </c>
      <c r="D2454">
        <v>99</v>
      </c>
      <c r="E2454" s="47" t="s">
        <v>376</v>
      </c>
    </row>
    <row r="2455" spans="1:5" x14ac:dyDescent="0.25">
      <c r="A2455" s="47" t="s">
        <v>1102</v>
      </c>
      <c r="B2455" s="47" t="s">
        <v>567</v>
      </c>
      <c r="C2455" s="47" t="s">
        <v>446</v>
      </c>
      <c r="D2455">
        <v>98</v>
      </c>
      <c r="E2455" s="47" t="s">
        <v>376</v>
      </c>
    </row>
    <row r="2456" spans="1:5" x14ac:dyDescent="0.25">
      <c r="A2456" s="47" t="s">
        <v>1102</v>
      </c>
      <c r="B2456" s="47" t="s">
        <v>567</v>
      </c>
      <c r="C2456" s="47" t="s">
        <v>446</v>
      </c>
      <c r="D2456">
        <v>99</v>
      </c>
      <c r="E2456" s="47" t="s">
        <v>376</v>
      </c>
    </row>
    <row r="2457" spans="1:5" x14ac:dyDescent="0.25">
      <c r="A2457" s="47" t="s">
        <v>1103</v>
      </c>
      <c r="B2457" s="47" t="s">
        <v>567</v>
      </c>
      <c r="C2457" s="47" t="s">
        <v>446</v>
      </c>
      <c r="D2457">
        <v>98</v>
      </c>
      <c r="E2457" s="47" t="s">
        <v>376</v>
      </c>
    </row>
    <row r="2458" spans="1:5" x14ac:dyDescent="0.25">
      <c r="A2458" s="47" t="s">
        <v>1103</v>
      </c>
      <c r="B2458" s="47" t="s">
        <v>567</v>
      </c>
      <c r="C2458" s="47" t="s">
        <v>446</v>
      </c>
      <c r="D2458">
        <v>99</v>
      </c>
      <c r="E2458" s="47" t="s">
        <v>376</v>
      </c>
    </row>
    <row r="2459" spans="1:5" x14ac:dyDescent="0.25">
      <c r="A2459" s="47" t="s">
        <v>1104</v>
      </c>
      <c r="B2459" s="47" t="s">
        <v>567</v>
      </c>
      <c r="C2459" s="47" t="s">
        <v>446</v>
      </c>
      <c r="D2459">
        <v>98</v>
      </c>
      <c r="E2459" s="47" t="s">
        <v>376</v>
      </c>
    </row>
    <row r="2460" spans="1:5" x14ac:dyDescent="0.25">
      <c r="A2460" s="47" t="s">
        <v>1104</v>
      </c>
      <c r="B2460" s="47" t="s">
        <v>567</v>
      </c>
      <c r="C2460" s="47" t="s">
        <v>446</v>
      </c>
      <c r="D2460">
        <v>99</v>
      </c>
      <c r="E2460" s="47" t="s">
        <v>376</v>
      </c>
    </row>
    <row r="2461" spans="1:5" x14ac:dyDescent="0.25">
      <c r="A2461" s="47" t="s">
        <v>1105</v>
      </c>
      <c r="B2461" s="47" t="s">
        <v>567</v>
      </c>
      <c r="C2461" s="47" t="s">
        <v>446</v>
      </c>
      <c r="D2461">
        <v>98</v>
      </c>
      <c r="E2461" s="47" t="s">
        <v>376</v>
      </c>
    </row>
    <row r="2462" spans="1:5" x14ac:dyDescent="0.25">
      <c r="A2462" s="47" t="s">
        <v>1105</v>
      </c>
      <c r="B2462" s="47" t="s">
        <v>567</v>
      </c>
      <c r="C2462" s="47" t="s">
        <v>446</v>
      </c>
      <c r="D2462">
        <v>99</v>
      </c>
      <c r="E2462" s="47" t="s">
        <v>376</v>
      </c>
    </row>
    <row r="2463" spans="1:5" x14ac:dyDescent="0.25">
      <c r="A2463" s="47" t="s">
        <v>1106</v>
      </c>
      <c r="B2463" s="47" t="s">
        <v>567</v>
      </c>
      <c r="C2463" s="47" t="s">
        <v>446</v>
      </c>
      <c r="D2463">
        <v>98</v>
      </c>
      <c r="E2463" s="47" t="s">
        <v>376</v>
      </c>
    </row>
    <row r="2464" spans="1:5" x14ac:dyDescent="0.25">
      <c r="A2464" s="47" t="s">
        <v>1106</v>
      </c>
      <c r="B2464" s="47" t="s">
        <v>567</v>
      </c>
      <c r="C2464" s="47" t="s">
        <v>446</v>
      </c>
      <c r="D2464">
        <v>99</v>
      </c>
      <c r="E2464" s="47" t="s">
        <v>376</v>
      </c>
    </row>
    <row r="2465" spans="1:5" x14ac:dyDescent="0.25">
      <c r="A2465" s="47" t="s">
        <v>1107</v>
      </c>
      <c r="B2465" s="47" t="s">
        <v>567</v>
      </c>
      <c r="C2465" s="47" t="s">
        <v>446</v>
      </c>
      <c r="D2465">
        <v>98</v>
      </c>
      <c r="E2465" s="47" t="s">
        <v>376</v>
      </c>
    </row>
    <row r="2466" spans="1:5" x14ac:dyDescent="0.25">
      <c r="A2466" s="47" t="s">
        <v>1107</v>
      </c>
      <c r="B2466" s="47" t="s">
        <v>567</v>
      </c>
      <c r="C2466" s="47" t="s">
        <v>446</v>
      </c>
      <c r="D2466">
        <v>99</v>
      </c>
      <c r="E2466" s="47" t="s">
        <v>376</v>
      </c>
    </row>
    <row r="2467" spans="1:5" x14ac:dyDescent="0.25">
      <c r="A2467" s="47" t="s">
        <v>1108</v>
      </c>
      <c r="B2467" s="47" t="s">
        <v>567</v>
      </c>
      <c r="C2467" s="47" t="s">
        <v>446</v>
      </c>
      <c r="D2467">
        <v>98</v>
      </c>
      <c r="E2467" s="47" t="s">
        <v>376</v>
      </c>
    </row>
    <row r="2468" spans="1:5" x14ac:dyDescent="0.25">
      <c r="A2468" s="47" t="s">
        <v>1108</v>
      </c>
      <c r="B2468" s="47" t="s">
        <v>567</v>
      </c>
      <c r="C2468" s="47" t="s">
        <v>446</v>
      </c>
      <c r="D2468">
        <v>99</v>
      </c>
      <c r="E2468" s="47" t="s">
        <v>376</v>
      </c>
    </row>
    <row r="2469" spans="1:5" x14ac:dyDescent="0.25">
      <c r="A2469" s="47" t="s">
        <v>1109</v>
      </c>
      <c r="B2469" s="47" t="s">
        <v>567</v>
      </c>
      <c r="C2469" s="47" t="s">
        <v>446</v>
      </c>
      <c r="D2469">
        <v>98</v>
      </c>
      <c r="E2469" s="47" t="s">
        <v>376</v>
      </c>
    </row>
    <row r="2470" spans="1:5" x14ac:dyDescent="0.25">
      <c r="A2470" s="47" t="s">
        <v>1109</v>
      </c>
      <c r="B2470" s="47" t="s">
        <v>567</v>
      </c>
      <c r="C2470" s="47" t="s">
        <v>446</v>
      </c>
      <c r="D2470">
        <v>99</v>
      </c>
      <c r="E2470" s="47" t="s">
        <v>376</v>
      </c>
    </row>
    <row r="2471" spans="1:5" x14ac:dyDescent="0.25">
      <c r="A2471" s="47" t="s">
        <v>1110</v>
      </c>
      <c r="B2471" s="47" t="s">
        <v>567</v>
      </c>
      <c r="C2471" s="47" t="s">
        <v>446</v>
      </c>
      <c r="D2471">
        <v>98</v>
      </c>
      <c r="E2471" s="47" t="s">
        <v>376</v>
      </c>
    </row>
    <row r="2472" spans="1:5" x14ac:dyDescent="0.25">
      <c r="A2472" s="47" t="s">
        <v>1110</v>
      </c>
      <c r="B2472" s="47" t="s">
        <v>567</v>
      </c>
      <c r="C2472" s="47" t="s">
        <v>446</v>
      </c>
      <c r="D2472">
        <v>99</v>
      </c>
      <c r="E2472" s="47" t="s">
        <v>376</v>
      </c>
    </row>
    <row r="2473" spans="1:5" x14ac:dyDescent="0.25">
      <c r="A2473" s="47" t="s">
        <v>1111</v>
      </c>
      <c r="B2473" s="47" t="s">
        <v>567</v>
      </c>
      <c r="C2473" s="47" t="s">
        <v>446</v>
      </c>
      <c r="D2473">
        <v>98</v>
      </c>
      <c r="E2473" s="47" t="s">
        <v>376</v>
      </c>
    </row>
    <row r="2474" spans="1:5" x14ac:dyDescent="0.25">
      <c r="A2474" s="47" t="s">
        <v>1111</v>
      </c>
      <c r="B2474" s="47" t="s">
        <v>567</v>
      </c>
      <c r="C2474" s="47" t="s">
        <v>446</v>
      </c>
      <c r="D2474">
        <v>99</v>
      </c>
      <c r="E2474" s="47" t="s">
        <v>376</v>
      </c>
    </row>
    <row r="2475" spans="1:5" x14ac:dyDescent="0.25">
      <c r="A2475" s="47" t="s">
        <v>1112</v>
      </c>
      <c r="B2475" s="47" t="s">
        <v>567</v>
      </c>
      <c r="C2475" s="47" t="s">
        <v>446</v>
      </c>
      <c r="D2475">
        <v>98</v>
      </c>
      <c r="E2475" s="47" t="s">
        <v>376</v>
      </c>
    </row>
    <row r="2476" spans="1:5" x14ac:dyDescent="0.25">
      <c r="A2476" s="47" t="s">
        <v>1112</v>
      </c>
      <c r="B2476" s="47" t="s">
        <v>567</v>
      </c>
      <c r="C2476" s="47" t="s">
        <v>446</v>
      </c>
      <c r="D2476">
        <v>99</v>
      </c>
      <c r="E2476" s="47" t="s">
        <v>376</v>
      </c>
    </row>
    <row r="2477" spans="1:5" x14ac:dyDescent="0.25">
      <c r="A2477" s="47" t="s">
        <v>1113</v>
      </c>
      <c r="B2477" s="47" t="s">
        <v>567</v>
      </c>
      <c r="C2477" s="47" t="s">
        <v>446</v>
      </c>
      <c r="D2477">
        <v>98</v>
      </c>
      <c r="E2477" s="47" t="s">
        <v>376</v>
      </c>
    </row>
    <row r="2478" spans="1:5" x14ac:dyDescent="0.25">
      <c r="A2478" s="47" t="s">
        <v>1113</v>
      </c>
      <c r="B2478" s="47" t="s">
        <v>567</v>
      </c>
      <c r="C2478" s="47" t="s">
        <v>446</v>
      </c>
      <c r="D2478">
        <v>99</v>
      </c>
      <c r="E2478" s="47" t="s">
        <v>376</v>
      </c>
    </row>
    <row r="2479" spans="1:5" x14ac:dyDescent="0.25">
      <c r="A2479" s="47" t="s">
        <v>1114</v>
      </c>
      <c r="B2479" s="47" t="s">
        <v>567</v>
      </c>
      <c r="C2479" s="47" t="s">
        <v>446</v>
      </c>
      <c r="D2479">
        <v>98</v>
      </c>
      <c r="E2479" s="47" t="s">
        <v>376</v>
      </c>
    </row>
    <row r="2480" spans="1:5" x14ac:dyDescent="0.25">
      <c r="A2480" s="47" t="s">
        <v>1114</v>
      </c>
      <c r="B2480" s="47" t="s">
        <v>567</v>
      </c>
      <c r="C2480" s="47" t="s">
        <v>446</v>
      </c>
      <c r="D2480">
        <v>99</v>
      </c>
      <c r="E2480" s="47" t="s">
        <v>376</v>
      </c>
    </row>
    <row r="2481" spans="1:5" x14ac:dyDescent="0.25">
      <c r="A2481" s="47" t="s">
        <v>1115</v>
      </c>
      <c r="B2481" s="47" t="s">
        <v>567</v>
      </c>
      <c r="C2481" s="47" t="s">
        <v>446</v>
      </c>
      <c r="D2481">
        <v>98</v>
      </c>
      <c r="E2481" s="47" t="s">
        <v>376</v>
      </c>
    </row>
    <row r="2482" spans="1:5" x14ac:dyDescent="0.25">
      <c r="A2482" s="47" t="s">
        <v>1115</v>
      </c>
      <c r="B2482" s="47" t="s">
        <v>567</v>
      </c>
      <c r="C2482" s="47" t="s">
        <v>446</v>
      </c>
      <c r="D2482">
        <v>99</v>
      </c>
      <c r="E2482" s="47" t="s">
        <v>376</v>
      </c>
    </row>
    <row r="2483" spans="1:5" x14ac:dyDescent="0.25">
      <c r="A2483" s="47" t="s">
        <v>1116</v>
      </c>
      <c r="B2483" s="47" t="s">
        <v>567</v>
      </c>
      <c r="C2483" s="47" t="s">
        <v>446</v>
      </c>
      <c r="D2483">
        <v>98</v>
      </c>
      <c r="E2483" s="47" t="s">
        <v>376</v>
      </c>
    </row>
    <row r="2484" spans="1:5" x14ac:dyDescent="0.25">
      <c r="A2484" s="47" t="s">
        <v>1116</v>
      </c>
      <c r="B2484" s="47" t="s">
        <v>567</v>
      </c>
      <c r="C2484" s="47" t="s">
        <v>446</v>
      </c>
      <c r="D2484">
        <v>99</v>
      </c>
      <c r="E2484" s="47" t="s">
        <v>376</v>
      </c>
    </row>
    <row r="2485" spans="1:5" x14ac:dyDescent="0.25">
      <c r="A2485" s="47" t="s">
        <v>1117</v>
      </c>
      <c r="B2485" s="47" t="s">
        <v>567</v>
      </c>
      <c r="C2485" s="47" t="s">
        <v>446</v>
      </c>
      <c r="D2485">
        <v>98</v>
      </c>
      <c r="E2485" s="47" t="s">
        <v>376</v>
      </c>
    </row>
    <row r="2486" spans="1:5" x14ac:dyDescent="0.25">
      <c r="A2486" s="47" t="s">
        <v>1117</v>
      </c>
      <c r="B2486" s="47" t="s">
        <v>567</v>
      </c>
      <c r="C2486" s="47" t="s">
        <v>446</v>
      </c>
      <c r="D2486">
        <v>99</v>
      </c>
      <c r="E2486" s="47" t="s">
        <v>376</v>
      </c>
    </row>
    <row r="2487" spans="1:5" x14ac:dyDescent="0.25">
      <c r="A2487" s="47" t="s">
        <v>1118</v>
      </c>
      <c r="B2487" s="47" t="s">
        <v>567</v>
      </c>
      <c r="C2487" s="47" t="s">
        <v>446</v>
      </c>
      <c r="D2487">
        <v>98</v>
      </c>
      <c r="E2487" s="47" t="s">
        <v>376</v>
      </c>
    </row>
    <row r="2488" spans="1:5" x14ac:dyDescent="0.25">
      <c r="A2488" s="47" t="s">
        <v>1118</v>
      </c>
      <c r="B2488" s="47" t="s">
        <v>567</v>
      </c>
      <c r="C2488" s="47" t="s">
        <v>446</v>
      </c>
      <c r="D2488">
        <v>99</v>
      </c>
      <c r="E2488" s="47" t="s">
        <v>376</v>
      </c>
    </row>
    <row r="2489" spans="1:5" x14ac:dyDescent="0.25">
      <c r="A2489" s="47" t="s">
        <v>1119</v>
      </c>
      <c r="B2489" s="47" t="s">
        <v>567</v>
      </c>
      <c r="C2489" s="47" t="s">
        <v>446</v>
      </c>
      <c r="D2489">
        <v>98</v>
      </c>
      <c r="E2489" s="47" t="s">
        <v>376</v>
      </c>
    </row>
    <row r="2490" spans="1:5" x14ac:dyDescent="0.25">
      <c r="A2490" s="47" t="s">
        <v>1119</v>
      </c>
      <c r="B2490" s="47" t="s">
        <v>567</v>
      </c>
      <c r="C2490" s="47" t="s">
        <v>446</v>
      </c>
      <c r="D2490">
        <v>99</v>
      </c>
      <c r="E2490" s="47" t="s">
        <v>376</v>
      </c>
    </row>
    <row r="2491" spans="1:5" x14ac:dyDescent="0.25">
      <c r="A2491" s="47" t="s">
        <v>1120</v>
      </c>
      <c r="B2491" s="47" t="s">
        <v>567</v>
      </c>
      <c r="C2491" s="47" t="s">
        <v>446</v>
      </c>
      <c r="D2491">
        <v>98</v>
      </c>
      <c r="E2491" s="47" t="s">
        <v>376</v>
      </c>
    </row>
    <row r="2492" spans="1:5" x14ac:dyDescent="0.25">
      <c r="A2492" s="47" t="s">
        <v>1120</v>
      </c>
      <c r="B2492" s="47" t="s">
        <v>567</v>
      </c>
      <c r="C2492" s="47" t="s">
        <v>446</v>
      </c>
      <c r="D2492">
        <v>99</v>
      </c>
      <c r="E2492" s="47" t="s">
        <v>376</v>
      </c>
    </row>
    <row r="2493" spans="1:5" x14ac:dyDescent="0.25">
      <c r="A2493" s="47" t="s">
        <v>1121</v>
      </c>
      <c r="B2493" s="47" t="s">
        <v>567</v>
      </c>
      <c r="C2493" s="47" t="s">
        <v>446</v>
      </c>
      <c r="D2493">
        <v>98</v>
      </c>
      <c r="E2493" s="47" t="s">
        <v>376</v>
      </c>
    </row>
    <row r="2494" spans="1:5" x14ac:dyDescent="0.25">
      <c r="A2494" s="47" t="s">
        <v>1121</v>
      </c>
      <c r="B2494" s="47" t="s">
        <v>567</v>
      </c>
      <c r="C2494" s="47" t="s">
        <v>446</v>
      </c>
      <c r="D2494">
        <v>99</v>
      </c>
      <c r="E2494" s="47" t="s">
        <v>376</v>
      </c>
    </row>
    <row r="2495" spans="1:5" x14ac:dyDescent="0.25">
      <c r="A2495" s="47" t="s">
        <v>1122</v>
      </c>
      <c r="B2495" s="47" t="s">
        <v>567</v>
      </c>
      <c r="C2495" s="47" t="s">
        <v>446</v>
      </c>
      <c r="D2495">
        <v>98</v>
      </c>
      <c r="E2495" s="47" t="s">
        <v>376</v>
      </c>
    </row>
    <row r="2496" spans="1:5" x14ac:dyDescent="0.25">
      <c r="A2496" s="47" t="s">
        <v>1122</v>
      </c>
      <c r="B2496" s="47" t="s">
        <v>567</v>
      </c>
      <c r="C2496" s="47" t="s">
        <v>446</v>
      </c>
      <c r="D2496">
        <v>99</v>
      </c>
      <c r="E2496" s="47" t="s">
        <v>376</v>
      </c>
    </row>
    <row r="2497" spans="1:5" x14ac:dyDescent="0.25">
      <c r="A2497" s="47" t="s">
        <v>1123</v>
      </c>
      <c r="B2497" s="47" t="s">
        <v>567</v>
      </c>
      <c r="C2497" s="47" t="s">
        <v>446</v>
      </c>
      <c r="D2497">
        <v>98</v>
      </c>
      <c r="E2497" s="47" t="s">
        <v>376</v>
      </c>
    </row>
    <row r="2498" spans="1:5" x14ac:dyDescent="0.25">
      <c r="A2498" s="47" t="s">
        <v>1123</v>
      </c>
      <c r="B2498" s="47" t="s">
        <v>567</v>
      </c>
      <c r="C2498" s="47" t="s">
        <v>446</v>
      </c>
      <c r="D2498">
        <v>99</v>
      </c>
      <c r="E2498" s="47" t="s">
        <v>376</v>
      </c>
    </row>
    <row r="2499" spans="1:5" x14ac:dyDescent="0.25">
      <c r="A2499" s="47" t="s">
        <v>1124</v>
      </c>
      <c r="B2499" s="47" t="s">
        <v>567</v>
      </c>
      <c r="C2499" s="47" t="s">
        <v>446</v>
      </c>
      <c r="D2499">
        <v>98</v>
      </c>
      <c r="E2499" s="47" t="s">
        <v>376</v>
      </c>
    </row>
    <row r="2500" spans="1:5" x14ac:dyDescent="0.25">
      <c r="A2500" s="47" t="s">
        <v>1124</v>
      </c>
      <c r="B2500" s="47" t="s">
        <v>567</v>
      </c>
      <c r="C2500" s="47" t="s">
        <v>446</v>
      </c>
      <c r="D2500">
        <v>99</v>
      </c>
      <c r="E2500" s="47" t="s">
        <v>376</v>
      </c>
    </row>
    <row r="2501" spans="1:5" x14ac:dyDescent="0.25">
      <c r="A2501" s="47" t="s">
        <v>1125</v>
      </c>
      <c r="B2501" s="47" t="s">
        <v>567</v>
      </c>
      <c r="C2501" s="47" t="s">
        <v>446</v>
      </c>
      <c r="D2501">
        <v>98</v>
      </c>
      <c r="E2501" s="47" t="s">
        <v>376</v>
      </c>
    </row>
    <row r="2502" spans="1:5" x14ac:dyDescent="0.25">
      <c r="A2502" s="47" t="s">
        <v>1125</v>
      </c>
      <c r="B2502" s="47" t="s">
        <v>567</v>
      </c>
      <c r="C2502" s="47" t="s">
        <v>446</v>
      </c>
      <c r="D2502">
        <v>99</v>
      </c>
      <c r="E2502" s="47" t="s">
        <v>376</v>
      </c>
    </row>
    <row r="2503" spans="1:5" x14ac:dyDescent="0.25">
      <c r="A2503" s="47" t="s">
        <v>1126</v>
      </c>
      <c r="B2503" s="47" t="s">
        <v>567</v>
      </c>
      <c r="C2503" s="47" t="s">
        <v>446</v>
      </c>
      <c r="D2503">
        <v>98</v>
      </c>
      <c r="E2503" s="47" t="s">
        <v>376</v>
      </c>
    </row>
    <row r="2504" spans="1:5" x14ac:dyDescent="0.25">
      <c r="A2504" s="47" t="s">
        <v>1126</v>
      </c>
      <c r="B2504" s="47" t="s">
        <v>567</v>
      </c>
      <c r="C2504" s="47" t="s">
        <v>446</v>
      </c>
      <c r="D2504">
        <v>99</v>
      </c>
      <c r="E2504" s="47" t="s">
        <v>376</v>
      </c>
    </row>
    <row r="2505" spans="1:5" x14ac:dyDescent="0.25">
      <c r="A2505" s="47" t="s">
        <v>1127</v>
      </c>
      <c r="B2505" s="47" t="s">
        <v>567</v>
      </c>
      <c r="C2505" s="47" t="s">
        <v>446</v>
      </c>
      <c r="D2505">
        <v>98</v>
      </c>
      <c r="E2505" s="47" t="s">
        <v>376</v>
      </c>
    </row>
    <row r="2506" spans="1:5" x14ac:dyDescent="0.25">
      <c r="A2506" s="47" t="s">
        <v>1127</v>
      </c>
      <c r="B2506" s="47" t="s">
        <v>567</v>
      </c>
      <c r="C2506" s="47" t="s">
        <v>446</v>
      </c>
      <c r="D2506">
        <v>99</v>
      </c>
      <c r="E2506" s="47" t="s">
        <v>376</v>
      </c>
    </row>
    <row r="2507" spans="1:5" x14ac:dyDescent="0.25">
      <c r="A2507" s="47" t="s">
        <v>1128</v>
      </c>
      <c r="B2507" s="47" t="s">
        <v>567</v>
      </c>
      <c r="C2507" s="47" t="s">
        <v>446</v>
      </c>
      <c r="D2507">
        <v>98</v>
      </c>
      <c r="E2507" s="47" t="s">
        <v>376</v>
      </c>
    </row>
    <row r="2508" spans="1:5" x14ac:dyDescent="0.25">
      <c r="A2508" s="47" t="s">
        <v>1128</v>
      </c>
      <c r="B2508" s="47" t="s">
        <v>567</v>
      </c>
      <c r="C2508" s="47" t="s">
        <v>446</v>
      </c>
      <c r="D2508">
        <v>99</v>
      </c>
      <c r="E2508" s="47" t="s">
        <v>376</v>
      </c>
    </row>
    <row r="2509" spans="1:5" x14ac:dyDescent="0.25">
      <c r="A2509" s="47" t="s">
        <v>1129</v>
      </c>
      <c r="B2509" s="47" t="s">
        <v>567</v>
      </c>
      <c r="C2509" s="47" t="s">
        <v>446</v>
      </c>
      <c r="D2509">
        <v>98</v>
      </c>
      <c r="E2509" s="47" t="s">
        <v>376</v>
      </c>
    </row>
    <row r="2510" spans="1:5" x14ac:dyDescent="0.25">
      <c r="A2510" s="47" t="s">
        <v>1129</v>
      </c>
      <c r="B2510" s="47" t="s">
        <v>567</v>
      </c>
      <c r="C2510" s="47" t="s">
        <v>446</v>
      </c>
      <c r="D2510">
        <v>99</v>
      </c>
      <c r="E2510" s="47" t="s">
        <v>376</v>
      </c>
    </row>
    <row r="2511" spans="1:5" x14ac:dyDescent="0.25">
      <c r="A2511" s="47" t="s">
        <v>1130</v>
      </c>
      <c r="B2511" s="47" t="s">
        <v>567</v>
      </c>
      <c r="C2511" s="47" t="s">
        <v>446</v>
      </c>
      <c r="D2511">
        <v>98</v>
      </c>
      <c r="E2511" s="47" t="s">
        <v>376</v>
      </c>
    </row>
    <row r="2512" spans="1:5" x14ac:dyDescent="0.25">
      <c r="A2512" s="47" t="s">
        <v>1130</v>
      </c>
      <c r="B2512" s="47" t="s">
        <v>567</v>
      </c>
      <c r="C2512" s="47" t="s">
        <v>446</v>
      </c>
      <c r="D2512">
        <v>99</v>
      </c>
      <c r="E2512" s="47" t="s">
        <v>376</v>
      </c>
    </row>
    <row r="2513" spans="1:5" x14ac:dyDescent="0.25">
      <c r="A2513" s="47" t="s">
        <v>1131</v>
      </c>
      <c r="B2513" s="47" t="s">
        <v>567</v>
      </c>
      <c r="C2513" s="47" t="s">
        <v>446</v>
      </c>
      <c r="D2513">
        <v>98</v>
      </c>
      <c r="E2513" s="47" t="s">
        <v>376</v>
      </c>
    </row>
    <row r="2514" spans="1:5" x14ac:dyDescent="0.25">
      <c r="A2514" s="47" t="s">
        <v>1131</v>
      </c>
      <c r="B2514" s="47" t="s">
        <v>567</v>
      </c>
      <c r="C2514" s="47" t="s">
        <v>446</v>
      </c>
      <c r="D2514">
        <v>99</v>
      </c>
      <c r="E2514" s="47" t="s">
        <v>376</v>
      </c>
    </row>
    <row r="2515" spans="1:5" x14ac:dyDescent="0.25">
      <c r="A2515" s="47" t="s">
        <v>1132</v>
      </c>
      <c r="B2515" s="47" t="s">
        <v>567</v>
      </c>
      <c r="C2515" s="47" t="s">
        <v>446</v>
      </c>
      <c r="D2515">
        <v>98</v>
      </c>
      <c r="E2515" s="47" t="s">
        <v>376</v>
      </c>
    </row>
    <row r="2516" spans="1:5" x14ac:dyDescent="0.25">
      <c r="A2516" s="47" t="s">
        <v>1132</v>
      </c>
      <c r="B2516" s="47" t="s">
        <v>567</v>
      </c>
      <c r="C2516" s="47" t="s">
        <v>446</v>
      </c>
      <c r="D2516">
        <v>99</v>
      </c>
      <c r="E2516" s="47" t="s">
        <v>376</v>
      </c>
    </row>
    <row r="2517" spans="1:5" x14ac:dyDescent="0.25">
      <c r="A2517" s="47" t="s">
        <v>1133</v>
      </c>
      <c r="B2517" s="47" t="s">
        <v>567</v>
      </c>
      <c r="C2517" s="47" t="s">
        <v>446</v>
      </c>
      <c r="D2517">
        <v>98</v>
      </c>
      <c r="E2517" s="47" t="s">
        <v>376</v>
      </c>
    </row>
    <row r="2518" spans="1:5" x14ac:dyDescent="0.25">
      <c r="A2518" s="47" t="s">
        <v>1133</v>
      </c>
      <c r="B2518" s="47" t="s">
        <v>567</v>
      </c>
      <c r="C2518" s="47" t="s">
        <v>446</v>
      </c>
      <c r="D2518">
        <v>99</v>
      </c>
      <c r="E2518" s="47" t="s">
        <v>376</v>
      </c>
    </row>
    <row r="2519" spans="1:5" x14ac:dyDescent="0.25">
      <c r="A2519" s="47" t="s">
        <v>1134</v>
      </c>
      <c r="B2519" s="47" t="s">
        <v>567</v>
      </c>
      <c r="C2519" s="47" t="s">
        <v>446</v>
      </c>
      <c r="D2519">
        <v>98</v>
      </c>
      <c r="E2519" s="47" t="s">
        <v>376</v>
      </c>
    </row>
    <row r="2520" spans="1:5" x14ac:dyDescent="0.25">
      <c r="A2520" s="47" t="s">
        <v>1134</v>
      </c>
      <c r="B2520" s="47" t="s">
        <v>567</v>
      </c>
      <c r="C2520" s="47" t="s">
        <v>446</v>
      </c>
      <c r="D2520">
        <v>99</v>
      </c>
      <c r="E2520" s="47" t="s">
        <v>376</v>
      </c>
    </row>
    <row r="2521" spans="1:5" x14ac:dyDescent="0.25">
      <c r="A2521" s="47" t="s">
        <v>1135</v>
      </c>
      <c r="B2521" s="47" t="s">
        <v>567</v>
      </c>
      <c r="C2521" s="47" t="s">
        <v>446</v>
      </c>
      <c r="D2521">
        <v>98</v>
      </c>
      <c r="E2521" s="47" t="s">
        <v>376</v>
      </c>
    </row>
    <row r="2522" spans="1:5" x14ac:dyDescent="0.25">
      <c r="A2522" s="47" t="s">
        <v>1135</v>
      </c>
      <c r="B2522" s="47" t="s">
        <v>567</v>
      </c>
      <c r="C2522" s="47" t="s">
        <v>446</v>
      </c>
      <c r="D2522">
        <v>99</v>
      </c>
      <c r="E2522" s="47" t="s">
        <v>376</v>
      </c>
    </row>
    <row r="2523" spans="1:5" x14ac:dyDescent="0.25">
      <c r="A2523" s="47" t="s">
        <v>1136</v>
      </c>
      <c r="B2523" s="47" t="s">
        <v>567</v>
      </c>
      <c r="C2523" s="47" t="s">
        <v>446</v>
      </c>
      <c r="D2523">
        <v>98</v>
      </c>
      <c r="E2523" s="47" t="s">
        <v>376</v>
      </c>
    </row>
    <row r="2524" spans="1:5" x14ac:dyDescent="0.25">
      <c r="A2524" s="47" t="s">
        <v>1136</v>
      </c>
      <c r="B2524" s="47" t="s">
        <v>567</v>
      </c>
      <c r="C2524" s="47" t="s">
        <v>446</v>
      </c>
      <c r="D2524">
        <v>99</v>
      </c>
      <c r="E2524" s="47" t="s">
        <v>376</v>
      </c>
    </row>
    <row r="2525" spans="1:5" x14ac:dyDescent="0.25">
      <c r="A2525" s="47" t="s">
        <v>1137</v>
      </c>
      <c r="B2525" s="47" t="s">
        <v>567</v>
      </c>
      <c r="C2525" s="47" t="s">
        <v>446</v>
      </c>
      <c r="D2525">
        <v>98</v>
      </c>
      <c r="E2525" s="47" t="s">
        <v>376</v>
      </c>
    </row>
    <row r="2526" spans="1:5" x14ac:dyDescent="0.25">
      <c r="A2526" s="47" t="s">
        <v>1137</v>
      </c>
      <c r="B2526" s="47" t="s">
        <v>567</v>
      </c>
      <c r="C2526" s="47" t="s">
        <v>446</v>
      </c>
      <c r="D2526">
        <v>99</v>
      </c>
      <c r="E2526" s="47" t="s">
        <v>376</v>
      </c>
    </row>
    <row r="2527" spans="1:5" x14ac:dyDescent="0.25">
      <c r="A2527" s="47" t="s">
        <v>1138</v>
      </c>
      <c r="B2527" s="47" t="s">
        <v>567</v>
      </c>
      <c r="C2527" s="47" t="s">
        <v>446</v>
      </c>
      <c r="D2527">
        <v>98</v>
      </c>
      <c r="E2527" s="47" t="s">
        <v>376</v>
      </c>
    </row>
    <row r="2528" spans="1:5" x14ac:dyDescent="0.25">
      <c r="A2528" s="47" t="s">
        <v>1138</v>
      </c>
      <c r="B2528" s="47" t="s">
        <v>567</v>
      </c>
      <c r="C2528" s="47" t="s">
        <v>446</v>
      </c>
      <c r="D2528">
        <v>99</v>
      </c>
      <c r="E2528" s="47" t="s">
        <v>376</v>
      </c>
    </row>
    <row r="2529" spans="1:5" x14ac:dyDescent="0.25">
      <c r="A2529" s="47" t="s">
        <v>1139</v>
      </c>
      <c r="B2529" s="47" t="s">
        <v>567</v>
      </c>
      <c r="C2529" s="47" t="s">
        <v>446</v>
      </c>
      <c r="D2529">
        <v>98</v>
      </c>
      <c r="E2529" s="47" t="s">
        <v>376</v>
      </c>
    </row>
    <row r="2530" spans="1:5" x14ac:dyDescent="0.25">
      <c r="A2530" s="47" t="s">
        <v>1139</v>
      </c>
      <c r="B2530" s="47" t="s">
        <v>567</v>
      </c>
      <c r="C2530" s="47" t="s">
        <v>446</v>
      </c>
      <c r="D2530">
        <v>99</v>
      </c>
      <c r="E2530" s="47" t="s">
        <v>376</v>
      </c>
    </row>
    <row r="2531" spans="1:5" x14ac:dyDescent="0.25">
      <c r="A2531" s="47" t="s">
        <v>1140</v>
      </c>
      <c r="B2531" s="47" t="s">
        <v>567</v>
      </c>
      <c r="C2531" s="47" t="s">
        <v>446</v>
      </c>
      <c r="D2531">
        <v>98</v>
      </c>
      <c r="E2531" s="47" t="s">
        <v>376</v>
      </c>
    </row>
    <row r="2532" spans="1:5" x14ac:dyDescent="0.25">
      <c r="A2532" s="47" t="s">
        <v>1140</v>
      </c>
      <c r="B2532" s="47" t="s">
        <v>567</v>
      </c>
      <c r="C2532" s="47" t="s">
        <v>446</v>
      </c>
      <c r="D2532">
        <v>99</v>
      </c>
      <c r="E2532" s="47" t="s">
        <v>376</v>
      </c>
    </row>
    <row r="2533" spans="1:5" x14ac:dyDescent="0.25">
      <c r="A2533" s="47" t="s">
        <v>1141</v>
      </c>
      <c r="B2533" s="47" t="s">
        <v>567</v>
      </c>
      <c r="C2533" s="47" t="s">
        <v>446</v>
      </c>
      <c r="D2533">
        <v>98</v>
      </c>
      <c r="E2533" s="47" t="s">
        <v>376</v>
      </c>
    </row>
    <row r="2534" spans="1:5" x14ac:dyDescent="0.25">
      <c r="A2534" s="47" t="s">
        <v>1141</v>
      </c>
      <c r="B2534" s="47" t="s">
        <v>567</v>
      </c>
      <c r="C2534" s="47" t="s">
        <v>446</v>
      </c>
      <c r="D2534">
        <v>99</v>
      </c>
      <c r="E2534" s="47" t="s">
        <v>376</v>
      </c>
    </row>
    <row r="2535" spans="1:5" x14ac:dyDescent="0.25">
      <c r="A2535" s="47" t="s">
        <v>1142</v>
      </c>
      <c r="B2535" s="47" t="s">
        <v>567</v>
      </c>
      <c r="C2535" s="47" t="s">
        <v>446</v>
      </c>
      <c r="D2535">
        <v>98</v>
      </c>
      <c r="E2535" s="47" t="s">
        <v>376</v>
      </c>
    </row>
    <row r="2536" spans="1:5" x14ac:dyDescent="0.25">
      <c r="A2536" s="47" t="s">
        <v>1142</v>
      </c>
      <c r="B2536" s="47" t="s">
        <v>567</v>
      </c>
      <c r="C2536" s="47" t="s">
        <v>446</v>
      </c>
      <c r="D2536">
        <v>99</v>
      </c>
      <c r="E2536" s="47" t="s">
        <v>376</v>
      </c>
    </row>
    <row r="2537" spans="1:5" x14ac:dyDescent="0.25">
      <c r="A2537" s="47" t="s">
        <v>1143</v>
      </c>
      <c r="B2537" s="47" t="s">
        <v>567</v>
      </c>
      <c r="C2537" s="47" t="s">
        <v>446</v>
      </c>
      <c r="D2537">
        <v>98</v>
      </c>
      <c r="E2537" s="47" t="s">
        <v>376</v>
      </c>
    </row>
    <row r="2538" spans="1:5" x14ac:dyDescent="0.25">
      <c r="A2538" s="47" t="s">
        <v>1143</v>
      </c>
      <c r="B2538" s="47" t="s">
        <v>567</v>
      </c>
      <c r="C2538" s="47" t="s">
        <v>446</v>
      </c>
      <c r="D2538">
        <v>99</v>
      </c>
      <c r="E2538" s="47" t="s">
        <v>376</v>
      </c>
    </row>
    <row r="2539" spans="1:5" x14ac:dyDescent="0.25">
      <c r="A2539" s="47" t="s">
        <v>1144</v>
      </c>
      <c r="B2539" s="47" t="s">
        <v>567</v>
      </c>
      <c r="C2539" s="47" t="s">
        <v>446</v>
      </c>
      <c r="D2539">
        <v>98</v>
      </c>
      <c r="E2539" s="47" t="s">
        <v>376</v>
      </c>
    </row>
    <row r="2540" spans="1:5" x14ac:dyDescent="0.25">
      <c r="A2540" s="47" t="s">
        <v>1144</v>
      </c>
      <c r="B2540" s="47" t="s">
        <v>567</v>
      </c>
      <c r="C2540" s="47" t="s">
        <v>446</v>
      </c>
      <c r="D2540">
        <v>99</v>
      </c>
      <c r="E2540" s="47" t="s">
        <v>376</v>
      </c>
    </row>
    <row r="2541" spans="1:5" x14ac:dyDescent="0.25">
      <c r="A2541" s="47" t="s">
        <v>1145</v>
      </c>
      <c r="B2541" s="47" t="s">
        <v>567</v>
      </c>
      <c r="C2541" s="47" t="s">
        <v>446</v>
      </c>
      <c r="D2541">
        <v>98</v>
      </c>
      <c r="E2541" s="47" t="s">
        <v>376</v>
      </c>
    </row>
    <row r="2542" spans="1:5" x14ac:dyDescent="0.25">
      <c r="A2542" s="47" t="s">
        <v>1145</v>
      </c>
      <c r="B2542" s="47" t="s">
        <v>567</v>
      </c>
      <c r="C2542" s="47" t="s">
        <v>446</v>
      </c>
      <c r="D2542">
        <v>99</v>
      </c>
      <c r="E2542" s="47" t="s">
        <v>376</v>
      </c>
    </row>
    <row r="2543" spans="1:5" x14ac:dyDescent="0.25">
      <c r="A2543" s="47" t="s">
        <v>1146</v>
      </c>
      <c r="B2543" s="47" t="s">
        <v>567</v>
      </c>
      <c r="C2543" s="47" t="s">
        <v>446</v>
      </c>
      <c r="D2543">
        <v>98</v>
      </c>
      <c r="E2543" s="47" t="s">
        <v>376</v>
      </c>
    </row>
    <row r="2544" spans="1:5" x14ac:dyDescent="0.25">
      <c r="A2544" s="47" t="s">
        <v>1146</v>
      </c>
      <c r="B2544" s="47" t="s">
        <v>567</v>
      </c>
      <c r="C2544" s="47" t="s">
        <v>446</v>
      </c>
      <c r="D2544">
        <v>99</v>
      </c>
      <c r="E2544" s="47" t="s">
        <v>376</v>
      </c>
    </row>
    <row r="2545" spans="1:5" x14ac:dyDescent="0.25">
      <c r="A2545" s="47" t="s">
        <v>1147</v>
      </c>
      <c r="B2545" s="47" t="s">
        <v>567</v>
      </c>
      <c r="C2545" s="47" t="s">
        <v>446</v>
      </c>
      <c r="D2545">
        <v>98</v>
      </c>
      <c r="E2545" s="47" t="s">
        <v>376</v>
      </c>
    </row>
    <row r="2546" spans="1:5" x14ac:dyDescent="0.25">
      <c r="A2546" s="47" t="s">
        <v>1147</v>
      </c>
      <c r="B2546" s="47" t="s">
        <v>567</v>
      </c>
      <c r="C2546" s="47" t="s">
        <v>446</v>
      </c>
      <c r="D2546">
        <v>99</v>
      </c>
      <c r="E2546" s="47" t="s">
        <v>376</v>
      </c>
    </row>
    <row r="2547" spans="1:5" x14ac:dyDescent="0.25">
      <c r="A2547" s="47" t="s">
        <v>1148</v>
      </c>
      <c r="B2547" s="47" t="s">
        <v>567</v>
      </c>
      <c r="C2547" s="47" t="s">
        <v>446</v>
      </c>
      <c r="D2547">
        <v>98</v>
      </c>
      <c r="E2547" s="47" t="s">
        <v>376</v>
      </c>
    </row>
    <row r="2548" spans="1:5" x14ac:dyDescent="0.25">
      <c r="A2548" s="47" t="s">
        <v>1148</v>
      </c>
      <c r="B2548" s="47" t="s">
        <v>567</v>
      </c>
      <c r="C2548" s="47" t="s">
        <v>446</v>
      </c>
      <c r="D2548">
        <v>99</v>
      </c>
      <c r="E2548" s="47" t="s">
        <v>376</v>
      </c>
    </row>
    <row r="2549" spans="1:5" x14ac:dyDescent="0.25">
      <c r="A2549" s="47" t="s">
        <v>1149</v>
      </c>
      <c r="B2549" s="47" t="s">
        <v>567</v>
      </c>
      <c r="C2549" s="47" t="s">
        <v>446</v>
      </c>
      <c r="D2549">
        <v>98</v>
      </c>
      <c r="E2549" s="47" t="s">
        <v>376</v>
      </c>
    </row>
    <row r="2550" spans="1:5" x14ac:dyDescent="0.25">
      <c r="A2550" s="47" t="s">
        <v>1149</v>
      </c>
      <c r="B2550" s="47" t="s">
        <v>567</v>
      </c>
      <c r="C2550" s="47" t="s">
        <v>446</v>
      </c>
      <c r="D2550">
        <v>99</v>
      </c>
      <c r="E2550" s="47" t="s">
        <v>376</v>
      </c>
    </row>
    <row r="2551" spans="1:5" x14ac:dyDescent="0.25">
      <c r="A2551" s="47" t="s">
        <v>1150</v>
      </c>
      <c r="B2551" s="47" t="s">
        <v>567</v>
      </c>
      <c r="C2551" s="47" t="s">
        <v>446</v>
      </c>
      <c r="D2551">
        <v>98</v>
      </c>
      <c r="E2551" s="47" t="s">
        <v>376</v>
      </c>
    </row>
    <row r="2552" spans="1:5" x14ac:dyDescent="0.25">
      <c r="A2552" s="47" t="s">
        <v>1150</v>
      </c>
      <c r="B2552" s="47" t="s">
        <v>567</v>
      </c>
      <c r="C2552" s="47" t="s">
        <v>446</v>
      </c>
      <c r="D2552">
        <v>99</v>
      </c>
      <c r="E2552" s="47" t="s">
        <v>376</v>
      </c>
    </row>
    <row r="2553" spans="1:5" x14ac:dyDescent="0.25">
      <c r="A2553" s="47" t="s">
        <v>1151</v>
      </c>
      <c r="B2553" s="47" t="s">
        <v>567</v>
      </c>
      <c r="C2553" s="47" t="s">
        <v>446</v>
      </c>
      <c r="D2553">
        <v>98</v>
      </c>
      <c r="E2553" s="47" t="s">
        <v>376</v>
      </c>
    </row>
    <row r="2554" spans="1:5" x14ac:dyDescent="0.25">
      <c r="A2554" s="47" t="s">
        <v>1151</v>
      </c>
      <c r="B2554" s="47" t="s">
        <v>567</v>
      </c>
      <c r="C2554" s="47" t="s">
        <v>446</v>
      </c>
      <c r="D2554">
        <v>99</v>
      </c>
      <c r="E2554" s="47" t="s">
        <v>376</v>
      </c>
    </row>
    <row r="2555" spans="1:5" x14ac:dyDescent="0.25">
      <c r="A2555" s="47" t="s">
        <v>1152</v>
      </c>
      <c r="B2555" s="47" t="s">
        <v>567</v>
      </c>
      <c r="C2555" s="47" t="s">
        <v>446</v>
      </c>
      <c r="D2555">
        <v>98</v>
      </c>
      <c r="E2555" s="47" t="s">
        <v>376</v>
      </c>
    </row>
    <row r="2556" spans="1:5" x14ac:dyDescent="0.25">
      <c r="A2556" s="47" t="s">
        <v>1152</v>
      </c>
      <c r="B2556" s="47" t="s">
        <v>567</v>
      </c>
      <c r="C2556" s="47" t="s">
        <v>446</v>
      </c>
      <c r="D2556">
        <v>99</v>
      </c>
      <c r="E2556" s="47" t="s">
        <v>376</v>
      </c>
    </row>
    <row r="2557" spans="1:5" x14ac:dyDescent="0.25">
      <c r="A2557" s="47" t="s">
        <v>1153</v>
      </c>
      <c r="B2557" s="47" t="s">
        <v>567</v>
      </c>
      <c r="C2557" s="47" t="s">
        <v>446</v>
      </c>
      <c r="D2557">
        <v>98</v>
      </c>
      <c r="E2557" s="47" t="s">
        <v>376</v>
      </c>
    </row>
    <row r="2558" spans="1:5" x14ac:dyDescent="0.25">
      <c r="A2558" s="47" t="s">
        <v>1153</v>
      </c>
      <c r="B2558" s="47" t="s">
        <v>567</v>
      </c>
      <c r="C2558" s="47" t="s">
        <v>446</v>
      </c>
      <c r="D2558">
        <v>99</v>
      </c>
      <c r="E2558" s="47" t="s">
        <v>376</v>
      </c>
    </row>
    <row r="2559" spans="1:5" x14ac:dyDescent="0.25">
      <c r="A2559" s="47" t="s">
        <v>1154</v>
      </c>
      <c r="B2559" s="47" t="s">
        <v>567</v>
      </c>
      <c r="C2559" s="47" t="s">
        <v>446</v>
      </c>
      <c r="D2559">
        <v>98</v>
      </c>
      <c r="E2559" s="47" t="s">
        <v>376</v>
      </c>
    </row>
    <row r="2560" spans="1:5" x14ac:dyDescent="0.25">
      <c r="A2560" s="47" t="s">
        <v>1154</v>
      </c>
      <c r="B2560" s="47" t="s">
        <v>567</v>
      </c>
      <c r="C2560" s="47" t="s">
        <v>446</v>
      </c>
      <c r="D2560">
        <v>99</v>
      </c>
      <c r="E2560" s="47" t="s">
        <v>376</v>
      </c>
    </row>
    <row r="2561" spans="1:5" x14ac:dyDescent="0.25">
      <c r="A2561" s="47" t="s">
        <v>1155</v>
      </c>
      <c r="B2561" s="47" t="s">
        <v>567</v>
      </c>
      <c r="C2561" s="47" t="s">
        <v>446</v>
      </c>
      <c r="D2561">
        <v>98</v>
      </c>
      <c r="E2561" s="47" t="s">
        <v>376</v>
      </c>
    </row>
    <row r="2562" spans="1:5" x14ac:dyDescent="0.25">
      <c r="A2562" s="47" t="s">
        <v>1155</v>
      </c>
      <c r="B2562" s="47" t="s">
        <v>567</v>
      </c>
      <c r="C2562" s="47" t="s">
        <v>446</v>
      </c>
      <c r="D2562">
        <v>99</v>
      </c>
      <c r="E2562" s="47" t="s">
        <v>376</v>
      </c>
    </row>
    <row r="2563" spans="1:5" x14ac:dyDescent="0.25">
      <c r="A2563" s="47" t="s">
        <v>1156</v>
      </c>
      <c r="B2563" s="47" t="s">
        <v>567</v>
      </c>
      <c r="C2563" s="47" t="s">
        <v>446</v>
      </c>
      <c r="D2563">
        <v>98</v>
      </c>
      <c r="E2563" s="47" t="s">
        <v>376</v>
      </c>
    </row>
    <row r="2564" spans="1:5" x14ac:dyDescent="0.25">
      <c r="A2564" s="47" t="s">
        <v>1156</v>
      </c>
      <c r="B2564" s="47" t="s">
        <v>567</v>
      </c>
      <c r="C2564" s="47" t="s">
        <v>446</v>
      </c>
      <c r="D2564">
        <v>99</v>
      </c>
      <c r="E2564" s="47" t="s">
        <v>376</v>
      </c>
    </row>
    <row r="2565" spans="1:5" x14ac:dyDescent="0.25">
      <c r="A2565" s="47" t="s">
        <v>1157</v>
      </c>
      <c r="B2565" s="47" t="s">
        <v>567</v>
      </c>
      <c r="C2565" s="47" t="s">
        <v>446</v>
      </c>
      <c r="D2565">
        <v>98</v>
      </c>
      <c r="E2565" s="47" t="s">
        <v>376</v>
      </c>
    </row>
    <row r="2566" spans="1:5" x14ac:dyDescent="0.25">
      <c r="A2566" s="47" t="s">
        <v>1157</v>
      </c>
      <c r="B2566" s="47" t="s">
        <v>567</v>
      </c>
      <c r="C2566" s="47" t="s">
        <v>446</v>
      </c>
      <c r="D2566">
        <v>99</v>
      </c>
      <c r="E2566" s="47" t="s">
        <v>376</v>
      </c>
    </row>
    <row r="2567" spans="1:5" x14ac:dyDescent="0.25">
      <c r="A2567" s="47" t="s">
        <v>1158</v>
      </c>
      <c r="B2567" s="47" t="s">
        <v>567</v>
      </c>
      <c r="C2567" s="47" t="s">
        <v>446</v>
      </c>
      <c r="D2567">
        <v>98</v>
      </c>
      <c r="E2567" s="47" t="s">
        <v>376</v>
      </c>
    </row>
    <row r="2568" spans="1:5" x14ac:dyDescent="0.25">
      <c r="A2568" s="47" t="s">
        <v>1158</v>
      </c>
      <c r="B2568" s="47" t="s">
        <v>567</v>
      </c>
      <c r="C2568" s="47" t="s">
        <v>446</v>
      </c>
      <c r="D2568">
        <v>99</v>
      </c>
      <c r="E2568" s="47" t="s">
        <v>376</v>
      </c>
    </row>
    <row r="2569" spans="1:5" x14ac:dyDescent="0.25">
      <c r="A2569" s="47" t="s">
        <v>1159</v>
      </c>
      <c r="B2569" s="47" t="s">
        <v>567</v>
      </c>
      <c r="C2569" s="47" t="s">
        <v>446</v>
      </c>
      <c r="D2569">
        <v>98</v>
      </c>
      <c r="E2569" s="47" t="s">
        <v>376</v>
      </c>
    </row>
    <row r="2570" spans="1:5" x14ac:dyDescent="0.25">
      <c r="A2570" s="47" t="s">
        <v>1159</v>
      </c>
      <c r="B2570" s="47" t="s">
        <v>567</v>
      </c>
      <c r="C2570" s="47" t="s">
        <v>446</v>
      </c>
      <c r="D2570">
        <v>99</v>
      </c>
      <c r="E2570" s="47" t="s">
        <v>376</v>
      </c>
    </row>
    <row r="2571" spans="1:5" x14ac:dyDescent="0.25">
      <c r="A2571" s="47" t="s">
        <v>1160</v>
      </c>
      <c r="B2571" s="47" t="s">
        <v>567</v>
      </c>
      <c r="C2571" s="47" t="s">
        <v>446</v>
      </c>
      <c r="D2571">
        <v>98</v>
      </c>
      <c r="E2571" s="47" t="s">
        <v>376</v>
      </c>
    </row>
    <row r="2572" spans="1:5" x14ac:dyDescent="0.25">
      <c r="A2572" s="47" t="s">
        <v>1160</v>
      </c>
      <c r="B2572" s="47" t="s">
        <v>567</v>
      </c>
      <c r="C2572" s="47" t="s">
        <v>446</v>
      </c>
      <c r="D2572">
        <v>99</v>
      </c>
      <c r="E2572" s="47" t="s">
        <v>376</v>
      </c>
    </row>
    <row r="2573" spans="1:5" x14ac:dyDescent="0.25">
      <c r="A2573" s="47" t="s">
        <v>1161</v>
      </c>
      <c r="B2573" s="47" t="s">
        <v>567</v>
      </c>
      <c r="C2573" s="47" t="s">
        <v>446</v>
      </c>
      <c r="D2573">
        <v>98</v>
      </c>
      <c r="E2573" s="47" t="s">
        <v>376</v>
      </c>
    </row>
    <row r="2574" spans="1:5" x14ac:dyDescent="0.25">
      <c r="A2574" s="47" t="s">
        <v>1161</v>
      </c>
      <c r="B2574" s="47" t="s">
        <v>567</v>
      </c>
      <c r="C2574" s="47" t="s">
        <v>446</v>
      </c>
      <c r="D2574">
        <v>99</v>
      </c>
      <c r="E2574" s="47" t="s">
        <v>376</v>
      </c>
    </row>
    <row r="2575" spans="1:5" x14ac:dyDescent="0.25">
      <c r="A2575" s="47" t="s">
        <v>1162</v>
      </c>
      <c r="B2575" s="47" t="s">
        <v>567</v>
      </c>
      <c r="C2575" s="47" t="s">
        <v>446</v>
      </c>
      <c r="D2575">
        <v>98</v>
      </c>
      <c r="E2575" s="47" t="s">
        <v>376</v>
      </c>
    </row>
    <row r="2576" spans="1:5" x14ac:dyDescent="0.25">
      <c r="A2576" s="47" t="s">
        <v>1162</v>
      </c>
      <c r="B2576" s="47" t="s">
        <v>567</v>
      </c>
      <c r="C2576" s="47" t="s">
        <v>446</v>
      </c>
      <c r="D2576">
        <v>99</v>
      </c>
      <c r="E2576" s="47" t="s">
        <v>376</v>
      </c>
    </row>
    <row r="2577" spans="1:5" x14ac:dyDescent="0.25">
      <c r="A2577" s="47" t="s">
        <v>1163</v>
      </c>
      <c r="B2577" s="47" t="s">
        <v>567</v>
      </c>
      <c r="C2577" s="47" t="s">
        <v>446</v>
      </c>
      <c r="D2577">
        <v>98</v>
      </c>
      <c r="E2577" s="47" t="s">
        <v>376</v>
      </c>
    </row>
    <row r="2578" spans="1:5" x14ac:dyDescent="0.25">
      <c r="A2578" s="47" t="s">
        <v>1163</v>
      </c>
      <c r="B2578" s="47" t="s">
        <v>567</v>
      </c>
      <c r="C2578" s="47" t="s">
        <v>446</v>
      </c>
      <c r="D2578">
        <v>99</v>
      </c>
      <c r="E2578" s="47" t="s">
        <v>376</v>
      </c>
    </row>
    <row r="2579" spans="1:5" x14ac:dyDescent="0.25">
      <c r="A2579" s="47" t="s">
        <v>1164</v>
      </c>
      <c r="B2579" s="47" t="s">
        <v>567</v>
      </c>
      <c r="C2579" s="47" t="s">
        <v>446</v>
      </c>
      <c r="D2579">
        <v>98</v>
      </c>
      <c r="E2579" s="47" t="s">
        <v>376</v>
      </c>
    </row>
    <row r="2580" spans="1:5" x14ac:dyDescent="0.25">
      <c r="A2580" s="47" t="s">
        <v>1164</v>
      </c>
      <c r="B2580" s="47" t="s">
        <v>567</v>
      </c>
      <c r="C2580" s="47" t="s">
        <v>446</v>
      </c>
      <c r="D2580">
        <v>99</v>
      </c>
      <c r="E2580" s="47" t="s">
        <v>376</v>
      </c>
    </row>
    <row r="2581" spans="1:5" x14ac:dyDescent="0.25">
      <c r="A2581" s="47" t="s">
        <v>1165</v>
      </c>
      <c r="B2581" s="47" t="s">
        <v>567</v>
      </c>
      <c r="C2581" s="47" t="s">
        <v>446</v>
      </c>
      <c r="D2581">
        <v>98</v>
      </c>
      <c r="E2581" s="47" t="s">
        <v>376</v>
      </c>
    </row>
    <row r="2582" spans="1:5" x14ac:dyDescent="0.25">
      <c r="A2582" s="47" t="s">
        <v>1165</v>
      </c>
      <c r="B2582" s="47" t="s">
        <v>567</v>
      </c>
      <c r="C2582" s="47" t="s">
        <v>446</v>
      </c>
      <c r="D2582">
        <v>99</v>
      </c>
      <c r="E2582" s="47" t="s">
        <v>376</v>
      </c>
    </row>
    <row r="2583" spans="1:5" x14ac:dyDescent="0.25">
      <c r="A2583" s="47" t="s">
        <v>1166</v>
      </c>
      <c r="B2583" s="47" t="s">
        <v>567</v>
      </c>
      <c r="C2583" s="47" t="s">
        <v>446</v>
      </c>
      <c r="D2583">
        <v>98</v>
      </c>
      <c r="E2583" s="47" t="s">
        <v>376</v>
      </c>
    </row>
    <row r="2584" spans="1:5" x14ac:dyDescent="0.25">
      <c r="A2584" s="47" t="s">
        <v>1166</v>
      </c>
      <c r="B2584" s="47" t="s">
        <v>567</v>
      </c>
      <c r="C2584" s="47" t="s">
        <v>446</v>
      </c>
      <c r="D2584">
        <v>99</v>
      </c>
      <c r="E2584" s="47" t="s">
        <v>376</v>
      </c>
    </row>
    <row r="2585" spans="1:5" x14ac:dyDescent="0.25">
      <c r="A2585" s="47" t="s">
        <v>1167</v>
      </c>
      <c r="B2585" s="47" t="s">
        <v>567</v>
      </c>
      <c r="C2585" s="47" t="s">
        <v>446</v>
      </c>
      <c r="D2585">
        <v>98</v>
      </c>
      <c r="E2585" s="47" t="s">
        <v>376</v>
      </c>
    </row>
    <row r="2586" spans="1:5" x14ac:dyDescent="0.25">
      <c r="A2586" s="47" t="s">
        <v>1167</v>
      </c>
      <c r="B2586" s="47" t="s">
        <v>567</v>
      </c>
      <c r="C2586" s="47" t="s">
        <v>446</v>
      </c>
      <c r="D2586">
        <v>99</v>
      </c>
      <c r="E2586" s="47" t="s">
        <v>376</v>
      </c>
    </row>
    <row r="2587" spans="1:5" x14ac:dyDescent="0.25">
      <c r="A2587" s="47" t="s">
        <v>1168</v>
      </c>
      <c r="B2587" s="47" t="s">
        <v>567</v>
      </c>
      <c r="C2587" s="47" t="s">
        <v>446</v>
      </c>
      <c r="D2587">
        <v>98</v>
      </c>
      <c r="E2587" s="47" t="s">
        <v>376</v>
      </c>
    </row>
    <row r="2588" spans="1:5" x14ac:dyDescent="0.25">
      <c r="A2588" s="47" t="s">
        <v>1168</v>
      </c>
      <c r="B2588" s="47" t="s">
        <v>567</v>
      </c>
      <c r="C2588" s="47" t="s">
        <v>446</v>
      </c>
      <c r="D2588">
        <v>99</v>
      </c>
      <c r="E2588" s="47" t="s">
        <v>376</v>
      </c>
    </row>
    <row r="2589" spans="1:5" x14ac:dyDescent="0.25">
      <c r="A2589" s="47" t="s">
        <v>1169</v>
      </c>
      <c r="B2589" s="47" t="s">
        <v>567</v>
      </c>
      <c r="C2589" s="47" t="s">
        <v>446</v>
      </c>
      <c r="D2589">
        <v>98</v>
      </c>
      <c r="E2589" s="47" t="s">
        <v>376</v>
      </c>
    </row>
    <row r="2590" spans="1:5" x14ac:dyDescent="0.25">
      <c r="A2590" s="47" t="s">
        <v>1169</v>
      </c>
      <c r="B2590" s="47" t="s">
        <v>567</v>
      </c>
      <c r="C2590" s="47" t="s">
        <v>446</v>
      </c>
      <c r="D2590">
        <v>99</v>
      </c>
      <c r="E2590" s="47" t="s">
        <v>376</v>
      </c>
    </row>
    <row r="2591" spans="1:5" x14ac:dyDescent="0.25">
      <c r="A2591" s="47" t="s">
        <v>1170</v>
      </c>
      <c r="B2591" s="47" t="s">
        <v>567</v>
      </c>
      <c r="C2591" s="47" t="s">
        <v>446</v>
      </c>
      <c r="D2591">
        <v>98</v>
      </c>
      <c r="E2591" s="47" t="s">
        <v>376</v>
      </c>
    </row>
    <row r="2592" spans="1:5" x14ac:dyDescent="0.25">
      <c r="A2592" s="47" t="s">
        <v>1170</v>
      </c>
      <c r="B2592" s="47" t="s">
        <v>567</v>
      </c>
      <c r="C2592" s="47" t="s">
        <v>446</v>
      </c>
      <c r="D2592">
        <v>99</v>
      </c>
      <c r="E2592" s="47" t="s">
        <v>376</v>
      </c>
    </row>
    <row r="2593" spans="1:5" x14ac:dyDescent="0.25">
      <c r="A2593" s="47" t="s">
        <v>1171</v>
      </c>
      <c r="B2593" s="47" t="s">
        <v>567</v>
      </c>
      <c r="C2593" s="47" t="s">
        <v>446</v>
      </c>
      <c r="D2593">
        <v>98</v>
      </c>
      <c r="E2593" s="47" t="s">
        <v>376</v>
      </c>
    </row>
    <row r="2594" spans="1:5" x14ac:dyDescent="0.25">
      <c r="A2594" s="47" t="s">
        <v>1171</v>
      </c>
      <c r="B2594" s="47" t="s">
        <v>567</v>
      </c>
      <c r="C2594" s="47" t="s">
        <v>446</v>
      </c>
      <c r="D2594">
        <v>99</v>
      </c>
      <c r="E2594" s="47" t="s">
        <v>376</v>
      </c>
    </row>
    <row r="2595" spans="1:5" x14ac:dyDescent="0.25">
      <c r="A2595" s="47" t="s">
        <v>1172</v>
      </c>
      <c r="B2595" s="47" t="s">
        <v>567</v>
      </c>
      <c r="C2595" s="47" t="s">
        <v>446</v>
      </c>
      <c r="D2595">
        <v>98</v>
      </c>
      <c r="E2595" s="47" t="s">
        <v>376</v>
      </c>
    </row>
    <row r="2596" spans="1:5" x14ac:dyDescent="0.25">
      <c r="A2596" s="47" t="s">
        <v>1172</v>
      </c>
      <c r="B2596" s="47" t="s">
        <v>567</v>
      </c>
      <c r="C2596" s="47" t="s">
        <v>446</v>
      </c>
      <c r="D2596">
        <v>99</v>
      </c>
      <c r="E2596" s="47" t="s">
        <v>376</v>
      </c>
    </row>
    <row r="2597" spans="1:5" x14ac:dyDescent="0.25">
      <c r="A2597" s="47" t="s">
        <v>1173</v>
      </c>
      <c r="B2597" s="47" t="s">
        <v>567</v>
      </c>
      <c r="C2597" s="47" t="s">
        <v>446</v>
      </c>
      <c r="D2597">
        <v>98</v>
      </c>
      <c r="E2597" s="47" t="s">
        <v>376</v>
      </c>
    </row>
    <row r="2598" spans="1:5" x14ac:dyDescent="0.25">
      <c r="A2598" s="47" t="s">
        <v>1173</v>
      </c>
      <c r="B2598" s="47" t="s">
        <v>567</v>
      </c>
      <c r="C2598" s="47" t="s">
        <v>446</v>
      </c>
      <c r="D2598">
        <v>99</v>
      </c>
      <c r="E2598" s="47" t="s">
        <v>376</v>
      </c>
    </row>
    <row r="2599" spans="1:5" x14ac:dyDescent="0.25">
      <c r="A2599" s="47" t="s">
        <v>1174</v>
      </c>
      <c r="B2599" s="47" t="s">
        <v>567</v>
      </c>
      <c r="C2599" s="47" t="s">
        <v>446</v>
      </c>
      <c r="D2599">
        <v>98</v>
      </c>
      <c r="E2599" s="47" t="s">
        <v>376</v>
      </c>
    </row>
    <row r="2600" spans="1:5" x14ac:dyDescent="0.25">
      <c r="A2600" s="47" t="s">
        <v>1174</v>
      </c>
      <c r="B2600" s="47" t="s">
        <v>567</v>
      </c>
      <c r="C2600" s="47" t="s">
        <v>446</v>
      </c>
      <c r="D2600">
        <v>99</v>
      </c>
      <c r="E2600" s="47" t="s">
        <v>376</v>
      </c>
    </row>
    <row r="2601" spans="1:5" x14ac:dyDescent="0.25">
      <c r="A2601" s="47" t="s">
        <v>1175</v>
      </c>
      <c r="B2601" s="47" t="s">
        <v>567</v>
      </c>
      <c r="C2601" s="47" t="s">
        <v>446</v>
      </c>
      <c r="D2601">
        <v>98</v>
      </c>
      <c r="E2601" s="47" t="s">
        <v>376</v>
      </c>
    </row>
    <row r="2602" spans="1:5" x14ac:dyDescent="0.25">
      <c r="A2602" s="47" t="s">
        <v>1175</v>
      </c>
      <c r="B2602" s="47" t="s">
        <v>567</v>
      </c>
      <c r="C2602" s="47" t="s">
        <v>446</v>
      </c>
      <c r="D2602">
        <v>99</v>
      </c>
      <c r="E2602" s="47" t="s">
        <v>376</v>
      </c>
    </row>
    <row r="2603" spans="1:5" x14ac:dyDescent="0.25">
      <c r="A2603" s="47" t="s">
        <v>1176</v>
      </c>
      <c r="B2603" s="47" t="s">
        <v>567</v>
      </c>
      <c r="C2603" s="47" t="s">
        <v>446</v>
      </c>
      <c r="D2603">
        <v>98</v>
      </c>
      <c r="E2603" s="47" t="s">
        <v>376</v>
      </c>
    </row>
    <row r="2604" spans="1:5" x14ac:dyDescent="0.25">
      <c r="A2604" s="47" t="s">
        <v>1176</v>
      </c>
      <c r="B2604" s="47" t="s">
        <v>567</v>
      </c>
      <c r="C2604" s="47" t="s">
        <v>446</v>
      </c>
      <c r="D2604">
        <v>99</v>
      </c>
      <c r="E2604" s="47" t="s">
        <v>376</v>
      </c>
    </row>
    <row r="2605" spans="1:5" x14ac:dyDescent="0.25">
      <c r="A2605" s="47" t="s">
        <v>1177</v>
      </c>
      <c r="B2605" s="47" t="s">
        <v>567</v>
      </c>
      <c r="C2605" s="47" t="s">
        <v>446</v>
      </c>
      <c r="D2605">
        <v>98</v>
      </c>
      <c r="E2605" s="47" t="s">
        <v>376</v>
      </c>
    </row>
    <row r="2606" spans="1:5" x14ac:dyDescent="0.25">
      <c r="A2606" s="47" t="s">
        <v>1177</v>
      </c>
      <c r="B2606" s="47" t="s">
        <v>567</v>
      </c>
      <c r="C2606" s="47" t="s">
        <v>446</v>
      </c>
      <c r="D2606">
        <v>99</v>
      </c>
      <c r="E2606" s="47" t="s">
        <v>376</v>
      </c>
    </row>
    <row r="2607" spans="1:5" x14ac:dyDescent="0.25">
      <c r="A2607" s="47" t="s">
        <v>1178</v>
      </c>
      <c r="B2607" s="47" t="s">
        <v>567</v>
      </c>
      <c r="C2607" s="47" t="s">
        <v>446</v>
      </c>
      <c r="D2607">
        <v>98</v>
      </c>
      <c r="E2607" s="47" t="s">
        <v>376</v>
      </c>
    </row>
    <row r="2608" spans="1:5" x14ac:dyDescent="0.25">
      <c r="A2608" s="47" t="s">
        <v>1178</v>
      </c>
      <c r="B2608" s="47" t="s">
        <v>567</v>
      </c>
      <c r="C2608" s="47" t="s">
        <v>446</v>
      </c>
      <c r="D2608">
        <v>99</v>
      </c>
      <c r="E2608" s="47" t="s">
        <v>376</v>
      </c>
    </row>
    <row r="2609" spans="1:5" x14ac:dyDescent="0.25">
      <c r="A2609" s="47" t="s">
        <v>1179</v>
      </c>
      <c r="B2609" s="47" t="s">
        <v>567</v>
      </c>
      <c r="C2609" s="47" t="s">
        <v>446</v>
      </c>
      <c r="D2609">
        <v>98</v>
      </c>
      <c r="E2609" s="47" t="s">
        <v>376</v>
      </c>
    </row>
    <row r="2610" spans="1:5" x14ac:dyDescent="0.25">
      <c r="A2610" s="47" t="s">
        <v>1179</v>
      </c>
      <c r="B2610" s="47" t="s">
        <v>567</v>
      </c>
      <c r="C2610" s="47" t="s">
        <v>446</v>
      </c>
      <c r="D2610">
        <v>99</v>
      </c>
      <c r="E2610" s="47" t="s">
        <v>376</v>
      </c>
    </row>
    <row r="2611" spans="1:5" x14ac:dyDescent="0.25">
      <c r="A2611" s="47" t="s">
        <v>1180</v>
      </c>
      <c r="B2611" s="47" t="s">
        <v>567</v>
      </c>
      <c r="C2611" s="47" t="s">
        <v>446</v>
      </c>
      <c r="D2611">
        <v>98</v>
      </c>
      <c r="E2611" s="47" t="s">
        <v>376</v>
      </c>
    </row>
    <row r="2612" spans="1:5" x14ac:dyDescent="0.25">
      <c r="A2612" s="47" t="s">
        <v>1180</v>
      </c>
      <c r="B2612" s="47" t="s">
        <v>567</v>
      </c>
      <c r="C2612" s="47" t="s">
        <v>446</v>
      </c>
      <c r="D2612">
        <v>99</v>
      </c>
      <c r="E2612" s="47" t="s">
        <v>376</v>
      </c>
    </row>
    <row r="2613" spans="1:5" x14ac:dyDescent="0.25">
      <c r="A2613" s="47" t="s">
        <v>1181</v>
      </c>
      <c r="B2613" s="47" t="s">
        <v>567</v>
      </c>
      <c r="C2613" s="47" t="s">
        <v>446</v>
      </c>
      <c r="D2613">
        <v>98</v>
      </c>
      <c r="E2613" s="47" t="s">
        <v>376</v>
      </c>
    </row>
    <row r="2614" spans="1:5" x14ac:dyDescent="0.25">
      <c r="A2614" s="47" t="s">
        <v>1181</v>
      </c>
      <c r="B2614" s="47" t="s">
        <v>567</v>
      </c>
      <c r="C2614" s="47" t="s">
        <v>446</v>
      </c>
      <c r="D2614">
        <v>99</v>
      </c>
      <c r="E2614" s="47" t="s">
        <v>376</v>
      </c>
    </row>
    <row r="2615" spans="1:5" x14ac:dyDescent="0.25">
      <c r="A2615" s="47" t="s">
        <v>1182</v>
      </c>
      <c r="B2615" s="47" t="s">
        <v>567</v>
      </c>
      <c r="C2615" s="47" t="s">
        <v>446</v>
      </c>
      <c r="D2615">
        <v>98</v>
      </c>
      <c r="E2615" s="47" t="s">
        <v>376</v>
      </c>
    </row>
    <row r="2616" spans="1:5" x14ac:dyDescent="0.25">
      <c r="A2616" s="47" t="s">
        <v>1182</v>
      </c>
      <c r="B2616" s="47" t="s">
        <v>567</v>
      </c>
      <c r="C2616" s="47" t="s">
        <v>446</v>
      </c>
      <c r="D2616">
        <v>99</v>
      </c>
      <c r="E2616" s="47" t="s">
        <v>376</v>
      </c>
    </row>
    <row r="2617" spans="1:5" x14ac:dyDescent="0.25">
      <c r="A2617" s="47" t="s">
        <v>1183</v>
      </c>
      <c r="B2617" s="47" t="s">
        <v>567</v>
      </c>
      <c r="C2617" s="47" t="s">
        <v>446</v>
      </c>
      <c r="D2617">
        <v>98</v>
      </c>
      <c r="E2617" s="47" t="s">
        <v>376</v>
      </c>
    </row>
    <row r="2618" spans="1:5" x14ac:dyDescent="0.25">
      <c r="A2618" s="47" t="s">
        <v>1183</v>
      </c>
      <c r="B2618" s="47" t="s">
        <v>567</v>
      </c>
      <c r="C2618" s="47" t="s">
        <v>446</v>
      </c>
      <c r="D2618">
        <v>99</v>
      </c>
      <c r="E2618" s="47" t="s">
        <v>376</v>
      </c>
    </row>
    <row r="2619" spans="1:5" x14ac:dyDescent="0.25">
      <c r="A2619" s="47" t="s">
        <v>1184</v>
      </c>
      <c r="B2619" s="47" t="s">
        <v>567</v>
      </c>
      <c r="C2619" s="47" t="s">
        <v>446</v>
      </c>
      <c r="D2619">
        <v>98</v>
      </c>
      <c r="E2619" s="47" t="s">
        <v>376</v>
      </c>
    </row>
    <row r="2620" spans="1:5" x14ac:dyDescent="0.25">
      <c r="A2620" s="47" t="s">
        <v>1184</v>
      </c>
      <c r="B2620" s="47" t="s">
        <v>567</v>
      </c>
      <c r="C2620" s="47" t="s">
        <v>446</v>
      </c>
      <c r="D2620">
        <v>99</v>
      </c>
      <c r="E2620" s="47" t="s">
        <v>376</v>
      </c>
    </row>
    <row r="2621" spans="1:5" x14ac:dyDescent="0.25">
      <c r="A2621" s="47" t="s">
        <v>1185</v>
      </c>
      <c r="B2621" s="47" t="s">
        <v>567</v>
      </c>
      <c r="C2621" s="47" t="s">
        <v>446</v>
      </c>
      <c r="D2621">
        <v>98</v>
      </c>
      <c r="E2621" s="47" t="s">
        <v>376</v>
      </c>
    </row>
    <row r="2622" spans="1:5" x14ac:dyDescent="0.25">
      <c r="A2622" s="47" t="s">
        <v>1185</v>
      </c>
      <c r="B2622" s="47" t="s">
        <v>567</v>
      </c>
      <c r="C2622" s="47" t="s">
        <v>446</v>
      </c>
      <c r="D2622">
        <v>99</v>
      </c>
      <c r="E2622" s="47" t="s">
        <v>376</v>
      </c>
    </row>
    <row r="2623" spans="1:5" x14ac:dyDescent="0.25">
      <c r="A2623" s="47" t="s">
        <v>1186</v>
      </c>
      <c r="B2623" s="47" t="s">
        <v>567</v>
      </c>
      <c r="C2623" s="47" t="s">
        <v>446</v>
      </c>
      <c r="D2623">
        <v>98</v>
      </c>
      <c r="E2623" s="47" t="s">
        <v>376</v>
      </c>
    </row>
    <row r="2624" spans="1:5" x14ac:dyDescent="0.25">
      <c r="A2624" s="47" t="s">
        <v>1186</v>
      </c>
      <c r="B2624" s="47" t="s">
        <v>567</v>
      </c>
      <c r="C2624" s="47" t="s">
        <v>446</v>
      </c>
      <c r="D2624">
        <v>99</v>
      </c>
      <c r="E2624" s="47" t="s">
        <v>376</v>
      </c>
    </row>
    <row r="2625" spans="1:5" x14ac:dyDescent="0.25">
      <c r="A2625" s="47" t="s">
        <v>1187</v>
      </c>
      <c r="B2625" s="47" t="s">
        <v>567</v>
      </c>
      <c r="C2625" s="47" t="s">
        <v>446</v>
      </c>
      <c r="D2625">
        <v>98</v>
      </c>
      <c r="E2625" s="47" t="s">
        <v>376</v>
      </c>
    </row>
    <row r="2626" spans="1:5" x14ac:dyDescent="0.25">
      <c r="A2626" s="47" t="s">
        <v>1187</v>
      </c>
      <c r="B2626" s="47" t="s">
        <v>567</v>
      </c>
      <c r="C2626" s="47" t="s">
        <v>446</v>
      </c>
      <c r="D2626">
        <v>99</v>
      </c>
      <c r="E2626" s="47" t="s">
        <v>376</v>
      </c>
    </row>
    <row r="2627" spans="1:5" x14ac:dyDescent="0.25">
      <c r="A2627" s="47" t="s">
        <v>1188</v>
      </c>
      <c r="B2627" s="47" t="s">
        <v>567</v>
      </c>
      <c r="C2627" s="47" t="s">
        <v>446</v>
      </c>
      <c r="D2627">
        <v>98</v>
      </c>
      <c r="E2627" s="47" t="s">
        <v>376</v>
      </c>
    </row>
    <row r="2628" spans="1:5" x14ac:dyDescent="0.25">
      <c r="A2628" s="47" t="s">
        <v>1188</v>
      </c>
      <c r="B2628" s="47" t="s">
        <v>567</v>
      </c>
      <c r="C2628" s="47" t="s">
        <v>446</v>
      </c>
      <c r="D2628">
        <v>99</v>
      </c>
      <c r="E2628" s="47" t="s">
        <v>376</v>
      </c>
    </row>
    <row r="2629" spans="1:5" x14ac:dyDescent="0.25">
      <c r="A2629" s="47" t="s">
        <v>1189</v>
      </c>
      <c r="B2629" s="47" t="s">
        <v>567</v>
      </c>
      <c r="C2629" s="47" t="s">
        <v>446</v>
      </c>
      <c r="D2629">
        <v>98</v>
      </c>
      <c r="E2629" s="47" t="s">
        <v>376</v>
      </c>
    </row>
    <row r="2630" spans="1:5" x14ac:dyDescent="0.25">
      <c r="A2630" s="47" t="s">
        <v>1189</v>
      </c>
      <c r="B2630" s="47" t="s">
        <v>567</v>
      </c>
      <c r="C2630" s="47" t="s">
        <v>446</v>
      </c>
      <c r="D2630">
        <v>99</v>
      </c>
      <c r="E2630" s="47" t="s">
        <v>376</v>
      </c>
    </row>
    <row r="2631" spans="1:5" x14ac:dyDescent="0.25">
      <c r="A2631" s="47" t="s">
        <v>1190</v>
      </c>
      <c r="B2631" s="47" t="s">
        <v>567</v>
      </c>
      <c r="C2631" s="47" t="s">
        <v>446</v>
      </c>
      <c r="D2631">
        <v>98</v>
      </c>
      <c r="E2631" s="47" t="s">
        <v>376</v>
      </c>
    </row>
    <row r="2632" spans="1:5" x14ac:dyDescent="0.25">
      <c r="A2632" s="47" t="s">
        <v>1190</v>
      </c>
      <c r="B2632" s="47" t="s">
        <v>567</v>
      </c>
      <c r="C2632" s="47" t="s">
        <v>446</v>
      </c>
      <c r="D2632">
        <v>99</v>
      </c>
      <c r="E2632" s="47" t="s">
        <v>376</v>
      </c>
    </row>
    <row r="2633" spans="1:5" x14ac:dyDescent="0.25">
      <c r="A2633" s="47" t="s">
        <v>1191</v>
      </c>
      <c r="B2633" s="47" t="s">
        <v>567</v>
      </c>
      <c r="C2633" s="47" t="s">
        <v>446</v>
      </c>
      <c r="D2633">
        <v>98</v>
      </c>
      <c r="E2633" s="47" t="s">
        <v>376</v>
      </c>
    </row>
    <row r="2634" spans="1:5" x14ac:dyDescent="0.25">
      <c r="A2634" s="47" t="s">
        <v>1191</v>
      </c>
      <c r="B2634" s="47" t="s">
        <v>567</v>
      </c>
      <c r="C2634" s="47" t="s">
        <v>446</v>
      </c>
      <c r="D2634">
        <v>99</v>
      </c>
      <c r="E2634" s="47" t="s">
        <v>376</v>
      </c>
    </row>
    <row r="2635" spans="1:5" x14ac:dyDescent="0.25">
      <c r="A2635" s="47" t="s">
        <v>1192</v>
      </c>
      <c r="B2635" s="47" t="s">
        <v>567</v>
      </c>
      <c r="C2635" s="47" t="s">
        <v>446</v>
      </c>
      <c r="D2635">
        <v>98</v>
      </c>
      <c r="E2635" s="47" t="s">
        <v>376</v>
      </c>
    </row>
    <row r="2636" spans="1:5" x14ac:dyDescent="0.25">
      <c r="A2636" s="47" t="s">
        <v>1192</v>
      </c>
      <c r="B2636" s="47" t="s">
        <v>567</v>
      </c>
      <c r="C2636" s="47" t="s">
        <v>446</v>
      </c>
      <c r="D2636">
        <v>99</v>
      </c>
      <c r="E2636" s="47" t="s">
        <v>376</v>
      </c>
    </row>
    <row r="2637" spans="1:5" x14ac:dyDescent="0.25">
      <c r="A2637" s="47" t="s">
        <v>1193</v>
      </c>
      <c r="B2637" s="47" t="s">
        <v>567</v>
      </c>
      <c r="C2637" s="47" t="s">
        <v>446</v>
      </c>
      <c r="D2637">
        <v>98</v>
      </c>
      <c r="E2637" s="47" t="s">
        <v>376</v>
      </c>
    </row>
    <row r="2638" spans="1:5" x14ac:dyDescent="0.25">
      <c r="A2638" s="47" t="s">
        <v>1193</v>
      </c>
      <c r="B2638" s="47" t="s">
        <v>567</v>
      </c>
      <c r="C2638" s="47" t="s">
        <v>446</v>
      </c>
      <c r="D2638">
        <v>99</v>
      </c>
      <c r="E2638" s="47" t="s">
        <v>376</v>
      </c>
    </row>
    <row r="2639" spans="1:5" x14ac:dyDescent="0.25">
      <c r="A2639" s="47" t="s">
        <v>1194</v>
      </c>
      <c r="B2639" s="47" t="s">
        <v>567</v>
      </c>
      <c r="C2639" s="47" t="s">
        <v>446</v>
      </c>
      <c r="D2639">
        <v>98</v>
      </c>
      <c r="E2639" s="47" t="s">
        <v>376</v>
      </c>
    </row>
    <row r="2640" spans="1:5" x14ac:dyDescent="0.25">
      <c r="A2640" s="47" t="s">
        <v>1194</v>
      </c>
      <c r="B2640" s="47" t="s">
        <v>567</v>
      </c>
      <c r="C2640" s="47" t="s">
        <v>446</v>
      </c>
      <c r="D2640">
        <v>99</v>
      </c>
      <c r="E2640" s="47" t="s">
        <v>376</v>
      </c>
    </row>
    <row r="2641" spans="1:5" x14ac:dyDescent="0.25">
      <c r="A2641" s="47" t="s">
        <v>1195</v>
      </c>
      <c r="B2641" s="47" t="s">
        <v>567</v>
      </c>
      <c r="C2641" s="47" t="s">
        <v>446</v>
      </c>
      <c r="D2641">
        <v>98</v>
      </c>
      <c r="E2641" s="47" t="s">
        <v>376</v>
      </c>
    </row>
    <row r="2642" spans="1:5" x14ac:dyDescent="0.25">
      <c r="A2642" s="47" t="s">
        <v>1195</v>
      </c>
      <c r="B2642" s="47" t="s">
        <v>567</v>
      </c>
      <c r="C2642" s="47" t="s">
        <v>446</v>
      </c>
      <c r="D2642">
        <v>99</v>
      </c>
      <c r="E2642" s="47" t="s">
        <v>376</v>
      </c>
    </row>
    <row r="2643" spans="1:5" x14ac:dyDescent="0.25">
      <c r="A2643" s="47" t="s">
        <v>1196</v>
      </c>
      <c r="B2643" s="47" t="s">
        <v>567</v>
      </c>
      <c r="C2643" s="47" t="s">
        <v>446</v>
      </c>
      <c r="D2643">
        <v>98</v>
      </c>
      <c r="E2643" s="47" t="s">
        <v>376</v>
      </c>
    </row>
    <row r="2644" spans="1:5" x14ac:dyDescent="0.25">
      <c r="A2644" s="47" t="s">
        <v>1196</v>
      </c>
      <c r="B2644" s="47" t="s">
        <v>567</v>
      </c>
      <c r="C2644" s="47" t="s">
        <v>446</v>
      </c>
      <c r="D2644">
        <v>99</v>
      </c>
      <c r="E2644" s="47" t="s">
        <v>376</v>
      </c>
    </row>
    <row r="2645" spans="1:5" x14ac:dyDescent="0.25">
      <c r="A2645" s="47" t="s">
        <v>1197</v>
      </c>
      <c r="B2645" s="47" t="s">
        <v>567</v>
      </c>
      <c r="C2645" s="47" t="s">
        <v>446</v>
      </c>
      <c r="D2645">
        <v>98</v>
      </c>
      <c r="E2645" s="47" t="s">
        <v>376</v>
      </c>
    </row>
    <row r="2646" spans="1:5" x14ac:dyDescent="0.25">
      <c r="A2646" s="47" t="s">
        <v>1197</v>
      </c>
      <c r="B2646" s="47" t="s">
        <v>567</v>
      </c>
      <c r="C2646" s="47" t="s">
        <v>446</v>
      </c>
      <c r="D2646">
        <v>99</v>
      </c>
      <c r="E2646" s="47" t="s">
        <v>376</v>
      </c>
    </row>
    <row r="2647" spans="1:5" x14ac:dyDescent="0.25">
      <c r="A2647" s="47" t="s">
        <v>1198</v>
      </c>
      <c r="B2647" s="47" t="s">
        <v>567</v>
      </c>
      <c r="C2647" s="47" t="s">
        <v>446</v>
      </c>
      <c r="D2647">
        <v>98</v>
      </c>
      <c r="E2647" s="47" t="s">
        <v>376</v>
      </c>
    </row>
    <row r="2648" spans="1:5" x14ac:dyDescent="0.25">
      <c r="A2648" s="47" t="s">
        <v>1198</v>
      </c>
      <c r="B2648" s="47" t="s">
        <v>567</v>
      </c>
      <c r="C2648" s="47" t="s">
        <v>446</v>
      </c>
      <c r="D2648">
        <v>99</v>
      </c>
      <c r="E2648" s="47" t="s">
        <v>376</v>
      </c>
    </row>
    <row r="2649" spans="1:5" x14ac:dyDescent="0.25">
      <c r="A2649" s="47" t="s">
        <v>1199</v>
      </c>
      <c r="B2649" s="47" t="s">
        <v>567</v>
      </c>
      <c r="C2649" s="47" t="s">
        <v>446</v>
      </c>
      <c r="D2649">
        <v>98</v>
      </c>
      <c r="E2649" s="47" t="s">
        <v>376</v>
      </c>
    </row>
    <row r="2650" spans="1:5" x14ac:dyDescent="0.25">
      <c r="A2650" s="47" t="s">
        <v>1199</v>
      </c>
      <c r="B2650" s="47" t="s">
        <v>567</v>
      </c>
      <c r="C2650" s="47" t="s">
        <v>446</v>
      </c>
      <c r="D2650">
        <v>99</v>
      </c>
      <c r="E2650" s="47" t="s">
        <v>376</v>
      </c>
    </row>
    <row r="2651" spans="1:5" x14ac:dyDescent="0.25">
      <c r="A2651" s="47" t="s">
        <v>1200</v>
      </c>
      <c r="B2651" s="47" t="s">
        <v>567</v>
      </c>
      <c r="C2651" s="47" t="s">
        <v>446</v>
      </c>
      <c r="D2651">
        <v>98</v>
      </c>
      <c r="E2651" s="47" t="s">
        <v>376</v>
      </c>
    </row>
    <row r="2652" spans="1:5" x14ac:dyDescent="0.25">
      <c r="A2652" s="47" t="s">
        <v>1200</v>
      </c>
      <c r="B2652" s="47" t="s">
        <v>567</v>
      </c>
      <c r="C2652" s="47" t="s">
        <v>446</v>
      </c>
      <c r="D2652">
        <v>99</v>
      </c>
      <c r="E2652" s="47" t="s">
        <v>376</v>
      </c>
    </row>
    <row r="2653" spans="1:5" x14ac:dyDescent="0.25">
      <c r="A2653" s="47" t="s">
        <v>1201</v>
      </c>
      <c r="B2653" s="47" t="s">
        <v>567</v>
      </c>
      <c r="C2653" s="47" t="s">
        <v>446</v>
      </c>
      <c r="D2653">
        <v>98</v>
      </c>
      <c r="E2653" s="47" t="s">
        <v>376</v>
      </c>
    </row>
    <row r="2654" spans="1:5" x14ac:dyDescent="0.25">
      <c r="A2654" s="47" t="s">
        <v>1201</v>
      </c>
      <c r="B2654" s="47" t="s">
        <v>567</v>
      </c>
      <c r="C2654" s="47" t="s">
        <v>446</v>
      </c>
      <c r="D2654">
        <v>99</v>
      </c>
      <c r="E2654" s="47" t="s">
        <v>376</v>
      </c>
    </row>
    <row r="2655" spans="1:5" x14ac:dyDescent="0.25">
      <c r="A2655" s="47" t="s">
        <v>1202</v>
      </c>
      <c r="B2655" s="47" t="s">
        <v>567</v>
      </c>
      <c r="C2655" s="47" t="s">
        <v>446</v>
      </c>
      <c r="D2655">
        <v>98</v>
      </c>
      <c r="E2655" s="47" t="s">
        <v>376</v>
      </c>
    </row>
    <row r="2656" spans="1:5" x14ac:dyDescent="0.25">
      <c r="A2656" s="47" t="s">
        <v>1202</v>
      </c>
      <c r="B2656" s="47" t="s">
        <v>567</v>
      </c>
      <c r="C2656" s="47" t="s">
        <v>446</v>
      </c>
      <c r="D2656">
        <v>99</v>
      </c>
      <c r="E2656" s="47" t="s">
        <v>376</v>
      </c>
    </row>
    <row r="2657" spans="1:5" x14ac:dyDescent="0.25">
      <c r="A2657" s="47" t="s">
        <v>1203</v>
      </c>
      <c r="B2657" s="47" t="s">
        <v>567</v>
      </c>
      <c r="C2657" s="47" t="s">
        <v>446</v>
      </c>
      <c r="D2657">
        <v>98</v>
      </c>
      <c r="E2657" s="47" t="s">
        <v>376</v>
      </c>
    </row>
    <row r="2658" spans="1:5" x14ac:dyDescent="0.25">
      <c r="A2658" s="47" t="s">
        <v>1203</v>
      </c>
      <c r="B2658" s="47" t="s">
        <v>567</v>
      </c>
      <c r="C2658" s="47" t="s">
        <v>446</v>
      </c>
      <c r="D2658">
        <v>99</v>
      </c>
      <c r="E2658" s="47" t="s">
        <v>376</v>
      </c>
    </row>
    <row r="2659" spans="1:5" x14ac:dyDescent="0.25">
      <c r="A2659" s="47" t="s">
        <v>1204</v>
      </c>
      <c r="B2659" s="47" t="s">
        <v>567</v>
      </c>
      <c r="C2659" s="47" t="s">
        <v>446</v>
      </c>
      <c r="D2659">
        <v>98</v>
      </c>
      <c r="E2659" s="47" t="s">
        <v>376</v>
      </c>
    </row>
    <row r="2660" spans="1:5" x14ac:dyDescent="0.25">
      <c r="A2660" s="47" t="s">
        <v>1204</v>
      </c>
      <c r="B2660" s="47" t="s">
        <v>567</v>
      </c>
      <c r="C2660" s="47" t="s">
        <v>446</v>
      </c>
      <c r="D2660">
        <v>99</v>
      </c>
      <c r="E2660" s="47" t="s">
        <v>376</v>
      </c>
    </row>
    <row r="2661" spans="1:5" x14ac:dyDescent="0.25">
      <c r="A2661" s="47" t="s">
        <v>1205</v>
      </c>
      <c r="B2661" s="47" t="s">
        <v>567</v>
      </c>
      <c r="C2661" s="47" t="s">
        <v>446</v>
      </c>
      <c r="D2661">
        <v>98</v>
      </c>
      <c r="E2661" s="47" t="s">
        <v>376</v>
      </c>
    </row>
    <row r="2662" spans="1:5" x14ac:dyDescent="0.25">
      <c r="A2662" s="47" t="s">
        <v>1205</v>
      </c>
      <c r="B2662" s="47" t="s">
        <v>567</v>
      </c>
      <c r="C2662" s="47" t="s">
        <v>446</v>
      </c>
      <c r="D2662">
        <v>99</v>
      </c>
      <c r="E2662" s="47" t="s">
        <v>376</v>
      </c>
    </row>
    <row r="2663" spans="1:5" x14ac:dyDescent="0.25">
      <c r="A2663" s="47" t="s">
        <v>1206</v>
      </c>
      <c r="B2663" s="47" t="s">
        <v>567</v>
      </c>
      <c r="C2663" s="47" t="s">
        <v>446</v>
      </c>
      <c r="D2663">
        <v>98</v>
      </c>
      <c r="E2663" s="47" t="s">
        <v>376</v>
      </c>
    </row>
    <row r="2664" spans="1:5" x14ac:dyDescent="0.25">
      <c r="A2664" s="47" t="s">
        <v>1206</v>
      </c>
      <c r="B2664" s="47" t="s">
        <v>567</v>
      </c>
      <c r="C2664" s="47" t="s">
        <v>446</v>
      </c>
      <c r="D2664">
        <v>99</v>
      </c>
      <c r="E2664" s="47" t="s">
        <v>376</v>
      </c>
    </row>
    <row r="2665" spans="1:5" x14ac:dyDescent="0.25">
      <c r="A2665" s="47" t="s">
        <v>1207</v>
      </c>
      <c r="B2665" s="47" t="s">
        <v>567</v>
      </c>
      <c r="C2665" s="47" t="s">
        <v>446</v>
      </c>
      <c r="D2665">
        <v>98</v>
      </c>
      <c r="E2665" s="47" t="s">
        <v>376</v>
      </c>
    </row>
    <row r="2666" spans="1:5" x14ac:dyDescent="0.25">
      <c r="A2666" s="47" t="s">
        <v>1207</v>
      </c>
      <c r="B2666" s="47" t="s">
        <v>567</v>
      </c>
      <c r="C2666" s="47" t="s">
        <v>446</v>
      </c>
      <c r="D2666">
        <v>99</v>
      </c>
      <c r="E2666" s="47" t="s">
        <v>376</v>
      </c>
    </row>
    <row r="2667" spans="1:5" x14ac:dyDescent="0.25">
      <c r="A2667" s="47" t="s">
        <v>1208</v>
      </c>
      <c r="B2667" s="47" t="s">
        <v>567</v>
      </c>
      <c r="C2667" s="47" t="s">
        <v>446</v>
      </c>
      <c r="D2667">
        <v>98</v>
      </c>
      <c r="E2667" s="47" t="s">
        <v>376</v>
      </c>
    </row>
    <row r="2668" spans="1:5" x14ac:dyDescent="0.25">
      <c r="A2668" s="47" t="s">
        <v>1208</v>
      </c>
      <c r="B2668" s="47" t="s">
        <v>567</v>
      </c>
      <c r="C2668" s="47" t="s">
        <v>446</v>
      </c>
      <c r="D2668">
        <v>99</v>
      </c>
      <c r="E2668" s="47" t="s">
        <v>376</v>
      </c>
    </row>
    <row r="2669" spans="1:5" x14ac:dyDescent="0.25">
      <c r="A2669" s="47" t="s">
        <v>1209</v>
      </c>
      <c r="B2669" s="47" t="s">
        <v>567</v>
      </c>
      <c r="C2669" s="47" t="s">
        <v>446</v>
      </c>
      <c r="D2669">
        <v>98</v>
      </c>
      <c r="E2669" s="47" t="s">
        <v>376</v>
      </c>
    </row>
    <row r="2670" spans="1:5" x14ac:dyDescent="0.25">
      <c r="A2670" s="47" t="s">
        <v>1209</v>
      </c>
      <c r="B2670" s="47" t="s">
        <v>567</v>
      </c>
      <c r="C2670" s="47" t="s">
        <v>446</v>
      </c>
      <c r="D2670">
        <v>99</v>
      </c>
      <c r="E2670" s="47" t="s">
        <v>376</v>
      </c>
    </row>
    <row r="2671" spans="1:5" x14ac:dyDescent="0.25">
      <c r="A2671" s="47" t="s">
        <v>1210</v>
      </c>
      <c r="B2671" s="47" t="s">
        <v>567</v>
      </c>
      <c r="C2671" s="47" t="s">
        <v>446</v>
      </c>
      <c r="D2671">
        <v>98</v>
      </c>
      <c r="E2671" s="47" t="s">
        <v>376</v>
      </c>
    </row>
    <row r="2672" spans="1:5" x14ac:dyDescent="0.25">
      <c r="A2672" s="47" t="s">
        <v>1210</v>
      </c>
      <c r="B2672" s="47" t="s">
        <v>567</v>
      </c>
      <c r="C2672" s="47" t="s">
        <v>446</v>
      </c>
      <c r="D2672">
        <v>99</v>
      </c>
      <c r="E2672" s="47" t="s">
        <v>376</v>
      </c>
    </row>
    <row r="2673" spans="1:5" x14ac:dyDescent="0.25">
      <c r="A2673" s="47" t="s">
        <v>1211</v>
      </c>
      <c r="B2673" s="47" t="s">
        <v>567</v>
      </c>
      <c r="C2673" s="47" t="s">
        <v>446</v>
      </c>
      <c r="D2673">
        <v>98</v>
      </c>
      <c r="E2673" s="47" t="s">
        <v>376</v>
      </c>
    </row>
    <row r="2674" spans="1:5" x14ac:dyDescent="0.25">
      <c r="A2674" s="47" t="s">
        <v>1211</v>
      </c>
      <c r="B2674" s="47" t="s">
        <v>567</v>
      </c>
      <c r="C2674" s="47" t="s">
        <v>446</v>
      </c>
      <c r="D2674">
        <v>99</v>
      </c>
      <c r="E2674" s="47" t="s">
        <v>376</v>
      </c>
    </row>
    <row r="2675" spans="1:5" x14ac:dyDescent="0.25">
      <c r="A2675" s="47" t="s">
        <v>1212</v>
      </c>
      <c r="B2675" s="47" t="s">
        <v>567</v>
      </c>
      <c r="C2675" s="47" t="s">
        <v>446</v>
      </c>
      <c r="D2675">
        <v>98</v>
      </c>
      <c r="E2675" s="47" t="s">
        <v>376</v>
      </c>
    </row>
    <row r="2676" spans="1:5" x14ac:dyDescent="0.25">
      <c r="A2676" s="47" t="s">
        <v>1212</v>
      </c>
      <c r="B2676" s="47" t="s">
        <v>567</v>
      </c>
      <c r="C2676" s="47" t="s">
        <v>446</v>
      </c>
      <c r="D2676">
        <v>99</v>
      </c>
      <c r="E2676" s="47" t="s">
        <v>376</v>
      </c>
    </row>
    <row r="2677" spans="1:5" x14ac:dyDescent="0.25">
      <c r="A2677" s="47" t="s">
        <v>1213</v>
      </c>
      <c r="B2677" s="47" t="s">
        <v>567</v>
      </c>
      <c r="C2677" s="47" t="s">
        <v>446</v>
      </c>
      <c r="D2677">
        <v>98</v>
      </c>
      <c r="E2677" s="47" t="s">
        <v>376</v>
      </c>
    </row>
    <row r="2678" spans="1:5" x14ac:dyDescent="0.25">
      <c r="A2678" s="47" t="s">
        <v>1213</v>
      </c>
      <c r="B2678" s="47" t="s">
        <v>567</v>
      </c>
      <c r="C2678" s="47" t="s">
        <v>446</v>
      </c>
      <c r="D2678">
        <v>99</v>
      </c>
      <c r="E2678" s="47" t="s">
        <v>376</v>
      </c>
    </row>
    <row r="2679" spans="1:5" x14ac:dyDescent="0.25">
      <c r="A2679" s="47" t="s">
        <v>1214</v>
      </c>
      <c r="B2679" s="47" t="s">
        <v>567</v>
      </c>
      <c r="C2679" s="47" t="s">
        <v>446</v>
      </c>
      <c r="D2679">
        <v>98</v>
      </c>
      <c r="E2679" s="47" t="s">
        <v>376</v>
      </c>
    </row>
    <row r="2680" spans="1:5" x14ac:dyDescent="0.25">
      <c r="A2680" s="47" t="s">
        <v>1214</v>
      </c>
      <c r="B2680" s="47" t="s">
        <v>567</v>
      </c>
      <c r="C2680" s="47" t="s">
        <v>446</v>
      </c>
      <c r="D2680">
        <v>99</v>
      </c>
      <c r="E2680" s="47" t="s">
        <v>376</v>
      </c>
    </row>
    <row r="2681" spans="1:5" x14ac:dyDescent="0.25">
      <c r="A2681" s="47" t="s">
        <v>1215</v>
      </c>
      <c r="B2681" s="47" t="s">
        <v>567</v>
      </c>
      <c r="C2681" s="47" t="s">
        <v>446</v>
      </c>
      <c r="D2681">
        <v>98</v>
      </c>
      <c r="E2681" s="47" t="s">
        <v>376</v>
      </c>
    </row>
    <row r="2682" spans="1:5" x14ac:dyDescent="0.25">
      <c r="A2682" s="47" t="s">
        <v>1215</v>
      </c>
      <c r="B2682" s="47" t="s">
        <v>567</v>
      </c>
      <c r="C2682" s="47" t="s">
        <v>446</v>
      </c>
      <c r="D2682">
        <v>99</v>
      </c>
      <c r="E2682" s="47" t="s">
        <v>376</v>
      </c>
    </row>
    <row r="2683" spans="1:5" x14ac:dyDescent="0.25">
      <c r="A2683" s="47" t="s">
        <v>1216</v>
      </c>
      <c r="B2683" s="47" t="s">
        <v>567</v>
      </c>
      <c r="C2683" s="47" t="s">
        <v>446</v>
      </c>
      <c r="D2683">
        <v>98</v>
      </c>
      <c r="E2683" s="47" t="s">
        <v>376</v>
      </c>
    </row>
    <row r="2684" spans="1:5" x14ac:dyDescent="0.25">
      <c r="A2684" s="47" t="s">
        <v>1216</v>
      </c>
      <c r="B2684" s="47" t="s">
        <v>567</v>
      </c>
      <c r="C2684" s="47" t="s">
        <v>446</v>
      </c>
      <c r="D2684">
        <v>99</v>
      </c>
      <c r="E2684" s="47" t="s">
        <v>376</v>
      </c>
    </row>
    <row r="2685" spans="1:5" x14ac:dyDescent="0.25">
      <c r="A2685" s="47" t="s">
        <v>1217</v>
      </c>
      <c r="B2685" s="47" t="s">
        <v>567</v>
      </c>
      <c r="C2685" s="47" t="s">
        <v>446</v>
      </c>
      <c r="D2685">
        <v>98</v>
      </c>
      <c r="E2685" s="47" t="s">
        <v>376</v>
      </c>
    </row>
    <row r="2686" spans="1:5" x14ac:dyDescent="0.25">
      <c r="A2686" s="47" t="s">
        <v>1217</v>
      </c>
      <c r="B2686" s="47" t="s">
        <v>567</v>
      </c>
      <c r="C2686" s="47" t="s">
        <v>446</v>
      </c>
      <c r="D2686">
        <v>99</v>
      </c>
      <c r="E2686" s="47" t="s">
        <v>376</v>
      </c>
    </row>
    <row r="2687" spans="1:5" x14ac:dyDescent="0.25">
      <c r="A2687" s="47" t="s">
        <v>1218</v>
      </c>
      <c r="B2687" s="47" t="s">
        <v>567</v>
      </c>
      <c r="C2687" s="47" t="s">
        <v>446</v>
      </c>
      <c r="D2687">
        <v>98</v>
      </c>
      <c r="E2687" s="47" t="s">
        <v>376</v>
      </c>
    </row>
    <row r="2688" spans="1:5" x14ac:dyDescent="0.25">
      <c r="A2688" s="47" t="s">
        <v>1218</v>
      </c>
      <c r="B2688" s="47" t="s">
        <v>567</v>
      </c>
      <c r="C2688" s="47" t="s">
        <v>446</v>
      </c>
      <c r="D2688">
        <v>99</v>
      </c>
      <c r="E2688" s="47" t="s">
        <v>376</v>
      </c>
    </row>
    <row r="2689" spans="1:5" x14ac:dyDescent="0.25">
      <c r="A2689" s="47" t="s">
        <v>1219</v>
      </c>
      <c r="B2689" s="47" t="s">
        <v>567</v>
      </c>
      <c r="C2689" s="47" t="s">
        <v>446</v>
      </c>
      <c r="D2689">
        <v>98</v>
      </c>
      <c r="E2689" s="47" t="s">
        <v>376</v>
      </c>
    </row>
    <row r="2690" spans="1:5" x14ac:dyDescent="0.25">
      <c r="A2690" s="47" t="s">
        <v>1219</v>
      </c>
      <c r="B2690" s="47" t="s">
        <v>567</v>
      </c>
      <c r="C2690" s="47" t="s">
        <v>446</v>
      </c>
      <c r="D2690">
        <v>99</v>
      </c>
      <c r="E2690" s="47" t="s">
        <v>376</v>
      </c>
    </row>
    <row r="2691" spans="1:5" x14ac:dyDescent="0.25">
      <c r="A2691" s="47" t="s">
        <v>1220</v>
      </c>
      <c r="B2691" s="47" t="s">
        <v>567</v>
      </c>
      <c r="C2691" s="47" t="s">
        <v>446</v>
      </c>
      <c r="D2691">
        <v>98</v>
      </c>
      <c r="E2691" s="47" t="s">
        <v>376</v>
      </c>
    </row>
    <row r="2692" spans="1:5" x14ac:dyDescent="0.25">
      <c r="A2692" s="47" t="s">
        <v>1220</v>
      </c>
      <c r="B2692" s="47" t="s">
        <v>567</v>
      </c>
      <c r="C2692" s="47" t="s">
        <v>446</v>
      </c>
      <c r="D2692">
        <v>99</v>
      </c>
      <c r="E2692" s="47" t="s">
        <v>376</v>
      </c>
    </row>
    <row r="2693" spans="1:5" x14ac:dyDescent="0.25">
      <c r="A2693" s="47" t="s">
        <v>1221</v>
      </c>
      <c r="B2693" s="47" t="s">
        <v>567</v>
      </c>
      <c r="C2693" s="47" t="s">
        <v>446</v>
      </c>
      <c r="D2693">
        <v>98</v>
      </c>
      <c r="E2693" s="47" t="s">
        <v>376</v>
      </c>
    </row>
    <row r="2694" spans="1:5" x14ac:dyDescent="0.25">
      <c r="A2694" s="47" t="s">
        <v>1221</v>
      </c>
      <c r="B2694" s="47" t="s">
        <v>567</v>
      </c>
      <c r="C2694" s="47" t="s">
        <v>446</v>
      </c>
      <c r="D2694">
        <v>99</v>
      </c>
      <c r="E2694" s="47" t="s">
        <v>376</v>
      </c>
    </row>
    <row r="2695" spans="1:5" x14ac:dyDescent="0.25">
      <c r="A2695" s="47" t="s">
        <v>1222</v>
      </c>
      <c r="B2695" s="47" t="s">
        <v>567</v>
      </c>
      <c r="C2695" s="47" t="s">
        <v>446</v>
      </c>
      <c r="D2695">
        <v>98</v>
      </c>
      <c r="E2695" s="47" t="s">
        <v>376</v>
      </c>
    </row>
    <row r="2696" spans="1:5" x14ac:dyDescent="0.25">
      <c r="A2696" s="47" t="s">
        <v>1222</v>
      </c>
      <c r="B2696" s="47" t="s">
        <v>567</v>
      </c>
      <c r="C2696" s="47" t="s">
        <v>446</v>
      </c>
      <c r="D2696">
        <v>99</v>
      </c>
      <c r="E2696" s="47" t="s">
        <v>376</v>
      </c>
    </row>
    <row r="2697" spans="1:5" x14ac:dyDescent="0.25">
      <c r="A2697" s="47" t="s">
        <v>1223</v>
      </c>
      <c r="B2697" s="47" t="s">
        <v>567</v>
      </c>
      <c r="C2697" s="47" t="s">
        <v>446</v>
      </c>
      <c r="D2697">
        <v>98</v>
      </c>
      <c r="E2697" s="47" t="s">
        <v>376</v>
      </c>
    </row>
    <row r="2698" spans="1:5" x14ac:dyDescent="0.25">
      <c r="A2698" s="47" t="s">
        <v>1223</v>
      </c>
      <c r="B2698" s="47" t="s">
        <v>567</v>
      </c>
      <c r="C2698" s="47" t="s">
        <v>446</v>
      </c>
      <c r="D2698">
        <v>99</v>
      </c>
      <c r="E2698" s="47" t="s">
        <v>376</v>
      </c>
    </row>
    <row r="2699" spans="1:5" x14ac:dyDescent="0.25">
      <c r="A2699" s="47" t="s">
        <v>1224</v>
      </c>
      <c r="B2699" s="47" t="s">
        <v>567</v>
      </c>
      <c r="C2699" s="47" t="s">
        <v>446</v>
      </c>
      <c r="D2699">
        <v>98</v>
      </c>
      <c r="E2699" s="47" t="s">
        <v>376</v>
      </c>
    </row>
    <row r="2700" spans="1:5" x14ac:dyDescent="0.25">
      <c r="A2700" s="47" t="s">
        <v>1224</v>
      </c>
      <c r="B2700" s="47" t="s">
        <v>567</v>
      </c>
      <c r="C2700" s="47" t="s">
        <v>446</v>
      </c>
      <c r="D2700">
        <v>99</v>
      </c>
      <c r="E2700" s="47" t="s">
        <v>376</v>
      </c>
    </row>
    <row r="2701" spans="1:5" x14ac:dyDescent="0.25">
      <c r="A2701" s="47" t="s">
        <v>1225</v>
      </c>
      <c r="B2701" s="47" t="s">
        <v>567</v>
      </c>
      <c r="C2701" s="47" t="s">
        <v>446</v>
      </c>
      <c r="D2701">
        <v>98</v>
      </c>
      <c r="E2701" s="47" t="s">
        <v>376</v>
      </c>
    </row>
    <row r="2702" spans="1:5" x14ac:dyDescent="0.25">
      <c r="A2702" s="47" t="s">
        <v>1225</v>
      </c>
      <c r="B2702" s="47" t="s">
        <v>567</v>
      </c>
      <c r="C2702" s="47" t="s">
        <v>446</v>
      </c>
      <c r="D2702">
        <v>99</v>
      </c>
      <c r="E2702" s="47" t="s">
        <v>376</v>
      </c>
    </row>
    <row r="2703" spans="1:5" x14ac:dyDescent="0.25">
      <c r="A2703" s="47" t="s">
        <v>1226</v>
      </c>
      <c r="B2703" s="47" t="s">
        <v>567</v>
      </c>
      <c r="C2703" s="47" t="s">
        <v>446</v>
      </c>
      <c r="D2703">
        <v>98</v>
      </c>
      <c r="E2703" s="47" t="s">
        <v>376</v>
      </c>
    </row>
    <row r="2704" spans="1:5" x14ac:dyDescent="0.25">
      <c r="A2704" s="47" t="s">
        <v>1226</v>
      </c>
      <c r="B2704" s="47" t="s">
        <v>567</v>
      </c>
      <c r="C2704" s="47" t="s">
        <v>446</v>
      </c>
      <c r="D2704">
        <v>99</v>
      </c>
      <c r="E2704" s="47" t="s">
        <v>376</v>
      </c>
    </row>
    <row r="2705" spans="1:5" x14ac:dyDescent="0.25">
      <c r="A2705" s="47" t="s">
        <v>1227</v>
      </c>
      <c r="B2705" s="47" t="s">
        <v>567</v>
      </c>
      <c r="C2705" s="47" t="s">
        <v>446</v>
      </c>
      <c r="D2705">
        <v>98</v>
      </c>
      <c r="E2705" s="47" t="s">
        <v>376</v>
      </c>
    </row>
    <row r="2706" spans="1:5" x14ac:dyDescent="0.25">
      <c r="A2706" s="47" t="s">
        <v>1227</v>
      </c>
      <c r="B2706" s="47" t="s">
        <v>567</v>
      </c>
      <c r="C2706" s="47" t="s">
        <v>446</v>
      </c>
      <c r="D2706">
        <v>99</v>
      </c>
      <c r="E2706" s="47" t="s">
        <v>376</v>
      </c>
    </row>
    <row r="2707" spans="1:5" x14ac:dyDescent="0.25">
      <c r="A2707" s="47" t="s">
        <v>1228</v>
      </c>
      <c r="B2707" s="47" t="s">
        <v>567</v>
      </c>
      <c r="C2707" s="47" t="s">
        <v>446</v>
      </c>
      <c r="D2707">
        <v>98</v>
      </c>
      <c r="E2707" s="47" t="s">
        <v>376</v>
      </c>
    </row>
    <row r="2708" spans="1:5" x14ac:dyDescent="0.25">
      <c r="A2708" s="47" t="s">
        <v>1228</v>
      </c>
      <c r="B2708" s="47" t="s">
        <v>567</v>
      </c>
      <c r="C2708" s="47" t="s">
        <v>446</v>
      </c>
      <c r="D2708">
        <v>99</v>
      </c>
      <c r="E2708" s="47" t="s">
        <v>376</v>
      </c>
    </row>
    <row r="2709" spans="1:5" x14ac:dyDescent="0.25">
      <c r="A2709" s="47" t="s">
        <v>1229</v>
      </c>
      <c r="B2709" s="47" t="s">
        <v>567</v>
      </c>
      <c r="C2709" s="47" t="s">
        <v>446</v>
      </c>
      <c r="D2709">
        <v>98</v>
      </c>
      <c r="E2709" s="47" t="s">
        <v>376</v>
      </c>
    </row>
    <row r="2710" spans="1:5" x14ac:dyDescent="0.25">
      <c r="A2710" s="47" t="s">
        <v>1229</v>
      </c>
      <c r="B2710" s="47" t="s">
        <v>567</v>
      </c>
      <c r="C2710" s="47" t="s">
        <v>446</v>
      </c>
      <c r="D2710">
        <v>99</v>
      </c>
      <c r="E2710" s="47" t="s">
        <v>376</v>
      </c>
    </row>
    <row r="2711" spans="1:5" x14ac:dyDescent="0.25">
      <c r="A2711" s="47" t="s">
        <v>1230</v>
      </c>
      <c r="B2711" s="47" t="s">
        <v>567</v>
      </c>
      <c r="C2711" s="47" t="s">
        <v>446</v>
      </c>
      <c r="D2711">
        <v>98</v>
      </c>
      <c r="E2711" s="47" t="s">
        <v>376</v>
      </c>
    </row>
    <row r="2712" spans="1:5" x14ac:dyDescent="0.25">
      <c r="A2712" s="47" t="s">
        <v>1230</v>
      </c>
      <c r="B2712" s="47" t="s">
        <v>567</v>
      </c>
      <c r="C2712" s="47" t="s">
        <v>446</v>
      </c>
      <c r="D2712">
        <v>99</v>
      </c>
      <c r="E2712" s="47" t="s">
        <v>376</v>
      </c>
    </row>
    <row r="2713" spans="1:5" x14ac:dyDescent="0.25">
      <c r="A2713" s="47" t="s">
        <v>1231</v>
      </c>
      <c r="B2713" s="47" t="s">
        <v>567</v>
      </c>
      <c r="C2713" s="47" t="s">
        <v>446</v>
      </c>
      <c r="D2713">
        <v>98</v>
      </c>
      <c r="E2713" s="47" t="s">
        <v>376</v>
      </c>
    </row>
    <row r="2714" spans="1:5" x14ac:dyDescent="0.25">
      <c r="A2714" s="47" t="s">
        <v>1231</v>
      </c>
      <c r="B2714" s="47" t="s">
        <v>567</v>
      </c>
      <c r="C2714" s="47" t="s">
        <v>446</v>
      </c>
      <c r="D2714">
        <v>99</v>
      </c>
      <c r="E2714" s="47" t="s">
        <v>376</v>
      </c>
    </row>
    <row r="2715" spans="1:5" x14ac:dyDescent="0.25">
      <c r="A2715" s="47" t="s">
        <v>1232</v>
      </c>
      <c r="B2715" s="47" t="s">
        <v>567</v>
      </c>
      <c r="C2715" s="47" t="s">
        <v>446</v>
      </c>
      <c r="D2715">
        <v>98</v>
      </c>
      <c r="E2715" s="47" t="s">
        <v>376</v>
      </c>
    </row>
    <row r="2716" spans="1:5" x14ac:dyDescent="0.25">
      <c r="A2716" s="47" t="s">
        <v>1232</v>
      </c>
      <c r="B2716" s="47" t="s">
        <v>567</v>
      </c>
      <c r="C2716" s="47" t="s">
        <v>446</v>
      </c>
      <c r="D2716">
        <v>99</v>
      </c>
      <c r="E2716" s="47" t="s">
        <v>376</v>
      </c>
    </row>
    <row r="2717" spans="1:5" x14ac:dyDescent="0.25">
      <c r="A2717" s="47" t="s">
        <v>1233</v>
      </c>
      <c r="B2717" s="47" t="s">
        <v>567</v>
      </c>
      <c r="C2717" s="47" t="s">
        <v>446</v>
      </c>
      <c r="D2717">
        <v>98</v>
      </c>
      <c r="E2717" s="47" t="s">
        <v>376</v>
      </c>
    </row>
    <row r="2718" spans="1:5" x14ac:dyDescent="0.25">
      <c r="A2718" s="47" t="s">
        <v>1233</v>
      </c>
      <c r="B2718" s="47" t="s">
        <v>567</v>
      </c>
      <c r="C2718" s="47" t="s">
        <v>446</v>
      </c>
      <c r="D2718">
        <v>99</v>
      </c>
      <c r="E2718" s="47" t="s">
        <v>376</v>
      </c>
    </row>
    <row r="2719" spans="1:5" x14ac:dyDescent="0.25">
      <c r="A2719" s="47" t="s">
        <v>1234</v>
      </c>
      <c r="B2719" s="47" t="s">
        <v>567</v>
      </c>
      <c r="C2719" s="47" t="s">
        <v>446</v>
      </c>
      <c r="D2719">
        <v>98</v>
      </c>
      <c r="E2719" s="47" t="s">
        <v>376</v>
      </c>
    </row>
    <row r="2720" spans="1:5" x14ac:dyDescent="0.25">
      <c r="A2720" s="47" t="s">
        <v>1234</v>
      </c>
      <c r="B2720" s="47" t="s">
        <v>567</v>
      </c>
      <c r="C2720" s="47" t="s">
        <v>446</v>
      </c>
      <c r="D2720">
        <v>99</v>
      </c>
      <c r="E2720" s="47" t="s">
        <v>376</v>
      </c>
    </row>
    <row r="2721" spans="1:5" x14ac:dyDescent="0.25">
      <c r="A2721" s="47" t="s">
        <v>1235</v>
      </c>
      <c r="B2721" s="47" t="s">
        <v>567</v>
      </c>
      <c r="C2721" s="47" t="s">
        <v>446</v>
      </c>
      <c r="D2721">
        <v>98</v>
      </c>
      <c r="E2721" s="47" t="s">
        <v>376</v>
      </c>
    </row>
    <row r="2722" spans="1:5" x14ac:dyDescent="0.25">
      <c r="A2722" s="47" t="s">
        <v>1235</v>
      </c>
      <c r="B2722" s="47" t="s">
        <v>567</v>
      </c>
      <c r="C2722" s="47" t="s">
        <v>446</v>
      </c>
      <c r="D2722">
        <v>99</v>
      </c>
      <c r="E2722" s="47" t="s">
        <v>376</v>
      </c>
    </row>
    <row r="2723" spans="1:5" x14ac:dyDescent="0.25">
      <c r="A2723" s="47" t="s">
        <v>1236</v>
      </c>
      <c r="B2723" s="47" t="s">
        <v>567</v>
      </c>
      <c r="C2723" s="47" t="s">
        <v>446</v>
      </c>
      <c r="D2723">
        <v>98</v>
      </c>
      <c r="E2723" s="47" t="s">
        <v>376</v>
      </c>
    </row>
    <row r="2724" spans="1:5" x14ac:dyDescent="0.25">
      <c r="A2724" s="47" t="s">
        <v>1236</v>
      </c>
      <c r="B2724" s="47" t="s">
        <v>567</v>
      </c>
      <c r="C2724" s="47" t="s">
        <v>446</v>
      </c>
      <c r="D2724">
        <v>99</v>
      </c>
      <c r="E2724" s="47" t="s">
        <v>376</v>
      </c>
    </row>
    <row r="2725" spans="1:5" x14ac:dyDescent="0.25">
      <c r="A2725" s="47" t="s">
        <v>1237</v>
      </c>
      <c r="B2725" s="47" t="s">
        <v>567</v>
      </c>
      <c r="C2725" s="47" t="s">
        <v>446</v>
      </c>
      <c r="D2725">
        <v>98</v>
      </c>
      <c r="E2725" s="47" t="s">
        <v>376</v>
      </c>
    </row>
    <row r="2726" spans="1:5" x14ac:dyDescent="0.25">
      <c r="A2726" s="47" t="s">
        <v>1237</v>
      </c>
      <c r="B2726" s="47" t="s">
        <v>567</v>
      </c>
      <c r="C2726" s="47" t="s">
        <v>446</v>
      </c>
      <c r="D2726">
        <v>99</v>
      </c>
      <c r="E2726" s="47" t="s">
        <v>376</v>
      </c>
    </row>
    <row r="2727" spans="1:5" x14ac:dyDescent="0.25">
      <c r="A2727" s="47" t="s">
        <v>1238</v>
      </c>
      <c r="B2727" s="47" t="s">
        <v>567</v>
      </c>
      <c r="C2727" s="47" t="s">
        <v>446</v>
      </c>
      <c r="D2727">
        <v>98</v>
      </c>
      <c r="E2727" s="47" t="s">
        <v>376</v>
      </c>
    </row>
    <row r="2728" spans="1:5" x14ac:dyDescent="0.25">
      <c r="A2728" s="47" t="s">
        <v>1238</v>
      </c>
      <c r="B2728" s="47" t="s">
        <v>567</v>
      </c>
      <c r="C2728" s="47" t="s">
        <v>446</v>
      </c>
      <c r="D2728">
        <v>99</v>
      </c>
      <c r="E2728" s="47" t="s">
        <v>376</v>
      </c>
    </row>
    <row r="2729" spans="1:5" x14ac:dyDescent="0.25">
      <c r="A2729" s="47" t="s">
        <v>1239</v>
      </c>
      <c r="B2729" s="47" t="s">
        <v>567</v>
      </c>
      <c r="C2729" s="47" t="s">
        <v>446</v>
      </c>
      <c r="D2729">
        <v>98</v>
      </c>
      <c r="E2729" s="47" t="s">
        <v>376</v>
      </c>
    </row>
    <row r="2730" spans="1:5" x14ac:dyDescent="0.25">
      <c r="A2730" s="47" t="s">
        <v>1239</v>
      </c>
      <c r="B2730" s="47" t="s">
        <v>567</v>
      </c>
      <c r="C2730" s="47" t="s">
        <v>446</v>
      </c>
      <c r="D2730">
        <v>99</v>
      </c>
      <c r="E2730" s="47" t="s">
        <v>376</v>
      </c>
    </row>
    <row r="2731" spans="1:5" x14ac:dyDescent="0.25">
      <c r="A2731" s="47" t="s">
        <v>1240</v>
      </c>
      <c r="B2731" s="47" t="s">
        <v>567</v>
      </c>
      <c r="C2731" s="47" t="s">
        <v>446</v>
      </c>
      <c r="D2731">
        <v>98</v>
      </c>
      <c r="E2731" s="47" t="s">
        <v>376</v>
      </c>
    </row>
    <row r="2732" spans="1:5" x14ac:dyDescent="0.25">
      <c r="A2732" s="47" t="s">
        <v>1240</v>
      </c>
      <c r="B2732" s="47" t="s">
        <v>567</v>
      </c>
      <c r="C2732" s="47" t="s">
        <v>446</v>
      </c>
      <c r="D2732">
        <v>99</v>
      </c>
      <c r="E2732" s="47" t="s">
        <v>376</v>
      </c>
    </row>
    <row r="2733" spans="1:5" x14ac:dyDescent="0.25">
      <c r="A2733" s="47" t="s">
        <v>1241</v>
      </c>
      <c r="B2733" s="47" t="s">
        <v>567</v>
      </c>
      <c r="C2733" s="47" t="s">
        <v>446</v>
      </c>
      <c r="D2733">
        <v>98</v>
      </c>
      <c r="E2733" s="47" t="s">
        <v>376</v>
      </c>
    </row>
    <row r="2734" spans="1:5" x14ac:dyDescent="0.25">
      <c r="A2734" s="47" t="s">
        <v>1241</v>
      </c>
      <c r="B2734" s="47" t="s">
        <v>567</v>
      </c>
      <c r="C2734" s="47" t="s">
        <v>446</v>
      </c>
      <c r="D2734">
        <v>99</v>
      </c>
      <c r="E2734" s="47" t="s">
        <v>376</v>
      </c>
    </row>
    <row r="2735" spans="1:5" x14ac:dyDescent="0.25">
      <c r="A2735" s="47" t="s">
        <v>1242</v>
      </c>
      <c r="B2735" s="47" t="s">
        <v>567</v>
      </c>
      <c r="C2735" s="47" t="s">
        <v>446</v>
      </c>
      <c r="D2735">
        <v>98</v>
      </c>
      <c r="E2735" s="47" t="s">
        <v>376</v>
      </c>
    </row>
    <row r="2736" spans="1:5" x14ac:dyDescent="0.25">
      <c r="A2736" s="47" t="s">
        <v>1242</v>
      </c>
      <c r="B2736" s="47" t="s">
        <v>567</v>
      </c>
      <c r="C2736" s="47" t="s">
        <v>446</v>
      </c>
      <c r="D2736">
        <v>99</v>
      </c>
      <c r="E2736" s="47" t="s">
        <v>376</v>
      </c>
    </row>
    <row r="2737" spans="1:5" x14ac:dyDescent="0.25">
      <c r="A2737" s="47" t="s">
        <v>1243</v>
      </c>
      <c r="B2737" s="47" t="s">
        <v>567</v>
      </c>
      <c r="C2737" s="47" t="s">
        <v>446</v>
      </c>
      <c r="D2737">
        <v>98</v>
      </c>
      <c r="E2737" s="47" t="s">
        <v>376</v>
      </c>
    </row>
    <row r="2738" spans="1:5" x14ac:dyDescent="0.25">
      <c r="A2738" s="47" t="s">
        <v>1243</v>
      </c>
      <c r="B2738" s="47" t="s">
        <v>567</v>
      </c>
      <c r="C2738" s="47" t="s">
        <v>446</v>
      </c>
      <c r="D2738">
        <v>99</v>
      </c>
      <c r="E2738" s="47" t="s">
        <v>376</v>
      </c>
    </row>
    <row r="2739" spans="1:5" x14ac:dyDescent="0.25">
      <c r="A2739" s="47" t="s">
        <v>1244</v>
      </c>
      <c r="B2739" s="47" t="s">
        <v>567</v>
      </c>
      <c r="C2739" s="47" t="s">
        <v>446</v>
      </c>
      <c r="D2739">
        <v>98</v>
      </c>
      <c r="E2739" s="47" t="s">
        <v>376</v>
      </c>
    </row>
    <row r="2740" spans="1:5" x14ac:dyDescent="0.25">
      <c r="A2740" s="47" t="s">
        <v>1244</v>
      </c>
      <c r="B2740" s="47" t="s">
        <v>567</v>
      </c>
      <c r="C2740" s="47" t="s">
        <v>446</v>
      </c>
      <c r="D2740">
        <v>99</v>
      </c>
      <c r="E2740" s="47" t="s">
        <v>376</v>
      </c>
    </row>
    <row r="2741" spans="1:5" x14ac:dyDescent="0.25">
      <c r="A2741" s="47" t="s">
        <v>1245</v>
      </c>
      <c r="B2741" s="47" t="s">
        <v>567</v>
      </c>
      <c r="C2741" s="47" t="s">
        <v>446</v>
      </c>
      <c r="D2741">
        <v>98</v>
      </c>
      <c r="E2741" s="47" t="s">
        <v>376</v>
      </c>
    </row>
    <row r="2742" spans="1:5" x14ac:dyDescent="0.25">
      <c r="A2742" s="47" t="s">
        <v>1245</v>
      </c>
      <c r="B2742" s="47" t="s">
        <v>567</v>
      </c>
      <c r="C2742" s="47" t="s">
        <v>446</v>
      </c>
      <c r="D2742">
        <v>99</v>
      </c>
      <c r="E2742" s="47" t="s">
        <v>376</v>
      </c>
    </row>
    <row r="2743" spans="1:5" x14ac:dyDescent="0.25">
      <c r="A2743" s="47" t="s">
        <v>1246</v>
      </c>
      <c r="B2743" s="47" t="s">
        <v>567</v>
      </c>
      <c r="C2743" s="47" t="s">
        <v>446</v>
      </c>
      <c r="D2743">
        <v>98</v>
      </c>
      <c r="E2743" s="47" t="s">
        <v>376</v>
      </c>
    </row>
    <row r="2744" spans="1:5" x14ac:dyDescent="0.25">
      <c r="A2744" s="47" t="s">
        <v>1246</v>
      </c>
      <c r="B2744" s="47" t="s">
        <v>567</v>
      </c>
      <c r="C2744" s="47" t="s">
        <v>446</v>
      </c>
      <c r="D2744">
        <v>99</v>
      </c>
      <c r="E2744" s="47" t="s">
        <v>376</v>
      </c>
    </row>
    <row r="2745" spans="1:5" x14ac:dyDescent="0.25">
      <c r="A2745" s="47" t="s">
        <v>1247</v>
      </c>
      <c r="B2745" s="47" t="s">
        <v>567</v>
      </c>
      <c r="C2745" s="47" t="s">
        <v>446</v>
      </c>
      <c r="D2745">
        <v>98</v>
      </c>
      <c r="E2745" s="47" t="s">
        <v>376</v>
      </c>
    </row>
    <row r="2746" spans="1:5" x14ac:dyDescent="0.25">
      <c r="A2746" s="47" t="s">
        <v>1247</v>
      </c>
      <c r="B2746" s="47" t="s">
        <v>567</v>
      </c>
      <c r="C2746" s="47" t="s">
        <v>446</v>
      </c>
      <c r="D2746">
        <v>99</v>
      </c>
      <c r="E2746" s="47" t="s">
        <v>376</v>
      </c>
    </row>
    <row r="2747" spans="1:5" x14ac:dyDescent="0.25">
      <c r="A2747" s="47" t="s">
        <v>1248</v>
      </c>
      <c r="B2747" s="47" t="s">
        <v>567</v>
      </c>
      <c r="C2747" s="47" t="s">
        <v>446</v>
      </c>
      <c r="D2747">
        <v>98</v>
      </c>
      <c r="E2747" s="47" t="s">
        <v>376</v>
      </c>
    </row>
    <row r="2748" spans="1:5" x14ac:dyDescent="0.25">
      <c r="A2748" s="47" t="s">
        <v>1248</v>
      </c>
      <c r="B2748" s="47" t="s">
        <v>567</v>
      </c>
      <c r="C2748" s="47" t="s">
        <v>446</v>
      </c>
      <c r="D2748">
        <v>99</v>
      </c>
      <c r="E2748" s="47" t="s">
        <v>376</v>
      </c>
    </row>
    <row r="2749" spans="1:5" x14ac:dyDescent="0.25">
      <c r="A2749" s="47" t="s">
        <v>1249</v>
      </c>
      <c r="B2749" s="47" t="s">
        <v>567</v>
      </c>
      <c r="C2749" s="47" t="s">
        <v>446</v>
      </c>
      <c r="D2749">
        <v>98</v>
      </c>
      <c r="E2749" s="47" t="s">
        <v>376</v>
      </c>
    </row>
    <row r="2750" spans="1:5" x14ac:dyDescent="0.25">
      <c r="A2750" s="47" t="s">
        <v>1249</v>
      </c>
      <c r="B2750" s="47" t="s">
        <v>567</v>
      </c>
      <c r="C2750" s="47" t="s">
        <v>446</v>
      </c>
      <c r="D2750">
        <v>99</v>
      </c>
      <c r="E2750" s="47" t="s">
        <v>376</v>
      </c>
    </row>
    <row r="2751" spans="1:5" x14ac:dyDescent="0.25">
      <c r="A2751" s="47" t="s">
        <v>1250</v>
      </c>
      <c r="B2751" s="47" t="s">
        <v>567</v>
      </c>
      <c r="C2751" s="47" t="s">
        <v>446</v>
      </c>
      <c r="D2751">
        <v>98</v>
      </c>
      <c r="E2751" s="47" t="s">
        <v>376</v>
      </c>
    </row>
    <row r="2752" spans="1:5" x14ac:dyDescent="0.25">
      <c r="A2752" s="47" t="s">
        <v>1250</v>
      </c>
      <c r="B2752" s="47" t="s">
        <v>567</v>
      </c>
      <c r="C2752" s="47" t="s">
        <v>446</v>
      </c>
      <c r="D2752">
        <v>99</v>
      </c>
      <c r="E2752" s="47" t="s">
        <v>376</v>
      </c>
    </row>
    <row r="2753" spans="1:5" x14ac:dyDescent="0.25">
      <c r="A2753" s="47" t="s">
        <v>1251</v>
      </c>
      <c r="B2753" s="47" t="s">
        <v>567</v>
      </c>
      <c r="C2753" s="47" t="s">
        <v>446</v>
      </c>
      <c r="D2753">
        <v>98</v>
      </c>
      <c r="E2753" s="47" t="s">
        <v>376</v>
      </c>
    </row>
    <row r="2754" spans="1:5" x14ac:dyDescent="0.25">
      <c r="A2754" s="47" t="s">
        <v>1251</v>
      </c>
      <c r="B2754" s="47" t="s">
        <v>567</v>
      </c>
      <c r="C2754" s="47" t="s">
        <v>446</v>
      </c>
      <c r="D2754">
        <v>99</v>
      </c>
      <c r="E2754" s="47" t="s">
        <v>376</v>
      </c>
    </row>
    <row r="2755" spans="1:5" x14ac:dyDescent="0.25">
      <c r="A2755" s="47" t="s">
        <v>1252</v>
      </c>
      <c r="B2755" s="47" t="s">
        <v>567</v>
      </c>
      <c r="C2755" s="47" t="s">
        <v>446</v>
      </c>
      <c r="D2755">
        <v>98</v>
      </c>
      <c r="E2755" s="47" t="s">
        <v>376</v>
      </c>
    </row>
    <row r="2756" spans="1:5" x14ac:dyDescent="0.25">
      <c r="A2756" s="47" t="s">
        <v>1252</v>
      </c>
      <c r="B2756" s="47" t="s">
        <v>567</v>
      </c>
      <c r="C2756" s="47" t="s">
        <v>446</v>
      </c>
      <c r="D2756">
        <v>99</v>
      </c>
      <c r="E2756" s="47" t="s">
        <v>376</v>
      </c>
    </row>
    <row r="2757" spans="1:5" x14ac:dyDescent="0.25">
      <c r="A2757" s="47" t="s">
        <v>1253</v>
      </c>
      <c r="B2757" s="47" t="s">
        <v>567</v>
      </c>
      <c r="C2757" s="47" t="s">
        <v>446</v>
      </c>
      <c r="D2757">
        <v>98</v>
      </c>
      <c r="E2757" s="47" t="s">
        <v>376</v>
      </c>
    </row>
    <row r="2758" spans="1:5" x14ac:dyDescent="0.25">
      <c r="A2758" s="47" t="s">
        <v>1253</v>
      </c>
      <c r="B2758" s="47" t="s">
        <v>567</v>
      </c>
      <c r="C2758" s="47" t="s">
        <v>446</v>
      </c>
      <c r="D2758">
        <v>99</v>
      </c>
      <c r="E2758" s="47" t="s">
        <v>376</v>
      </c>
    </row>
    <row r="2759" spans="1:5" x14ac:dyDescent="0.25">
      <c r="A2759" s="47" t="s">
        <v>1254</v>
      </c>
      <c r="B2759" s="47" t="s">
        <v>567</v>
      </c>
      <c r="C2759" s="47" t="s">
        <v>446</v>
      </c>
      <c r="D2759">
        <v>98</v>
      </c>
      <c r="E2759" s="47" t="s">
        <v>376</v>
      </c>
    </row>
    <row r="2760" spans="1:5" x14ac:dyDescent="0.25">
      <c r="A2760" s="47" t="s">
        <v>1254</v>
      </c>
      <c r="B2760" s="47" t="s">
        <v>567</v>
      </c>
      <c r="C2760" s="47" t="s">
        <v>446</v>
      </c>
      <c r="D2760">
        <v>99</v>
      </c>
      <c r="E2760" s="47" t="s">
        <v>376</v>
      </c>
    </row>
    <row r="2761" spans="1:5" x14ac:dyDescent="0.25">
      <c r="A2761" s="47" t="s">
        <v>1255</v>
      </c>
      <c r="B2761" s="47" t="s">
        <v>567</v>
      </c>
      <c r="C2761" s="47" t="s">
        <v>446</v>
      </c>
      <c r="D2761">
        <v>98</v>
      </c>
      <c r="E2761" s="47" t="s">
        <v>376</v>
      </c>
    </row>
    <row r="2762" spans="1:5" x14ac:dyDescent="0.25">
      <c r="A2762" s="47" t="s">
        <v>1255</v>
      </c>
      <c r="B2762" s="47" t="s">
        <v>567</v>
      </c>
      <c r="C2762" s="47" t="s">
        <v>446</v>
      </c>
      <c r="D2762">
        <v>99</v>
      </c>
      <c r="E2762" s="47" t="s">
        <v>376</v>
      </c>
    </row>
    <row r="2763" spans="1:5" x14ac:dyDescent="0.25">
      <c r="A2763" s="47" t="s">
        <v>1256</v>
      </c>
      <c r="B2763" s="47" t="s">
        <v>567</v>
      </c>
      <c r="C2763" s="47" t="s">
        <v>446</v>
      </c>
      <c r="D2763">
        <v>98</v>
      </c>
      <c r="E2763" s="47" t="s">
        <v>376</v>
      </c>
    </row>
    <row r="2764" spans="1:5" x14ac:dyDescent="0.25">
      <c r="A2764" s="47" t="s">
        <v>1256</v>
      </c>
      <c r="B2764" s="47" t="s">
        <v>567</v>
      </c>
      <c r="C2764" s="47" t="s">
        <v>446</v>
      </c>
      <c r="D2764">
        <v>99</v>
      </c>
      <c r="E2764" s="47" t="s">
        <v>376</v>
      </c>
    </row>
    <row r="2765" spans="1:5" x14ac:dyDescent="0.25">
      <c r="A2765" s="47" t="s">
        <v>1257</v>
      </c>
      <c r="B2765" s="47" t="s">
        <v>567</v>
      </c>
      <c r="C2765" s="47" t="s">
        <v>446</v>
      </c>
      <c r="D2765">
        <v>98</v>
      </c>
      <c r="E2765" s="47" t="s">
        <v>376</v>
      </c>
    </row>
    <row r="2766" spans="1:5" x14ac:dyDescent="0.25">
      <c r="A2766" s="47" t="s">
        <v>1257</v>
      </c>
      <c r="B2766" s="47" t="s">
        <v>567</v>
      </c>
      <c r="C2766" s="47" t="s">
        <v>446</v>
      </c>
      <c r="D2766">
        <v>99</v>
      </c>
      <c r="E2766" s="47" t="s">
        <v>376</v>
      </c>
    </row>
    <row r="2767" spans="1:5" x14ac:dyDescent="0.25">
      <c r="A2767" s="47" t="s">
        <v>1258</v>
      </c>
      <c r="B2767" s="47" t="s">
        <v>567</v>
      </c>
      <c r="C2767" s="47" t="s">
        <v>446</v>
      </c>
      <c r="D2767">
        <v>98</v>
      </c>
      <c r="E2767" s="47" t="s">
        <v>376</v>
      </c>
    </row>
    <row r="2768" spans="1:5" x14ac:dyDescent="0.25">
      <c r="A2768" s="47" t="s">
        <v>1258</v>
      </c>
      <c r="B2768" s="47" t="s">
        <v>567</v>
      </c>
      <c r="C2768" s="47" t="s">
        <v>446</v>
      </c>
      <c r="D2768">
        <v>99</v>
      </c>
      <c r="E2768" s="47" t="s">
        <v>376</v>
      </c>
    </row>
    <row r="2769" spans="1:5" x14ac:dyDescent="0.25">
      <c r="A2769" s="47" t="s">
        <v>1259</v>
      </c>
      <c r="B2769" s="47" t="s">
        <v>567</v>
      </c>
      <c r="C2769" s="47" t="s">
        <v>446</v>
      </c>
      <c r="D2769">
        <v>98</v>
      </c>
      <c r="E2769" s="47" t="s">
        <v>376</v>
      </c>
    </row>
    <row r="2770" spans="1:5" x14ac:dyDescent="0.25">
      <c r="A2770" s="47" t="s">
        <v>1259</v>
      </c>
      <c r="B2770" s="47" t="s">
        <v>567</v>
      </c>
      <c r="C2770" s="47" t="s">
        <v>446</v>
      </c>
      <c r="D2770">
        <v>99</v>
      </c>
      <c r="E2770" s="47" t="s">
        <v>376</v>
      </c>
    </row>
    <row r="2771" spans="1:5" x14ac:dyDescent="0.25">
      <c r="A2771" s="47" t="s">
        <v>1260</v>
      </c>
      <c r="B2771" s="47" t="s">
        <v>567</v>
      </c>
      <c r="C2771" s="47" t="s">
        <v>446</v>
      </c>
      <c r="D2771">
        <v>98</v>
      </c>
      <c r="E2771" s="47" t="s">
        <v>376</v>
      </c>
    </row>
    <row r="2772" spans="1:5" x14ac:dyDescent="0.25">
      <c r="A2772" s="47" t="s">
        <v>1260</v>
      </c>
      <c r="B2772" s="47" t="s">
        <v>567</v>
      </c>
      <c r="C2772" s="47" t="s">
        <v>446</v>
      </c>
      <c r="D2772">
        <v>99</v>
      </c>
      <c r="E2772" s="47" t="s">
        <v>376</v>
      </c>
    </row>
    <row r="2773" spans="1:5" x14ac:dyDescent="0.25">
      <c r="A2773" s="47" t="s">
        <v>1261</v>
      </c>
      <c r="B2773" s="47" t="s">
        <v>567</v>
      </c>
      <c r="C2773" s="47" t="s">
        <v>446</v>
      </c>
      <c r="D2773">
        <v>98</v>
      </c>
      <c r="E2773" s="47" t="s">
        <v>376</v>
      </c>
    </row>
    <row r="2774" spans="1:5" x14ac:dyDescent="0.25">
      <c r="A2774" s="47" t="s">
        <v>1261</v>
      </c>
      <c r="B2774" s="47" t="s">
        <v>567</v>
      </c>
      <c r="C2774" s="47" t="s">
        <v>446</v>
      </c>
      <c r="D2774">
        <v>99</v>
      </c>
      <c r="E2774" s="47" t="s">
        <v>376</v>
      </c>
    </row>
    <row r="2775" spans="1:5" x14ac:dyDescent="0.25">
      <c r="A2775" s="47" t="s">
        <v>1262</v>
      </c>
      <c r="B2775" s="47" t="s">
        <v>567</v>
      </c>
      <c r="C2775" s="47" t="s">
        <v>446</v>
      </c>
      <c r="D2775">
        <v>98</v>
      </c>
      <c r="E2775" s="47" t="s">
        <v>376</v>
      </c>
    </row>
    <row r="2776" spans="1:5" x14ac:dyDescent="0.25">
      <c r="A2776" s="47" t="s">
        <v>1262</v>
      </c>
      <c r="B2776" s="47" t="s">
        <v>567</v>
      </c>
      <c r="C2776" s="47" t="s">
        <v>446</v>
      </c>
      <c r="D2776">
        <v>99</v>
      </c>
      <c r="E2776" s="47" t="s">
        <v>376</v>
      </c>
    </row>
    <row r="2777" spans="1:5" x14ac:dyDescent="0.25">
      <c r="A2777" s="47" t="s">
        <v>1263</v>
      </c>
      <c r="B2777" s="47" t="s">
        <v>567</v>
      </c>
      <c r="C2777" s="47" t="s">
        <v>446</v>
      </c>
      <c r="D2777">
        <v>98</v>
      </c>
      <c r="E2777" s="47" t="s">
        <v>376</v>
      </c>
    </row>
    <row r="2778" spans="1:5" x14ac:dyDescent="0.25">
      <c r="A2778" s="47" t="s">
        <v>1263</v>
      </c>
      <c r="B2778" s="47" t="s">
        <v>567</v>
      </c>
      <c r="C2778" s="47" t="s">
        <v>446</v>
      </c>
      <c r="D2778">
        <v>99</v>
      </c>
      <c r="E2778" s="47" t="s">
        <v>376</v>
      </c>
    </row>
    <row r="2779" spans="1:5" x14ac:dyDescent="0.25">
      <c r="A2779" s="47" t="s">
        <v>1264</v>
      </c>
      <c r="B2779" s="47" t="s">
        <v>567</v>
      </c>
      <c r="C2779" s="47" t="s">
        <v>446</v>
      </c>
      <c r="D2779">
        <v>98</v>
      </c>
      <c r="E2779" s="47" t="s">
        <v>376</v>
      </c>
    </row>
    <row r="2780" spans="1:5" x14ac:dyDescent="0.25">
      <c r="A2780" s="47" t="s">
        <v>1264</v>
      </c>
      <c r="B2780" s="47" t="s">
        <v>567</v>
      </c>
      <c r="C2780" s="47" t="s">
        <v>446</v>
      </c>
      <c r="D2780">
        <v>99</v>
      </c>
      <c r="E2780" s="47" t="s">
        <v>376</v>
      </c>
    </row>
    <row r="2781" spans="1:5" x14ac:dyDescent="0.25">
      <c r="A2781" s="47" t="s">
        <v>1265</v>
      </c>
      <c r="B2781" s="47" t="s">
        <v>567</v>
      </c>
      <c r="C2781" s="47" t="s">
        <v>446</v>
      </c>
      <c r="D2781">
        <v>98</v>
      </c>
      <c r="E2781" s="47" t="s">
        <v>376</v>
      </c>
    </row>
    <row r="2782" spans="1:5" x14ac:dyDescent="0.25">
      <c r="A2782" s="47" t="s">
        <v>1265</v>
      </c>
      <c r="B2782" s="47" t="s">
        <v>567</v>
      </c>
      <c r="C2782" s="47" t="s">
        <v>446</v>
      </c>
      <c r="D2782">
        <v>99</v>
      </c>
      <c r="E2782" s="47" t="s">
        <v>376</v>
      </c>
    </row>
    <row r="2783" spans="1:5" x14ac:dyDescent="0.25">
      <c r="A2783" s="47" t="s">
        <v>1266</v>
      </c>
      <c r="B2783" s="47" t="s">
        <v>567</v>
      </c>
      <c r="C2783" s="47" t="s">
        <v>446</v>
      </c>
      <c r="D2783">
        <v>98</v>
      </c>
      <c r="E2783" s="47" t="s">
        <v>376</v>
      </c>
    </row>
    <row r="2784" spans="1:5" x14ac:dyDescent="0.25">
      <c r="A2784" s="47" t="s">
        <v>1266</v>
      </c>
      <c r="B2784" s="47" t="s">
        <v>567</v>
      </c>
      <c r="C2784" s="47" t="s">
        <v>446</v>
      </c>
      <c r="D2784">
        <v>99</v>
      </c>
      <c r="E2784" s="47" t="s">
        <v>376</v>
      </c>
    </row>
    <row r="2785" spans="1:5" x14ac:dyDescent="0.25">
      <c r="A2785" s="47" t="s">
        <v>1267</v>
      </c>
      <c r="B2785" s="47" t="s">
        <v>567</v>
      </c>
      <c r="C2785" s="47" t="s">
        <v>446</v>
      </c>
      <c r="D2785">
        <v>98</v>
      </c>
      <c r="E2785" s="47" t="s">
        <v>376</v>
      </c>
    </row>
    <row r="2786" spans="1:5" x14ac:dyDescent="0.25">
      <c r="A2786" s="47" t="s">
        <v>1267</v>
      </c>
      <c r="B2786" s="47" t="s">
        <v>567</v>
      </c>
      <c r="C2786" s="47" t="s">
        <v>446</v>
      </c>
      <c r="D2786">
        <v>99</v>
      </c>
      <c r="E2786" s="47" t="s">
        <v>376</v>
      </c>
    </row>
    <row r="2787" spans="1:5" x14ac:dyDescent="0.25">
      <c r="A2787" s="47" t="s">
        <v>1268</v>
      </c>
      <c r="B2787" s="47" t="s">
        <v>567</v>
      </c>
      <c r="C2787" s="47" t="s">
        <v>446</v>
      </c>
      <c r="D2787">
        <v>98</v>
      </c>
      <c r="E2787" s="47" t="s">
        <v>376</v>
      </c>
    </row>
    <row r="2788" spans="1:5" x14ac:dyDescent="0.25">
      <c r="A2788" s="47" t="s">
        <v>1268</v>
      </c>
      <c r="B2788" s="47" t="s">
        <v>567</v>
      </c>
      <c r="C2788" s="47" t="s">
        <v>446</v>
      </c>
      <c r="D2788">
        <v>99</v>
      </c>
      <c r="E2788" s="47" t="s">
        <v>376</v>
      </c>
    </row>
    <row r="2789" spans="1:5" x14ac:dyDescent="0.25">
      <c r="A2789" s="47" t="s">
        <v>1269</v>
      </c>
      <c r="B2789" s="47" t="s">
        <v>567</v>
      </c>
      <c r="C2789" s="47" t="s">
        <v>446</v>
      </c>
      <c r="D2789">
        <v>98</v>
      </c>
      <c r="E2789" s="47" t="s">
        <v>376</v>
      </c>
    </row>
    <row r="2790" spans="1:5" x14ac:dyDescent="0.25">
      <c r="A2790" s="47" t="s">
        <v>1269</v>
      </c>
      <c r="B2790" s="47" t="s">
        <v>567</v>
      </c>
      <c r="C2790" s="47" t="s">
        <v>446</v>
      </c>
      <c r="D2790">
        <v>99</v>
      </c>
      <c r="E2790" s="47" t="s">
        <v>376</v>
      </c>
    </row>
    <row r="2791" spans="1:5" x14ac:dyDescent="0.25">
      <c r="A2791" s="47" t="s">
        <v>1270</v>
      </c>
      <c r="B2791" s="47" t="s">
        <v>567</v>
      </c>
      <c r="C2791" s="47" t="s">
        <v>446</v>
      </c>
      <c r="D2791">
        <v>98</v>
      </c>
      <c r="E2791" s="47" t="s">
        <v>376</v>
      </c>
    </row>
    <row r="2792" spans="1:5" x14ac:dyDescent="0.25">
      <c r="A2792" s="47" t="s">
        <v>1270</v>
      </c>
      <c r="B2792" s="47" t="s">
        <v>567</v>
      </c>
      <c r="C2792" s="47" t="s">
        <v>446</v>
      </c>
      <c r="D2792">
        <v>99</v>
      </c>
      <c r="E2792" s="47" t="s">
        <v>376</v>
      </c>
    </row>
    <row r="2793" spans="1:5" x14ac:dyDescent="0.25">
      <c r="A2793" s="47" t="s">
        <v>1271</v>
      </c>
      <c r="B2793" s="47" t="s">
        <v>567</v>
      </c>
      <c r="C2793" s="47" t="s">
        <v>446</v>
      </c>
      <c r="D2793">
        <v>98</v>
      </c>
      <c r="E2793" s="47" t="s">
        <v>376</v>
      </c>
    </row>
    <row r="2794" spans="1:5" x14ac:dyDescent="0.25">
      <c r="A2794" s="47" t="s">
        <v>1271</v>
      </c>
      <c r="B2794" s="47" t="s">
        <v>567</v>
      </c>
      <c r="C2794" s="47" t="s">
        <v>446</v>
      </c>
      <c r="D2794">
        <v>99</v>
      </c>
      <c r="E2794" s="47" t="s">
        <v>376</v>
      </c>
    </row>
    <row r="2795" spans="1:5" x14ac:dyDescent="0.25">
      <c r="A2795" s="47" t="s">
        <v>1272</v>
      </c>
      <c r="B2795" s="47" t="s">
        <v>567</v>
      </c>
      <c r="C2795" s="47" t="s">
        <v>446</v>
      </c>
      <c r="D2795">
        <v>98</v>
      </c>
      <c r="E2795" s="47" t="s">
        <v>376</v>
      </c>
    </row>
    <row r="2796" spans="1:5" x14ac:dyDescent="0.25">
      <c r="A2796" s="47" t="s">
        <v>1272</v>
      </c>
      <c r="B2796" s="47" t="s">
        <v>567</v>
      </c>
      <c r="C2796" s="47" t="s">
        <v>446</v>
      </c>
      <c r="D2796">
        <v>99</v>
      </c>
      <c r="E2796" s="47" t="s">
        <v>376</v>
      </c>
    </row>
    <row r="2797" spans="1:5" x14ac:dyDescent="0.25">
      <c r="A2797" s="47" t="s">
        <v>1273</v>
      </c>
      <c r="B2797" s="47" t="s">
        <v>567</v>
      </c>
      <c r="C2797" s="47" t="s">
        <v>446</v>
      </c>
      <c r="D2797">
        <v>98</v>
      </c>
      <c r="E2797" s="47" t="s">
        <v>376</v>
      </c>
    </row>
    <row r="2798" spans="1:5" x14ac:dyDescent="0.25">
      <c r="A2798" s="47" t="s">
        <v>1273</v>
      </c>
      <c r="B2798" s="47" t="s">
        <v>567</v>
      </c>
      <c r="C2798" s="47" t="s">
        <v>446</v>
      </c>
      <c r="D2798">
        <v>99</v>
      </c>
      <c r="E2798" s="47" t="s">
        <v>376</v>
      </c>
    </row>
    <row r="2799" spans="1:5" x14ac:dyDescent="0.25">
      <c r="A2799" s="47" t="s">
        <v>1274</v>
      </c>
      <c r="B2799" s="47" t="s">
        <v>567</v>
      </c>
      <c r="C2799" s="47" t="s">
        <v>446</v>
      </c>
      <c r="D2799">
        <v>98</v>
      </c>
      <c r="E2799" s="47" t="s">
        <v>376</v>
      </c>
    </row>
    <row r="2800" spans="1:5" x14ac:dyDescent="0.25">
      <c r="A2800" s="47" t="s">
        <v>1274</v>
      </c>
      <c r="B2800" s="47" t="s">
        <v>567</v>
      </c>
      <c r="C2800" s="47" t="s">
        <v>446</v>
      </c>
      <c r="D2800">
        <v>99</v>
      </c>
      <c r="E2800" s="47" t="s">
        <v>376</v>
      </c>
    </row>
    <row r="2801" spans="1:5" x14ac:dyDescent="0.25">
      <c r="A2801" s="47" t="s">
        <v>1275</v>
      </c>
      <c r="B2801" s="47" t="s">
        <v>567</v>
      </c>
      <c r="C2801" s="47" t="s">
        <v>446</v>
      </c>
      <c r="D2801">
        <v>98</v>
      </c>
      <c r="E2801" s="47" t="s">
        <v>376</v>
      </c>
    </row>
    <row r="2802" spans="1:5" x14ac:dyDescent="0.25">
      <c r="A2802" s="47" t="s">
        <v>1275</v>
      </c>
      <c r="B2802" s="47" t="s">
        <v>567</v>
      </c>
      <c r="C2802" s="47" t="s">
        <v>446</v>
      </c>
      <c r="D2802">
        <v>99</v>
      </c>
      <c r="E2802" s="47" t="s">
        <v>376</v>
      </c>
    </row>
    <row r="2803" spans="1:5" x14ac:dyDescent="0.25">
      <c r="A2803" s="47" t="s">
        <v>1276</v>
      </c>
      <c r="B2803" s="47" t="s">
        <v>567</v>
      </c>
      <c r="C2803" s="47" t="s">
        <v>446</v>
      </c>
      <c r="D2803">
        <v>98</v>
      </c>
      <c r="E2803" s="47" t="s">
        <v>376</v>
      </c>
    </row>
    <row r="2804" spans="1:5" x14ac:dyDescent="0.25">
      <c r="A2804" s="47" t="s">
        <v>1276</v>
      </c>
      <c r="B2804" s="47" t="s">
        <v>567</v>
      </c>
      <c r="C2804" s="47" t="s">
        <v>446</v>
      </c>
      <c r="D2804">
        <v>99</v>
      </c>
      <c r="E2804" s="47" t="s">
        <v>376</v>
      </c>
    </row>
    <row r="2805" spans="1:5" x14ac:dyDescent="0.25">
      <c r="A2805" s="47" t="s">
        <v>1277</v>
      </c>
      <c r="B2805" s="47" t="s">
        <v>567</v>
      </c>
      <c r="C2805" s="47" t="s">
        <v>446</v>
      </c>
      <c r="D2805">
        <v>98</v>
      </c>
      <c r="E2805" s="47" t="s">
        <v>376</v>
      </c>
    </row>
    <row r="2806" spans="1:5" x14ac:dyDescent="0.25">
      <c r="A2806" s="47" t="s">
        <v>1277</v>
      </c>
      <c r="B2806" s="47" t="s">
        <v>567</v>
      </c>
      <c r="C2806" s="47" t="s">
        <v>446</v>
      </c>
      <c r="D2806">
        <v>99</v>
      </c>
      <c r="E2806" s="47" t="s">
        <v>376</v>
      </c>
    </row>
    <row r="2807" spans="1:5" x14ac:dyDescent="0.25">
      <c r="A2807" s="47" t="s">
        <v>1278</v>
      </c>
      <c r="B2807" s="47" t="s">
        <v>567</v>
      </c>
      <c r="C2807" s="47" t="s">
        <v>446</v>
      </c>
      <c r="D2807">
        <v>98</v>
      </c>
      <c r="E2807" s="47" t="s">
        <v>376</v>
      </c>
    </row>
    <row r="2808" spans="1:5" x14ac:dyDescent="0.25">
      <c r="A2808" s="47" t="s">
        <v>1278</v>
      </c>
      <c r="B2808" s="47" t="s">
        <v>567</v>
      </c>
      <c r="C2808" s="47" t="s">
        <v>446</v>
      </c>
      <c r="D2808">
        <v>99</v>
      </c>
      <c r="E2808" s="47" t="s">
        <v>376</v>
      </c>
    </row>
    <row r="2809" spans="1:5" x14ac:dyDescent="0.25">
      <c r="A2809" s="47" t="s">
        <v>1279</v>
      </c>
      <c r="B2809" s="47" t="s">
        <v>567</v>
      </c>
      <c r="C2809" s="47" t="s">
        <v>446</v>
      </c>
      <c r="D2809">
        <v>98</v>
      </c>
      <c r="E2809" s="47" t="s">
        <v>376</v>
      </c>
    </row>
    <row r="2810" spans="1:5" x14ac:dyDescent="0.25">
      <c r="A2810" s="47" t="s">
        <v>1279</v>
      </c>
      <c r="B2810" s="47" t="s">
        <v>567</v>
      </c>
      <c r="C2810" s="47" t="s">
        <v>446</v>
      </c>
      <c r="D2810">
        <v>99</v>
      </c>
      <c r="E2810" s="47" t="s">
        <v>376</v>
      </c>
    </row>
    <row r="2811" spans="1:5" x14ac:dyDescent="0.25">
      <c r="A2811" s="47" t="s">
        <v>1280</v>
      </c>
      <c r="B2811" s="47" t="s">
        <v>567</v>
      </c>
      <c r="C2811" s="47" t="s">
        <v>446</v>
      </c>
      <c r="D2811">
        <v>98</v>
      </c>
      <c r="E2811" s="47" t="s">
        <v>376</v>
      </c>
    </row>
    <row r="2812" spans="1:5" x14ac:dyDescent="0.25">
      <c r="A2812" s="47" t="s">
        <v>1280</v>
      </c>
      <c r="B2812" s="47" t="s">
        <v>567</v>
      </c>
      <c r="C2812" s="47" t="s">
        <v>446</v>
      </c>
      <c r="D2812">
        <v>99</v>
      </c>
      <c r="E2812" s="47" t="s">
        <v>376</v>
      </c>
    </row>
    <row r="2813" spans="1:5" x14ac:dyDescent="0.25">
      <c r="A2813" s="47" t="s">
        <v>1281</v>
      </c>
      <c r="B2813" s="47" t="s">
        <v>567</v>
      </c>
      <c r="C2813" s="47" t="s">
        <v>446</v>
      </c>
      <c r="D2813">
        <v>98</v>
      </c>
      <c r="E2813" s="47" t="s">
        <v>376</v>
      </c>
    </row>
    <row r="2814" spans="1:5" x14ac:dyDescent="0.25">
      <c r="A2814" s="47" t="s">
        <v>1281</v>
      </c>
      <c r="B2814" s="47" t="s">
        <v>567</v>
      </c>
      <c r="C2814" s="47" t="s">
        <v>446</v>
      </c>
      <c r="D2814">
        <v>99</v>
      </c>
      <c r="E2814" s="47" t="s">
        <v>376</v>
      </c>
    </row>
    <row r="2815" spans="1:5" x14ac:dyDescent="0.25">
      <c r="A2815" s="47" t="s">
        <v>1282</v>
      </c>
      <c r="B2815" s="47" t="s">
        <v>567</v>
      </c>
      <c r="C2815" s="47" t="s">
        <v>446</v>
      </c>
      <c r="D2815">
        <v>98</v>
      </c>
      <c r="E2815" s="47" t="s">
        <v>376</v>
      </c>
    </row>
    <row r="2816" spans="1:5" x14ac:dyDescent="0.25">
      <c r="A2816" s="47" t="s">
        <v>1282</v>
      </c>
      <c r="B2816" s="47" t="s">
        <v>567</v>
      </c>
      <c r="C2816" s="47" t="s">
        <v>446</v>
      </c>
      <c r="D2816">
        <v>99</v>
      </c>
      <c r="E2816" s="47" t="s">
        <v>376</v>
      </c>
    </row>
    <row r="2817" spans="1:5" x14ac:dyDescent="0.25">
      <c r="A2817" s="47" t="s">
        <v>1283</v>
      </c>
      <c r="B2817" s="47" t="s">
        <v>567</v>
      </c>
      <c r="C2817" s="47" t="s">
        <v>446</v>
      </c>
      <c r="D2817">
        <v>98</v>
      </c>
      <c r="E2817" s="47" t="s">
        <v>376</v>
      </c>
    </row>
    <row r="2818" spans="1:5" x14ac:dyDescent="0.25">
      <c r="A2818" s="47" t="s">
        <v>1283</v>
      </c>
      <c r="B2818" s="47" t="s">
        <v>567</v>
      </c>
      <c r="C2818" s="47" t="s">
        <v>446</v>
      </c>
      <c r="D2818">
        <v>99</v>
      </c>
      <c r="E2818" s="47" t="s">
        <v>376</v>
      </c>
    </row>
    <row r="2819" spans="1:5" x14ac:dyDescent="0.25">
      <c r="A2819" s="47" t="s">
        <v>1284</v>
      </c>
      <c r="B2819" s="47" t="s">
        <v>567</v>
      </c>
      <c r="C2819" s="47" t="s">
        <v>446</v>
      </c>
      <c r="D2819">
        <v>98</v>
      </c>
      <c r="E2819" s="47" t="s">
        <v>376</v>
      </c>
    </row>
    <row r="2820" spans="1:5" x14ac:dyDescent="0.25">
      <c r="A2820" s="47" t="s">
        <v>1284</v>
      </c>
      <c r="B2820" s="47" t="s">
        <v>567</v>
      </c>
      <c r="C2820" s="47" t="s">
        <v>446</v>
      </c>
      <c r="D2820">
        <v>99</v>
      </c>
      <c r="E2820" s="47" t="s">
        <v>376</v>
      </c>
    </row>
    <row r="2821" spans="1:5" x14ac:dyDescent="0.25">
      <c r="A2821" s="47" t="s">
        <v>1285</v>
      </c>
      <c r="B2821" s="47" t="s">
        <v>567</v>
      </c>
      <c r="C2821" s="47" t="s">
        <v>446</v>
      </c>
      <c r="D2821">
        <v>98</v>
      </c>
      <c r="E2821" s="47" t="s">
        <v>376</v>
      </c>
    </row>
    <row r="2822" spans="1:5" x14ac:dyDescent="0.25">
      <c r="A2822" s="47" t="s">
        <v>1285</v>
      </c>
      <c r="B2822" s="47" t="s">
        <v>567</v>
      </c>
      <c r="C2822" s="47" t="s">
        <v>446</v>
      </c>
      <c r="D2822">
        <v>99</v>
      </c>
      <c r="E2822" s="47" t="s">
        <v>376</v>
      </c>
    </row>
    <row r="2823" spans="1:5" x14ac:dyDescent="0.25">
      <c r="A2823" s="47" t="s">
        <v>1286</v>
      </c>
      <c r="B2823" s="47" t="s">
        <v>567</v>
      </c>
      <c r="C2823" s="47" t="s">
        <v>446</v>
      </c>
      <c r="D2823">
        <v>98</v>
      </c>
      <c r="E2823" s="47" t="s">
        <v>376</v>
      </c>
    </row>
    <row r="2824" spans="1:5" x14ac:dyDescent="0.25">
      <c r="A2824" s="47" t="s">
        <v>1286</v>
      </c>
      <c r="B2824" s="47" t="s">
        <v>567</v>
      </c>
      <c r="C2824" s="47" t="s">
        <v>446</v>
      </c>
      <c r="D2824">
        <v>99</v>
      </c>
      <c r="E2824" s="47" t="s">
        <v>376</v>
      </c>
    </row>
    <row r="2825" spans="1:5" x14ac:dyDescent="0.25">
      <c r="A2825" s="47" t="s">
        <v>1287</v>
      </c>
      <c r="B2825" s="47" t="s">
        <v>567</v>
      </c>
      <c r="C2825" s="47" t="s">
        <v>446</v>
      </c>
      <c r="D2825">
        <v>98</v>
      </c>
      <c r="E2825" s="47" t="s">
        <v>376</v>
      </c>
    </row>
    <row r="2826" spans="1:5" x14ac:dyDescent="0.25">
      <c r="A2826" s="47" t="s">
        <v>1287</v>
      </c>
      <c r="B2826" s="47" t="s">
        <v>567</v>
      </c>
      <c r="C2826" s="47" t="s">
        <v>446</v>
      </c>
      <c r="D2826">
        <v>99</v>
      </c>
      <c r="E2826" s="47" t="s">
        <v>376</v>
      </c>
    </row>
    <row r="2827" spans="1:5" x14ac:dyDescent="0.25">
      <c r="A2827" s="47" t="s">
        <v>1288</v>
      </c>
      <c r="B2827" s="47" t="s">
        <v>567</v>
      </c>
      <c r="C2827" s="47" t="s">
        <v>446</v>
      </c>
      <c r="D2827">
        <v>98</v>
      </c>
      <c r="E2827" s="47" t="s">
        <v>376</v>
      </c>
    </row>
    <row r="2828" spans="1:5" x14ac:dyDescent="0.25">
      <c r="A2828" s="47" t="s">
        <v>1288</v>
      </c>
      <c r="B2828" s="47" t="s">
        <v>567</v>
      </c>
      <c r="C2828" s="47" t="s">
        <v>446</v>
      </c>
      <c r="D2828">
        <v>99</v>
      </c>
      <c r="E2828" s="47" t="s">
        <v>376</v>
      </c>
    </row>
    <row r="2829" spans="1:5" x14ac:dyDescent="0.25">
      <c r="A2829" s="47" t="s">
        <v>1289</v>
      </c>
      <c r="B2829" s="47" t="s">
        <v>567</v>
      </c>
      <c r="C2829" s="47" t="s">
        <v>446</v>
      </c>
      <c r="D2829">
        <v>98</v>
      </c>
      <c r="E2829" s="47" t="s">
        <v>376</v>
      </c>
    </row>
    <row r="2830" spans="1:5" x14ac:dyDescent="0.25">
      <c r="A2830" s="47" t="s">
        <v>1289</v>
      </c>
      <c r="B2830" s="47" t="s">
        <v>567</v>
      </c>
      <c r="C2830" s="47" t="s">
        <v>446</v>
      </c>
      <c r="D2830">
        <v>99</v>
      </c>
      <c r="E2830" s="47" t="s">
        <v>376</v>
      </c>
    </row>
    <row r="2831" spans="1:5" x14ac:dyDescent="0.25">
      <c r="A2831" s="47" t="s">
        <v>1290</v>
      </c>
      <c r="B2831" s="47" t="s">
        <v>567</v>
      </c>
      <c r="C2831" s="47" t="s">
        <v>446</v>
      </c>
      <c r="D2831">
        <v>98</v>
      </c>
      <c r="E2831" s="47" t="s">
        <v>376</v>
      </c>
    </row>
    <row r="2832" spans="1:5" x14ac:dyDescent="0.25">
      <c r="A2832" s="47" t="s">
        <v>1290</v>
      </c>
      <c r="B2832" s="47" t="s">
        <v>567</v>
      </c>
      <c r="C2832" s="47" t="s">
        <v>446</v>
      </c>
      <c r="D2832">
        <v>99</v>
      </c>
      <c r="E2832" s="47" t="s">
        <v>376</v>
      </c>
    </row>
    <row r="2833" spans="1:5" x14ac:dyDescent="0.25">
      <c r="A2833" s="47" t="s">
        <v>1291</v>
      </c>
      <c r="B2833" s="47" t="s">
        <v>567</v>
      </c>
      <c r="C2833" s="47" t="s">
        <v>446</v>
      </c>
      <c r="D2833">
        <v>98</v>
      </c>
      <c r="E2833" s="47" t="s">
        <v>376</v>
      </c>
    </row>
    <row r="2834" spans="1:5" x14ac:dyDescent="0.25">
      <c r="A2834" s="47" t="s">
        <v>1291</v>
      </c>
      <c r="B2834" s="47" t="s">
        <v>567</v>
      </c>
      <c r="C2834" s="47" t="s">
        <v>446</v>
      </c>
      <c r="D2834">
        <v>99</v>
      </c>
      <c r="E2834" s="47" t="s">
        <v>376</v>
      </c>
    </row>
    <row r="2835" spans="1:5" x14ac:dyDescent="0.25">
      <c r="A2835" s="47" t="s">
        <v>1292</v>
      </c>
      <c r="B2835" s="47" t="s">
        <v>567</v>
      </c>
      <c r="C2835" s="47" t="s">
        <v>446</v>
      </c>
      <c r="D2835">
        <v>98</v>
      </c>
      <c r="E2835" s="47" t="s">
        <v>376</v>
      </c>
    </row>
    <row r="2836" spans="1:5" x14ac:dyDescent="0.25">
      <c r="A2836" s="47" t="s">
        <v>1292</v>
      </c>
      <c r="B2836" s="47" t="s">
        <v>567</v>
      </c>
      <c r="C2836" s="47" t="s">
        <v>446</v>
      </c>
      <c r="D2836">
        <v>99</v>
      </c>
      <c r="E2836" s="47" t="s">
        <v>376</v>
      </c>
    </row>
    <row r="2837" spans="1:5" x14ac:dyDescent="0.25">
      <c r="A2837" s="47" t="s">
        <v>1293</v>
      </c>
      <c r="B2837" s="47" t="s">
        <v>567</v>
      </c>
      <c r="C2837" s="47" t="s">
        <v>446</v>
      </c>
      <c r="D2837">
        <v>98</v>
      </c>
      <c r="E2837" s="47" t="s">
        <v>376</v>
      </c>
    </row>
    <row r="2838" spans="1:5" x14ac:dyDescent="0.25">
      <c r="A2838" s="47" t="s">
        <v>1293</v>
      </c>
      <c r="B2838" s="47" t="s">
        <v>567</v>
      </c>
      <c r="C2838" s="47" t="s">
        <v>446</v>
      </c>
      <c r="D2838">
        <v>99</v>
      </c>
      <c r="E2838" s="47" t="s">
        <v>376</v>
      </c>
    </row>
    <row r="2839" spans="1:5" x14ac:dyDescent="0.25">
      <c r="A2839" s="47" t="s">
        <v>1294</v>
      </c>
      <c r="B2839" s="47" t="s">
        <v>567</v>
      </c>
      <c r="C2839" s="47" t="s">
        <v>446</v>
      </c>
      <c r="D2839">
        <v>98</v>
      </c>
      <c r="E2839" s="47" t="s">
        <v>376</v>
      </c>
    </row>
    <row r="2840" spans="1:5" x14ac:dyDescent="0.25">
      <c r="A2840" s="47" t="s">
        <v>1294</v>
      </c>
      <c r="B2840" s="47" t="s">
        <v>567</v>
      </c>
      <c r="C2840" s="47" t="s">
        <v>446</v>
      </c>
      <c r="D2840">
        <v>99</v>
      </c>
      <c r="E2840" s="47" t="s">
        <v>376</v>
      </c>
    </row>
    <row r="2841" spans="1:5" x14ac:dyDescent="0.25">
      <c r="A2841" s="47" t="s">
        <v>1295</v>
      </c>
      <c r="B2841" s="47" t="s">
        <v>567</v>
      </c>
      <c r="C2841" s="47" t="s">
        <v>446</v>
      </c>
      <c r="D2841">
        <v>98</v>
      </c>
      <c r="E2841" s="47" t="s">
        <v>376</v>
      </c>
    </row>
    <row r="2842" spans="1:5" x14ac:dyDescent="0.25">
      <c r="A2842" s="47" t="s">
        <v>1295</v>
      </c>
      <c r="B2842" s="47" t="s">
        <v>567</v>
      </c>
      <c r="C2842" s="47" t="s">
        <v>446</v>
      </c>
      <c r="D2842">
        <v>99</v>
      </c>
      <c r="E2842" s="47" t="s">
        <v>376</v>
      </c>
    </row>
    <row r="2843" spans="1:5" x14ac:dyDescent="0.25">
      <c r="A2843" s="47" t="s">
        <v>1296</v>
      </c>
      <c r="B2843" s="47" t="s">
        <v>567</v>
      </c>
      <c r="C2843" s="47" t="s">
        <v>446</v>
      </c>
      <c r="D2843">
        <v>98</v>
      </c>
      <c r="E2843" s="47" t="s">
        <v>376</v>
      </c>
    </row>
    <row r="2844" spans="1:5" x14ac:dyDescent="0.25">
      <c r="A2844" s="47" t="s">
        <v>1296</v>
      </c>
      <c r="B2844" s="47" t="s">
        <v>567</v>
      </c>
      <c r="C2844" s="47" t="s">
        <v>446</v>
      </c>
      <c r="D2844">
        <v>99</v>
      </c>
      <c r="E2844" s="47" t="s">
        <v>376</v>
      </c>
    </row>
    <row r="2845" spans="1:5" x14ac:dyDescent="0.25">
      <c r="A2845" s="47" t="s">
        <v>1297</v>
      </c>
      <c r="B2845" s="47" t="s">
        <v>567</v>
      </c>
      <c r="C2845" s="47" t="s">
        <v>446</v>
      </c>
      <c r="D2845">
        <v>98</v>
      </c>
      <c r="E2845" s="47" t="s">
        <v>376</v>
      </c>
    </row>
    <row r="2846" spans="1:5" x14ac:dyDescent="0.25">
      <c r="A2846" s="47" t="s">
        <v>1297</v>
      </c>
      <c r="B2846" s="47" t="s">
        <v>567</v>
      </c>
      <c r="C2846" s="47" t="s">
        <v>446</v>
      </c>
      <c r="D2846">
        <v>99</v>
      </c>
      <c r="E2846" s="47" t="s">
        <v>376</v>
      </c>
    </row>
    <row r="2847" spans="1:5" x14ac:dyDescent="0.25">
      <c r="A2847" s="47" t="s">
        <v>1298</v>
      </c>
      <c r="B2847" s="47" t="s">
        <v>567</v>
      </c>
      <c r="C2847" s="47" t="s">
        <v>446</v>
      </c>
      <c r="D2847">
        <v>98</v>
      </c>
      <c r="E2847" s="47" t="s">
        <v>376</v>
      </c>
    </row>
    <row r="2848" spans="1:5" x14ac:dyDescent="0.25">
      <c r="A2848" s="47" t="s">
        <v>1298</v>
      </c>
      <c r="B2848" s="47" t="s">
        <v>567</v>
      </c>
      <c r="C2848" s="47" t="s">
        <v>446</v>
      </c>
      <c r="D2848">
        <v>99</v>
      </c>
      <c r="E2848" s="47" t="s">
        <v>376</v>
      </c>
    </row>
    <row r="2849" spans="1:5" x14ac:dyDescent="0.25">
      <c r="A2849" s="47" t="s">
        <v>1299</v>
      </c>
      <c r="B2849" s="47" t="s">
        <v>567</v>
      </c>
      <c r="C2849" s="47" t="s">
        <v>446</v>
      </c>
      <c r="D2849">
        <v>98</v>
      </c>
      <c r="E2849" s="47" t="s">
        <v>376</v>
      </c>
    </row>
    <row r="2850" spans="1:5" x14ac:dyDescent="0.25">
      <c r="A2850" s="47" t="s">
        <v>1299</v>
      </c>
      <c r="B2850" s="47" t="s">
        <v>567</v>
      </c>
      <c r="C2850" s="47" t="s">
        <v>446</v>
      </c>
      <c r="D2850">
        <v>99</v>
      </c>
      <c r="E2850" s="47" t="s">
        <v>376</v>
      </c>
    </row>
    <row r="2851" spans="1:5" x14ac:dyDescent="0.25">
      <c r="A2851" s="47" t="s">
        <v>1300</v>
      </c>
      <c r="B2851" s="47" t="s">
        <v>567</v>
      </c>
      <c r="C2851" s="47" t="s">
        <v>446</v>
      </c>
      <c r="D2851">
        <v>98</v>
      </c>
      <c r="E2851" s="47" t="s">
        <v>376</v>
      </c>
    </row>
    <row r="2852" spans="1:5" x14ac:dyDescent="0.25">
      <c r="A2852" s="47" t="s">
        <v>1300</v>
      </c>
      <c r="B2852" s="47" t="s">
        <v>567</v>
      </c>
      <c r="C2852" s="47" t="s">
        <v>446</v>
      </c>
      <c r="D2852">
        <v>99</v>
      </c>
      <c r="E2852" s="47" t="s">
        <v>376</v>
      </c>
    </row>
    <row r="2853" spans="1:5" x14ac:dyDescent="0.25">
      <c r="A2853" s="47" t="s">
        <v>1301</v>
      </c>
      <c r="B2853" s="47" t="s">
        <v>567</v>
      </c>
      <c r="C2853" s="47" t="s">
        <v>446</v>
      </c>
      <c r="D2853">
        <v>98</v>
      </c>
      <c r="E2853" s="47" t="s">
        <v>376</v>
      </c>
    </row>
    <row r="2854" spans="1:5" x14ac:dyDescent="0.25">
      <c r="A2854" s="47" t="s">
        <v>1301</v>
      </c>
      <c r="B2854" s="47" t="s">
        <v>567</v>
      </c>
      <c r="C2854" s="47" t="s">
        <v>446</v>
      </c>
      <c r="D2854">
        <v>99</v>
      </c>
      <c r="E2854" s="47" t="s">
        <v>376</v>
      </c>
    </row>
    <row r="2855" spans="1:5" x14ac:dyDescent="0.25">
      <c r="A2855" s="47" t="s">
        <v>1302</v>
      </c>
      <c r="B2855" s="47" t="s">
        <v>567</v>
      </c>
      <c r="C2855" s="47" t="s">
        <v>446</v>
      </c>
      <c r="D2855">
        <v>98</v>
      </c>
      <c r="E2855" s="47" t="s">
        <v>376</v>
      </c>
    </row>
    <row r="2856" spans="1:5" x14ac:dyDescent="0.25">
      <c r="A2856" s="47" t="s">
        <v>1302</v>
      </c>
      <c r="B2856" s="47" t="s">
        <v>567</v>
      </c>
      <c r="C2856" s="47" t="s">
        <v>446</v>
      </c>
      <c r="D2856">
        <v>99</v>
      </c>
      <c r="E2856" s="47" t="s">
        <v>376</v>
      </c>
    </row>
    <row r="2857" spans="1:5" x14ac:dyDescent="0.25">
      <c r="A2857" s="47" t="s">
        <v>1303</v>
      </c>
      <c r="B2857" s="47" t="s">
        <v>567</v>
      </c>
      <c r="C2857" s="47" t="s">
        <v>446</v>
      </c>
      <c r="D2857">
        <v>98</v>
      </c>
      <c r="E2857" s="47" t="s">
        <v>376</v>
      </c>
    </row>
    <row r="2858" spans="1:5" x14ac:dyDescent="0.25">
      <c r="A2858" s="47" t="s">
        <v>1303</v>
      </c>
      <c r="B2858" s="47" t="s">
        <v>567</v>
      </c>
      <c r="C2858" s="47" t="s">
        <v>446</v>
      </c>
      <c r="D2858">
        <v>99</v>
      </c>
      <c r="E2858" s="47" t="s">
        <v>376</v>
      </c>
    </row>
    <row r="2859" spans="1:5" x14ac:dyDescent="0.25">
      <c r="A2859" s="47" t="s">
        <v>1304</v>
      </c>
      <c r="B2859" s="47" t="s">
        <v>567</v>
      </c>
      <c r="C2859" s="47" t="s">
        <v>446</v>
      </c>
      <c r="D2859">
        <v>98</v>
      </c>
      <c r="E2859" s="47" t="s">
        <v>376</v>
      </c>
    </row>
    <row r="2860" spans="1:5" x14ac:dyDescent="0.25">
      <c r="A2860" s="47" t="s">
        <v>1304</v>
      </c>
      <c r="B2860" s="47" t="s">
        <v>567</v>
      </c>
      <c r="C2860" s="47" t="s">
        <v>446</v>
      </c>
      <c r="D2860">
        <v>99</v>
      </c>
      <c r="E2860" s="47" t="s">
        <v>376</v>
      </c>
    </row>
    <row r="2861" spans="1:5" x14ac:dyDescent="0.25">
      <c r="A2861" s="47" t="s">
        <v>1305</v>
      </c>
      <c r="B2861" s="47" t="s">
        <v>567</v>
      </c>
      <c r="C2861" s="47" t="s">
        <v>446</v>
      </c>
      <c r="D2861">
        <v>98</v>
      </c>
      <c r="E2861" s="47" t="s">
        <v>376</v>
      </c>
    </row>
    <row r="2862" spans="1:5" x14ac:dyDescent="0.25">
      <c r="A2862" s="47" t="s">
        <v>1305</v>
      </c>
      <c r="B2862" s="47" t="s">
        <v>567</v>
      </c>
      <c r="C2862" s="47" t="s">
        <v>446</v>
      </c>
      <c r="D2862">
        <v>99</v>
      </c>
      <c r="E2862" s="47" t="s">
        <v>376</v>
      </c>
    </row>
    <row r="2863" spans="1:5" x14ac:dyDescent="0.25">
      <c r="A2863" s="47" t="s">
        <v>1306</v>
      </c>
      <c r="B2863" s="47" t="s">
        <v>567</v>
      </c>
      <c r="C2863" s="47" t="s">
        <v>446</v>
      </c>
      <c r="D2863">
        <v>98</v>
      </c>
      <c r="E2863" s="47" t="s">
        <v>376</v>
      </c>
    </row>
    <row r="2864" spans="1:5" x14ac:dyDescent="0.25">
      <c r="A2864" s="47" t="s">
        <v>1306</v>
      </c>
      <c r="B2864" s="47" t="s">
        <v>567</v>
      </c>
      <c r="C2864" s="47" t="s">
        <v>446</v>
      </c>
      <c r="D2864">
        <v>99</v>
      </c>
      <c r="E2864" s="47" t="s">
        <v>376</v>
      </c>
    </row>
    <row r="2865" spans="1:5" x14ac:dyDescent="0.25">
      <c r="A2865" s="47" t="s">
        <v>1307</v>
      </c>
      <c r="B2865" s="47" t="s">
        <v>567</v>
      </c>
      <c r="C2865" s="47" t="s">
        <v>446</v>
      </c>
      <c r="D2865">
        <v>98</v>
      </c>
      <c r="E2865" s="47" t="s">
        <v>376</v>
      </c>
    </row>
    <row r="2866" spans="1:5" x14ac:dyDescent="0.25">
      <c r="A2866" s="47" t="s">
        <v>1307</v>
      </c>
      <c r="B2866" s="47" t="s">
        <v>567</v>
      </c>
      <c r="C2866" s="47" t="s">
        <v>446</v>
      </c>
      <c r="D2866">
        <v>99</v>
      </c>
      <c r="E2866" s="47" t="s">
        <v>376</v>
      </c>
    </row>
    <row r="2867" spans="1:5" x14ac:dyDescent="0.25">
      <c r="A2867" s="47" t="s">
        <v>1308</v>
      </c>
      <c r="B2867" s="47" t="s">
        <v>567</v>
      </c>
      <c r="C2867" s="47" t="s">
        <v>446</v>
      </c>
      <c r="D2867">
        <v>98</v>
      </c>
      <c r="E2867" s="47" t="s">
        <v>376</v>
      </c>
    </row>
    <row r="2868" spans="1:5" x14ac:dyDescent="0.25">
      <c r="A2868" s="47" t="s">
        <v>1308</v>
      </c>
      <c r="B2868" s="47" t="s">
        <v>567</v>
      </c>
      <c r="C2868" s="47" t="s">
        <v>446</v>
      </c>
      <c r="D2868">
        <v>99</v>
      </c>
      <c r="E2868" s="47" t="s">
        <v>376</v>
      </c>
    </row>
    <row r="2869" spans="1:5" x14ac:dyDescent="0.25">
      <c r="A2869" s="47" t="s">
        <v>1309</v>
      </c>
      <c r="B2869" s="47" t="s">
        <v>567</v>
      </c>
      <c r="C2869" s="47" t="s">
        <v>446</v>
      </c>
      <c r="D2869">
        <v>98</v>
      </c>
      <c r="E2869" s="47" t="s">
        <v>376</v>
      </c>
    </row>
    <row r="2870" spans="1:5" x14ac:dyDescent="0.25">
      <c r="A2870" s="47" t="s">
        <v>1309</v>
      </c>
      <c r="B2870" s="47" t="s">
        <v>567</v>
      </c>
      <c r="C2870" s="47" t="s">
        <v>446</v>
      </c>
      <c r="D2870">
        <v>99</v>
      </c>
      <c r="E2870" s="47" t="s">
        <v>376</v>
      </c>
    </row>
    <row r="2871" spans="1:5" x14ac:dyDescent="0.25">
      <c r="A2871" s="47" t="s">
        <v>1310</v>
      </c>
      <c r="B2871" s="47" t="s">
        <v>567</v>
      </c>
      <c r="C2871" s="47" t="s">
        <v>446</v>
      </c>
      <c r="D2871">
        <v>98</v>
      </c>
      <c r="E2871" s="47" t="s">
        <v>376</v>
      </c>
    </row>
    <row r="2872" spans="1:5" x14ac:dyDescent="0.25">
      <c r="A2872" s="47" t="s">
        <v>1310</v>
      </c>
      <c r="B2872" s="47" t="s">
        <v>567</v>
      </c>
      <c r="C2872" s="47" t="s">
        <v>446</v>
      </c>
      <c r="D2872">
        <v>99</v>
      </c>
      <c r="E2872" s="47" t="s">
        <v>376</v>
      </c>
    </row>
    <row r="2873" spans="1:5" x14ac:dyDescent="0.25">
      <c r="A2873" s="47" t="s">
        <v>1311</v>
      </c>
      <c r="B2873" s="47" t="s">
        <v>567</v>
      </c>
      <c r="C2873" s="47" t="s">
        <v>446</v>
      </c>
      <c r="D2873">
        <v>98</v>
      </c>
      <c r="E2873" s="47" t="s">
        <v>376</v>
      </c>
    </row>
    <row r="2874" spans="1:5" x14ac:dyDescent="0.25">
      <c r="A2874" s="47" t="s">
        <v>1311</v>
      </c>
      <c r="B2874" s="47" t="s">
        <v>567</v>
      </c>
      <c r="C2874" s="47" t="s">
        <v>446</v>
      </c>
      <c r="D2874">
        <v>99</v>
      </c>
      <c r="E2874" s="47" t="s">
        <v>376</v>
      </c>
    </row>
    <row r="2875" spans="1:5" x14ac:dyDescent="0.25">
      <c r="A2875" s="47" t="s">
        <v>1312</v>
      </c>
      <c r="B2875" s="47" t="s">
        <v>567</v>
      </c>
      <c r="C2875" s="47" t="s">
        <v>446</v>
      </c>
      <c r="D2875">
        <v>98</v>
      </c>
      <c r="E2875" s="47" t="s">
        <v>376</v>
      </c>
    </row>
    <row r="2876" spans="1:5" x14ac:dyDescent="0.25">
      <c r="A2876" s="47" t="s">
        <v>1312</v>
      </c>
      <c r="B2876" s="47" t="s">
        <v>567</v>
      </c>
      <c r="C2876" s="47" t="s">
        <v>446</v>
      </c>
      <c r="D2876">
        <v>99</v>
      </c>
      <c r="E2876" s="47" t="s">
        <v>376</v>
      </c>
    </row>
    <row r="2877" spans="1:5" x14ac:dyDescent="0.25">
      <c r="A2877" s="47" t="s">
        <v>1313</v>
      </c>
      <c r="B2877" s="47" t="s">
        <v>567</v>
      </c>
      <c r="C2877" s="47" t="s">
        <v>446</v>
      </c>
      <c r="D2877">
        <v>98</v>
      </c>
      <c r="E2877" s="47" t="s">
        <v>376</v>
      </c>
    </row>
    <row r="2878" spans="1:5" x14ac:dyDescent="0.25">
      <c r="A2878" s="47" t="s">
        <v>1313</v>
      </c>
      <c r="B2878" s="47" t="s">
        <v>567</v>
      </c>
      <c r="C2878" s="47" t="s">
        <v>446</v>
      </c>
      <c r="D2878">
        <v>99</v>
      </c>
      <c r="E2878" s="47" t="s">
        <v>376</v>
      </c>
    </row>
    <row r="2879" spans="1:5" x14ac:dyDescent="0.25">
      <c r="A2879" s="47" t="s">
        <v>1314</v>
      </c>
      <c r="B2879" s="47" t="s">
        <v>567</v>
      </c>
      <c r="C2879" s="47" t="s">
        <v>446</v>
      </c>
      <c r="D2879">
        <v>98</v>
      </c>
      <c r="E2879" s="47" t="s">
        <v>376</v>
      </c>
    </row>
    <row r="2880" spans="1:5" x14ac:dyDescent="0.25">
      <c r="A2880" s="47" t="s">
        <v>1314</v>
      </c>
      <c r="B2880" s="47" t="s">
        <v>567</v>
      </c>
      <c r="C2880" s="47" t="s">
        <v>446</v>
      </c>
      <c r="D2880">
        <v>99</v>
      </c>
      <c r="E2880" s="47" t="s">
        <v>376</v>
      </c>
    </row>
    <row r="2881" spans="1:5" x14ac:dyDescent="0.25">
      <c r="A2881" s="47" t="s">
        <v>1315</v>
      </c>
      <c r="B2881" s="47" t="s">
        <v>567</v>
      </c>
      <c r="C2881" s="47" t="s">
        <v>446</v>
      </c>
      <c r="D2881">
        <v>98</v>
      </c>
      <c r="E2881" s="47" t="s">
        <v>376</v>
      </c>
    </row>
    <row r="2882" spans="1:5" x14ac:dyDescent="0.25">
      <c r="A2882" s="47" t="s">
        <v>1315</v>
      </c>
      <c r="B2882" s="47" t="s">
        <v>567</v>
      </c>
      <c r="C2882" s="47" t="s">
        <v>446</v>
      </c>
      <c r="D2882">
        <v>99</v>
      </c>
      <c r="E2882" s="47" t="s">
        <v>376</v>
      </c>
    </row>
    <row r="2883" spans="1:5" x14ac:dyDescent="0.25">
      <c r="A2883" s="47" t="s">
        <v>1316</v>
      </c>
      <c r="B2883" s="47" t="s">
        <v>567</v>
      </c>
      <c r="C2883" s="47" t="s">
        <v>446</v>
      </c>
      <c r="D2883">
        <v>98</v>
      </c>
      <c r="E2883" s="47" t="s">
        <v>376</v>
      </c>
    </row>
    <row r="2884" spans="1:5" x14ac:dyDescent="0.25">
      <c r="A2884" s="47" t="s">
        <v>1316</v>
      </c>
      <c r="B2884" s="47" t="s">
        <v>567</v>
      </c>
      <c r="C2884" s="47" t="s">
        <v>446</v>
      </c>
      <c r="D2884">
        <v>99</v>
      </c>
      <c r="E2884" s="47" t="s">
        <v>376</v>
      </c>
    </row>
    <row r="2885" spans="1:5" x14ac:dyDescent="0.25">
      <c r="A2885" s="47" t="s">
        <v>1317</v>
      </c>
      <c r="B2885" s="47" t="s">
        <v>567</v>
      </c>
      <c r="C2885" s="47" t="s">
        <v>446</v>
      </c>
      <c r="D2885">
        <v>98</v>
      </c>
      <c r="E2885" s="47" t="s">
        <v>376</v>
      </c>
    </row>
    <row r="2886" spans="1:5" x14ac:dyDescent="0.25">
      <c r="A2886" s="47" t="s">
        <v>1317</v>
      </c>
      <c r="B2886" s="47" t="s">
        <v>567</v>
      </c>
      <c r="C2886" s="47" t="s">
        <v>446</v>
      </c>
      <c r="D2886">
        <v>99</v>
      </c>
      <c r="E2886" s="47" t="s">
        <v>376</v>
      </c>
    </row>
    <row r="2887" spans="1:5" x14ac:dyDescent="0.25">
      <c r="A2887" s="47" t="s">
        <v>1318</v>
      </c>
      <c r="B2887" s="47" t="s">
        <v>567</v>
      </c>
      <c r="C2887" s="47" t="s">
        <v>446</v>
      </c>
      <c r="D2887">
        <v>98</v>
      </c>
      <c r="E2887" s="47" t="s">
        <v>376</v>
      </c>
    </row>
    <row r="2888" spans="1:5" x14ac:dyDescent="0.25">
      <c r="A2888" s="47" t="s">
        <v>1318</v>
      </c>
      <c r="B2888" s="47" t="s">
        <v>567</v>
      </c>
      <c r="C2888" s="47" t="s">
        <v>446</v>
      </c>
      <c r="D2888">
        <v>99</v>
      </c>
      <c r="E2888" s="47" t="s">
        <v>376</v>
      </c>
    </row>
    <row r="2889" spans="1:5" x14ac:dyDescent="0.25">
      <c r="A2889" s="47" t="s">
        <v>1319</v>
      </c>
      <c r="B2889" s="47" t="s">
        <v>567</v>
      </c>
      <c r="C2889" s="47" t="s">
        <v>446</v>
      </c>
      <c r="D2889">
        <v>98</v>
      </c>
      <c r="E2889" s="47" t="s">
        <v>376</v>
      </c>
    </row>
    <row r="2890" spans="1:5" x14ac:dyDescent="0.25">
      <c r="A2890" s="47" t="s">
        <v>1319</v>
      </c>
      <c r="B2890" s="47" t="s">
        <v>567</v>
      </c>
      <c r="C2890" s="47" t="s">
        <v>446</v>
      </c>
      <c r="D2890">
        <v>99</v>
      </c>
      <c r="E2890" s="47" t="s">
        <v>376</v>
      </c>
    </row>
    <row r="2891" spans="1:5" x14ac:dyDescent="0.25">
      <c r="A2891" s="47" t="s">
        <v>1320</v>
      </c>
      <c r="B2891" s="47" t="s">
        <v>567</v>
      </c>
      <c r="C2891" s="47" t="s">
        <v>446</v>
      </c>
      <c r="D2891">
        <v>98</v>
      </c>
      <c r="E2891" s="47" t="s">
        <v>376</v>
      </c>
    </row>
    <row r="2892" spans="1:5" x14ac:dyDescent="0.25">
      <c r="A2892" s="47" t="s">
        <v>1320</v>
      </c>
      <c r="B2892" s="47" t="s">
        <v>567</v>
      </c>
      <c r="C2892" s="47" t="s">
        <v>446</v>
      </c>
      <c r="D2892">
        <v>99</v>
      </c>
      <c r="E2892" s="47" t="s">
        <v>376</v>
      </c>
    </row>
    <row r="2893" spans="1:5" x14ac:dyDescent="0.25">
      <c r="A2893" s="47" t="s">
        <v>1321</v>
      </c>
      <c r="B2893" s="47" t="s">
        <v>567</v>
      </c>
      <c r="C2893" s="47" t="s">
        <v>446</v>
      </c>
      <c r="D2893">
        <v>98</v>
      </c>
      <c r="E2893" s="47" t="s">
        <v>376</v>
      </c>
    </row>
    <row r="2894" spans="1:5" x14ac:dyDescent="0.25">
      <c r="A2894" s="47" t="s">
        <v>1321</v>
      </c>
      <c r="B2894" s="47" t="s">
        <v>567</v>
      </c>
      <c r="C2894" s="47" t="s">
        <v>446</v>
      </c>
      <c r="D2894">
        <v>99</v>
      </c>
      <c r="E2894" s="47" t="s">
        <v>376</v>
      </c>
    </row>
    <row r="2895" spans="1:5" x14ac:dyDescent="0.25">
      <c r="A2895" s="47" t="s">
        <v>1322</v>
      </c>
      <c r="B2895" s="47" t="s">
        <v>567</v>
      </c>
      <c r="C2895" s="47" t="s">
        <v>446</v>
      </c>
      <c r="D2895">
        <v>98</v>
      </c>
      <c r="E2895" s="47" t="s">
        <v>376</v>
      </c>
    </row>
    <row r="2896" spans="1:5" x14ac:dyDescent="0.25">
      <c r="A2896" s="47" t="s">
        <v>1322</v>
      </c>
      <c r="B2896" s="47" t="s">
        <v>567</v>
      </c>
      <c r="C2896" s="47" t="s">
        <v>446</v>
      </c>
      <c r="D2896">
        <v>99</v>
      </c>
      <c r="E2896" s="47" t="s">
        <v>376</v>
      </c>
    </row>
    <row r="2897" spans="1:5" x14ac:dyDescent="0.25">
      <c r="A2897" s="47" t="s">
        <v>1323</v>
      </c>
      <c r="B2897" s="47" t="s">
        <v>567</v>
      </c>
      <c r="C2897" s="47" t="s">
        <v>446</v>
      </c>
      <c r="D2897">
        <v>98</v>
      </c>
      <c r="E2897" s="47" t="s">
        <v>376</v>
      </c>
    </row>
    <row r="2898" spans="1:5" x14ac:dyDescent="0.25">
      <c r="A2898" s="47" t="s">
        <v>1323</v>
      </c>
      <c r="B2898" s="47" t="s">
        <v>567</v>
      </c>
      <c r="C2898" s="47" t="s">
        <v>446</v>
      </c>
      <c r="D2898">
        <v>99</v>
      </c>
      <c r="E2898" s="47" t="s">
        <v>376</v>
      </c>
    </row>
    <row r="2899" spans="1:5" x14ac:dyDescent="0.25">
      <c r="A2899" s="47" t="s">
        <v>1324</v>
      </c>
      <c r="B2899" s="47" t="s">
        <v>567</v>
      </c>
      <c r="C2899" s="47" t="s">
        <v>446</v>
      </c>
      <c r="D2899">
        <v>98</v>
      </c>
      <c r="E2899" s="47" t="s">
        <v>376</v>
      </c>
    </row>
    <row r="2900" spans="1:5" x14ac:dyDescent="0.25">
      <c r="A2900" s="47" t="s">
        <v>1324</v>
      </c>
      <c r="B2900" s="47" t="s">
        <v>567</v>
      </c>
      <c r="C2900" s="47" t="s">
        <v>446</v>
      </c>
      <c r="D2900">
        <v>99</v>
      </c>
      <c r="E2900" s="47" t="s">
        <v>376</v>
      </c>
    </row>
    <row r="2901" spans="1:5" x14ac:dyDescent="0.25">
      <c r="A2901" s="47" t="s">
        <v>1325</v>
      </c>
      <c r="B2901" s="47" t="s">
        <v>567</v>
      </c>
      <c r="C2901" s="47" t="s">
        <v>446</v>
      </c>
      <c r="D2901">
        <v>98</v>
      </c>
      <c r="E2901" s="47" t="s">
        <v>376</v>
      </c>
    </row>
    <row r="2902" spans="1:5" x14ac:dyDescent="0.25">
      <c r="A2902" s="47" t="s">
        <v>1325</v>
      </c>
      <c r="B2902" s="47" t="s">
        <v>567</v>
      </c>
      <c r="C2902" s="47" t="s">
        <v>446</v>
      </c>
      <c r="D2902">
        <v>99</v>
      </c>
      <c r="E2902" s="47" t="s">
        <v>376</v>
      </c>
    </row>
    <row r="2903" spans="1:5" x14ac:dyDescent="0.25">
      <c r="A2903" s="47" t="s">
        <v>1326</v>
      </c>
      <c r="B2903" s="47" t="s">
        <v>567</v>
      </c>
      <c r="C2903" s="47" t="s">
        <v>446</v>
      </c>
      <c r="D2903">
        <v>98</v>
      </c>
      <c r="E2903" s="47" t="s">
        <v>376</v>
      </c>
    </row>
    <row r="2904" spans="1:5" x14ac:dyDescent="0.25">
      <c r="A2904" s="47" t="s">
        <v>1326</v>
      </c>
      <c r="B2904" s="47" t="s">
        <v>567</v>
      </c>
      <c r="C2904" s="47" t="s">
        <v>446</v>
      </c>
      <c r="D2904">
        <v>99</v>
      </c>
      <c r="E2904" s="47" t="s">
        <v>376</v>
      </c>
    </row>
    <row r="2905" spans="1:5" x14ac:dyDescent="0.25">
      <c r="A2905" s="47" t="s">
        <v>1327</v>
      </c>
      <c r="B2905" s="47" t="s">
        <v>567</v>
      </c>
      <c r="C2905" s="47" t="s">
        <v>446</v>
      </c>
      <c r="D2905">
        <v>98</v>
      </c>
      <c r="E2905" s="47" t="s">
        <v>376</v>
      </c>
    </row>
    <row r="2906" spans="1:5" x14ac:dyDescent="0.25">
      <c r="A2906" s="47" t="s">
        <v>1327</v>
      </c>
      <c r="B2906" s="47" t="s">
        <v>567</v>
      </c>
      <c r="C2906" s="47" t="s">
        <v>446</v>
      </c>
      <c r="D2906">
        <v>99</v>
      </c>
      <c r="E2906" s="47" t="s">
        <v>376</v>
      </c>
    </row>
    <row r="2907" spans="1:5" x14ac:dyDescent="0.25">
      <c r="A2907" s="47" t="s">
        <v>1328</v>
      </c>
      <c r="B2907" s="47" t="s">
        <v>567</v>
      </c>
      <c r="C2907" s="47" t="s">
        <v>446</v>
      </c>
      <c r="D2907">
        <v>98</v>
      </c>
      <c r="E2907" s="47" t="s">
        <v>376</v>
      </c>
    </row>
    <row r="2908" spans="1:5" x14ac:dyDescent="0.25">
      <c r="A2908" s="47" t="s">
        <v>1328</v>
      </c>
      <c r="B2908" s="47" t="s">
        <v>567</v>
      </c>
      <c r="C2908" s="47" t="s">
        <v>446</v>
      </c>
      <c r="D2908">
        <v>99</v>
      </c>
      <c r="E2908" s="47" t="s">
        <v>376</v>
      </c>
    </row>
    <row r="2909" spans="1:5" x14ac:dyDescent="0.25">
      <c r="A2909" s="47" t="s">
        <v>1329</v>
      </c>
      <c r="B2909" s="47" t="s">
        <v>567</v>
      </c>
      <c r="C2909" s="47" t="s">
        <v>446</v>
      </c>
      <c r="D2909">
        <v>98</v>
      </c>
      <c r="E2909" s="47" t="s">
        <v>376</v>
      </c>
    </row>
    <row r="2910" spans="1:5" x14ac:dyDescent="0.25">
      <c r="A2910" s="47" t="s">
        <v>1329</v>
      </c>
      <c r="B2910" s="47" t="s">
        <v>567</v>
      </c>
      <c r="C2910" s="47" t="s">
        <v>446</v>
      </c>
      <c r="D2910">
        <v>99</v>
      </c>
      <c r="E2910" s="47" t="s">
        <v>376</v>
      </c>
    </row>
    <row r="2911" spans="1:5" x14ac:dyDescent="0.25">
      <c r="A2911" s="47" t="s">
        <v>1330</v>
      </c>
      <c r="B2911" s="47" t="s">
        <v>567</v>
      </c>
      <c r="C2911" s="47" t="s">
        <v>446</v>
      </c>
      <c r="D2911">
        <v>98</v>
      </c>
      <c r="E2911" s="47" t="s">
        <v>376</v>
      </c>
    </row>
    <row r="2912" spans="1:5" x14ac:dyDescent="0.25">
      <c r="A2912" s="47" t="s">
        <v>1330</v>
      </c>
      <c r="B2912" s="47" t="s">
        <v>567</v>
      </c>
      <c r="C2912" s="47" t="s">
        <v>446</v>
      </c>
      <c r="D2912">
        <v>99</v>
      </c>
      <c r="E2912" s="47" t="s">
        <v>376</v>
      </c>
    </row>
    <row r="2913" spans="1:5" x14ac:dyDescent="0.25">
      <c r="A2913" s="47" t="s">
        <v>1331</v>
      </c>
      <c r="B2913" s="47" t="s">
        <v>567</v>
      </c>
      <c r="C2913" s="47" t="s">
        <v>446</v>
      </c>
      <c r="D2913">
        <v>98</v>
      </c>
      <c r="E2913" s="47" t="s">
        <v>376</v>
      </c>
    </row>
    <row r="2914" spans="1:5" x14ac:dyDescent="0.25">
      <c r="A2914" s="47" t="s">
        <v>1331</v>
      </c>
      <c r="B2914" s="47" t="s">
        <v>567</v>
      </c>
      <c r="C2914" s="47" t="s">
        <v>446</v>
      </c>
      <c r="D2914">
        <v>99</v>
      </c>
      <c r="E2914" s="47" t="s">
        <v>376</v>
      </c>
    </row>
    <row r="2915" spans="1:5" x14ac:dyDescent="0.25">
      <c r="A2915" s="47" t="s">
        <v>1332</v>
      </c>
      <c r="B2915" s="47" t="s">
        <v>567</v>
      </c>
      <c r="C2915" s="47" t="s">
        <v>446</v>
      </c>
      <c r="D2915">
        <v>98</v>
      </c>
      <c r="E2915" s="47" t="s">
        <v>376</v>
      </c>
    </row>
    <row r="2916" spans="1:5" x14ac:dyDescent="0.25">
      <c r="A2916" s="47" t="s">
        <v>1332</v>
      </c>
      <c r="B2916" s="47" t="s">
        <v>567</v>
      </c>
      <c r="C2916" s="47" t="s">
        <v>446</v>
      </c>
      <c r="D2916">
        <v>99</v>
      </c>
      <c r="E2916" s="47" t="s">
        <v>376</v>
      </c>
    </row>
    <row r="2917" spans="1:5" x14ac:dyDescent="0.25">
      <c r="A2917" s="47" t="s">
        <v>1333</v>
      </c>
      <c r="B2917" s="47" t="s">
        <v>567</v>
      </c>
      <c r="C2917" s="47" t="s">
        <v>446</v>
      </c>
      <c r="D2917">
        <v>98</v>
      </c>
      <c r="E2917" s="47" t="s">
        <v>376</v>
      </c>
    </row>
    <row r="2918" spans="1:5" x14ac:dyDescent="0.25">
      <c r="A2918" s="47" t="s">
        <v>1333</v>
      </c>
      <c r="B2918" s="47" t="s">
        <v>567</v>
      </c>
      <c r="C2918" s="47" t="s">
        <v>446</v>
      </c>
      <c r="D2918">
        <v>99</v>
      </c>
      <c r="E2918" s="47" t="s">
        <v>376</v>
      </c>
    </row>
    <row r="2919" spans="1:5" x14ac:dyDescent="0.25">
      <c r="A2919" s="47" t="s">
        <v>1334</v>
      </c>
      <c r="B2919" s="47" t="s">
        <v>567</v>
      </c>
      <c r="C2919" s="47" t="s">
        <v>446</v>
      </c>
      <c r="D2919">
        <v>98</v>
      </c>
      <c r="E2919" s="47" t="s">
        <v>376</v>
      </c>
    </row>
    <row r="2920" spans="1:5" x14ac:dyDescent="0.25">
      <c r="A2920" s="47" t="s">
        <v>1334</v>
      </c>
      <c r="B2920" s="47" t="s">
        <v>567</v>
      </c>
      <c r="C2920" s="47" t="s">
        <v>446</v>
      </c>
      <c r="D2920">
        <v>99</v>
      </c>
      <c r="E2920" s="47" t="s">
        <v>376</v>
      </c>
    </row>
    <row r="2921" spans="1:5" x14ac:dyDescent="0.25">
      <c r="A2921" s="47" t="s">
        <v>1335</v>
      </c>
      <c r="B2921" s="47" t="s">
        <v>567</v>
      </c>
      <c r="C2921" s="47" t="s">
        <v>446</v>
      </c>
      <c r="D2921">
        <v>98</v>
      </c>
      <c r="E2921" s="47" t="s">
        <v>376</v>
      </c>
    </row>
    <row r="2922" spans="1:5" x14ac:dyDescent="0.25">
      <c r="A2922" s="47" t="s">
        <v>1335</v>
      </c>
      <c r="B2922" s="47" t="s">
        <v>567</v>
      </c>
      <c r="C2922" s="47" t="s">
        <v>446</v>
      </c>
      <c r="D2922">
        <v>99</v>
      </c>
      <c r="E2922" s="47" t="s">
        <v>376</v>
      </c>
    </row>
    <row r="2923" spans="1:5" x14ac:dyDescent="0.25">
      <c r="A2923" s="47" t="s">
        <v>1336</v>
      </c>
      <c r="B2923" s="47" t="s">
        <v>567</v>
      </c>
      <c r="C2923" s="47" t="s">
        <v>446</v>
      </c>
      <c r="D2923">
        <v>98</v>
      </c>
      <c r="E2923" s="47" t="s">
        <v>376</v>
      </c>
    </row>
    <row r="2924" spans="1:5" x14ac:dyDescent="0.25">
      <c r="A2924" s="47" t="s">
        <v>1336</v>
      </c>
      <c r="B2924" s="47" t="s">
        <v>567</v>
      </c>
      <c r="C2924" s="47" t="s">
        <v>446</v>
      </c>
      <c r="D2924">
        <v>99</v>
      </c>
      <c r="E2924" s="47" t="s">
        <v>376</v>
      </c>
    </row>
    <row r="2925" spans="1:5" x14ac:dyDescent="0.25">
      <c r="A2925" s="47" t="s">
        <v>1337</v>
      </c>
      <c r="B2925" s="47" t="s">
        <v>567</v>
      </c>
      <c r="C2925" s="47" t="s">
        <v>446</v>
      </c>
      <c r="D2925">
        <v>98</v>
      </c>
      <c r="E2925" s="47" t="s">
        <v>376</v>
      </c>
    </row>
    <row r="2926" spans="1:5" x14ac:dyDescent="0.25">
      <c r="A2926" s="47" t="s">
        <v>1337</v>
      </c>
      <c r="B2926" s="47" t="s">
        <v>567</v>
      </c>
      <c r="C2926" s="47" t="s">
        <v>446</v>
      </c>
      <c r="D2926">
        <v>99</v>
      </c>
      <c r="E2926" s="47" t="s">
        <v>376</v>
      </c>
    </row>
    <row r="2927" spans="1:5" x14ac:dyDescent="0.25">
      <c r="A2927" s="47" t="s">
        <v>1338</v>
      </c>
      <c r="B2927" s="47" t="s">
        <v>567</v>
      </c>
      <c r="C2927" s="47" t="s">
        <v>446</v>
      </c>
      <c r="D2927">
        <v>98</v>
      </c>
      <c r="E2927" s="47" t="s">
        <v>376</v>
      </c>
    </row>
    <row r="2928" spans="1:5" x14ac:dyDescent="0.25">
      <c r="A2928" s="47" t="s">
        <v>1338</v>
      </c>
      <c r="B2928" s="47" t="s">
        <v>567</v>
      </c>
      <c r="C2928" s="47" t="s">
        <v>446</v>
      </c>
      <c r="D2928">
        <v>99</v>
      </c>
      <c r="E2928" s="47" t="s">
        <v>376</v>
      </c>
    </row>
    <row r="2929" spans="1:5" x14ac:dyDescent="0.25">
      <c r="A2929" s="47" t="s">
        <v>1339</v>
      </c>
      <c r="B2929" s="47" t="s">
        <v>567</v>
      </c>
      <c r="C2929" s="47" t="s">
        <v>446</v>
      </c>
      <c r="D2929">
        <v>98</v>
      </c>
      <c r="E2929" s="47" t="s">
        <v>376</v>
      </c>
    </row>
    <row r="2930" spans="1:5" x14ac:dyDescent="0.25">
      <c r="A2930" s="47" t="s">
        <v>1339</v>
      </c>
      <c r="B2930" s="47" t="s">
        <v>567</v>
      </c>
      <c r="C2930" s="47" t="s">
        <v>446</v>
      </c>
      <c r="D2930">
        <v>99</v>
      </c>
      <c r="E2930" s="47" t="s">
        <v>376</v>
      </c>
    </row>
    <row r="2931" spans="1:5" x14ac:dyDescent="0.25">
      <c r="A2931" s="47" t="s">
        <v>1340</v>
      </c>
      <c r="B2931" s="47" t="s">
        <v>567</v>
      </c>
      <c r="C2931" s="47" t="s">
        <v>446</v>
      </c>
      <c r="D2931">
        <v>98</v>
      </c>
      <c r="E2931" s="47" t="s">
        <v>376</v>
      </c>
    </row>
    <row r="2932" spans="1:5" x14ac:dyDescent="0.25">
      <c r="A2932" s="47" t="s">
        <v>1340</v>
      </c>
      <c r="B2932" s="47" t="s">
        <v>567</v>
      </c>
      <c r="C2932" s="47" t="s">
        <v>446</v>
      </c>
      <c r="D2932">
        <v>99</v>
      </c>
      <c r="E2932" s="47" t="s">
        <v>376</v>
      </c>
    </row>
    <row r="2933" spans="1:5" x14ac:dyDescent="0.25">
      <c r="A2933" s="47" t="s">
        <v>1341</v>
      </c>
      <c r="B2933" s="47" t="s">
        <v>567</v>
      </c>
      <c r="C2933" s="47" t="s">
        <v>446</v>
      </c>
      <c r="D2933">
        <v>98</v>
      </c>
      <c r="E2933" s="47" t="s">
        <v>376</v>
      </c>
    </row>
    <row r="2934" spans="1:5" x14ac:dyDescent="0.25">
      <c r="A2934" s="47" t="s">
        <v>1341</v>
      </c>
      <c r="B2934" s="47" t="s">
        <v>567</v>
      </c>
      <c r="C2934" s="47" t="s">
        <v>446</v>
      </c>
      <c r="D2934">
        <v>99</v>
      </c>
      <c r="E2934" s="47" t="s">
        <v>376</v>
      </c>
    </row>
    <row r="2935" spans="1:5" x14ac:dyDescent="0.25">
      <c r="A2935" s="47" t="s">
        <v>1342</v>
      </c>
      <c r="B2935" s="47" t="s">
        <v>567</v>
      </c>
      <c r="C2935" s="47" t="s">
        <v>446</v>
      </c>
      <c r="D2935">
        <v>98</v>
      </c>
      <c r="E2935" s="47" t="s">
        <v>376</v>
      </c>
    </row>
    <row r="2936" spans="1:5" x14ac:dyDescent="0.25">
      <c r="A2936" s="47" t="s">
        <v>1342</v>
      </c>
      <c r="B2936" s="47" t="s">
        <v>567</v>
      </c>
      <c r="C2936" s="47" t="s">
        <v>446</v>
      </c>
      <c r="D2936">
        <v>99</v>
      </c>
      <c r="E2936" s="47" t="s">
        <v>376</v>
      </c>
    </row>
    <row r="2937" spans="1:5" x14ac:dyDescent="0.25">
      <c r="A2937" s="47" t="s">
        <v>1343</v>
      </c>
      <c r="B2937" s="47" t="s">
        <v>567</v>
      </c>
      <c r="C2937" s="47" t="s">
        <v>446</v>
      </c>
      <c r="D2937">
        <v>98</v>
      </c>
      <c r="E2937" s="47" t="s">
        <v>376</v>
      </c>
    </row>
    <row r="2938" spans="1:5" x14ac:dyDescent="0.25">
      <c r="A2938" s="47" t="s">
        <v>1343</v>
      </c>
      <c r="B2938" s="47" t="s">
        <v>567</v>
      </c>
      <c r="C2938" s="47" t="s">
        <v>446</v>
      </c>
      <c r="D2938">
        <v>99</v>
      </c>
      <c r="E2938" s="47" t="s">
        <v>376</v>
      </c>
    </row>
    <row r="2939" spans="1:5" x14ac:dyDescent="0.25">
      <c r="A2939" s="47" t="s">
        <v>1344</v>
      </c>
      <c r="B2939" s="47" t="s">
        <v>567</v>
      </c>
      <c r="C2939" s="47" t="s">
        <v>446</v>
      </c>
      <c r="D2939">
        <v>98</v>
      </c>
      <c r="E2939" s="47" t="s">
        <v>376</v>
      </c>
    </row>
    <row r="2940" spans="1:5" x14ac:dyDescent="0.25">
      <c r="A2940" s="47" t="s">
        <v>1344</v>
      </c>
      <c r="B2940" s="47" t="s">
        <v>567</v>
      </c>
      <c r="C2940" s="47" t="s">
        <v>446</v>
      </c>
      <c r="D2940">
        <v>99</v>
      </c>
      <c r="E2940" s="47" t="s">
        <v>376</v>
      </c>
    </row>
    <row r="2941" spans="1:5" x14ac:dyDescent="0.25">
      <c r="A2941" s="47" t="s">
        <v>1345</v>
      </c>
      <c r="B2941" s="47" t="s">
        <v>567</v>
      </c>
      <c r="C2941" s="47" t="s">
        <v>446</v>
      </c>
      <c r="D2941">
        <v>98</v>
      </c>
      <c r="E2941" s="47" t="s">
        <v>376</v>
      </c>
    </row>
    <row r="2942" spans="1:5" x14ac:dyDescent="0.25">
      <c r="A2942" s="47" t="s">
        <v>1345</v>
      </c>
      <c r="B2942" s="47" t="s">
        <v>567</v>
      </c>
      <c r="C2942" s="47" t="s">
        <v>446</v>
      </c>
      <c r="D2942">
        <v>99</v>
      </c>
      <c r="E2942" s="47" t="s">
        <v>376</v>
      </c>
    </row>
    <row r="2943" spans="1:5" x14ac:dyDescent="0.25">
      <c r="A2943" s="47" t="s">
        <v>1346</v>
      </c>
      <c r="B2943" s="47" t="s">
        <v>567</v>
      </c>
      <c r="C2943" s="47" t="s">
        <v>446</v>
      </c>
      <c r="D2943">
        <v>98</v>
      </c>
      <c r="E2943" s="47" t="s">
        <v>376</v>
      </c>
    </row>
    <row r="2944" spans="1:5" x14ac:dyDescent="0.25">
      <c r="A2944" s="47" t="s">
        <v>1346</v>
      </c>
      <c r="B2944" s="47" t="s">
        <v>567</v>
      </c>
      <c r="C2944" s="47" t="s">
        <v>446</v>
      </c>
      <c r="D2944">
        <v>99</v>
      </c>
      <c r="E2944" s="47" t="s">
        <v>376</v>
      </c>
    </row>
    <row r="2945" spans="1:5" x14ac:dyDescent="0.25">
      <c r="A2945" s="47" t="s">
        <v>1347</v>
      </c>
      <c r="B2945" s="47" t="s">
        <v>567</v>
      </c>
      <c r="C2945" s="47" t="s">
        <v>446</v>
      </c>
      <c r="D2945">
        <v>98</v>
      </c>
      <c r="E2945" s="47" t="s">
        <v>376</v>
      </c>
    </row>
    <row r="2946" spans="1:5" x14ac:dyDescent="0.25">
      <c r="A2946" s="47" t="s">
        <v>1347</v>
      </c>
      <c r="B2946" s="47" t="s">
        <v>567</v>
      </c>
      <c r="C2946" s="47" t="s">
        <v>446</v>
      </c>
      <c r="D2946">
        <v>99</v>
      </c>
      <c r="E2946" s="47" t="s">
        <v>376</v>
      </c>
    </row>
    <row r="2947" spans="1:5" x14ac:dyDescent="0.25">
      <c r="A2947" s="47" t="s">
        <v>1348</v>
      </c>
      <c r="B2947" s="47" t="s">
        <v>567</v>
      </c>
      <c r="C2947" s="47" t="s">
        <v>446</v>
      </c>
      <c r="D2947">
        <v>98</v>
      </c>
      <c r="E2947" s="47" t="s">
        <v>376</v>
      </c>
    </row>
    <row r="2948" spans="1:5" x14ac:dyDescent="0.25">
      <c r="A2948" s="47" t="s">
        <v>1348</v>
      </c>
      <c r="B2948" s="47" t="s">
        <v>567</v>
      </c>
      <c r="C2948" s="47" t="s">
        <v>446</v>
      </c>
      <c r="D2948">
        <v>99</v>
      </c>
      <c r="E2948" s="47" t="s">
        <v>376</v>
      </c>
    </row>
    <row r="2949" spans="1:5" x14ac:dyDescent="0.25">
      <c r="A2949" s="47" t="s">
        <v>1349</v>
      </c>
      <c r="B2949" s="47" t="s">
        <v>567</v>
      </c>
      <c r="C2949" s="47" t="s">
        <v>446</v>
      </c>
      <c r="D2949">
        <v>98</v>
      </c>
      <c r="E2949" s="47" t="s">
        <v>376</v>
      </c>
    </row>
    <row r="2950" spans="1:5" x14ac:dyDescent="0.25">
      <c r="A2950" s="47" t="s">
        <v>1349</v>
      </c>
      <c r="B2950" s="47" t="s">
        <v>567</v>
      </c>
      <c r="C2950" s="47" t="s">
        <v>446</v>
      </c>
      <c r="D2950">
        <v>99</v>
      </c>
      <c r="E2950" s="47" t="s">
        <v>376</v>
      </c>
    </row>
    <row r="2951" spans="1:5" x14ac:dyDescent="0.25">
      <c r="A2951" s="47" t="s">
        <v>1350</v>
      </c>
      <c r="B2951" s="47" t="s">
        <v>567</v>
      </c>
      <c r="C2951" s="47" t="s">
        <v>446</v>
      </c>
      <c r="D2951">
        <v>98</v>
      </c>
      <c r="E2951" s="47" t="s">
        <v>376</v>
      </c>
    </row>
    <row r="2952" spans="1:5" x14ac:dyDescent="0.25">
      <c r="A2952" s="47" t="s">
        <v>1350</v>
      </c>
      <c r="B2952" s="47" t="s">
        <v>567</v>
      </c>
      <c r="C2952" s="47" t="s">
        <v>446</v>
      </c>
      <c r="D2952">
        <v>99</v>
      </c>
      <c r="E2952" s="47" t="s">
        <v>376</v>
      </c>
    </row>
    <row r="2953" spans="1:5" x14ac:dyDescent="0.25">
      <c r="A2953" s="47" t="s">
        <v>1351</v>
      </c>
      <c r="B2953" s="47" t="s">
        <v>567</v>
      </c>
      <c r="C2953" s="47" t="s">
        <v>446</v>
      </c>
      <c r="D2953">
        <v>98</v>
      </c>
      <c r="E2953" s="47" t="s">
        <v>376</v>
      </c>
    </row>
    <row r="2954" spans="1:5" x14ac:dyDescent="0.25">
      <c r="A2954" s="47" t="s">
        <v>1351</v>
      </c>
      <c r="B2954" s="47" t="s">
        <v>567</v>
      </c>
      <c r="C2954" s="47" t="s">
        <v>446</v>
      </c>
      <c r="D2954">
        <v>99</v>
      </c>
      <c r="E2954" s="47" t="s">
        <v>376</v>
      </c>
    </row>
    <row r="2955" spans="1:5" x14ac:dyDescent="0.25">
      <c r="A2955" s="47" t="s">
        <v>1352</v>
      </c>
      <c r="B2955" s="47" t="s">
        <v>567</v>
      </c>
      <c r="C2955" s="47" t="s">
        <v>446</v>
      </c>
      <c r="D2955">
        <v>98</v>
      </c>
      <c r="E2955" s="47" t="s">
        <v>376</v>
      </c>
    </row>
    <row r="2956" spans="1:5" x14ac:dyDescent="0.25">
      <c r="A2956" s="47" t="s">
        <v>1352</v>
      </c>
      <c r="B2956" s="47" t="s">
        <v>567</v>
      </c>
      <c r="C2956" s="47" t="s">
        <v>446</v>
      </c>
      <c r="D2956">
        <v>99</v>
      </c>
      <c r="E2956" s="47" t="s">
        <v>376</v>
      </c>
    </row>
    <row r="2957" spans="1:5" x14ac:dyDescent="0.25">
      <c r="A2957" s="47" t="s">
        <v>1353</v>
      </c>
      <c r="B2957" s="47" t="s">
        <v>567</v>
      </c>
      <c r="C2957" s="47" t="s">
        <v>446</v>
      </c>
      <c r="D2957">
        <v>98</v>
      </c>
      <c r="E2957" s="47" t="s">
        <v>376</v>
      </c>
    </row>
    <row r="2958" spans="1:5" x14ac:dyDescent="0.25">
      <c r="A2958" s="47" t="s">
        <v>1353</v>
      </c>
      <c r="B2958" s="47" t="s">
        <v>567</v>
      </c>
      <c r="C2958" s="47" t="s">
        <v>446</v>
      </c>
      <c r="D2958">
        <v>99</v>
      </c>
      <c r="E2958" s="47" t="s">
        <v>376</v>
      </c>
    </row>
    <row r="2959" spans="1:5" x14ac:dyDescent="0.25">
      <c r="A2959" s="47" t="s">
        <v>1354</v>
      </c>
      <c r="B2959" s="47" t="s">
        <v>567</v>
      </c>
      <c r="C2959" s="47" t="s">
        <v>446</v>
      </c>
      <c r="D2959">
        <v>98</v>
      </c>
      <c r="E2959" s="47" t="s">
        <v>376</v>
      </c>
    </row>
    <row r="2960" spans="1:5" x14ac:dyDescent="0.25">
      <c r="A2960" s="47" t="s">
        <v>1354</v>
      </c>
      <c r="B2960" s="47" t="s">
        <v>567</v>
      </c>
      <c r="C2960" s="47" t="s">
        <v>446</v>
      </c>
      <c r="D2960">
        <v>99</v>
      </c>
      <c r="E2960" s="47" t="s">
        <v>376</v>
      </c>
    </row>
    <row r="2961" spans="1:5" x14ac:dyDescent="0.25">
      <c r="A2961" s="47" t="s">
        <v>1355</v>
      </c>
      <c r="B2961" s="47" t="s">
        <v>567</v>
      </c>
      <c r="C2961" s="47" t="s">
        <v>446</v>
      </c>
      <c r="D2961">
        <v>98</v>
      </c>
      <c r="E2961" s="47" t="s">
        <v>376</v>
      </c>
    </row>
    <row r="2962" spans="1:5" x14ac:dyDescent="0.25">
      <c r="A2962" s="47" t="s">
        <v>1355</v>
      </c>
      <c r="B2962" s="47" t="s">
        <v>567</v>
      </c>
      <c r="C2962" s="47" t="s">
        <v>446</v>
      </c>
      <c r="D2962">
        <v>99</v>
      </c>
      <c r="E2962" s="47" t="s">
        <v>376</v>
      </c>
    </row>
    <row r="2963" spans="1:5" x14ac:dyDescent="0.25">
      <c r="A2963" s="47" t="s">
        <v>1356</v>
      </c>
      <c r="B2963" s="47" t="s">
        <v>567</v>
      </c>
      <c r="C2963" s="47" t="s">
        <v>446</v>
      </c>
      <c r="D2963">
        <v>98</v>
      </c>
      <c r="E2963" s="47" t="s">
        <v>376</v>
      </c>
    </row>
    <row r="2964" spans="1:5" x14ac:dyDescent="0.25">
      <c r="A2964" s="47" t="s">
        <v>1356</v>
      </c>
      <c r="B2964" s="47" t="s">
        <v>567</v>
      </c>
      <c r="C2964" s="47" t="s">
        <v>446</v>
      </c>
      <c r="D2964">
        <v>99</v>
      </c>
      <c r="E2964" s="47" t="s">
        <v>376</v>
      </c>
    </row>
    <row r="2965" spans="1:5" x14ac:dyDescent="0.25">
      <c r="A2965" s="47" t="s">
        <v>1357</v>
      </c>
      <c r="B2965" s="47" t="s">
        <v>567</v>
      </c>
      <c r="C2965" s="47" t="s">
        <v>446</v>
      </c>
      <c r="D2965">
        <v>98</v>
      </c>
      <c r="E2965" s="47" t="s">
        <v>376</v>
      </c>
    </row>
    <row r="2966" spans="1:5" x14ac:dyDescent="0.25">
      <c r="A2966" s="47" t="s">
        <v>1357</v>
      </c>
      <c r="B2966" s="47" t="s">
        <v>567</v>
      </c>
      <c r="C2966" s="47" t="s">
        <v>446</v>
      </c>
      <c r="D2966">
        <v>99</v>
      </c>
      <c r="E2966" s="47" t="s">
        <v>376</v>
      </c>
    </row>
    <row r="2967" spans="1:5" x14ac:dyDescent="0.25">
      <c r="A2967" s="47" t="s">
        <v>1358</v>
      </c>
      <c r="B2967" s="47" t="s">
        <v>567</v>
      </c>
      <c r="C2967" s="47" t="s">
        <v>446</v>
      </c>
      <c r="D2967">
        <v>98</v>
      </c>
      <c r="E2967" s="47" t="s">
        <v>376</v>
      </c>
    </row>
    <row r="2968" spans="1:5" x14ac:dyDescent="0.25">
      <c r="A2968" s="47" t="s">
        <v>1358</v>
      </c>
      <c r="B2968" s="47" t="s">
        <v>567</v>
      </c>
      <c r="C2968" s="47" t="s">
        <v>446</v>
      </c>
      <c r="D2968">
        <v>99</v>
      </c>
      <c r="E2968" s="47" t="s">
        <v>376</v>
      </c>
    </row>
    <row r="2969" spans="1:5" x14ac:dyDescent="0.25">
      <c r="A2969" s="47" t="s">
        <v>1359</v>
      </c>
      <c r="B2969" s="47" t="s">
        <v>567</v>
      </c>
      <c r="C2969" s="47" t="s">
        <v>446</v>
      </c>
      <c r="D2969">
        <v>98</v>
      </c>
      <c r="E2969" s="47" t="s">
        <v>376</v>
      </c>
    </row>
    <row r="2970" spans="1:5" x14ac:dyDescent="0.25">
      <c r="A2970" s="47" t="s">
        <v>1359</v>
      </c>
      <c r="B2970" s="47" t="s">
        <v>567</v>
      </c>
      <c r="C2970" s="47" t="s">
        <v>446</v>
      </c>
      <c r="D2970">
        <v>99</v>
      </c>
      <c r="E2970" s="47" t="s">
        <v>376</v>
      </c>
    </row>
    <row r="2971" spans="1:5" x14ac:dyDescent="0.25">
      <c r="A2971" s="47" t="s">
        <v>1360</v>
      </c>
      <c r="B2971" s="47" t="s">
        <v>567</v>
      </c>
      <c r="C2971" s="47" t="s">
        <v>446</v>
      </c>
      <c r="D2971">
        <v>98</v>
      </c>
      <c r="E2971" s="47" t="s">
        <v>376</v>
      </c>
    </row>
    <row r="2972" spans="1:5" x14ac:dyDescent="0.25">
      <c r="A2972" s="47" t="s">
        <v>1360</v>
      </c>
      <c r="B2972" s="47" t="s">
        <v>567</v>
      </c>
      <c r="C2972" s="47" t="s">
        <v>446</v>
      </c>
      <c r="D2972">
        <v>99</v>
      </c>
      <c r="E2972" s="47" t="s">
        <v>376</v>
      </c>
    </row>
    <row r="2973" spans="1:5" x14ac:dyDescent="0.25">
      <c r="A2973" s="47" t="s">
        <v>1361</v>
      </c>
      <c r="B2973" s="47" t="s">
        <v>567</v>
      </c>
      <c r="C2973" s="47" t="s">
        <v>446</v>
      </c>
      <c r="D2973">
        <v>98</v>
      </c>
      <c r="E2973" s="47" t="s">
        <v>376</v>
      </c>
    </row>
    <row r="2974" spans="1:5" x14ac:dyDescent="0.25">
      <c r="A2974" s="47" t="s">
        <v>1361</v>
      </c>
      <c r="B2974" s="47" t="s">
        <v>567</v>
      </c>
      <c r="C2974" s="47" t="s">
        <v>446</v>
      </c>
      <c r="D2974">
        <v>99</v>
      </c>
      <c r="E2974" s="47" t="s">
        <v>376</v>
      </c>
    </row>
    <row r="2975" spans="1:5" x14ac:dyDescent="0.25">
      <c r="A2975" s="47" t="s">
        <v>1362</v>
      </c>
      <c r="B2975" s="47" t="s">
        <v>567</v>
      </c>
      <c r="C2975" s="47" t="s">
        <v>446</v>
      </c>
      <c r="D2975">
        <v>98</v>
      </c>
      <c r="E2975" s="47" t="s">
        <v>376</v>
      </c>
    </row>
    <row r="2976" spans="1:5" x14ac:dyDescent="0.25">
      <c r="A2976" s="47" t="s">
        <v>1362</v>
      </c>
      <c r="B2976" s="47" t="s">
        <v>567</v>
      </c>
      <c r="C2976" s="47" t="s">
        <v>446</v>
      </c>
      <c r="D2976">
        <v>99</v>
      </c>
      <c r="E2976" s="47" t="s">
        <v>376</v>
      </c>
    </row>
    <row r="2977" spans="1:5" x14ac:dyDescent="0.25">
      <c r="A2977" s="47" t="s">
        <v>1363</v>
      </c>
      <c r="B2977" s="47" t="s">
        <v>567</v>
      </c>
      <c r="C2977" s="47" t="s">
        <v>446</v>
      </c>
      <c r="D2977">
        <v>98</v>
      </c>
      <c r="E2977" s="47" t="s">
        <v>376</v>
      </c>
    </row>
    <row r="2978" spans="1:5" x14ac:dyDescent="0.25">
      <c r="A2978" s="47" t="s">
        <v>1363</v>
      </c>
      <c r="B2978" s="47" t="s">
        <v>567</v>
      </c>
      <c r="C2978" s="47" t="s">
        <v>446</v>
      </c>
      <c r="D2978">
        <v>99</v>
      </c>
      <c r="E2978" s="47" t="s">
        <v>376</v>
      </c>
    </row>
    <row r="2979" spans="1:5" x14ac:dyDescent="0.25">
      <c r="A2979" s="47" t="s">
        <v>1364</v>
      </c>
      <c r="B2979" s="47" t="s">
        <v>567</v>
      </c>
      <c r="C2979" s="47" t="s">
        <v>446</v>
      </c>
      <c r="D2979">
        <v>98</v>
      </c>
      <c r="E2979" s="47" t="s">
        <v>376</v>
      </c>
    </row>
    <row r="2980" spans="1:5" x14ac:dyDescent="0.25">
      <c r="A2980" s="47" t="s">
        <v>1364</v>
      </c>
      <c r="B2980" s="47" t="s">
        <v>567</v>
      </c>
      <c r="C2980" s="47" t="s">
        <v>446</v>
      </c>
      <c r="D2980">
        <v>99</v>
      </c>
      <c r="E2980" s="47" t="s">
        <v>376</v>
      </c>
    </row>
    <row r="2981" spans="1:5" x14ac:dyDescent="0.25">
      <c r="A2981" s="47" t="s">
        <v>1365</v>
      </c>
      <c r="B2981" s="47" t="s">
        <v>567</v>
      </c>
      <c r="C2981" s="47" t="s">
        <v>446</v>
      </c>
      <c r="D2981">
        <v>98</v>
      </c>
      <c r="E2981" s="47" t="s">
        <v>376</v>
      </c>
    </row>
    <row r="2982" spans="1:5" x14ac:dyDescent="0.25">
      <c r="A2982" s="47" t="s">
        <v>1365</v>
      </c>
      <c r="B2982" s="47" t="s">
        <v>567</v>
      </c>
      <c r="C2982" s="47" t="s">
        <v>446</v>
      </c>
      <c r="D2982">
        <v>99</v>
      </c>
      <c r="E2982" s="47" t="s">
        <v>376</v>
      </c>
    </row>
    <row r="2983" spans="1:5" x14ac:dyDescent="0.25">
      <c r="A2983" s="47" t="s">
        <v>1366</v>
      </c>
      <c r="B2983" s="47" t="s">
        <v>567</v>
      </c>
      <c r="C2983" s="47" t="s">
        <v>446</v>
      </c>
      <c r="D2983">
        <v>98</v>
      </c>
      <c r="E2983" s="47" t="s">
        <v>376</v>
      </c>
    </row>
    <row r="2984" spans="1:5" x14ac:dyDescent="0.25">
      <c r="A2984" s="47" t="s">
        <v>1366</v>
      </c>
      <c r="B2984" s="47" t="s">
        <v>567</v>
      </c>
      <c r="C2984" s="47" t="s">
        <v>446</v>
      </c>
      <c r="D2984">
        <v>99</v>
      </c>
      <c r="E2984" s="47" t="s">
        <v>376</v>
      </c>
    </row>
    <row r="2985" spans="1:5" x14ac:dyDescent="0.25">
      <c r="A2985" s="47" t="s">
        <v>1367</v>
      </c>
      <c r="B2985" s="47" t="s">
        <v>567</v>
      </c>
      <c r="C2985" s="47" t="s">
        <v>446</v>
      </c>
      <c r="D2985">
        <v>98</v>
      </c>
      <c r="E2985" s="47" t="s">
        <v>376</v>
      </c>
    </row>
    <row r="2986" spans="1:5" x14ac:dyDescent="0.25">
      <c r="A2986" s="47" t="s">
        <v>1367</v>
      </c>
      <c r="B2986" s="47" t="s">
        <v>567</v>
      </c>
      <c r="C2986" s="47" t="s">
        <v>446</v>
      </c>
      <c r="D2986">
        <v>99</v>
      </c>
      <c r="E2986" s="47" t="s">
        <v>376</v>
      </c>
    </row>
    <row r="2987" spans="1:5" x14ac:dyDescent="0.25">
      <c r="A2987" s="47" t="s">
        <v>1368</v>
      </c>
      <c r="B2987" s="47" t="s">
        <v>567</v>
      </c>
      <c r="C2987" s="47" t="s">
        <v>446</v>
      </c>
      <c r="D2987">
        <v>98</v>
      </c>
      <c r="E2987" s="47" t="s">
        <v>376</v>
      </c>
    </row>
    <row r="2988" spans="1:5" x14ac:dyDescent="0.25">
      <c r="A2988" s="47" t="s">
        <v>1368</v>
      </c>
      <c r="B2988" s="47" t="s">
        <v>567</v>
      </c>
      <c r="C2988" s="47" t="s">
        <v>446</v>
      </c>
      <c r="D2988">
        <v>99</v>
      </c>
      <c r="E2988" s="47" t="s">
        <v>376</v>
      </c>
    </row>
    <row r="2989" spans="1:5" x14ac:dyDescent="0.25">
      <c r="A2989" s="47" t="s">
        <v>1369</v>
      </c>
      <c r="B2989" s="47" t="s">
        <v>567</v>
      </c>
      <c r="C2989" s="47" t="s">
        <v>446</v>
      </c>
      <c r="D2989">
        <v>98</v>
      </c>
      <c r="E2989" s="47" t="s">
        <v>376</v>
      </c>
    </row>
    <row r="2990" spans="1:5" x14ac:dyDescent="0.25">
      <c r="A2990" s="47" t="s">
        <v>1369</v>
      </c>
      <c r="B2990" s="47" t="s">
        <v>567</v>
      </c>
      <c r="C2990" s="47" t="s">
        <v>446</v>
      </c>
      <c r="D2990">
        <v>99</v>
      </c>
      <c r="E2990" s="47" t="s">
        <v>376</v>
      </c>
    </row>
    <row r="2991" spans="1:5" x14ac:dyDescent="0.25">
      <c r="A2991" s="47" t="s">
        <v>1370</v>
      </c>
      <c r="B2991" s="47" t="s">
        <v>567</v>
      </c>
      <c r="C2991" s="47" t="s">
        <v>446</v>
      </c>
      <c r="D2991">
        <v>98</v>
      </c>
      <c r="E2991" s="47" t="s">
        <v>376</v>
      </c>
    </row>
    <row r="2992" spans="1:5" x14ac:dyDescent="0.25">
      <c r="A2992" s="47" t="s">
        <v>1370</v>
      </c>
      <c r="B2992" s="47" t="s">
        <v>567</v>
      </c>
      <c r="C2992" s="47" t="s">
        <v>446</v>
      </c>
      <c r="D2992">
        <v>99</v>
      </c>
      <c r="E2992" s="47" t="s">
        <v>376</v>
      </c>
    </row>
    <row r="2993" spans="1:5" x14ac:dyDescent="0.25">
      <c r="A2993" s="47" t="s">
        <v>1371</v>
      </c>
      <c r="B2993" s="47" t="s">
        <v>567</v>
      </c>
      <c r="C2993" s="47" t="s">
        <v>446</v>
      </c>
      <c r="D2993">
        <v>98</v>
      </c>
      <c r="E2993" s="47" t="s">
        <v>376</v>
      </c>
    </row>
    <row r="2994" spans="1:5" x14ac:dyDescent="0.25">
      <c r="A2994" s="47" t="s">
        <v>1371</v>
      </c>
      <c r="B2994" s="47" t="s">
        <v>567</v>
      </c>
      <c r="C2994" s="47" t="s">
        <v>446</v>
      </c>
      <c r="D2994">
        <v>99</v>
      </c>
      <c r="E2994" s="47" t="s">
        <v>376</v>
      </c>
    </row>
    <row r="2995" spans="1:5" x14ac:dyDescent="0.25">
      <c r="A2995" s="47" t="s">
        <v>1372</v>
      </c>
      <c r="B2995" s="47" t="s">
        <v>567</v>
      </c>
      <c r="C2995" s="47" t="s">
        <v>446</v>
      </c>
      <c r="D2995">
        <v>98</v>
      </c>
      <c r="E2995" s="47" t="s">
        <v>376</v>
      </c>
    </row>
    <row r="2996" spans="1:5" x14ac:dyDescent="0.25">
      <c r="A2996" s="47" t="s">
        <v>1372</v>
      </c>
      <c r="B2996" s="47" t="s">
        <v>567</v>
      </c>
      <c r="C2996" s="47" t="s">
        <v>446</v>
      </c>
      <c r="D2996">
        <v>99</v>
      </c>
      <c r="E2996" s="47" t="s">
        <v>376</v>
      </c>
    </row>
    <row r="2997" spans="1:5" x14ac:dyDescent="0.25">
      <c r="A2997" s="47" t="s">
        <v>1373</v>
      </c>
      <c r="B2997" s="47" t="s">
        <v>567</v>
      </c>
      <c r="C2997" s="47" t="s">
        <v>446</v>
      </c>
      <c r="D2997">
        <v>98</v>
      </c>
      <c r="E2997" s="47" t="s">
        <v>376</v>
      </c>
    </row>
    <row r="2998" spans="1:5" x14ac:dyDescent="0.25">
      <c r="A2998" s="47" t="s">
        <v>1373</v>
      </c>
      <c r="B2998" s="47" t="s">
        <v>567</v>
      </c>
      <c r="C2998" s="47" t="s">
        <v>446</v>
      </c>
      <c r="D2998">
        <v>99</v>
      </c>
      <c r="E2998" s="47" t="s">
        <v>376</v>
      </c>
    </row>
    <row r="2999" spans="1:5" x14ac:dyDescent="0.25">
      <c r="A2999" s="47" t="s">
        <v>1374</v>
      </c>
      <c r="B2999" s="47" t="s">
        <v>567</v>
      </c>
      <c r="C2999" s="47" t="s">
        <v>446</v>
      </c>
      <c r="D2999">
        <v>98</v>
      </c>
      <c r="E2999" s="47" t="s">
        <v>376</v>
      </c>
    </row>
    <row r="3000" spans="1:5" x14ac:dyDescent="0.25">
      <c r="A3000" s="47" t="s">
        <v>1374</v>
      </c>
      <c r="B3000" s="47" t="s">
        <v>567</v>
      </c>
      <c r="C3000" s="47" t="s">
        <v>446</v>
      </c>
      <c r="D3000">
        <v>99</v>
      </c>
      <c r="E3000" s="47" t="s">
        <v>376</v>
      </c>
    </row>
    <row r="3001" spans="1:5" x14ac:dyDescent="0.25">
      <c r="A3001" s="47" t="s">
        <v>1375</v>
      </c>
      <c r="B3001" s="47" t="s">
        <v>567</v>
      </c>
      <c r="C3001" s="47" t="s">
        <v>446</v>
      </c>
      <c r="D3001">
        <v>98</v>
      </c>
      <c r="E3001" s="47" t="s">
        <v>376</v>
      </c>
    </row>
    <row r="3002" spans="1:5" x14ac:dyDescent="0.25">
      <c r="A3002" s="47" t="s">
        <v>1375</v>
      </c>
      <c r="B3002" s="47" t="s">
        <v>567</v>
      </c>
      <c r="C3002" s="47" t="s">
        <v>446</v>
      </c>
      <c r="D3002">
        <v>99</v>
      </c>
      <c r="E3002" s="47" t="s">
        <v>376</v>
      </c>
    </row>
    <row r="3003" spans="1:5" x14ac:dyDescent="0.25">
      <c r="A3003" s="47" t="s">
        <v>1376</v>
      </c>
      <c r="B3003" s="47" t="s">
        <v>567</v>
      </c>
      <c r="C3003" s="47" t="s">
        <v>446</v>
      </c>
      <c r="D3003">
        <v>98</v>
      </c>
      <c r="E3003" s="47" t="s">
        <v>376</v>
      </c>
    </row>
    <row r="3004" spans="1:5" x14ac:dyDescent="0.25">
      <c r="A3004" s="47" t="s">
        <v>1376</v>
      </c>
      <c r="B3004" s="47" t="s">
        <v>567</v>
      </c>
      <c r="C3004" s="47" t="s">
        <v>446</v>
      </c>
      <c r="D3004">
        <v>99</v>
      </c>
      <c r="E3004" s="47" t="s">
        <v>376</v>
      </c>
    </row>
    <row r="3005" spans="1:5" x14ac:dyDescent="0.25">
      <c r="A3005" s="47" t="s">
        <v>1377</v>
      </c>
      <c r="B3005" s="47" t="s">
        <v>567</v>
      </c>
      <c r="C3005" s="47" t="s">
        <v>446</v>
      </c>
      <c r="D3005">
        <v>98</v>
      </c>
      <c r="E3005" s="47" t="s">
        <v>376</v>
      </c>
    </row>
    <row r="3006" spans="1:5" x14ac:dyDescent="0.25">
      <c r="A3006" s="47" t="s">
        <v>1377</v>
      </c>
      <c r="B3006" s="47" t="s">
        <v>567</v>
      </c>
      <c r="C3006" s="47" t="s">
        <v>446</v>
      </c>
      <c r="D3006">
        <v>99</v>
      </c>
      <c r="E3006" s="47" t="s">
        <v>376</v>
      </c>
    </row>
    <row r="3007" spans="1:5" x14ac:dyDescent="0.25">
      <c r="A3007" s="47" t="s">
        <v>1378</v>
      </c>
      <c r="B3007" s="47" t="s">
        <v>567</v>
      </c>
      <c r="C3007" s="47" t="s">
        <v>446</v>
      </c>
      <c r="D3007">
        <v>98</v>
      </c>
      <c r="E3007" s="47" t="s">
        <v>376</v>
      </c>
    </row>
    <row r="3008" spans="1:5" x14ac:dyDescent="0.25">
      <c r="A3008" s="47" t="s">
        <v>1378</v>
      </c>
      <c r="B3008" s="47" t="s">
        <v>567</v>
      </c>
      <c r="C3008" s="47" t="s">
        <v>446</v>
      </c>
      <c r="D3008">
        <v>99</v>
      </c>
      <c r="E3008" s="47" t="s">
        <v>376</v>
      </c>
    </row>
    <row r="3009" spans="1:5" x14ac:dyDescent="0.25">
      <c r="A3009" s="47" t="s">
        <v>1379</v>
      </c>
      <c r="B3009" s="47" t="s">
        <v>567</v>
      </c>
      <c r="C3009" s="47" t="s">
        <v>446</v>
      </c>
      <c r="D3009">
        <v>98</v>
      </c>
      <c r="E3009" s="47" t="s">
        <v>376</v>
      </c>
    </row>
    <row r="3010" spans="1:5" x14ac:dyDescent="0.25">
      <c r="A3010" s="47" t="s">
        <v>1379</v>
      </c>
      <c r="B3010" s="47" t="s">
        <v>567</v>
      </c>
      <c r="C3010" s="47" t="s">
        <v>446</v>
      </c>
      <c r="D3010">
        <v>99</v>
      </c>
      <c r="E3010" s="47" t="s">
        <v>376</v>
      </c>
    </row>
    <row r="3011" spans="1:5" x14ac:dyDescent="0.25">
      <c r="A3011" s="47" t="s">
        <v>1380</v>
      </c>
      <c r="B3011" s="47" t="s">
        <v>567</v>
      </c>
      <c r="C3011" s="47" t="s">
        <v>446</v>
      </c>
      <c r="D3011">
        <v>98</v>
      </c>
      <c r="E3011" s="47" t="s">
        <v>376</v>
      </c>
    </row>
    <row r="3012" spans="1:5" x14ac:dyDescent="0.25">
      <c r="A3012" s="47" t="s">
        <v>1380</v>
      </c>
      <c r="B3012" s="47" t="s">
        <v>567</v>
      </c>
      <c r="C3012" s="47" t="s">
        <v>446</v>
      </c>
      <c r="D3012">
        <v>99</v>
      </c>
      <c r="E3012" s="47" t="s">
        <v>376</v>
      </c>
    </row>
    <row r="3013" spans="1:5" x14ac:dyDescent="0.25">
      <c r="A3013" s="47" t="s">
        <v>1381</v>
      </c>
      <c r="B3013" s="47" t="s">
        <v>567</v>
      </c>
      <c r="C3013" s="47" t="s">
        <v>446</v>
      </c>
      <c r="D3013">
        <v>98</v>
      </c>
      <c r="E3013" s="47" t="s">
        <v>376</v>
      </c>
    </row>
    <row r="3014" spans="1:5" x14ac:dyDescent="0.25">
      <c r="A3014" s="47" t="s">
        <v>1381</v>
      </c>
      <c r="B3014" s="47" t="s">
        <v>567</v>
      </c>
      <c r="C3014" s="47" t="s">
        <v>446</v>
      </c>
      <c r="D3014">
        <v>99</v>
      </c>
      <c r="E3014" s="47" t="s">
        <v>376</v>
      </c>
    </row>
    <row r="3015" spans="1:5" x14ac:dyDescent="0.25">
      <c r="A3015" s="47" t="s">
        <v>1382</v>
      </c>
      <c r="B3015" s="47" t="s">
        <v>567</v>
      </c>
      <c r="C3015" s="47" t="s">
        <v>446</v>
      </c>
      <c r="D3015">
        <v>98</v>
      </c>
      <c r="E3015" s="47" t="s">
        <v>376</v>
      </c>
    </row>
    <row r="3016" spans="1:5" x14ac:dyDescent="0.25">
      <c r="A3016" s="47" t="s">
        <v>1382</v>
      </c>
      <c r="B3016" s="47" t="s">
        <v>567</v>
      </c>
      <c r="C3016" s="47" t="s">
        <v>446</v>
      </c>
      <c r="D3016">
        <v>99</v>
      </c>
      <c r="E3016" s="47" t="s">
        <v>376</v>
      </c>
    </row>
    <row r="3017" spans="1:5" x14ac:dyDescent="0.25">
      <c r="A3017" s="47" t="s">
        <v>1383</v>
      </c>
      <c r="B3017" s="47" t="s">
        <v>567</v>
      </c>
      <c r="C3017" s="47" t="s">
        <v>446</v>
      </c>
      <c r="D3017">
        <v>98</v>
      </c>
      <c r="E3017" s="47" t="s">
        <v>376</v>
      </c>
    </row>
    <row r="3018" spans="1:5" x14ac:dyDescent="0.25">
      <c r="A3018" s="47" t="s">
        <v>1383</v>
      </c>
      <c r="B3018" s="47" t="s">
        <v>567</v>
      </c>
      <c r="C3018" s="47" t="s">
        <v>446</v>
      </c>
      <c r="D3018">
        <v>99</v>
      </c>
      <c r="E3018" s="47" t="s">
        <v>376</v>
      </c>
    </row>
    <row r="3019" spans="1:5" x14ac:dyDescent="0.25">
      <c r="A3019" s="47" t="s">
        <v>1384</v>
      </c>
      <c r="B3019" s="47" t="s">
        <v>567</v>
      </c>
      <c r="C3019" s="47" t="s">
        <v>446</v>
      </c>
      <c r="D3019">
        <v>98</v>
      </c>
      <c r="E3019" s="47" t="s">
        <v>376</v>
      </c>
    </row>
    <row r="3020" spans="1:5" x14ac:dyDescent="0.25">
      <c r="A3020" s="47" t="s">
        <v>1384</v>
      </c>
      <c r="B3020" s="47" t="s">
        <v>567</v>
      </c>
      <c r="C3020" s="47" t="s">
        <v>446</v>
      </c>
      <c r="D3020">
        <v>99</v>
      </c>
      <c r="E3020" s="47" t="s">
        <v>376</v>
      </c>
    </row>
    <row r="3021" spans="1:5" x14ac:dyDescent="0.25">
      <c r="A3021" s="47" t="s">
        <v>1385</v>
      </c>
      <c r="B3021" s="47" t="s">
        <v>567</v>
      </c>
      <c r="C3021" s="47" t="s">
        <v>446</v>
      </c>
      <c r="D3021">
        <v>98</v>
      </c>
      <c r="E3021" s="47" t="s">
        <v>376</v>
      </c>
    </row>
    <row r="3022" spans="1:5" x14ac:dyDescent="0.25">
      <c r="A3022" s="47" t="s">
        <v>1385</v>
      </c>
      <c r="B3022" s="47" t="s">
        <v>567</v>
      </c>
      <c r="C3022" s="47" t="s">
        <v>446</v>
      </c>
      <c r="D3022">
        <v>99</v>
      </c>
      <c r="E3022" s="47" t="s">
        <v>376</v>
      </c>
    </row>
    <row r="3023" spans="1:5" x14ac:dyDescent="0.25">
      <c r="A3023" s="47" t="s">
        <v>1386</v>
      </c>
      <c r="B3023" s="47" t="s">
        <v>567</v>
      </c>
      <c r="C3023" s="47" t="s">
        <v>446</v>
      </c>
      <c r="D3023">
        <v>98</v>
      </c>
      <c r="E3023" s="47" t="s">
        <v>376</v>
      </c>
    </row>
    <row r="3024" spans="1:5" x14ac:dyDescent="0.25">
      <c r="A3024" s="47" t="s">
        <v>1386</v>
      </c>
      <c r="B3024" s="47" t="s">
        <v>567</v>
      </c>
      <c r="C3024" s="47" t="s">
        <v>446</v>
      </c>
      <c r="D3024">
        <v>99</v>
      </c>
      <c r="E3024" s="47" t="s">
        <v>376</v>
      </c>
    </row>
    <row r="3025" spans="1:5" x14ac:dyDescent="0.25">
      <c r="A3025" s="47" t="s">
        <v>1387</v>
      </c>
      <c r="B3025" s="47" t="s">
        <v>567</v>
      </c>
      <c r="C3025" s="47" t="s">
        <v>446</v>
      </c>
      <c r="D3025">
        <v>98</v>
      </c>
      <c r="E3025" s="47" t="s">
        <v>376</v>
      </c>
    </row>
    <row r="3026" spans="1:5" x14ac:dyDescent="0.25">
      <c r="A3026" s="47" t="s">
        <v>1387</v>
      </c>
      <c r="B3026" s="47" t="s">
        <v>567</v>
      </c>
      <c r="C3026" s="47" t="s">
        <v>446</v>
      </c>
      <c r="D3026">
        <v>99</v>
      </c>
      <c r="E3026" s="47" t="s">
        <v>376</v>
      </c>
    </row>
    <row r="3027" spans="1:5" x14ac:dyDescent="0.25">
      <c r="A3027" s="47" t="s">
        <v>1388</v>
      </c>
      <c r="B3027" s="47" t="s">
        <v>567</v>
      </c>
      <c r="C3027" s="47" t="s">
        <v>446</v>
      </c>
      <c r="D3027">
        <v>98</v>
      </c>
      <c r="E3027" s="47" t="s">
        <v>376</v>
      </c>
    </row>
    <row r="3028" spans="1:5" x14ac:dyDescent="0.25">
      <c r="A3028" s="47" t="s">
        <v>1388</v>
      </c>
      <c r="B3028" s="47" t="s">
        <v>567</v>
      </c>
      <c r="C3028" s="47" t="s">
        <v>446</v>
      </c>
      <c r="D3028">
        <v>99</v>
      </c>
      <c r="E3028" s="47" t="s">
        <v>376</v>
      </c>
    </row>
    <row r="3029" spans="1:5" x14ac:dyDescent="0.25">
      <c r="A3029" s="47" t="s">
        <v>1389</v>
      </c>
      <c r="B3029" s="47" t="s">
        <v>567</v>
      </c>
      <c r="C3029" s="47" t="s">
        <v>446</v>
      </c>
      <c r="D3029">
        <v>98</v>
      </c>
      <c r="E3029" s="47" t="s">
        <v>376</v>
      </c>
    </row>
    <row r="3030" spans="1:5" x14ac:dyDescent="0.25">
      <c r="A3030" s="47" t="s">
        <v>1389</v>
      </c>
      <c r="B3030" s="47" t="s">
        <v>567</v>
      </c>
      <c r="C3030" s="47" t="s">
        <v>446</v>
      </c>
      <c r="D3030">
        <v>99</v>
      </c>
      <c r="E3030" s="47" t="s">
        <v>376</v>
      </c>
    </row>
    <row r="3031" spans="1:5" x14ac:dyDescent="0.25">
      <c r="A3031" s="47" t="s">
        <v>1390</v>
      </c>
      <c r="B3031" s="47" t="s">
        <v>567</v>
      </c>
      <c r="C3031" s="47" t="s">
        <v>446</v>
      </c>
      <c r="D3031">
        <v>98</v>
      </c>
      <c r="E3031" s="47" t="s">
        <v>376</v>
      </c>
    </row>
    <row r="3032" spans="1:5" x14ac:dyDescent="0.25">
      <c r="A3032" s="47" t="s">
        <v>1390</v>
      </c>
      <c r="B3032" s="47" t="s">
        <v>567</v>
      </c>
      <c r="C3032" s="47" t="s">
        <v>446</v>
      </c>
      <c r="D3032">
        <v>99</v>
      </c>
      <c r="E3032" s="47" t="s">
        <v>376</v>
      </c>
    </row>
    <row r="3033" spans="1:5" x14ac:dyDescent="0.25">
      <c r="A3033" s="47" t="s">
        <v>1391</v>
      </c>
      <c r="B3033" s="47" t="s">
        <v>567</v>
      </c>
      <c r="C3033" s="47" t="s">
        <v>446</v>
      </c>
      <c r="D3033">
        <v>98</v>
      </c>
      <c r="E3033" s="47" t="s">
        <v>376</v>
      </c>
    </row>
    <row r="3034" spans="1:5" x14ac:dyDescent="0.25">
      <c r="A3034" s="47" t="s">
        <v>1391</v>
      </c>
      <c r="B3034" s="47" t="s">
        <v>567</v>
      </c>
      <c r="C3034" s="47" t="s">
        <v>446</v>
      </c>
      <c r="D3034">
        <v>99</v>
      </c>
      <c r="E3034" s="47" t="s">
        <v>376</v>
      </c>
    </row>
    <row r="3035" spans="1:5" x14ac:dyDescent="0.25">
      <c r="A3035" s="47" t="s">
        <v>1392</v>
      </c>
      <c r="B3035" s="47" t="s">
        <v>567</v>
      </c>
      <c r="C3035" s="47" t="s">
        <v>446</v>
      </c>
      <c r="D3035">
        <v>98</v>
      </c>
      <c r="E3035" s="47" t="s">
        <v>376</v>
      </c>
    </row>
    <row r="3036" spans="1:5" x14ac:dyDescent="0.25">
      <c r="A3036" s="47" t="s">
        <v>1392</v>
      </c>
      <c r="B3036" s="47" t="s">
        <v>567</v>
      </c>
      <c r="C3036" s="47" t="s">
        <v>446</v>
      </c>
      <c r="D3036">
        <v>99</v>
      </c>
      <c r="E3036" s="47" t="s">
        <v>376</v>
      </c>
    </row>
    <row r="3037" spans="1:5" x14ac:dyDescent="0.25">
      <c r="A3037" s="47" t="s">
        <v>1393</v>
      </c>
      <c r="B3037" s="47" t="s">
        <v>567</v>
      </c>
      <c r="C3037" s="47" t="s">
        <v>446</v>
      </c>
      <c r="D3037">
        <v>98</v>
      </c>
      <c r="E3037" s="47" t="s">
        <v>376</v>
      </c>
    </row>
    <row r="3038" spans="1:5" x14ac:dyDescent="0.25">
      <c r="A3038" s="47" t="s">
        <v>1393</v>
      </c>
      <c r="B3038" s="47" t="s">
        <v>567</v>
      </c>
      <c r="C3038" s="47" t="s">
        <v>446</v>
      </c>
      <c r="D3038">
        <v>99</v>
      </c>
      <c r="E3038" s="47" t="s">
        <v>376</v>
      </c>
    </row>
    <row r="3039" spans="1:5" x14ac:dyDescent="0.25">
      <c r="A3039" s="47" t="s">
        <v>1394</v>
      </c>
      <c r="B3039" s="47" t="s">
        <v>567</v>
      </c>
      <c r="C3039" s="47" t="s">
        <v>446</v>
      </c>
      <c r="D3039">
        <v>98</v>
      </c>
      <c r="E3039" s="47" t="s">
        <v>376</v>
      </c>
    </row>
    <row r="3040" spans="1:5" x14ac:dyDescent="0.25">
      <c r="A3040" s="47" t="s">
        <v>1394</v>
      </c>
      <c r="B3040" s="47" t="s">
        <v>567</v>
      </c>
      <c r="C3040" s="47" t="s">
        <v>446</v>
      </c>
      <c r="D3040">
        <v>99</v>
      </c>
      <c r="E3040" s="47" t="s">
        <v>376</v>
      </c>
    </row>
    <row r="3041" spans="1:5" x14ac:dyDescent="0.25">
      <c r="A3041" s="47" t="s">
        <v>1395</v>
      </c>
      <c r="B3041" s="47" t="s">
        <v>567</v>
      </c>
      <c r="C3041" s="47" t="s">
        <v>446</v>
      </c>
      <c r="D3041">
        <v>98</v>
      </c>
      <c r="E3041" s="47" t="s">
        <v>376</v>
      </c>
    </row>
    <row r="3042" spans="1:5" x14ac:dyDescent="0.25">
      <c r="A3042" s="47" t="s">
        <v>1395</v>
      </c>
      <c r="B3042" s="47" t="s">
        <v>567</v>
      </c>
      <c r="C3042" s="47" t="s">
        <v>446</v>
      </c>
      <c r="D3042">
        <v>99</v>
      </c>
      <c r="E3042" s="47" t="s">
        <v>376</v>
      </c>
    </row>
    <row r="3043" spans="1:5" x14ac:dyDescent="0.25">
      <c r="A3043" s="47" t="s">
        <v>1396</v>
      </c>
      <c r="B3043" s="47" t="s">
        <v>567</v>
      </c>
      <c r="C3043" s="47" t="s">
        <v>446</v>
      </c>
      <c r="D3043">
        <v>98</v>
      </c>
      <c r="E3043" s="47" t="s">
        <v>376</v>
      </c>
    </row>
    <row r="3044" spans="1:5" x14ac:dyDescent="0.25">
      <c r="A3044" s="47" t="s">
        <v>1396</v>
      </c>
      <c r="B3044" s="47" t="s">
        <v>567</v>
      </c>
      <c r="C3044" s="47" t="s">
        <v>446</v>
      </c>
      <c r="D3044">
        <v>99</v>
      </c>
      <c r="E3044" s="47" t="s">
        <v>376</v>
      </c>
    </row>
    <row r="3045" spans="1:5" x14ac:dyDescent="0.25">
      <c r="A3045" s="47" t="s">
        <v>1397</v>
      </c>
      <c r="B3045" s="47" t="s">
        <v>567</v>
      </c>
      <c r="C3045" s="47" t="s">
        <v>446</v>
      </c>
      <c r="D3045">
        <v>98</v>
      </c>
      <c r="E3045" s="47" t="s">
        <v>376</v>
      </c>
    </row>
    <row r="3046" spans="1:5" x14ac:dyDescent="0.25">
      <c r="A3046" s="47" t="s">
        <v>1397</v>
      </c>
      <c r="B3046" s="47" t="s">
        <v>567</v>
      </c>
      <c r="C3046" s="47" t="s">
        <v>446</v>
      </c>
      <c r="D3046">
        <v>99</v>
      </c>
      <c r="E3046" s="47" t="s">
        <v>376</v>
      </c>
    </row>
    <row r="3047" spans="1:5" x14ac:dyDescent="0.25">
      <c r="A3047" s="47" t="s">
        <v>1398</v>
      </c>
      <c r="B3047" s="47" t="s">
        <v>567</v>
      </c>
      <c r="C3047" s="47" t="s">
        <v>446</v>
      </c>
      <c r="D3047">
        <v>98</v>
      </c>
      <c r="E3047" s="47" t="s">
        <v>376</v>
      </c>
    </row>
    <row r="3048" spans="1:5" x14ac:dyDescent="0.25">
      <c r="A3048" s="47" t="s">
        <v>1398</v>
      </c>
      <c r="B3048" s="47" t="s">
        <v>567</v>
      </c>
      <c r="C3048" s="47" t="s">
        <v>446</v>
      </c>
      <c r="D3048">
        <v>99</v>
      </c>
      <c r="E3048" s="47" t="s">
        <v>376</v>
      </c>
    </row>
    <row r="3049" spans="1:5" x14ac:dyDescent="0.25">
      <c r="A3049" s="47" t="s">
        <v>1399</v>
      </c>
      <c r="B3049" s="47" t="s">
        <v>567</v>
      </c>
      <c r="C3049" s="47" t="s">
        <v>446</v>
      </c>
      <c r="D3049">
        <v>98</v>
      </c>
      <c r="E3049" s="47" t="s">
        <v>376</v>
      </c>
    </row>
    <row r="3050" spans="1:5" x14ac:dyDescent="0.25">
      <c r="A3050" s="47" t="s">
        <v>1399</v>
      </c>
      <c r="B3050" s="47" t="s">
        <v>567</v>
      </c>
      <c r="C3050" s="47" t="s">
        <v>446</v>
      </c>
      <c r="D3050">
        <v>99</v>
      </c>
      <c r="E3050" s="47" t="s">
        <v>376</v>
      </c>
    </row>
    <row r="3051" spans="1:5" x14ac:dyDescent="0.25">
      <c r="A3051" s="47" t="s">
        <v>1400</v>
      </c>
      <c r="B3051" s="47" t="s">
        <v>567</v>
      </c>
      <c r="C3051" s="47" t="s">
        <v>446</v>
      </c>
      <c r="D3051">
        <v>98</v>
      </c>
      <c r="E3051" s="47" t="s">
        <v>376</v>
      </c>
    </row>
    <row r="3052" spans="1:5" x14ac:dyDescent="0.25">
      <c r="A3052" s="47" t="s">
        <v>1400</v>
      </c>
      <c r="B3052" s="47" t="s">
        <v>567</v>
      </c>
      <c r="C3052" s="47" t="s">
        <v>446</v>
      </c>
      <c r="D3052">
        <v>99</v>
      </c>
      <c r="E3052" s="47" t="s">
        <v>376</v>
      </c>
    </row>
    <row r="3053" spans="1:5" x14ac:dyDescent="0.25">
      <c r="A3053" s="47" t="s">
        <v>1401</v>
      </c>
      <c r="B3053" s="47" t="s">
        <v>567</v>
      </c>
      <c r="C3053" s="47" t="s">
        <v>446</v>
      </c>
      <c r="D3053">
        <v>98</v>
      </c>
      <c r="E3053" s="47" t="s">
        <v>376</v>
      </c>
    </row>
    <row r="3054" spans="1:5" x14ac:dyDescent="0.25">
      <c r="A3054" s="47" t="s">
        <v>1401</v>
      </c>
      <c r="B3054" s="47" t="s">
        <v>567</v>
      </c>
      <c r="C3054" s="47" t="s">
        <v>446</v>
      </c>
      <c r="D3054">
        <v>99</v>
      </c>
      <c r="E3054" s="47" t="s">
        <v>376</v>
      </c>
    </row>
    <row r="3055" spans="1:5" x14ac:dyDescent="0.25">
      <c r="A3055" s="47" t="s">
        <v>1402</v>
      </c>
      <c r="B3055" s="47" t="s">
        <v>567</v>
      </c>
      <c r="C3055" s="47" t="s">
        <v>446</v>
      </c>
      <c r="D3055">
        <v>98</v>
      </c>
      <c r="E3055" s="47" t="s">
        <v>376</v>
      </c>
    </row>
    <row r="3056" spans="1:5" x14ac:dyDescent="0.25">
      <c r="A3056" s="47" t="s">
        <v>1402</v>
      </c>
      <c r="B3056" s="47" t="s">
        <v>567</v>
      </c>
      <c r="C3056" s="47" t="s">
        <v>446</v>
      </c>
      <c r="D3056">
        <v>99</v>
      </c>
      <c r="E3056" s="47" t="s">
        <v>376</v>
      </c>
    </row>
    <row r="3057" spans="1:5" x14ac:dyDescent="0.25">
      <c r="A3057" s="47" t="s">
        <v>1403</v>
      </c>
      <c r="B3057" s="47" t="s">
        <v>567</v>
      </c>
      <c r="C3057" s="47" t="s">
        <v>446</v>
      </c>
      <c r="D3057">
        <v>98</v>
      </c>
      <c r="E3057" s="47" t="s">
        <v>376</v>
      </c>
    </row>
    <row r="3058" spans="1:5" x14ac:dyDescent="0.25">
      <c r="A3058" s="47" t="s">
        <v>1403</v>
      </c>
      <c r="B3058" s="47" t="s">
        <v>567</v>
      </c>
      <c r="C3058" s="47" t="s">
        <v>446</v>
      </c>
      <c r="D3058">
        <v>99</v>
      </c>
      <c r="E3058" s="47" t="s">
        <v>376</v>
      </c>
    </row>
    <row r="3059" spans="1:5" x14ac:dyDescent="0.25">
      <c r="A3059" s="47" t="s">
        <v>1404</v>
      </c>
      <c r="B3059" s="47" t="s">
        <v>567</v>
      </c>
      <c r="C3059" s="47" t="s">
        <v>446</v>
      </c>
      <c r="D3059">
        <v>98</v>
      </c>
      <c r="E3059" s="47" t="s">
        <v>376</v>
      </c>
    </row>
    <row r="3060" spans="1:5" x14ac:dyDescent="0.25">
      <c r="A3060" s="47" t="s">
        <v>1404</v>
      </c>
      <c r="B3060" s="47" t="s">
        <v>567</v>
      </c>
      <c r="C3060" s="47" t="s">
        <v>446</v>
      </c>
      <c r="D3060">
        <v>99</v>
      </c>
      <c r="E3060" s="47" t="s">
        <v>376</v>
      </c>
    </row>
    <row r="3061" spans="1:5" x14ac:dyDescent="0.25">
      <c r="A3061" s="47" t="s">
        <v>1405</v>
      </c>
      <c r="B3061" s="47" t="s">
        <v>567</v>
      </c>
      <c r="C3061" s="47" t="s">
        <v>446</v>
      </c>
      <c r="D3061">
        <v>98</v>
      </c>
      <c r="E3061" s="47" t="s">
        <v>376</v>
      </c>
    </row>
    <row r="3062" spans="1:5" x14ac:dyDescent="0.25">
      <c r="A3062" s="47" t="s">
        <v>1405</v>
      </c>
      <c r="B3062" s="47" t="s">
        <v>567</v>
      </c>
      <c r="C3062" s="47" t="s">
        <v>446</v>
      </c>
      <c r="D3062">
        <v>99</v>
      </c>
      <c r="E3062" s="47" t="s">
        <v>376</v>
      </c>
    </row>
    <row r="3063" spans="1:5" x14ac:dyDescent="0.25">
      <c r="A3063" s="47" t="s">
        <v>1406</v>
      </c>
      <c r="B3063" s="47" t="s">
        <v>567</v>
      </c>
      <c r="C3063" s="47" t="s">
        <v>446</v>
      </c>
      <c r="D3063">
        <v>98</v>
      </c>
      <c r="E3063" s="47" t="s">
        <v>376</v>
      </c>
    </row>
    <row r="3064" spans="1:5" x14ac:dyDescent="0.25">
      <c r="A3064" s="47" t="s">
        <v>1406</v>
      </c>
      <c r="B3064" s="47" t="s">
        <v>567</v>
      </c>
      <c r="C3064" s="47" t="s">
        <v>446</v>
      </c>
      <c r="D3064">
        <v>99</v>
      </c>
      <c r="E3064" s="47" t="s">
        <v>376</v>
      </c>
    </row>
    <row r="3065" spans="1:5" x14ac:dyDescent="0.25">
      <c r="A3065" s="47" t="s">
        <v>1407</v>
      </c>
      <c r="B3065" s="47" t="s">
        <v>567</v>
      </c>
      <c r="C3065" s="47" t="s">
        <v>446</v>
      </c>
      <c r="D3065">
        <v>98</v>
      </c>
      <c r="E3065" s="47" t="s">
        <v>376</v>
      </c>
    </row>
    <row r="3066" spans="1:5" x14ac:dyDescent="0.25">
      <c r="A3066" s="47" t="s">
        <v>1407</v>
      </c>
      <c r="B3066" s="47" t="s">
        <v>567</v>
      </c>
      <c r="C3066" s="47" t="s">
        <v>446</v>
      </c>
      <c r="D3066">
        <v>99</v>
      </c>
      <c r="E3066" s="47" t="s">
        <v>376</v>
      </c>
    </row>
    <row r="3067" spans="1:5" x14ac:dyDescent="0.25">
      <c r="A3067" s="47" t="s">
        <v>1408</v>
      </c>
      <c r="B3067" s="47" t="s">
        <v>567</v>
      </c>
      <c r="C3067" s="47" t="s">
        <v>446</v>
      </c>
      <c r="D3067">
        <v>98</v>
      </c>
      <c r="E3067" s="47" t="s">
        <v>376</v>
      </c>
    </row>
    <row r="3068" spans="1:5" x14ac:dyDescent="0.25">
      <c r="A3068" s="47" t="s">
        <v>1408</v>
      </c>
      <c r="B3068" s="47" t="s">
        <v>567</v>
      </c>
      <c r="C3068" s="47" t="s">
        <v>446</v>
      </c>
      <c r="D3068">
        <v>99</v>
      </c>
      <c r="E3068" s="47" t="s">
        <v>376</v>
      </c>
    </row>
    <row r="3069" spans="1:5" x14ac:dyDescent="0.25">
      <c r="A3069" s="47" t="s">
        <v>1409</v>
      </c>
      <c r="B3069" s="47" t="s">
        <v>567</v>
      </c>
      <c r="C3069" s="47" t="s">
        <v>446</v>
      </c>
      <c r="D3069">
        <v>98</v>
      </c>
      <c r="E3069" s="47" t="s">
        <v>376</v>
      </c>
    </row>
    <row r="3070" spans="1:5" x14ac:dyDescent="0.25">
      <c r="A3070" s="47" t="s">
        <v>1409</v>
      </c>
      <c r="B3070" s="47" t="s">
        <v>567</v>
      </c>
      <c r="C3070" s="47" t="s">
        <v>446</v>
      </c>
      <c r="D3070">
        <v>99</v>
      </c>
      <c r="E3070" s="47" t="s">
        <v>376</v>
      </c>
    </row>
    <row r="3071" spans="1:5" x14ac:dyDescent="0.25">
      <c r="A3071" s="47" t="s">
        <v>1410</v>
      </c>
      <c r="B3071" s="47" t="s">
        <v>567</v>
      </c>
      <c r="C3071" s="47" t="s">
        <v>446</v>
      </c>
      <c r="D3071">
        <v>98</v>
      </c>
      <c r="E3071" s="47" t="s">
        <v>376</v>
      </c>
    </row>
    <row r="3072" spans="1:5" x14ac:dyDescent="0.25">
      <c r="A3072" s="47" t="s">
        <v>1410</v>
      </c>
      <c r="B3072" s="47" t="s">
        <v>567</v>
      </c>
      <c r="C3072" s="47" t="s">
        <v>446</v>
      </c>
      <c r="D3072">
        <v>99</v>
      </c>
      <c r="E3072" s="47" t="s">
        <v>376</v>
      </c>
    </row>
    <row r="3073" spans="1:5" x14ac:dyDescent="0.25">
      <c r="A3073" s="47" t="s">
        <v>1411</v>
      </c>
      <c r="B3073" s="47" t="s">
        <v>567</v>
      </c>
      <c r="C3073" s="47" t="s">
        <v>446</v>
      </c>
      <c r="D3073">
        <v>98</v>
      </c>
      <c r="E3073" s="47" t="s">
        <v>376</v>
      </c>
    </row>
    <row r="3074" spans="1:5" x14ac:dyDescent="0.25">
      <c r="A3074" s="47" t="s">
        <v>1411</v>
      </c>
      <c r="B3074" s="47" t="s">
        <v>567</v>
      </c>
      <c r="C3074" s="47" t="s">
        <v>446</v>
      </c>
      <c r="D3074">
        <v>99</v>
      </c>
      <c r="E3074" s="47" t="s">
        <v>376</v>
      </c>
    </row>
    <row r="3075" spans="1:5" x14ac:dyDescent="0.25">
      <c r="A3075" s="47" t="s">
        <v>1412</v>
      </c>
      <c r="B3075" s="47" t="s">
        <v>567</v>
      </c>
      <c r="C3075" s="47" t="s">
        <v>446</v>
      </c>
      <c r="D3075">
        <v>98</v>
      </c>
      <c r="E3075" s="47" t="s">
        <v>376</v>
      </c>
    </row>
    <row r="3076" spans="1:5" x14ac:dyDescent="0.25">
      <c r="A3076" s="47" t="s">
        <v>1412</v>
      </c>
      <c r="B3076" s="47" t="s">
        <v>567</v>
      </c>
      <c r="C3076" s="47" t="s">
        <v>446</v>
      </c>
      <c r="D3076">
        <v>99</v>
      </c>
      <c r="E3076" s="47" t="s">
        <v>376</v>
      </c>
    </row>
    <row r="3077" spans="1:5" x14ac:dyDescent="0.25">
      <c r="A3077" s="47" t="s">
        <v>1413</v>
      </c>
      <c r="B3077" s="47" t="s">
        <v>567</v>
      </c>
      <c r="C3077" s="47" t="s">
        <v>446</v>
      </c>
      <c r="D3077">
        <v>98</v>
      </c>
      <c r="E3077" s="47" t="s">
        <v>376</v>
      </c>
    </row>
    <row r="3078" spans="1:5" x14ac:dyDescent="0.25">
      <c r="A3078" s="47" t="s">
        <v>1413</v>
      </c>
      <c r="B3078" s="47" t="s">
        <v>567</v>
      </c>
      <c r="C3078" s="47" t="s">
        <v>446</v>
      </c>
      <c r="D3078">
        <v>99</v>
      </c>
      <c r="E3078" s="47" t="s">
        <v>376</v>
      </c>
    </row>
    <row r="3079" spans="1:5" x14ac:dyDescent="0.25">
      <c r="A3079" s="47" t="s">
        <v>1414</v>
      </c>
      <c r="B3079" s="47" t="s">
        <v>567</v>
      </c>
      <c r="C3079" s="47" t="s">
        <v>446</v>
      </c>
      <c r="D3079">
        <v>98</v>
      </c>
      <c r="E3079" s="47" t="s">
        <v>376</v>
      </c>
    </row>
    <row r="3080" spans="1:5" x14ac:dyDescent="0.25">
      <c r="A3080" s="47" t="s">
        <v>1414</v>
      </c>
      <c r="B3080" s="47" t="s">
        <v>567</v>
      </c>
      <c r="C3080" s="47" t="s">
        <v>446</v>
      </c>
      <c r="D3080">
        <v>99</v>
      </c>
      <c r="E3080" s="47" t="s">
        <v>376</v>
      </c>
    </row>
    <row r="3081" spans="1:5" x14ac:dyDescent="0.25">
      <c r="A3081" s="47" t="s">
        <v>1415</v>
      </c>
      <c r="B3081" s="47" t="s">
        <v>567</v>
      </c>
      <c r="C3081" s="47" t="s">
        <v>446</v>
      </c>
      <c r="D3081">
        <v>98</v>
      </c>
      <c r="E3081" s="47" t="s">
        <v>376</v>
      </c>
    </row>
    <row r="3082" spans="1:5" x14ac:dyDescent="0.25">
      <c r="A3082" s="47" t="s">
        <v>1415</v>
      </c>
      <c r="B3082" s="47" t="s">
        <v>567</v>
      </c>
      <c r="C3082" s="47" t="s">
        <v>446</v>
      </c>
      <c r="D3082">
        <v>99</v>
      </c>
      <c r="E3082" s="47" t="s">
        <v>376</v>
      </c>
    </row>
    <row r="3083" spans="1:5" x14ac:dyDescent="0.25">
      <c r="A3083" s="47" t="s">
        <v>1416</v>
      </c>
      <c r="B3083" s="47" t="s">
        <v>567</v>
      </c>
      <c r="C3083" s="47" t="s">
        <v>446</v>
      </c>
      <c r="D3083">
        <v>98</v>
      </c>
      <c r="E3083" s="47" t="s">
        <v>376</v>
      </c>
    </row>
    <row r="3084" spans="1:5" x14ac:dyDescent="0.25">
      <c r="A3084" s="47" t="s">
        <v>1416</v>
      </c>
      <c r="B3084" s="47" t="s">
        <v>567</v>
      </c>
      <c r="C3084" s="47" t="s">
        <v>446</v>
      </c>
      <c r="D3084">
        <v>99</v>
      </c>
      <c r="E3084" s="47" t="s">
        <v>376</v>
      </c>
    </row>
    <row r="3085" spans="1:5" x14ac:dyDescent="0.25">
      <c r="A3085" s="47" t="s">
        <v>1417</v>
      </c>
      <c r="B3085" s="47" t="s">
        <v>567</v>
      </c>
      <c r="C3085" s="47" t="s">
        <v>446</v>
      </c>
      <c r="D3085">
        <v>98</v>
      </c>
      <c r="E3085" s="47" t="s">
        <v>376</v>
      </c>
    </row>
    <row r="3086" spans="1:5" x14ac:dyDescent="0.25">
      <c r="A3086" s="47" t="s">
        <v>1417</v>
      </c>
      <c r="B3086" s="47" t="s">
        <v>567</v>
      </c>
      <c r="C3086" s="47" t="s">
        <v>446</v>
      </c>
      <c r="D3086">
        <v>99</v>
      </c>
      <c r="E3086" s="47" t="s">
        <v>376</v>
      </c>
    </row>
    <row r="3087" spans="1:5" x14ac:dyDescent="0.25">
      <c r="A3087" s="47" t="s">
        <v>1418</v>
      </c>
      <c r="B3087" s="47" t="s">
        <v>567</v>
      </c>
      <c r="C3087" s="47" t="s">
        <v>446</v>
      </c>
      <c r="D3087">
        <v>98</v>
      </c>
      <c r="E3087" s="47" t="s">
        <v>376</v>
      </c>
    </row>
    <row r="3088" spans="1:5" x14ac:dyDescent="0.25">
      <c r="A3088" s="47" t="s">
        <v>1418</v>
      </c>
      <c r="B3088" s="47" t="s">
        <v>567</v>
      </c>
      <c r="C3088" s="47" t="s">
        <v>446</v>
      </c>
      <c r="D3088">
        <v>99</v>
      </c>
      <c r="E3088" s="47" t="s">
        <v>376</v>
      </c>
    </row>
    <row r="3089" spans="1:5" x14ac:dyDescent="0.25">
      <c r="A3089" s="47" t="s">
        <v>1419</v>
      </c>
      <c r="B3089" s="47" t="s">
        <v>567</v>
      </c>
      <c r="C3089" s="47" t="s">
        <v>446</v>
      </c>
      <c r="D3089">
        <v>98</v>
      </c>
      <c r="E3089" s="47" t="s">
        <v>376</v>
      </c>
    </row>
    <row r="3090" spans="1:5" x14ac:dyDescent="0.25">
      <c r="A3090" s="47" t="s">
        <v>1419</v>
      </c>
      <c r="B3090" s="47" t="s">
        <v>567</v>
      </c>
      <c r="C3090" s="47" t="s">
        <v>446</v>
      </c>
      <c r="D3090">
        <v>99</v>
      </c>
      <c r="E3090" s="47" t="s">
        <v>376</v>
      </c>
    </row>
    <row r="3091" spans="1:5" x14ac:dyDescent="0.25">
      <c r="A3091" s="47" t="s">
        <v>1420</v>
      </c>
      <c r="B3091" s="47" t="s">
        <v>567</v>
      </c>
      <c r="C3091" s="47" t="s">
        <v>446</v>
      </c>
      <c r="D3091">
        <v>98</v>
      </c>
      <c r="E3091" s="47" t="s">
        <v>376</v>
      </c>
    </row>
    <row r="3092" spans="1:5" x14ac:dyDescent="0.25">
      <c r="A3092" s="47" t="s">
        <v>1420</v>
      </c>
      <c r="B3092" s="47" t="s">
        <v>567</v>
      </c>
      <c r="C3092" s="47" t="s">
        <v>446</v>
      </c>
      <c r="D3092">
        <v>99</v>
      </c>
      <c r="E3092" s="47" t="s">
        <v>376</v>
      </c>
    </row>
    <row r="3093" spans="1:5" x14ac:dyDescent="0.25">
      <c r="A3093" s="47" t="s">
        <v>1421</v>
      </c>
      <c r="B3093" s="47" t="s">
        <v>567</v>
      </c>
      <c r="C3093" s="47" t="s">
        <v>446</v>
      </c>
      <c r="D3093">
        <v>98</v>
      </c>
      <c r="E3093" s="47" t="s">
        <v>376</v>
      </c>
    </row>
    <row r="3094" spans="1:5" x14ac:dyDescent="0.25">
      <c r="A3094" s="47" t="s">
        <v>1421</v>
      </c>
      <c r="B3094" s="47" t="s">
        <v>567</v>
      </c>
      <c r="C3094" s="47" t="s">
        <v>446</v>
      </c>
      <c r="D3094">
        <v>99</v>
      </c>
      <c r="E3094" s="47" t="s">
        <v>376</v>
      </c>
    </row>
    <row r="3095" spans="1:5" x14ac:dyDescent="0.25">
      <c r="A3095" s="47" t="s">
        <v>1422</v>
      </c>
      <c r="B3095" s="47" t="s">
        <v>567</v>
      </c>
      <c r="C3095" s="47" t="s">
        <v>446</v>
      </c>
      <c r="D3095">
        <v>98</v>
      </c>
      <c r="E3095" s="47" t="s">
        <v>376</v>
      </c>
    </row>
    <row r="3096" spans="1:5" x14ac:dyDescent="0.25">
      <c r="A3096" s="47" t="s">
        <v>1422</v>
      </c>
      <c r="B3096" s="47" t="s">
        <v>567</v>
      </c>
      <c r="C3096" s="47" t="s">
        <v>446</v>
      </c>
      <c r="D3096">
        <v>99</v>
      </c>
      <c r="E3096" s="47" t="s">
        <v>376</v>
      </c>
    </row>
    <row r="3097" spans="1:5" x14ac:dyDescent="0.25">
      <c r="A3097" s="47" t="s">
        <v>1423</v>
      </c>
      <c r="B3097" s="47" t="s">
        <v>567</v>
      </c>
      <c r="C3097" s="47" t="s">
        <v>446</v>
      </c>
      <c r="D3097">
        <v>98</v>
      </c>
      <c r="E3097" s="47" t="s">
        <v>376</v>
      </c>
    </row>
    <row r="3098" spans="1:5" x14ac:dyDescent="0.25">
      <c r="A3098" s="47" t="s">
        <v>1423</v>
      </c>
      <c r="B3098" s="47" t="s">
        <v>567</v>
      </c>
      <c r="C3098" s="47" t="s">
        <v>446</v>
      </c>
      <c r="D3098">
        <v>99</v>
      </c>
      <c r="E3098" s="47" t="s">
        <v>376</v>
      </c>
    </row>
    <row r="3099" spans="1:5" x14ac:dyDescent="0.25">
      <c r="A3099" s="47" t="s">
        <v>1424</v>
      </c>
      <c r="B3099" s="47" t="s">
        <v>567</v>
      </c>
      <c r="C3099" s="47" t="s">
        <v>446</v>
      </c>
      <c r="D3099">
        <v>98</v>
      </c>
      <c r="E3099" s="47" t="s">
        <v>376</v>
      </c>
    </row>
    <row r="3100" spans="1:5" x14ac:dyDescent="0.25">
      <c r="A3100" s="47" t="s">
        <v>1424</v>
      </c>
      <c r="B3100" s="47" t="s">
        <v>567</v>
      </c>
      <c r="C3100" s="47" t="s">
        <v>446</v>
      </c>
      <c r="D3100">
        <v>99</v>
      </c>
      <c r="E3100" s="47" t="s">
        <v>376</v>
      </c>
    </row>
    <row r="3101" spans="1:5" x14ac:dyDescent="0.25">
      <c r="A3101" s="47" t="s">
        <v>1425</v>
      </c>
      <c r="B3101" s="47" t="s">
        <v>567</v>
      </c>
      <c r="C3101" s="47" t="s">
        <v>446</v>
      </c>
      <c r="D3101">
        <v>98</v>
      </c>
      <c r="E3101" s="47" t="s">
        <v>376</v>
      </c>
    </row>
    <row r="3102" spans="1:5" x14ac:dyDescent="0.25">
      <c r="A3102" s="47" t="s">
        <v>1425</v>
      </c>
      <c r="B3102" s="47" t="s">
        <v>567</v>
      </c>
      <c r="C3102" s="47" t="s">
        <v>446</v>
      </c>
      <c r="D3102">
        <v>99</v>
      </c>
      <c r="E3102" s="47" t="s">
        <v>376</v>
      </c>
    </row>
    <row r="3103" spans="1:5" x14ac:dyDescent="0.25">
      <c r="A3103" s="47" t="s">
        <v>1426</v>
      </c>
      <c r="B3103" s="47" t="s">
        <v>567</v>
      </c>
      <c r="C3103" s="47" t="s">
        <v>446</v>
      </c>
      <c r="D3103">
        <v>98</v>
      </c>
      <c r="E3103" s="47" t="s">
        <v>376</v>
      </c>
    </row>
    <row r="3104" spans="1:5" x14ac:dyDescent="0.25">
      <c r="A3104" s="47" t="s">
        <v>1426</v>
      </c>
      <c r="B3104" s="47" t="s">
        <v>567</v>
      </c>
      <c r="C3104" s="47" t="s">
        <v>446</v>
      </c>
      <c r="D3104">
        <v>99</v>
      </c>
      <c r="E3104" s="47" t="s">
        <v>376</v>
      </c>
    </row>
    <row r="3105" spans="1:5" x14ac:dyDescent="0.25">
      <c r="A3105" s="47" t="s">
        <v>1427</v>
      </c>
      <c r="B3105" s="47" t="s">
        <v>567</v>
      </c>
      <c r="C3105" s="47" t="s">
        <v>446</v>
      </c>
      <c r="D3105">
        <v>98</v>
      </c>
      <c r="E3105" s="47" t="s">
        <v>376</v>
      </c>
    </row>
    <row r="3106" spans="1:5" x14ac:dyDescent="0.25">
      <c r="A3106" s="47" t="s">
        <v>1427</v>
      </c>
      <c r="B3106" s="47" t="s">
        <v>567</v>
      </c>
      <c r="C3106" s="47" t="s">
        <v>446</v>
      </c>
      <c r="D3106">
        <v>99</v>
      </c>
      <c r="E3106" s="47" t="s">
        <v>376</v>
      </c>
    </row>
    <row r="3107" spans="1:5" x14ac:dyDescent="0.25">
      <c r="A3107" s="47" t="s">
        <v>1428</v>
      </c>
      <c r="B3107" s="47" t="s">
        <v>567</v>
      </c>
      <c r="C3107" s="47" t="s">
        <v>446</v>
      </c>
      <c r="D3107">
        <v>98</v>
      </c>
      <c r="E3107" s="47" t="s">
        <v>376</v>
      </c>
    </row>
    <row r="3108" spans="1:5" x14ac:dyDescent="0.25">
      <c r="A3108" s="47" t="s">
        <v>1428</v>
      </c>
      <c r="B3108" s="47" t="s">
        <v>567</v>
      </c>
      <c r="C3108" s="47" t="s">
        <v>446</v>
      </c>
      <c r="D3108">
        <v>99</v>
      </c>
      <c r="E3108" s="47" t="s">
        <v>376</v>
      </c>
    </row>
    <row r="3109" spans="1:5" x14ac:dyDescent="0.25">
      <c r="A3109" s="47" t="s">
        <v>1429</v>
      </c>
      <c r="B3109" s="47" t="s">
        <v>567</v>
      </c>
      <c r="C3109" s="47" t="s">
        <v>446</v>
      </c>
      <c r="D3109">
        <v>98</v>
      </c>
      <c r="E3109" s="47" t="s">
        <v>376</v>
      </c>
    </row>
    <row r="3110" spans="1:5" x14ac:dyDescent="0.25">
      <c r="A3110" s="47" t="s">
        <v>1429</v>
      </c>
      <c r="B3110" s="47" t="s">
        <v>567</v>
      </c>
      <c r="C3110" s="47" t="s">
        <v>446</v>
      </c>
      <c r="D3110">
        <v>99</v>
      </c>
      <c r="E3110" s="47" t="s">
        <v>376</v>
      </c>
    </row>
    <row r="3111" spans="1:5" x14ac:dyDescent="0.25">
      <c r="A3111" s="47" t="s">
        <v>1430</v>
      </c>
      <c r="B3111" s="47" t="s">
        <v>567</v>
      </c>
      <c r="C3111" s="47" t="s">
        <v>446</v>
      </c>
      <c r="D3111">
        <v>98</v>
      </c>
      <c r="E3111" s="47" t="s">
        <v>376</v>
      </c>
    </row>
    <row r="3112" spans="1:5" x14ac:dyDescent="0.25">
      <c r="A3112" s="47" t="s">
        <v>1430</v>
      </c>
      <c r="B3112" s="47" t="s">
        <v>567</v>
      </c>
      <c r="C3112" s="47" t="s">
        <v>446</v>
      </c>
      <c r="D3112">
        <v>99</v>
      </c>
      <c r="E3112" s="47" t="s">
        <v>376</v>
      </c>
    </row>
    <row r="3113" spans="1:5" x14ac:dyDescent="0.25">
      <c r="A3113" s="47" t="s">
        <v>1431</v>
      </c>
      <c r="B3113" s="47" t="s">
        <v>567</v>
      </c>
      <c r="C3113" s="47" t="s">
        <v>446</v>
      </c>
      <c r="D3113">
        <v>98</v>
      </c>
      <c r="E3113" s="47" t="s">
        <v>376</v>
      </c>
    </row>
    <row r="3114" spans="1:5" x14ac:dyDescent="0.25">
      <c r="A3114" s="47" t="s">
        <v>1431</v>
      </c>
      <c r="B3114" s="47" t="s">
        <v>567</v>
      </c>
      <c r="C3114" s="47" t="s">
        <v>446</v>
      </c>
      <c r="D3114">
        <v>99</v>
      </c>
      <c r="E3114" s="47" t="s">
        <v>376</v>
      </c>
    </row>
    <row r="3115" spans="1:5" x14ac:dyDescent="0.25">
      <c r="A3115" s="47" t="s">
        <v>1432</v>
      </c>
      <c r="B3115" s="47" t="s">
        <v>567</v>
      </c>
      <c r="C3115" s="47" t="s">
        <v>446</v>
      </c>
      <c r="D3115">
        <v>98</v>
      </c>
      <c r="E3115" s="47" t="s">
        <v>376</v>
      </c>
    </row>
    <row r="3116" spans="1:5" x14ac:dyDescent="0.25">
      <c r="A3116" s="47" t="s">
        <v>1432</v>
      </c>
      <c r="B3116" s="47" t="s">
        <v>567</v>
      </c>
      <c r="C3116" s="47" t="s">
        <v>446</v>
      </c>
      <c r="D3116">
        <v>99</v>
      </c>
      <c r="E3116" s="47" t="s">
        <v>376</v>
      </c>
    </row>
    <row r="3117" spans="1:5" x14ac:dyDescent="0.25">
      <c r="A3117" s="47" t="s">
        <v>1433</v>
      </c>
      <c r="B3117" s="47" t="s">
        <v>567</v>
      </c>
      <c r="C3117" s="47" t="s">
        <v>446</v>
      </c>
      <c r="D3117">
        <v>98</v>
      </c>
      <c r="E3117" s="47" t="s">
        <v>376</v>
      </c>
    </row>
    <row r="3118" spans="1:5" x14ac:dyDescent="0.25">
      <c r="A3118" s="47" t="s">
        <v>1433</v>
      </c>
      <c r="B3118" s="47" t="s">
        <v>567</v>
      </c>
      <c r="C3118" s="47" t="s">
        <v>446</v>
      </c>
      <c r="D3118">
        <v>99</v>
      </c>
      <c r="E3118" s="47" t="s">
        <v>376</v>
      </c>
    </row>
    <row r="3119" spans="1:5" x14ac:dyDescent="0.25">
      <c r="A3119" s="47" t="s">
        <v>1434</v>
      </c>
      <c r="B3119" s="47" t="s">
        <v>567</v>
      </c>
      <c r="C3119" s="47" t="s">
        <v>446</v>
      </c>
      <c r="D3119">
        <v>98</v>
      </c>
      <c r="E3119" s="47" t="s">
        <v>376</v>
      </c>
    </row>
    <row r="3120" spans="1:5" x14ac:dyDescent="0.25">
      <c r="A3120" s="47" t="s">
        <v>1434</v>
      </c>
      <c r="B3120" s="47" t="s">
        <v>567</v>
      </c>
      <c r="C3120" s="47" t="s">
        <v>446</v>
      </c>
      <c r="D3120">
        <v>99</v>
      </c>
      <c r="E3120" s="47" t="s">
        <v>376</v>
      </c>
    </row>
    <row r="3121" spans="1:5" x14ac:dyDescent="0.25">
      <c r="A3121" s="47" t="s">
        <v>1435</v>
      </c>
      <c r="B3121" s="47" t="s">
        <v>567</v>
      </c>
      <c r="C3121" s="47" t="s">
        <v>446</v>
      </c>
      <c r="D3121">
        <v>98</v>
      </c>
      <c r="E3121" s="47" t="s">
        <v>376</v>
      </c>
    </row>
    <row r="3122" spans="1:5" x14ac:dyDescent="0.25">
      <c r="A3122" s="47" t="s">
        <v>1435</v>
      </c>
      <c r="B3122" s="47" t="s">
        <v>567</v>
      </c>
      <c r="C3122" s="47" t="s">
        <v>446</v>
      </c>
      <c r="D3122">
        <v>99</v>
      </c>
      <c r="E3122" s="47" t="s">
        <v>376</v>
      </c>
    </row>
    <row r="3123" spans="1:5" x14ac:dyDescent="0.25">
      <c r="A3123" s="47" t="s">
        <v>1436</v>
      </c>
      <c r="B3123" s="47" t="s">
        <v>567</v>
      </c>
      <c r="C3123" s="47" t="s">
        <v>446</v>
      </c>
      <c r="D3123">
        <v>98</v>
      </c>
      <c r="E3123" s="47" t="s">
        <v>376</v>
      </c>
    </row>
    <row r="3124" spans="1:5" x14ac:dyDescent="0.25">
      <c r="A3124" s="47" t="s">
        <v>1436</v>
      </c>
      <c r="B3124" s="47" t="s">
        <v>567</v>
      </c>
      <c r="C3124" s="47" t="s">
        <v>446</v>
      </c>
      <c r="D3124">
        <v>99</v>
      </c>
      <c r="E3124" s="47" t="s">
        <v>376</v>
      </c>
    </row>
    <row r="3125" spans="1:5" x14ac:dyDescent="0.25">
      <c r="A3125" s="47" t="s">
        <v>1437</v>
      </c>
      <c r="B3125" s="47" t="s">
        <v>567</v>
      </c>
      <c r="C3125" s="47" t="s">
        <v>446</v>
      </c>
      <c r="D3125">
        <v>98</v>
      </c>
      <c r="E3125" s="47" t="s">
        <v>376</v>
      </c>
    </row>
    <row r="3126" spans="1:5" x14ac:dyDescent="0.25">
      <c r="A3126" s="47" t="s">
        <v>1437</v>
      </c>
      <c r="B3126" s="47" t="s">
        <v>567</v>
      </c>
      <c r="C3126" s="47" t="s">
        <v>446</v>
      </c>
      <c r="D3126">
        <v>99</v>
      </c>
      <c r="E3126" s="47" t="s">
        <v>376</v>
      </c>
    </row>
    <row r="3127" spans="1:5" x14ac:dyDescent="0.25">
      <c r="A3127" s="47" t="s">
        <v>1438</v>
      </c>
      <c r="B3127" s="47" t="s">
        <v>567</v>
      </c>
      <c r="C3127" s="47" t="s">
        <v>446</v>
      </c>
      <c r="D3127">
        <v>98</v>
      </c>
      <c r="E3127" s="47" t="s">
        <v>376</v>
      </c>
    </row>
    <row r="3128" spans="1:5" x14ac:dyDescent="0.25">
      <c r="A3128" s="47" t="s">
        <v>1438</v>
      </c>
      <c r="B3128" s="47" t="s">
        <v>567</v>
      </c>
      <c r="C3128" s="47" t="s">
        <v>446</v>
      </c>
      <c r="D3128">
        <v>99</v>
      </c>
      <c r="E3128" s="47" t="s">
        <v>376</v>
      </c>
    </row>
    <row r="3129" spans="1:5" x14ac:dyDescent="0.25">
      <c r="A3129" s="47" t="s">
        <v>1439</v>
      </c>
      <c r="B3129" s="47" t="s">
        <v>567</v>
      </c>
      <c r="C3129" s="47" t="s">
        <v>446</v>
      </c>
      <c r="D3129">
        <v>98</v>
      </c>
      <c r="E3129" s="47" t="s">
        <v>376</v>
      </c>
    </row>
    <row r="3130" spans="1:5" x14ac:dyDescent="0.25">
      <c r="A3130" s="47" t="s">
        <v>1439</v>
      </c>
      <c r="B3130" s="47" t="s">
        <v>567</v>
      </c>
      <c r="C3130" s="47" t="s">
        <v>446</v>
      </c>
      <c r="D3130">
        <v>99</v>
      </c>
      <c r="E3130" s="47" t="s">
        <v>376</v>
      </c>
    </row>
    <row r="3131" spans="1:5" x14ac:dyDescent="0.25">
      <c r="A3131" s="47" t="s">
        <v>1440</v>
      </c>
      <c r="B3131" s="47" t="s">
        <v>567</v>
      </c>
      <c r="C3131" s="47" t="s">
        <v>446</v>
      </c>
      <c r="D3131">
        <v>98</v>
      </c>
      <c r="E3131" s="47" t="s">
        <v>376</v>
      </c>
    </row>
    <row r="3132" spans="1:5" x14ac:dyDescent="0.25">
      <c r="A3132" s="47" t="s">
        <v>1440</v>
      </c>
      <c r="B3132" s="47" t="s">
        <v>567</v>
      </c>
      <c r="C3132" s="47" t="s">
        <v>446</v>
      </c>
      <c r="D3132">
        <v>99</v>
      </c>
      <c r="E3132" s="47" t="s">
        <v>376</v>
      </c>
    </row>
    <row r="3133" spans="1:5" x14ac:dyDescent="0.25">
      <c r="A3133" s="47" t="s">
        <v>1441</v>
      </c>
      <c r="B3133" s="47" t="s">
        <v>567</v>
      </c>
      <c r="C3133" s="47" t="s">
        <v>446</v>
      </c>
      <c r="D3133">
        <v>98</v>
      </c>
      <c r="E3133" s="47" t="s">
        <v>376</v>
      </c>
    </row>
    <row r="3134" spans="1:5" x14ac:dyDescent="0.25">
      <c r="A3134" s="47" t="s">
        <v>1441</v>
      </c>
      <c r="B3134" s="47" t="s">
        <v>567</v>
      </c>
      <c r="C3134" s="47" t="s">
        <v>446</v>
      </c>
      <c r="D3134">
        <v>99</v>
      </c>
      <c r="E3134" s="47" t="s">
        <v>376</v>
      </c>
    </row>
    <row r="3135" spans="1:5" x14ac:dyDescent="0.25">
      <c r="A3135" s="47" t="s">
        <v>1442</v>
      </c>
      <c r="B3135" s="47" t="s">
        <v>567</v>
      </c>
      <c r="C3135" s="47" t="s">
        <v>446</v>
      </c>
      <c r="D3135">
        <v>98</v>
      </c>
      <c r="E3135" s="47" t="s">
        <v>376</v>
      </c>
    </row>
    <row r="3136" spans="1:5" x14ac:dyDescent="0.25">
      <c r="A3136" s="47" t="s">
        <v>1442</v>
      </c>
      <c r="B3136" s="47" t="s">
        <v>567</v>
      </c>
      <c r="C3136" s="47" t="s">
        <v>446</v>
      </c>
      <c r="D3136">
        <v>99</v>
      </c>
      <c r="E3136" s="47" t="s">
        <v>376</v>
      </c>
    </row>
    <row r="3137" spans="1:5" x14ac:dyDescent="0.25">
      <c r="A3137" s="47" t="s">
        <v>1443</v>
      </c>
      <c r="B3137" s="47" t="s">
        <v>567</v>
      </c>
      <c r="C3137" s="47" t="s">
        <v>446</v>
      </c>
      <c r="D3137">
        <v>98</v>
      </c>
      <c r="E3137" s="47" t="s">
        <v>376</v>
      </c>
    </row>
    <row r="3138" spans="1:5" x14ac:dyDescent="0.25">
      <c r="A3138" s="47" t="s">
        <v>1443</v>
      </c>
      <c r="B3138" s="47" t="s">
        <v>567</v>
      </c>
      <c r="C3138" s="47" t="s">
        <v>446</v>
      </c>
      <c r="D3138">
        <v>99</v>
      </c>
      <c r="E3138" s="47" t="s">
        <v>376</v>
      </c>
    </row>
    <row r="3139" spans="1:5" x14ac:dyDescent="0.25">
      <c r="A3139" s="47" t="s">
        <v>1444</v>
      </c>
      <c r="B3139" s="47" t="s">
        <v>567</v>
      </c>
      <c r="C3139" s="47" t="s">
        <v>446</v>
      </c>
      <c r="D3139">
        <v>98</v>
      </c>
      <c r="E3139" s="47" t="s">
        <v>376</v>
      </c>
    </row>
    <row r="3140" spans="1:5" x14ac:dyDescent="0.25">
      <c r="A3140" s="47" t="s">
        <v>1444</v>
      </c>
      <c r="B3140" s="47" t="s">
        <v>567</v>
      </c>
      <c r="C3140" s="47" t="s">
        <v>446</v>
      </c>
      <c r="D3140">
        <v>99</v>
      </c>
      <c r="E3140" s="47" t="s">
        <v>376</v>
      </c>
    </row>
    <row r="3141" spans="1:5" x14ac:dyDescent="0.25">
      <c r="A3141" s="47" t="s">
        <v>1445</v>
      </c>
      <c r="B3141" s="47" t="s">
        <v>567</v>
      </c>
      <c r="C3141" s="47" t="s">
        <v>446</v>
      </c>
      <c r="D3141">
        <v>98</v>
      </c>
      <c r="E3141" s="47" t="s">
        <v>376</v>
      </c>
    </row>
    <row r="3142" spans="1:5" x14ac:dyDescent="0.25">
      <c r="A3142" s="47" t="s">
        <v>1445</v>
      </c>
      <c r="B3142" s="47" t="s">
        <v>567</v>
      </c>
      <c r="C3142" s="47" t="s">
        <v>446</v>
      </c>
      <c r="D3142">
        <v>99</v>
      </c>
      <c r="E3142" s="47" t="s">
        <v>376</v>
      </c>
    </row>
    <row r="3143" spans="1:5" x14ac:dyDescent="0.25">
      <c r="A3143" s="47" t="s">
        <v>1446</v>
      </c>
      <c r="B3143" s="47" t="s">
        <v>567</v>
      </c>
      <c r="C3143" s="47" t="s">
        <v>446</v>
      </c>
      <c r="D3143">
        <v>98</v>
      </c>
      <c r="E3143" s="47" t="s">
        <v>376</v>
      </c>
    </row>
    <row r="3144" spans="1:5" x14ac:dyDescent="0.25">
      <c r="A3144" s="47" t="s">
        <v>1446</v>
      </c>
      <c r="B3144" s="47" t="s">
        <v>567</v>
      </c>
      <c r="C3144" s="47" t="s">
        <v>446</v>
      </c>
      <c r="D3144">
        <v>99</v>
      </c>
      <c r="E3144" s="47" t="s">
        <v>376</v>
      </c>
    </row>
    <row r="3145" spans="1:5" x14ac:dyDescent="0.25">
      <c r="A3145" s="47" t="s">
        <v>1447</v>
      </c>
      <c r="B3145" s="47" t="s">
        <v>567</v>
      </c>
      <c r="C3145" s="47" t="s">
        <v>446</v>
      </c>
      <c r="D3145">
        <v>98</v>
      </c>
      <c r="E3145" s="47" t="s">
        <v>376</v>
      </c>
    </row>
    <row r="3146" spans="1:5" x14ac:dyDescent="0.25">
      <c r="A3146" s="47" t="s">
        <v>1447</v>
      </c>
      <c r="B3146" s="47" t="s">
        <v>567</v>
      </c>
      <c r="C3146" s="47" t="s">
        <v>446</v>
      </c>
      <c r="D3146">
        <v>99</v>
      </c>
      <c r="E3146" s="47" t="s">
        <v>376</v>
      </c>
    </row>
    <row r="3147" spans="1:5" x14ac:dyDescent="0.25">
      <c r="A3147" s="47" t="s">
        <v>1448</v>
      </c>
      <c r="B3147" s="47" t="s">
        <v>567</v>
      </c>
      <c r="C3147" s="47" t="s">
        <v>446</v>
      </c>
      <c r="D3147">
        <v>98</v>
      </c>
      <c r="E3147" s="47" t="s">
        <v>376</v>
      </c>
    </row>
    <row r="3148" spans="1:5" x14ac:dyDescent="0.25">
      <c r="A3148" s="47" t="s">
        <v>1448</v>
      </c>
      <c r="B3148" s="47" t="s">
        <v>567</v>
      </c>
      <c r="C3148" s="47" t="s">
        <v>446</v>
      </c>
      <c r="D3148">
        <v>99</v>
      </c>
      <c r="E3148" s="47" t="s">
        <v>376</v>
      </c>
    </row>
    <row r="3149" spans="1:5" x14ac:dyDescent="0.25">
      <c r="A3149" s="47" t="s">
        <v>1449</v>
      </c>
      <c r="B3149" s="47" t="s">
        <v>567</v>
      </c>
      <c r="C3149" s="47" t="s">
        <v>446</v>
      </c>
      <c r="D3149">
        <v>98</v>
      </c>
      <c r="E3149" s="47" t="s">
        <v>376</v>
      </c>
    </row>
    <row r="3150" spans="1:5" x14ac:dyDescent="0.25">
      <c r="A3150" s="47" t="s">
        <v>1449</v>
      </c>
      <c r="B3150" s="47" t="s">
        <v>567</v>
      </c>
      <c r="C3150" s="47" t="s">
        <v>446</v>
      </c>
      <c r="D3150">
        <v>99</v>
      </c>
      <c r="E3150" s="47" t="s">
        <v>376</v>
      </c>
    </row>
    <row r="3151" spans="1:5" x14ac:dyDescent="0.25">
      <c r="A3151" s="47" t="s">
        <v>1450</v>
      </c>
      <c r="B3151" s="47" t="s">
        <v>567</v>
      </c>
      <c r="C3151" s="47" t="s">
        <v>446</v>
      </c>
      <c r="D3151">
        <v>98</v>
      </c>
      <c r="E3151" s="47" t="s">
        <v>376</v>
      </c>
    </row>
    <row r="3152" spans="1:5" x14ac:dyDescent="0.25">
      <c r="A3152" s="47" t="s">
        <v>1450</v>
      </c>
      <c r="B3152" s="47" t="s">
        <v>567</v>
      </c>
      <c r="C3152" s="47" t="s">
        <v>446</v>
      </c>
      <c r="D3152">
        <v>99</v>
      </c>
      <c r="E3152" s="47" t="s">
        <v>376</v>
      </c>
    </row>
    <row r="3153" spans="1:5" x14ac:dyDescent="0.25">
      <c r="A3153" s="47" t="s">
        <v>1451</v>
      </c>
      <c r="B3153" s="47" t="s">
        <v>567</v>
      </c>
      <c r="C3153" s="47" t="s">
        <v>446</v>
      </c>
      <c r="D3153">
        <v>98</v>
      </c>
      <c r="E3153" s="47" t="s">
        <v>376</v>
      </c>
    </row>
    <row r="3154" spans="1:5" x14ac:dyDescent="0.25">
      <c r="A3154" s="47" t="s">
        <v>1451</v>
      </c>
      <c r="B3154" s="47" t="s">
        <v>567</v>
      </c>
      <c r="C3154" s="47" t="s">
        <v>446</v>
      </c>
      <c r="D3154">
        <v>99</v>
      </c>
      <c r="E3154" s="47" t="s">
        <v>376</v>
      </c>
    </row>
    <row r="3155" spans="1:5" x14ac:dyDescent="0.25">
      <c r="A3155" s="47" t="s">
        <v>1452</v>
      </c>
      <c r="B3155" s="47" t="s">
        <v>567</v>
      </c>
      <c r="C3155" s="47" t="s">
        <v>446</v>
      </c>
      <c r="D3155">
        <v>98</v>
      </c>
      <c r="E3155" s="47" t="s">
        <v>376</v>
      </c>
    </row>
    <row r="3156" spans="1:5" x14ac:dyDescent="0.25">
      <c r="A3156" s="47" t="s">
        <v>1452</v>
      </c>
      <c r="B3156" s="47" t="s">
        <v>567</v>
      </c>
      <c r="C3156" s="47" t="s">
        <v>446</v>
      </c>
      <c r="D3156">
        <v>99</v>
      </c>
      <c r="E3156" s="47" t="s">
        <v>376</v>
      </c>
    </row>
    <row r="3157" spans="1:5" x14ac:dyDescent="0.25">
      <c r="A3157" s="47" t="s">
        <v>1453</v>
      </c>
      <c r="B3157" s="47" t="s">
        <v>567</v>
      </c>
      <c r="C3157" s="47" t="s">
        <v>446</v>
      </c>
      <c r="D3157">
        <v>98</v>
      </c>
      <c r="E3157" s="47" t="s">
        <v>376</v>
      </c>
    </row>
    <row r="3158" spans="1:5" x14ac:dyDescent="0.25">
      <c r="A3158" s="47" t="s">
        <v>1453</v>
      </c>
      <c r="B3158" s="47" t="s">
        <v>567</v>
      </c>
      <c r="C3158" s="47" t="s">
        <v>446</v>
      </c>
      <c r="D3158">
        <v>99</v>
      </c>
      <c r="E3158" s="47" t="s">
        <v>376</v>
      </c>
    </row>
    <row r="3159" spans="1:5" x14ac:dyDescent="0.25">
      <c r="A3159" s="47" t="s">
        <v>1454</v>
      </c>
      <c r="B3159" s="47" t="s">
        <v>567</v>
      </c>
      <c r="C3159" s="47" t="s">
        <v>446</v>
      </c>
      <c r="D3159">
        <v>98</v>
      </c>
      <c r="E3159" s="47" t="s">
        <v>376</v>
      </c>
    </row>
    <row r="3160" spans="1:5" x14ac:dyDescent="0.25">
      <c r="A3160" s="47" t="s">
        <v>1454</v>
      </c>
      <c r="B3160" s="47" t="s">
        <v>567</v>
      </c>
      <c r="C3160" s="47" t="s">
        <v>446</v>
      </c>
      <c r="D3160">
        <v>99</v>
      </c>
      <c r="E3160" s="47" t="s">
        <v>376</v>
      </c>
    </row>
    <row r="3161" spans="1:5" x14ac:dyDescent="0.25">
      <c r="A3161" s="47" t="s">
        <v>1455</v>
      </c>
      <c r="B3161" s="47" t="s">
        <v>567</v>
      </c>
      <c r="C3161" s="47" t="s">
        <v>446</v>
      </c>
      <c r="D3161">
        <v>98</v>
      </c>
      <c r="E3161" s="47" t="s">
        <v>376</v>
      </c>
    </row>
    <row r="3162" spans="1:5" x14ac:dyDescent="0.25">
      <c r="A3162" s="47" t="s">
        <v>1455</v>
      </c>
      <c r="B3162" s="47" t="s">
        <v>567</v>
      </c>
      <c r="C3162" s="47" t="s">
        <v>446</v>
      </c>
      <c r="D3162">
        <v>99</v>
      </c>
      <c r="E3162" s="47" t="s">
        <v>376</v>
      </c>
    </row>
    <row r="3163" spans="1:5" x14ac:dyDescent="0.25">
      <c r="A3163" s="47" t="s">
        <v>1456</v>
      </c>
      <c r="B3163" s="47" t="s">
        <v>567</v>
      </c>
      <c r="C3163" s="47" t="s">
        <v>446</v>
      </c>
      <c r="D3163">
        <v>98</v>
      </c>
      <c r="E3163" s="47" t="s">
        <v>376</v>
      </c>
    </row>
    <row r="3164" spans="1:5" x14ac:dyDescent="0.25">
      <c r="A3164" s="47" t="s">
        <v>1456</v>
      </c>
      <c r="B3164" s="47" t="s">
        <v>567</v>
      </c>
      <c r="C3164" s="47" t="s">
        <v>446</v>
      </c>
      <c r="D3164">
        <v>99</v>
      </c>
      <c r="E3164" s="47" t="s">
        <v>376</v>
      </c>
    </row>
    <row r="3165" spans="1:5" x14ac:dyDescent="0.25">
      <c r="A3165" s="47" t="s">
        <v>1457</v>
      </c>
      <c r="B3165" s="47" t="s">
        <v>567</v>
      </c>
      <c r="C3165" s="47" t="s">
        <v>446</v>
      </c>
      <c r="D3165">
        <v>98</v>
      </c>
      <c r="E3165" s="47" t="s">
        <v>376</v>
      </c>
    </row>
    <row r="3166" spans="1:5" x14ac:dyDescent="0.25">
      <c r="A3166" s="47" t="s">
        <v>1457</v>
      </c>
      <c r="B3166" s="47" t="s">
        <v>567</v>
      </c>
      <c r="C3166" s="47" t="s">
        <v>446</v>
      </c>
      <c r="D3166">
        <v>99</v>
      </c>
      <c r="E3166" s="47" t="s">
        <v>376</v>
      </c>
    </row>
    <row r="3167" spans="1:5" x14ac:dyDescent="0.25">
      <c r="A3167" s="47" t="s">
        <v>1458</v>
      </c>
      <c r="B3167" s="47" t="s">
        <v>567</v>
      </c>
      <c r="C3167" s="47" t="s">
        <v>446</v>
      </c>
      <c r="D3167">
        <v>98</v>
      </c>
      <c r="E3167" s="47" t="s">
        <v>376</v>
      </c>
    </row>
    <row r="3168" spans="1:5" x14ac:dyDescent="0.25">
      <c r="A3168" s="47" t="s">
        <v>1458</v>
      </c>
      <c r="B3168" s="47" t="s">
        <v>567</v>
      </c>
      <c r="C3168" s="47" t="s">
        <v>446</v>
      </c>
      <c r="D3168">
        <v>99</v>
      </c>
      <c r="E3168" s="47" t="s">
        <v>376</v>
      </c>
    </row>
    <row r="3169" spans="1:5" x14ac:dyDescent="0.25">
      <c r="A3169" s="47" t="s">
        <v>1459</v>
      </c>
      <c r="B3169" s="47" t="s">
        <v>567</v>
      </c>
      <c r="C3169" s="47" t="s">
        <v>446</v>
      </c>
      <c r="D3169">
        <v>98</v>
      </c>
      <c r="E3169" s="47" t="s">
        <v>376</v>
      </c>
    </row>
    <row r="3170" spans="1:5" x14ac:dyDescent="0.25">
      <c r="A3170" s="47" t="s">
        <v>1459</v>
      </c>
      <c r="B3170" s="47" t="s">
        <v>567</v>
      </c>
      <c r="C3170" s="47" t="s">
        <v>446</v>
      </c>
      <c r="D3170">
        <v>99</v>
      </c>
      <c r="E3170" s="47" t="s">
        <v>376</v>
      </c>
    </row>
    <row r="3171" spans="1:5" x14ac:dyDescent="0.25">
      <c r="A3171" s="47" t="s">
        <v>1460</v>
      </c>
      <c r="B3171" s="47" t="s">
        <v>567</v>
      </c>
      <c r="C3171" s="47" t="s">
        <v>446</v>
      </c>
      <c r="D3171">
        <v>98</v>
      </c>
      <c r="E3171" s="47" t="s">
        <v>376</v>
      </c>
    </row>
    <row r="3172" spans="1:5" x14ac:dyDescent="0.25">
      <c r="A3172" s="47" t="s">
        <v>1460</v>
      </c>
      <c r="B3172" s="47" t="s">
        <v>567</v>
      </c>
      <c r="C3172" s="47" t="s">
        <v>446</v>
      </c>
      <c r="D3172">
        <v>99</v>
      </c>
      <c r="E3172" s="47" t="s">
        <v>376</v>
      </c>
    </row>
    <row r="3173" spans="1:5" x14ac:dyDescent="0.25">
      <c r="A3173" s="47" t="s">
        <v>1461</v>
      </c>
      <c r="B3173" s="47" t="s">
        <v>567</v>
      </c>
      <c r="C3173" s="47" t="s">
        <v>446</v>
      </c>
      <c r="D3173">
        <v>98</v>
      </c>
      <c r="E3173" s="47" t="s">
        <v>376</v>
      </c>
    </row>
    <row r="3174" spans="1:5" x14ac:dyDescent="0.25">
      <c r="A3174" s="47" t="s">
        <v>1461</v>
      </c>
      <c r="B3174" s="47" t="s">
        <v>567</v>
      </c>
      <c r="C3174" s="47" t="s">
        <v>446</v>
      </c>
      <c r="D3174">
        <v>99</v>
      </c>
      <c r="E3174" s="47" t="s">
        <v>376</v>
      </c>
    </row>
    <row r="3175" spans="1:5" x14ac:dyDescent="0.25">
      <c r="A3175" s="47" t="s">
        <v>1462</v>
      </c>
      <c r="B3175" s="47" t="s">
        <v>567</v>
      </c>
      <c r="C3175" s="47" t="s">
        <v>446</v>
      </c>
      <c r="D3175">
        <v>98</v>
      </c>
      <c r="E3175" s="47" t="s">
        <v>376</v>
      </c>
    </row>
    <row r="3176" spans="1:5" x14ac:dyDescent="0.25">
      <c r="A3176" s="47" t="s">
        <v>1462</v>
      </c>
      <c r="B3176" s="47" t="s">
        <v>567</v>
      </c>
      <c r="C3176" s="47" t="s">
        <v>446</v>
      </c>
      <c r="D3176">
        <v>99</v>
      </c>
      <c r="E3176" s="47" t="s">
        <v>376</v>
      </c>
    </row>
    <row r="3177" spans="1:5" x14ac:dyDescent="0.25">
      <c r="A3177" s="47" t="s">
        <v>1463</v>
      </c>
      <c r="B3177" s="47" t="s">
        <v>567</v>
      </c>
      <c r="C3177" s="47" t="s">
        <v>446</v>
      </c>
      <c r="D3177">
        <v>98</v>
      </c>
      <c r="E3177" s="47" t="s">
        <v>376</v>
      </c>
    </row>
    <row r="3178" spans="1:5" x14ac:dyDescent="0.25">
      <c r="A3178" s="47" t="s">
        <v>1463</v>
      </c>
      <c r="B3178" s="47" t="s">
        <v>567</v>
      </c>
      <c r="C3178" s="47" t="s">
        <v>446</v>
      </c>
      <c r="D3178">
        <v>99</v>
      </c>
      <c r="E3178" s="47" t="s">
        <v>376</v>
      </c>
    </row>
    <row r="3179" spans="1:5" x14ac:dyDescent="0.25">
      <c r="A3179" s="47" t="s">
        <v>1464</v>
      </c>
      <c r="B3179" s="47" t="s">
        <v>567</v>
      </c>
      <c r="C3179" s="47" t="s">
        <v>446</v>
      </c>
      <c r="D3179">
        <v>98</v>
      </c>
      <c r="E3179" s="47" t="s">
        <v>376</v>
      </c>
    </row>
    <row r="3180" spans="1:5" x14ac:dyDescent="0.25">
      <c r="A3180" s="47" t="s">
        <v>1464</v>
      </c>
      <c r="B3180" s="47" t="s">
        <v>567</v>
      </c>
      <c r="C3180" s="47" t="s">
        <v>446</v>
      </c>
      <c r="D3180">
        <v>99</v>
      </c>
      <c r="E3180" s="47" t="s">
        <v>376</v>
      </c>
    </row>
    <row r="3181" spans="1:5" x14ac:dyDescent="0.25">
      <c r="A3181" s="47" t="s">
        <v>1465</v>
      </c>
      <c r="B3181" s="47" t="s">
        <v>567</v>
      </c>
      <c r="C3181" s="47" t="s">
        <v>446</v>
      </c>
      <c r="D3181">
        <v>98</v>
      </c>
      <c r="E3181" s="47" t="s">
        <v>376</v>
      </c>
    </row>
    <row r="3182" spans="1:5" x14ac:dyDescent="0.25">
      <c r="A3182" s="47" t="s">
        <v>1465</v>
      </c>
      <c r="B3182" s="47" t="s">
        <v>567</v>
      </c>
      <c r="C3182" s="47" t="s">
        <v>446</v>
      </c>
      <c r="D3182">
        <v>99</v>
      </c>
      <c r="E3182" s="47" t="s">
        <v>376</v>
      </c>
    </row>
    <row r="3183" spans="1:5" x14ac:dyDescent="0.25">
      <c r="A3183" s="47" t="s">
        <v>1466</v>
      </c>
      <c r="B3183" s="47" t="s">
        <v>567</v>
      </c>
      <c r="C3183" s="47" t="s">
        <v>446</v>
      </c>
      <c r="D3183">
        <v>98</v>
      </c>
      <c r="E3183" s="47" t="s">
        <v>376</v>
      </c>
    </row>
    <row r="3184" spans="1:5" x14ac:dyDescent="0.25">
      <c r="A3184" s="47" t="s">
        <v>1466</v>
      </c>
      <c r="B3184" s="47" t="s">
        <v>567</v>
      </c>
      <c r="C3184" s="47" t="s">
        <v>446</v>
      </c>
      <c r="D3184">
        <v>99</v>
      </c>
      <c r="E3184" s="47" t="s">
        <v>376</v>
      </c>
    </row>
    <row r="3185" spans="1:5" x14ac:dyDescent="0.25">
      <c r="A3185" s="47" t="s">
        <v>1467</v>
      </c>
      <c r="B3185" s="47" t="s">
        <v>567</v>
      </c>
      <c r="C3185" s="47" t="s">
        <v>446</v>
      </c>
      <c r="D3185">
        <v>98</v>
      </c>
      <c r="E3185" s="47" t="s">
        <v>376</v>
      </c>
    </row>
    <row r="3186" spans="1:5" x14ac:dyDescent="0.25">
      <c r="A3186" s="47" t="s">
        <v>1467</v>
      </c>
      <c r="B3186" s="47" t="s">
        <v>567</v>
      </c>
      <c r="C3186" s="47" t="s">
        <v>446</v>
      </c>
      <c r="D3186">
        <v>99</v>
      </c>
      <c r="E3186" s="47" t="s">
        <v>376</v>
      </c>
    </row>
    <row r="3187" spans="1:5" x14ac:dyDescent="0.25">
      <c r="A3187" s="47" t="s">
        <v>1468</v>
      </c>
      <c r="B3187" s="47" t="s">
        <v>567</v>
      </c>
      <c r="C3187" s="47" t="s">
        <v>446</v>
      </c>
      <c r="D3187">
        <v>98</v>
      </c>
      <c r="E3187" s="47" t="s">
        <v>376</v>
      </c>
    </row>
    <row r="3188" spans="1:5" x14ac:dyDescent="0.25">
      <c r="A3188" s="47" t="s">
        <v>1468</v>
      </c>
      <c r="B3188" s="47" t="s">
        <v>567</v>
      </c>
      <c r="C3188" s="47" t="s">
        <v>446</v>
      </c>
      <c r="D3188">
        <v>99</v>
      </c>
      <c r="E3188" s="47" t="s">
        <v>376</v>
      </c>
    </row>
    <row r="3189" spans="1:5" x14ac:dyDescent="0.25">
      <c r="A3189" s="47" t="s">
        <v>1469</v>
      </c>
      <c r="B3189" s="47" t="s">
        <v>567</v>
      </c>
      <c r="C3189" s="47" t="s">
        <v>446</v>
      </c>
      <c r="D3189">
        <v>98</v>
      </c>
      <c r="E3189" s="47" t="s">
        <v>376</v>
      </c>
    </row>
    <row r="3190" spans="1:5" x14ac:dyDescent="0.25">
      <c r="A3190" s="47" t="s">
        <v>1469</v>
      </c>
      <c r="B3190" s="47" t="s">
        <v>567</v>
      </c>
      <c r="C3190" s="47" t="s">
        <v>446</v>
      </c>
      <c r="D3190">
        <v>99</v>
      </c>
      <c r="E3190" s="47" t="s">
        <v>376</v>
      </c>
    </row>
    <row r="3191" spans="1:5" x14ac:dyDescent="0.25">
      <c r="A3191" s="47" t="s">
        <v>1470</v>
      </c>
      <c r="B3191" s="47" t="s">
        <v>567</v>
      </c>
      <c r="C3191" s="47" t="s">
        <v>446</v>
      </c>
      <c r="D3191">
        <v>98</v>
      </c>
      <c r="E3191" s="47" t="s">
        <v>376</v>
      </c>
    </row>
    <row r="3192" spans="1:5" x14ac:dyDescent="0.25">
      <c r="A3192" s="47" t="s">
        <v>1470</v>
      </c>
      <c r="B3192" s="47" t="s">
        <v>567</v>
      </c>
      <c r="C3192" s="47" t="s">
        <v>446</v>
      </c>
      <c r="D3192">
        <v>99</v>
      </c>
      <c r="E3192" s="47" t="s">
        <v>376</v>
      </c>
    </row>
    <row r="3193" spans="1:5" x14ac:dyDescent="0.25">
      <c r="A3193" s="47" t="s">
        <v>1471</v>
      </c>
      <c r="B3193" s="47" t="s">
        <v>567</v>
      </c>
      <c r="C3193" s="47" t="s">
        <v>446</v>
      </c>
      <c r="D3193">
        <v>98</v>
      </c>
      <c r="E3193" s="47" t="s">
        <v>376</v>
      </c>
    </row>
    <row r="3194" spans="1:5" x14ac:dyDescent="0.25">
      <c r="A3194" s="47" t="s">
        <v>1471</v>
      </c>
      <c r="B3194" s="47" t="s">
        <v>567</v>
      </c>
      <c r="C3194" s="47" t="s">
        <v>446</v>
      </c>
      <c r="D3194">
        <v>99</v>
      </c>
      <c r="E3194" s="47" t="s">
        <v>376</v>
      </c>
    </row>
    <row r="3195" spans="1:5" x14ac:dyDescent="0.25">
      <c r="A3195" s="47" t="s">
        <v>1472</v>
      </c>
      <c r="B3195" s="47" t="s">
        <v>567</v>
      </c>
      <c r="C3195" s="47" t="s">
        <v>446</v>
      </c>
      <c r="D3195">
        <v>98</v>
      </c>
      <c r="E3195" s="47" t="s">
        <v>376</v>
      </c>
    </row>
    <row r="3196" spans="1:5" x14ac:dyDescent="0.25">
      <c r="A3196" s="47" t="s">
        <v>1472</v>
      </c>
      <c r="B3196" s="47" t="s">
        <v>567</v>
      </c>
      <c r="C3196" s="47" t="s">
        <v>446</v>
      </c>
      <c r="D3196">
        <v>99</v>
      </c>
      <c r="E3196" s="47" t="s">
        <v>376</v>
      </c>
    </row>
    <row r="3197" spans="1:5" x14ac:dyDescent="0.25">
      <c r="A3197" s="47" t="s">
        <v>1473</v>
      </c>
      <c r="B3197" s="47" t="s">
        <v>567</v>
      </c>
      <c r="C3197" s="47" t="s">
        <v>446</v>
      </c>
      <c r="D3197">
        <v>98</v>
      </c>
      <c r="E3197" s="47" t="s">
        <v>376</v>
      </c>
    </row>
    <row r="3198" spans="1:5" x14ac:dyDescent="0.25">
      <c r="A3198" s="47" t="s">
        <v>1473</v>
      </c>
      <c r="B3198" s="47" t="s">
        <v>567</v>
      </c>
      <c r="C3198" s="47" t="s">
        <v>446</v>
      </c>
      <c r="D3198">
        <v>99</v>
      </c>
      <c r="E3198" s="47" t="s">
        <v>376</v>
      </c>
    </row>
    <row r="3199" spans="1:5" x14ac:dyDescent="0.25">
      <c r="A3199" s="47" t="s">
        <v>1474</v>
      </c>
      <c r="B3199" s="47" t="s">
        <v>567</v>
      </c>
      <c r="C3199" s="47" t="s">
        <v>446</v>
      </c>
      <c r="D3199">
        <v>98</v>
      </c>
      <c r="E3199" s="47" t="s">
        <v>376</v>
      </c>
    </row>
    <row r="3200" spans="1:5" x14ac:dyDescent="0.25">
      <c r="A3200" s="47" t="s">
        <v>1474</v>
      </c>
      <c r="B3200" s="47" t="s">
        <v>567</v>
      </c>
      <c r="C3200" s="47" t="s">
        <v>446</v>
      </c>
      <c r="D3200">
        <v>99</v>
      </c>
      <c r="E3200" s="47" t="s">
        <v>376</v>
      </c>
    </row>
    <row r="3201" spans="1:5" x14ac:dyDescent="0.25">
      <c r="A3201" s="47" t="s">
        <v>1475</v>
      </c>
      <c r="B3201" s="47" t="s">
        <v>567</v>
      </c>
      <c r="C3201" s="47" t="s">
        <v>446</v>
      </c>
      <c r="D3201">
        <v>98</v>
      </c>
      <c r="E3201" s="47" t="s">
        <v>376</v>
      </c>
    </row>
    <row r="3202" spans="1:5" x14ac:dyDescent="0.25">
      <c r="A3202" s="47" t="s">
        <v>1475</v>
      </c>
      <c r="B3202" s="47" t="s">
        <v>567</v>
      </c>
      <c r="C3202" s="47" t="s">
        <v>446</v>
      </c>
      <c r="D3202">
        <v>99</v>
      </c>
      <c r="E3202" s="47" t="s">
        <v>376</v>
      </c>
    </row>
    <row r="3203" spans="1:5" x14ac:dyDescent="0.25">
      <c r="A3203" s="47" t="s">
        <v>1476</v>
      </c>
      <c r="B3203" s="47" t="s">
        <v>567</v>
      </c>
      <c r="C3203" s="47" t="s">
        <v>446</v>
      </c>
      <c r="D3203">
        <v>98</v>
      </c>
      <c r="E3203" s="47" t="s">
        <v>376</v>
      </c>
    </row>
    <row r="3204" spans="1:5" x14ac:dyDescent="0.25">
      <c r="A3204" s="47" t="s">
        <v>1476</v>
      </c>
      <c r="B3204" s="47" t="s">
        <v>567</v>
      </c>
      <c r="C3204" s="47" t="s">
        <v>446</v>
      </c>
      <c r="D3204">
        <v>99</v>
      </c>
      <c r="E3204" s="47" t="s">
        <v>376</v>
      </c>
    </row>
    <row r="3205" spans="1:5" x14ac:dyDescent="0.25">
      <c r="A3205" s="47" t="s">
        <v>1477</v>
      </c>
      <c r="B3205" s="47" t="s">
        <v>567</v>
      </c>
      <c r="C3205" s="47" t="s">
        <v>446</v>
      </c>
      <c r="D3205">
        <v>98</v>
      </c>
      <c r="E3205" s="47" t="s">
        <v>376</v>
      </c>
    </row>
    <row r="3206" spans="1:5" x14ac:dyDescent="0.25">
      <c r="A3206" s="47" t="s">
        <v>1477</v>
      </c>
      <c r="B3206" s="47" t="s">
        <v>567</v>
      </c>
      <c r="C3206" s="47" t="s">
        <v>446</v>
      </c>
      <c r="D3206">
        <v>99</v>
      </c>
      <c r="E3206" s="47" t="s">
        <v>376</v>
      </c>
    </row>
    <row r="3207" spans="1:5" x14ac:dyDescent="0.25">
      <c r="A3207" s="47" t="s">
        <v>1478</v>
      </c>
      <c r="B3207" s="47" t="s">
        <v>567</v>
      </c>
      <c r="C3207" s="47" t="s">
        <v>446</v>
      </c>
      <c r="D3207">
        <v>98</v>
      </c>
      <c r="E3207" s="47" t="s">
        <v>376</v>
      </c>
    </row>
    <row r="3208" spans="1:5" x14ac:dyDescent="0.25">
      <c r="A3208" s="47" t="s">
        <v>1478</v>
      </c>
      <c r="B3208" s="47" t="s">
        <v>567</v>
      </c>
      <c r="C3208" s="47" t="s">
        <v>446</v>
      </c>
      <c r="D3208">
        <v>99</v>
      </c>
      <c r="E3208" s="47" t="s">
        <v>376</v>
      </c>
    </row>
    <row r="3209" spans="1:5" x14ac:dyDescent="0.25">
      <c r="A3209" s="47" t="s">
        <v>1479</v>
      </c>
      <c r="B3209" s="47" t="s">
        <v>567</v>
      </c>
      <c r="C3209" s="47" t="s">
        <v>446</v>
      </c>
      <c r="D3209">
        <v>98</v>
      </c>
      <c r="E3209" s="47" t="s">
        <v>376</v>
      </c>
    </row>
    <row r="3210" spans="1:5" x14ac:dyDescent="0.25">
      <c r="A3210" s="47" t="s">
        <v>1479</v>
      </c>
      <c r="B3210" s="47" t="s">
        <v>567</v>
      </c>
      <c r="C3210" s="47" t="s">
        <v>446</v>
      </c>
      <c r="D3210">
        <v>99</v>
      </c>
      <c r="E3210" s="47" t="s">
        <v>376</v>
      </c>
    </row>
    <row r="3211" spans="1:5" x14ac:dyDescent="0.25">
      <c r="A3211" s="47" t="s">
        <v>1480</v>
      </c>
      <c r="B3211" s="47" t="s">
        <v>567</v>
      </c>
      <c r="C3211" s="47" t="s">
        <v>446</v>
      </c>
      <c r="D3211">
        <v>98</v>
      </c>
      <c r="E3211" s="47" t="s">
        <v>376</v>
      </c>
    </row>
    <row r="3212" spans="1:5" x14ac:dyDescent="0.25">
      <c r="A3212" s="47" t="s">
        <v>1480</v>
      </c>
      <c r="B3212" s="47" t="s">
        <v>567</v>
      </c>
      <c r="C3212" s="47" t="s">
        <v>446</v>
      </c>
      <c r="D3212">
        <v>99</v>
      </c>
      <c r="E3212" s="47" t="s">
        <v>376</v>
      </c>
    </row>
    <row r="3213" spans="1:5" x14ac:dyDescent="0.25">
      <c r="A3213" s="47" t="s">
        <v>1481</v>
      </c>
      <c r="B3213" s="47" t="s">
        <v>567</v>
      </c>
      <c r="C3213" s="47" t="s">
        <v>446</v>
      </c>
      <c r="D3213">
        <v>98</v>
      </c>
      <c r="E3213" s="47" t="s">
        <v>376</v>
      </c>
    </row>
    <row r="3214" spans="1:5" x14ac:dyDescent="0.25">
      <c r="A3214" s="47" t="s">
        <v>1481</v>
      </c>
      <c r="B3214" s="47" t="s">
        <v>567</v>
      </c>
      <c r="C3214" s="47" t="s">
        <v>446</v>
      </c>
      <c r="D3214">
        <v>99</v>
      </c>
      <c r="E3214" s="47" t="s">
        <v>376</v>
      </c>
    </row>
    <row r="3215" spans="1:5" x14ac:dyDescent="0.25">
      <c r="A3215" s="47" t="s">
        <v>1482</v>
      </c>
      <c r="B3215" s="47" t="s">
        <v>567</v>
      </c>
      <c r="C3215" s="47" t="s">
        <v>446</v>
      </c>
      <c r="D3215">
        <v>98</v>
      </c>
      <c r="E3215" s="47" t="s">
        <v>376</v>
      </c>
    </row>
    <row r="3216" spans="1:5" x14ac:dyDescent="0.25">
      <c r="A3216" s="47" t="s">
        <v>1482</v>
      </c>
      <c r="B3216" s="47" t="s">
        <v>567</v>
      </c>
      <c r="C3216" s="47" t="s">
        <v>446</v>
      </c>
      <c r="D3216">
        <v>99</v>
      </c>
      <c r="E3216" s="47" t="s">
        <v>376</v>
      </c>
    </row>
    <row r="3217" spans="1:5" x14ac:dyDescent="0.25">
      <c r="A3217" s="47" t="s">
        <v>1483</v>
      </c>
      <c r="B3217" s="47" t="s">
        <v>567</v>
      </c>
      <c r="C3217" s="47" t="s">
        <v>446</v>
      </c>
      <c r="D3217">
        <v>98</v>
      </c>
      <c r="E3217" s="47" t="s">
        <v>376</v>
      </c>
    </row>
    <row r="3218" spans="1:5" x14ac:dyDescent="0.25">
      <c r="A3218" s="47" t="s">
        <v>1483</v>
      </c>
      <c r="B3218" s="47" t="s">
        <v>567</v>
      </c>
      <c r="C3218" s="47" t="s">
        <v>446</v>
      </c>
      <c r="D3218">
        <v>99</v>
      </c>
      <c r="E3218" s="47" t="s">
        <v>376</v>
      </c>
    </row>
    <row r="3219" spans="1:5" x14ac:dyDescent="0.25">
      <c r="A3219" s="47" t="s">
        <v>1484</v>
      </c>
      <c r="B3219" s="47" t="s">
        <v>567</v>
      </c>
      <c r="C3219" s="47" t="s">
        <v>446</v>
      </c>
      <c r="D3219">
        <v>98</v>
      </c>
      <c r="E3219" s="47" t="s">
        <v>376</v>
      </c>
    </row>
    <row r="3220" spans="1:5" x14ac:dyDescent="0.25">
      <c r="A3220" s="47" t="s">
        <v>1484</v>
      </c>
      <c r="B3220" s="47" t="s">
        <v>567</v>
      </c>
      <c r="C3220" s="47" t="s">
        <v>446</v>
      </c>
      <c r="D3220">
        <v>99</v>
      </c>
      <c r="E3220" s="47" t="s">
        <v>376</v>
      </c>
    </row>
    <row r="3221" spans="1:5" x14ac:dyDescent="0.25">
      <c r="A3221" s="47" t="s">
        <v>1485</v>
      </c>
      <c r="B3221" s="47" t="s">
        <v>567</v>
      </c>
      <c r="C3221" s="47" t="s">
        <v>446</v>
      </c>
      <c r="D3221">
        <v>98</v>
      </c>
      <c r="E3221" s="47" t="s">
        <v>376</v>
      </c>
    </row>
    <row r="3222" spans="1:5" x14ac:dyDescent="0.25">
      <c r="A3222" s="47" t="s">
        <v>1485</v>
      </c>
      <c r="B3222" s="47" t="s">
        <v>567</v>
      </c>
      <c r="C3222" s="47" t="s">
        <v>446</v>
      </c>
      <c r="D3222">
        <v>99</v>
      </c>
      <c r="E3222" s="47" t="s">
        <v>376</v>
      </c>
    </row>
    <row r="3223" spans="1:5" x14ac:dyDescent="0.25">
      <c r="A3223" s="47" t="s">
        <v>1486</v>
      </c>
      <c r="B3223" s="47" t="s">
        <v>567</v>
      </c>
      <c r="C3223" s="47" t="s">
        <v>446</v>
      </c>
      <c r="D3223">
        <v>98</v>
      </c>
      <c r="E3223" s="47" t="s">
        <v>376</v>
      </c>
    </row>
    <row r="3224" spans="1:5" x14ac:dyDescent="0.25">
      <c r="A3224" s="47" t="s">
        <v>1486</v>
      </c>
      <c r="B3224" s="47" t="s">
        <v>567</v>
      </c>
      <c r="C3224" s="47" t="s">
        <v>446</v>
      </c>
      <c r="D3224">
        <v>99</v>
      </c>
      <c r="E3224" s="47" t="s">
        <v>376</v>
      </c>
    </row>
    <row r="3225" spans="1:5" x14ac:dyDescent="0.25">
      <c r="A3225" s="47" t="s">
        <v>1487</v>
      </c>
      <c r="B3225" s="47" t="s">
        <v>567</v>
      </c>
      <c r="C3225" s="47" t="s">
        <v>446</v>
      </c>
      <c r="D3225">
        <v>98</v>
      </c>
      <c r="E3225" s="47" t="s">
        <v>376</v>
      </c>
    </row>
    <row r="3226" spans="1:5" x14ac:dyDescent="0.25">
      <c r="A3226" s="47" t="s">
        <v>1487</v>
      </c>
      <c r="B3226" s="47" t="s">
        <v>567</v>
      </c>
      <c r="C3226" s="47" t="s">
        <v>446</v>
      </c>
      <c r="D3226">
        <v>99</v>
      </c>
      <c r="E3226" s="47" t="s">
        <v>376</v>
      </c>
    </row>
    <row r="3227" spans="1:5" x14ac:dyDescent="0.25">
      <c r="A3227" s="47" t="s">
        <v>1488</v>
      </c>
      <c r="B3227" s="47" t="s">
        <v>567</v>
      </c>
      <c r="C3227" s="47" t="s">
        <v>446</v>
      </c>
      <c r="D3227">
        <v>98</v>
      </c>
      <c r="E3227" s="47" t="s">
        <v>376</v>
      </c>
    </row>
    <row r="3228" spans="1:5" x14ac:dyDescent="0.25">
      <c r="A3228" s="47" t="s">
        <v>1488</v>
      </c>
      <c r="B3228" s="47" t="s">
        <v>567</v>
      </c>
      <c r="C3228" s="47" t="s">
        <v>446</v>
      </c>
      <c r="D3228">
        <v>99</v>
      </c>
      <c r="E3228" s="47" t="s">
        <v>376</v>
      </c>
    </row>
    <row r="3229" spans="1:5" x14ac:dyDescent="0.25">
      <c r="A3229" s="47" t="s">
        <v>1489</v>
      </c>
      <c r="B3229" s="47" t="s">
        <v>567</v>
      </c>
      <c r="C3229" s="47" t="s">
        <v>446</v>
      </c>
      <c r="D3229">
        <v>98</v>
      </c>
      <c r="E3229" s="47" t="s">
        <v>376</v>
      </c>
    </row>
    <row r="3230" spans="1:5" x14ac:dyDescent="0.25">
      <c r="A3230" s="47" t="s">
        <v>1489</v>
      </c>
      <c r="B3230" s="47" t="s">
        <v>567</v>
      </c>
      <c r="C3230" s="47" t="s">
        <v>446</v>
      </c>
      <c r="D3230">
        <v>99</v>
      </c>
      <c r="E3230" s="47" t="s">
        <v>376</v>
      </c>
    </row>
    <row r="3231" spans="1:5" x14ac:dyDescent="0.25">
      <c r="A3231" s="47" t="s">
        <v>1490</v>
      </c>
      <c r="B3231" s="47" t="s">
        <v>567</v>
      </c>
      <c r="C3231" s="47" t="s">
        <v>446</v>
      </c>
      <c r="D3231">
        <v>98</v>
      </c>
      <c r="E3231" s="47" t="s">
        <v>376</v>
      </c>
    </row>
    <row r="3232" spans="1:5" x14ac:dyDescent="0.25">
      <c r="A3232" s="47" t="s">
        <v>1490</v>
      </c>
      <c r="B3232" s="47" t="s">
        <v>567</v>
      </c>
      <c r="C3232" s="47" t="s">
        <v>446</v>
      </c>
      <c r="D3232">
        <v>99</v>
      </c>
      <c r="E3232" s="47" t="s">
        <v>376</v>
      </c>
    </row>
    <row r="3233" spans="1:5" x14ac:dyDescent="0.25">
      <c r="A3233" s="47" t="s">
        <v>1491</v>
      </c>
      <c r="B3233" s="47" t="s">
        <v>567</v>
      </c>
      <c r="C3233" s="47" t="s">
        <v>446</v>
      </c>
      <c r="D3233">
        <v>98</v>
      </c>
      <c r="E3233" s="47" t="s">
        <v>376</v>
      </c>
    </row>
    <row r="3234" spans="1:5" x14ac:dyDescent="0.25">
      <c r="A3234" s="47" t="s">
        <v>1491</v>
      </c>
      <c r="B3234" s="47" t="s">
        <v>567</v>
      </c>
      <c r="C3234" s="47" t="s">
        <v>446</v>
      </c>
      <c r="D3234">
        <v>99</v>
      </c>
      <c r="E3234" s="47" t="s">
        <v>376</v>
      </c>
    </row>
    <row r="3235" spans="1:5" x14ac:dyDescent="0.25">
      <c r="A3235" s="47" t="s">
        <v>1492</v>
      </c>
      <c r="B3235" s="47" t="s">
        <v>567</v>
      </c>
      <c r="C3235" s="47" t="s">
        <v>446</v>
      </c>
      <c r="D3235">
        <v>98</v>
      </c>
      <c r="E3235" s="47" t="s">
        <v>376</v>
      </c>
    </row>
    <row r="3236" spans="1:5" x14ac:dyDescent="0.25">
      <c r="A3236" s="47" t="s">
        <v>1492</v>
      </c>
      <c r="B3236" s="47" t="s">
        <v>567</v>
      </c>
      <c r="C3236" s="47" t="s">
        <v>446</v>
      </c>
      <c r="D3236">
        <v>99</v>
      </c>
      <c r="E3236" s="47" t="s">
        <v>376</v>
      </c>
    </row>
    <row r="3237" spans="1:5" x14ac:dyDescent="0.25">
      <c r="A3237" s="47" t="s">
        <v>1493</v>
      </c>
      <c r="B3237" s="47" t="s">
        <v>567</v>
      </c>
      <c r="C3237" s="47" t="s">
        <v>446</v>
      </c>
      <c r="D3237">
        <v>98</v>
      </c>
      <c r="E3237" s="47" t="s">
        <v>376</v>
      </c>
    </row>
    <row r="3238" spans="1:5" x14ac:dyDescent="0.25">
      <c r="A3238" s="47" t="s">
        <v>1493</v>
      </c>
      <c r="B3238" s="47" t="s">
        <v>567</v>
      </c>
      <c r="C3238" s="47" t="s">
        <v>446</v>
      </c>
      <c r="D3238">
        <v>99</v>
      </c>
      <c r="E3238" s="47" t="s">
        <v>376</v>
      </c>
    </row>
    <row r="3239" spans="1:5" x14ac:dyDescent="0.25">
      <c r="A3239" s="47" t="s">
        <v>1494</v>
      </c>
      <c r="B3239" s="47" t="s">
        <v>567</v>
      </c>
      <c r="C3239" s="47" t="s">
        <v>446</v>
      </c>
      <c r="D3239">
        <v>98</v>
      </c>
      <c r="E3239" s="47" t="s">
        <v>376</v>
      </c>
    </row>
    <row r="3240" spans="1:5" x14ac:dyDescent="0.25">
      <c r="A3240" s="47" t="s">
        <v>1494</v>
      </c>
      <c r="B3240" s="47" t="s">
        <v>567</v>
      </c>
      <c r="C3240" s="47" t="s">
        <v>446</v>
      </c>
      <c r="D3240">
        <v>99</v>
      </c>
      <c r="E3240" s="47" t="s">
        <v>376</v>
      </c>
    </row>
    <row r="3241" spans="1:5" x14ac:dyDescent="0.25">
      <c r="A3241" s="47" t="s">
        <v>1495</v>
      </c>
      <c r="B3241" s="47" t="s">
        <v>567</v>
      </c>
      <c r="C3241" s="47" t="s">
        <v>446</v>
      </c>
      <c r="D3241">
        <v>98</v>
      </c>
      <c r="E3241" s="47" t="s">
        <v>376</v>
      </c>
    </row>
    <row r="3242" spans="1:5" x14ac:dyDescent="0.25">
      <c r="A3242" s="47" t="s">
        <v>1495</v>
      </c>
      <c r="B3242" s="47" t="s">
        <v>567</v>
      </c>
      <c r="C3242" s="47" t="s">
        <v>446</v>
      </c>
      <c r="D3242">
        <v>99</v>
      </c>
      <c r="E3242" s="47" t="s">
        <v>376</v>
      </c>
    </row>
    <row r="3243" spans="1:5" x14ac:dyDescent="0.25">
      <c r="A3243" s="47" t="s">
        <v>1496</v>
      </c>
      <c r="B3243" s="47" t="s">
        <v>567</v>
      </c>
      <c r="C3243" s="47" t="s">
        <v>446</v>
      </c>
      <c r="D3243">
        <v>98</v>
      </c>
      <c r="E3243" s="47" t="s">
        <v>376</v>
      </c>
    </row>
    <row r="3244" spans="1:5" x14ac:dyDescent="0.25">
      <c r="A3244" s="47" t="s">
        <v>1496</v>
      </c>
      <c r="B3244" s="47" t="s">
        <v>567</v>
      </c>
      <c r="C3244" s="47" t="s">
        <v>446</v>
      </c>
      <c r="D3244">
        <v>99</v>
      </c>
      <c r="E3244" s="47" t="s">
        <v>376</v>
      </c>
    </row>
    <row r="3245" spans="1:5" x14ac:dyDescent="0.25">
      <c r="A3245" s="47" t="s">
        <v>1497</v>
      </c>
      <c r="B3245" s="47" t="s">
        <v>567</v>
      </c>
      <c r="C3245" s="47" t="s">
        <v>446</v>
      </c>
      <c r="D3245">
        <v>98</v>
      </c>
      <c r="E3245" s="47" t="s">
        <v>376</v>
      </c>
    </row>
    <row r="3246" spans="1:5" x14ac:dyDescent="0.25">
      <c r="A3246" s="47" t="s">
        <v>1497</v>
      </c>
      <c r="B3246" s="47" t="s">
        <v>567</v>
      </c>
      <c r="C3246" s="47" t="s">
        <v>446</v>
      </c>
      <c r="D3246">
        <v>99</v>
      </c>
      <c r="E3246" s="47" t="s">
        <v>376</v>
      </c>
    </row>
    <row r="3247" spans="1:5" x14ac:dyDescent="0.25">
      <c r="A3247" s="47" t="s">
        <v>1498</v>
      </c>
      <c r="B3247" s="47" t="s">
        <v>567</v>
      </c>
      <c r="C3247" s="47" t="s">
        <v>446</v>
      </c>
      <c r="D3247">
        <v>98</v>
      </c>
      <c r="E3247" s="47" t="s">
        <v>376</v>
      </c>
    </row>
    <row r="3248" spans="1:5" x14ac:dyDescent="0.25">
      <c r="A3248" s="47" t="s">
        <v>1498</v>
      </c>
      <c r="B3248" s="47" t="s">
        <v>567</v>
      </c>
      <c r="C3248" s="47" t="s">
        <v>446</v>
      </c>
      <c r="D3248">
        <v>99</v>
      </c>
      <c r="E3248" s="47" t="s">
        <v>376</v>
      </c>
    </row>
    <row r="3249" spans="1:5" x14ac:dyDescent="0.25">
      <c r="A3249" s="47" t="s">
        <v>1499</v>
      </c>
      <c r="B3249" s="47" t="s">
        <v>567</v>
      </c>
      <c r="C3249" s="47" t="s">
        <v>446</v>
      </c>
      <c r="D3249">
        <v>98</v>
      </c>
      <c r="E3249" s="47" t="s">
        <v>376</v>
      </c>
    </row>
    <row r="3250" spans="1:5" x14ac:dyDescent="0.25">
      <c r="A3250" s="47" t="s">
        <v>1499</v>
      </c>
      <c r="B3250" s="47" t="s">
        <v>567</v>
      </c>
      <c r="C3250" s="47" t="s">
        <v>446</v>
      </c>
      <c r="D3250">
        <v>99</v>
      </c>
      <c r="E3250" s="47" t="s">
        <v>376</v>
      </c>
    </row>
    <row r="3251" spans="1:5" x14ac:dyDescent="0.25">
      <c r="A3251" s="47" t="s">
        <v>1500</v>
      </c>
      <c r="B3251" s="47" t="s">
        <v>567</v>
      </c>
      <c r="C3251" s="47" t="s">
        <v>446</v>
      </c>
      <c r="D3251">
        <v>98</v>
      </c>
      <c r="E3251" s="47" t="s">
        <v>376</v>
      </c>
    </row>
    <row r="3252" spans="1:5" x14ac:dyDescent="0.25">
      <c r="A3252" s="47" t="s">
        <v>1500</v>
      </c>
      <c r="B3252" s="47" t="s">
        <v>567</v>
      </c>
      <c r="C3252" s="47" t="s">
        <v>446</v>
      </c>
      <c r="D3252">
        <v>99</v>
      </c>
      <c r="E3252" s="47" t="s">
        <v>376</v>
      </c>
    </row>
    <row r="3253" spans="1:5" x14ac:dyDescent="0.25">
      <c r="A3253" s="47" t="s">
        <v>1501</v>
      </c>
      <c r="B3253" s="47" t="s">
        <v>567</v>
      </c>
      <c r="C3253" s="47" t="s">
        <v>446</v>
      </c>
      <c r="D3253">
        <v>98</v>
      </c>
      <c r="E3253" s="47" t="s">
        <v>376</v>
      </c>
    </row>
    <row r="3254" spans="1:5" x14ac:dyDescent="0.25">
      <c r="A3254" s="47" t="s">
        <v>1501</v>
      </c>
      <c r="B3254" s="47" t="s">
        <v>567</v>
      </c>
      <c r="C3254" s="47" t="s">
        <v>446</v>
      </c>
      <c r="D3254">
        <v>99</v>
      </c>
      <c r="E3254" s="47" t="s">
        <v>376</v>
      </c>
    </row>
    <row r="3255" spans="1:5" x14ac:dyDescent="0.25">
      <c r="A3255" s="47" t="s">
        <v>1502</v>
      </c>
      <c r="B3255" s="47" t="s">
        <v>567</v>
      </c>
      <c r="C3255" s="47" t="s">
        <v>446</v>
      </c>
      <c r="D3255">
        <v>98</v>
      </c>
      <c r="E3255" s="47" t="s">
        <v>376</v>
      </c>
    </row>
    <row r="3256" spans="1:5" x14ac:dyDescent="0.25">
      <c r="A3256" s="47" t="s">
        <v>1502</v>
      </c>
      <c r="B3256" s="47" t="s">
        <v>567</v>
      </c>
      <c r="C3256" s="47" t="s">
        <v>446</v>
      </c>
      <c r="D3256">
        <v>99</v>
      </c>
      <c r="E3256" s="47" t="s">
        <v>376</v>
      </c>
    </row>
    <row r="3257" spans="1:5" x14ac:dyDescent="0.25">
      <c r="A3257" s="47" t="s">
        <v>1503</v>
      </c>
      <c r="B3257" s="47" t="s">
        <v>567</v>
      </c>
      <c r="C3257" s="47" t="s">
        <v>446</v>
      </c>
      <c r="D3257">
        <v>98</v>
      </c>
      <c r="E3257" s="47" t="s">
        <v>376</v>
      </c>
    </row>
    <row r="3258" spans="1:5" x14ac:dyDescent="0.25">
      <c r="A3258" s="47" t="s">
        <v>1503</v>
      </c>
      <c r="B3258" s="47" t="s">
        <v>567</v>
      </c>
      <c r="C3258" s="47" t="s">
        <v>446</v>
      </c>
      <c r="D3258">
        <v>99</v>
      </c>
      <c r="E3258" s="47" t="s">
        <v>376</v>
      </c>
    </row>
    <row r="3259" spans="1:5" x14ac:dyDescent="0.25">
      <c r="A3259" s="47" t="s">
        <v>1504</v>
      </c>
      <c r="B3259" s="47" t="s">
        <v>567</v>
      </c>
      <c r="C3259" s="47" t="s">
        <v>446</v>
      </c>
      <c r="D3259">
        <v>98</v>
      </c>
      <c r="E3259" s="47" t="s">
        <v>376</v>
      </c>
    </row>
    <row r="3260" spans="1:5" x14ac:dyDescent="0.25">
      <c r="A3260" s="47" t="s">
        <v>1504</v>
      </c>
      <c r="B3260" s="47" t="s">
        <v>567</v>
      </c>
      <c r="C3260" s="47" t="s">
        <v>446</v>
      </c>
      <c r="D3260">
        <v>99</v>
      </c>
      <c r="E3260" s="47" t="s">
        <v>376</v>
      </c>
    </row>
    <row r="3261" spans="1:5" x14ac:dyDescent="0.25">
      <c r="A3261" s="47" t="s">
        <v>1505</v>
      </c>
      <c r="B3261" s="47" t="s">
        <v>567</v>
      </c>
      <c r="C3261" s="47" t="s">
        <v>446</v>
      </c>
      <c r="D3261">
        <v>98</v>
      </c>
      <c r="E3261" s="47" t="s">
        <v>376</v>
      </c>
    </row>
    <row r="3262" spans="1:5" x14ac:dyDescent="0.25">
      <c r="A3262" s="47" t="s">
        <v>1505</v>
      </c>
      <c r="B3262" s="47" t="s">
        <v>567</v>
      </c>
      <c r="C3262" s="47" t="s">
        <v>446</v>
      </c>
      <c r="D3262">
        <v>99</v>
      </c>
      <c r="E3262" s="47" t="s">
        <v>376</v>
      </c>
    </row>
    <row r="3263" spans="1:5" x14ac:dyDescent="0.25">
      <c r="A3263" s="47" t="s">
        <v>1506</v>
      </c>
      <c r="B3263" s="47" t="s">
        <v>567</v>
      </c>
      <c r="C3263" s="47" t="s">
        <v>446</v>
      </c>
      <c r="D3263">
        <v>98</v>
      </c>
      <c r="E3263" s="47" t="s">
        <v>376</v>
      </c>
    </row>
    <row r="3264" spans="1:5" x14ac:dyDescent="0.25">
      <c r="A3264" s="47" t="s">
        <v>1506</v>
      </c>
      <c r="B3264" s="47" t="s">
        <v>567</v>
      </c>
      <c r="C3264" s="47" t="s">
        <v>446</v>
      </c>
      <c r="D3264">
        <v>99</v>
      </c>
      <c r="E3264" s="47" t="s">
        <v>376</v>
      </c>
    </row>
    <row r="3265" spans="1:5" x14ac:dyDescent="0.25">
      <c r="A3265" s="47" t="s">
        <v>1507</v>
      </c>
      <c r="B3265" s="47" t="s">
        <v>567</v>
      </c>
      <c r="C3265" s="47" t="s">
        <v>446</v>
      </c>
      <c r="D3265">
        <v>98</v>
      </c>
      <c r="E3265" s="47" t="s">
        <v>376</v>
      </c>
    </row>
    <row r="3266" spans="1:5" x14ac:dyDescent="0.25">
      <c r="A3266" s="47" t="s">
        <v>1507</v>
      </c>
      <c r="B3266" s="47" t="s">
        <v>567</v>
      </c>
      <c r="C3266" s="47" t="s">
        <v>446</v>
      </c>
      <c r="D3266">
        <v>99</v>
      </c>
      <c r="E3266" s="47" t="s">
        <v>376</v>
      </c>
    </row>
    <row r="3267" spans="1:5" x14ac:dyDescent="0.25">
      <c r="A3267" s="47" t="s">
        <v>1508</v>
      </c>
      <c r="B3267" s="47" t="s">
        <v>567</v>
      </c>
      <c r="C3267" s="47" t="s">
        <v>446</v>
      </c>
      <c r="D3267">
        <v>98</v>
      </c>
      <c r="E3267" s="47" t="s">
        <v>376</v>
      </c>
    </row>
    <row r="3268" spans="1:5" x14ac:dyDescent="0.25">
      <c r="A3268" s="47" t="s">
        <v>1508</v>
      </c>
      <c r="B3268" s="47" t="s">
        <v>567</v>
      </c>
      <c r="C3268" s="47" t="s">
        <v>446</v>
      </c>
      <c r="D3268">
        <v>99</v>
      </c>
      <c r="E3268" s="47" t="s">
        <v>376</v>
      </c>
    </row>
    <row r="3269" spans="1:5" x14ac:dyDescent="0.25">
      <c r="A3269" s="47" t="s">
        <v>1509</v>
      </c>
      <c r="B3269" s="47" t="s">
        <v>567</v>
      </c>
      <c r="C3269" s="47" t="s">
        <v>446</v>
      </c>
      <c r="D3269">
        <v>98</v>
      </c>
      <c r="E3269" s="47" t="s">
        <v>376</v>
      </c>
    </row>
    <row r="3270" spans="1:5" x14ac:dyDescent="0.25">
      <c r="A3270" s="47" t="s">
        <v>1509</v>
      </c>
      <c r="B3270" s="47" t="s">
        <v>567</v>
      </c>
      <c r="C3270" s="47" t="s">
        <v>446</v>
      </c>
      <c r="D3270">
        <v>99</v>
      </c>
      <c r="E3270" s="47" t="s">
        <v>376</v>
      </c>
    </row>
    <row r="3271" spans="1:5" x14ac:dyDescent="0.25">
      <c r="A3271" s="47" t="s">
        <v>1510</v>
      </c>
      <c r="B3271" s="47" t="s">
        <v>567</v>
      </c>
      <c r="C3271" s="47" t="s">
        <v>446</v>
      </c>
      <c r="D3271">
        <v>98</v>
      </c>
      <c r="E3271" s="47" t="s">
        <v>376</v>
      </c>
    </row>
    <row r="3272" spans="1:5" x14ac:dyDescent="0.25">
      <c r="A3272" s="47" t="s">
        <v>1510</v>
      </c>
      <c r="B3272" s="47" t="s">
        <v>567</v>
      </c>
      <c r="C3272" s="47" t="s">
        <v>446</v>
      </c>
      <c r="D3272">
        <v>99</v>
      </c>
      <c r="E3272" s="47" t="s">
        <v>376</v>
      </c>
    </row>
    <row r="3273" spans="1:5" x14ac:dyDescent="0.25">
      <c r="A3273" s="47" t="s">
        <v>1511</v>
      </c>
      <c r="B3273" s="47" t="s">
        <v>567</v>
      </c>
      <c r="C3273" s="47" t="s">
        <v>446</v>
      </c>
      <c r="D3273">
        <v>98</v>
      </c>
      <c r="E3273" s="47" t="s">
        <v>376</v>
      </c>
    </row>
    <row r="3274" spans="1:5" x14ac:dyDescent="0.25">
      <c r="A3274" s="47" t="s">
        <v>1511</v>
      </c>
      <c r="B3274" s="47" t="s">
        <v>567</v>
      </c>
      <c r="C3274" s="47" t="s">
        <v>446</v>
      </c>
      <c r="D3274">
        <v>99</v>
      </c>
      <c r="E3274" s="47" t="s">
        <v>376</v>
      </c>
    </row>
    <row r="3275" spans="1:5" x14ac:dyDescent="0.25">
      <c r="A3275" s="47" t="s">
        <v>1512</v>
      </c>
      <c r="B3275" s="47" t="s">
        <v>567</v>
      </c>
      <c r="C3275" s="47" t="s">
        <v>446</v>
      </c>
      <c r="D3275">
        <v>98</v>
      </c>
      <c r="E3275" s="47" t="s">
        <v>376</v>
      </c>
    </row>
    <row r="3276" spans="1:5" x14ac:dyDescent="0.25">
      <c r="A3276" s="47" t="s">
        <v>1512</v>
      </c>
      <c r="B3276" s="47" t="s">
        <v>567</v>
      </c>
      <c r="C3276" s="47" t="s">
        <v>446</v>
      </c>
      <c r="D3276">
        <v>99</v>
      </c>
      <c r="E3276" s="47" t="s">
        <v>376</v>
      </c>
    </row>
    <row r="3277" spans="1:5" x14ac:dyDescent="0.25">
      <c r="A3277" s="47" t="s">
        <v>1513</v>
      </c>
      <c r="B3277" s="47" t="s">
        <v>567</v>
      </c>
      <c r="C3277" s="47" t="s">
        <v>446</v>
      </c>
      <c r="D3277">
        <v>98</v>
      </c>
      <c r="E3277" s="47" t="s">
        <v>376</v>
      </c>
    </row>
    <row r="3278" spans="1:5" x14ac:dyDescent="0.25">
      <c r="A3278" s="47" t="s">
        <v>1513</v>
      </c>
      <c r="B3278" s="47" t="s">
        <v>567</v>
      </c>
      <c r="C3278" s="47" t="s">
        <v>446</v>
      </c>
      <c r="D3278">
        <v>99</v>
      </c>
      <c r="E3278" s="47" t="s">
        <v>376</v>
      </c>
    </row>
    <row r="3279" spans="1:5" x14ac:dyDescent="0.25">
      <c r="A3279" s="47" t="s">
        <v>1514</v>
      </c>
      <c r="B3279" s="47" t="s">
        <v>567</v>
      </c>
      <c r="C3279" s="47" t="s">
        <v>446</v>
      </c>
      <c r="D3279">
        <v>98</v>
      </c>
      <c r="E3279" s="47" t="s">
        <v>376</v>
      </c>
    </row>
    <row r="3280" spans="1:5" x14ac:dyDescent="0.25">
      <c r="A3280" s="47" t="s">
        <v>1514</v>
      </c>
      <c r="B3280" s="47" t="s">
        <v>567</v>
      </c>
      <c r="C3280" s="47" t="s">
        <v>446</v>
      </c>
      <c r="D3280">
        <v>99</v>
      </c>
      <c r="E3280" s="47" t="s">
        <v>376</v>
      </c>
    </row>
    <row r="3281" spans="1:5" x14ac:dyDescent="0.25">
      <c r="A3281" s="47" t="s">
        <v>1515</v>
      </c>
      <c r="B3281" s="47" t="s">
        <v>567</v>
      </c>
      <c r="C3281" s="47" t="s">
        <v>446</v>
      </c>
      <c r="D3281">
        <v>98</v>
      </c>
      <c r="E3281" s="47" t="s">
        <v>376</v>
      </c>
    </row>
    <row r="3282" spans="1:5" x14ac:dyDescent="0.25">
      <c r="A3282" s="47" t="s">
        <v>1515</v>
      </c>
      <c r="B3282" s="47" t="s">
        <v>567</v>
      </c>
      <c r="C3282" s="47" t="s">
        <v>446</v>
      </c>
      <c r="D3282">
        <v>99</v>
      </c>
      <c r="E3282" s="47" t="s">
        <v>376</v>
      </c>
    </row>
    <row r="3283" spans="1:5" x14ac:dyDescent="0.25">
      <c r="A3283" s="47" t="s">
        <v>1516</v>
      </c>
      <c r="B3283" s="47" t="s">
        <v>567</v>
      </c>
      <c r="C3283" s="47" t="s">
        <v>446</v>
      </c>
      <c r="D3283">
        <v>98</v>
      </c>
      <c r="E3283" s="47" t="s">
        <v>376</v>
      </c>
    </row>
    <row r="3284" spans="1:5" x14ac:dyDescent="0.25">
      <c r="A3284" s="47" t="s">
        <v>1516</v>
      </c>
      <c r="B3284" s="47" t="s">
        <v>567</v>
      </c>
      <c r="C3284" s="47" t="s">
        <v>446</v>
      </c>
      <c r="D3284">
        <v>99</v>
      </c>
      <c r="E3284" s="47" t="s">
        <v>376</v>
      </c>
    </row>
    <row r="3285" spans="1:5" x14ac:dyDescent="0.25">
      <c r="A3285" s="47" t="s">
        <v>1517</v>
      </c>
      <c r="B3285" s="47" t="s">
        <v>567</v>
      </c>
      <c r="C3285" s="47" t="s">
        <v>446</v>
      </c>
      <c r="D3285">
        <v>98</v>
      </c>
      <c r="E3285" s="47" t="s">
        <v>376</v>
      </c>
    </row>
    <row r="3286" spans="1:5" x14ac:dyDescent="0.25">
      <c r="A3286" s="47" t="s">
        <v>1517</v>
      </c>
      <c r="B3286" s="47" t="s">
        <v>567</v>
      </c>
      <c r="C3286" s="47" t="s">
        <v>446</v>
      </c>
      <c r="D3286">
        <v>99</v>
      </c>
      <c r="E3286" s="47" t="s">
        <v>376</v>
      </c>
    </row>
    <row r="3287" spans="1:5" x14ac:dyDescent="0.25">
      <c r="A3287" s="47" t="s">
        <v>1518</v>
      </c>
      <c r="B3287" s="47" t="s">
        <v>567</v>
      </c>
      <c r="C3287" s="47" t="s">
        <v>446</v>
      </c>
      <c r="D3287">
        <v>98</v>
      </c>
      <c r="E3287" s="47" t="s">
        <v>376</v>
      </c>
    </row>
    <row r="3288" spans="1:5" x14ac:dyDescent="0.25">
      <c r="A3288" s="47" t="s">
        <v>1518</v>
      </c>
      <c r="B3288" s="47" t="s">
        <v>567</v>
      </c>
      <c r="C3288" s="47" t="s">
        <v>446</v>
      </c>
      <c r="D3288">
        <v>99</v>
      </c>
      <c r="E3288" s="47" t="s">
        <v>376</v>
      </c>
    </row>
    <row r="3289" spans="1:5" x14ac:dyDescent="0.25">
      <c r="A3289" s="47" t="s">
        <v>1519</v>
      </c>
      <c r="B3289" s="47" t="s">
        <v>567</v>
      </c>
      <c r="C3289" s="47" t="s">
        <v>446</v>
      </c>
      <c r="D3289">
        <v>98</v>
      </c>
      <c r="E3289" s="47" t="s">
        <v>376</v>
      </c>
    </row>
    <row r="3290" spans="1:5" x14ac:dyDescent="0.25">
      <c r="A3290" s="47" t="s">
        <v>1519</v>
      </c>
      <c r="B3290" s="47" t="s">
        <v>567</v>
      </c>
      <c r="C3290" s="47" t="s">
        <v>446</v>
      </c>
      <c r="D3290">
        <v>99</v>
      </c>
      <c r="E3290" s="47" t="s">
        <v>376</v>
      </c>
    </row>
    <row r="3291" spans="1:5" x14ac:dyDescent="0.25">
      <c r="A3291" s="47" t="s">
        <v>1520</v>
      </c>
      <c r="B3291" s="47" t="s">
        <v>567</v>
      </c>
      <c r="C3291" s="47" t="s">
        <v>446</v>
      </c>
      <c r="D3291">
        <v>98</v>
      </c>
      <c r="E3291" s="47" t="s">
        <v>376</v>
      </c>
    </row>
    <row r="3292" spans="1:5" x14ac:dyDescent="0.25">
      <c r="A3292" s="47" t="s">
        <v>1520</v>
      </c>
      <c r="B3292" s="47" t="s">
        <v>567</v>
      </c>
      <c r="C3292" s="47" t="s">
        <v>446</v>
      </c>
      <c r="D3292">
        <v>99</v>
      </c>
      <c r="E3292" s="47" t="s">
        <v>376</v>
      </c>
    </row>
    <row r="3293" spans="1:5" x14ac:dyDescent="0.25">
      <c r="A3293" s="47" t="s">
        <v>1521</v>
      </c>
      <c r="B3293" s="47" t="s">
        <v>567</v>
      </c>
      <c r="C3293" s="47" t="s">
        <v>446</v>
      </c>
      <c r="D3293">
        <v>98</v>
      </c>
      <c r="E3293" s="47" t="s">
        <v>376</v>
      </c>
    </row>
    <row r="3294" spans="1:5" x14ac:dyDescent="0.25">
      <c r="A3294" s="47" t="s">
        <v>1521</v>
      </c>
      <c r="B3294" s="47" t="s">
        <v>567</v>
      </c>
      <c r="C3294" s="47" t="s">
        <v>446</v>
      </c>
      <c r="D3294">
        <v>99</v>
      </c>
      <c r="E3294" s="47" t="s">
        <v>376</v>
      </c>
    </row>
    <row r="3295" spans="1:5" x14ac:dyDescent="0.25">
      <c r="A3295" s="47" t="s">
        <v>1522</v>
      </c>
      <c r="B3295" s="47" t="s">
        <v>567</v>
      </c>
      <c r="C3295" s="47" t="s">
        <v>446</v>
      </c>
      <c r="D3295">
        <v>98</v>
      </c>
      <c r="E3295" s="47" t="s">
        <v>376</v>
      </c>
    </row>
    <row r="3296" spans="1:5" x14ac:dyDescent="0.25">
      <c r="A3296" s="47" t="s">
        <v>1522</v>
      </c>
      <c r="B3296" s="47" t="s">
        <v>567</v>
      </c>
      <c r="C3296" s="47" t="s">
        <v>446</v>
      </c>
      <c r="D3296">
        <v>99</v>
      </c>
      <c r="E3296" s="47" t="s">
        <v>376</v>
      </c>
    </row>
    <row r="3297" spans="1:5" x14ac:dyDescent="0.25">
      <c r="A3297" s="47" t="s">
        <v>1523</v>
      </c>
      <c r="B3297" s="47" t="s">
        <v>567</v>
      </c>
      <c r="C3297" s="47" t="s">
        <v>446</v>
      </c>
      <c r="D3297">
        <v>98</v>
      </c>
      <c r="E3297" s="47" t="s">
        <v>376</v>
      </c>
    </row>
    <row r="3298" spans="1:5" x14ac:dyDescent="0.25">
      <c r="A3298" s="47" t="s">
        <v>1523</v>
      </c>
      <c r="B3298" s="47" t="s">
        <v>567</v>
      </c>
      <c r="C3298" s="47" t="s">
        <v>446</v>
      </c>
      <c r="D3298">
        <v>99</v>
      </c>
      <c r="E3298" s="47" t="s">
        <v>376</v>
      </c>
    </row>
    <row r="3299" spans="1:5" x14ac:dyDescent="0.25">
      <c r="A3299" s="47" t="s">
        <v>1524</v>
      </c>
      <c r="B3299" s="47" t="s">
        <v>567</v>
      </c>
      <c r="C3299" s="47" t="s">
        <v>446</v>
      </c>
      <c r="D3299">
        <v>98</v>
      </c>
      <c r="E3299" s="47" t="s">
        <v>376</v>
      </c>
    </row>
    <row r="3300" spans="1:5" x14ac:dyDescent="0.25">
      <c r="A3300" s="47" t="s">
        <v>1524</v>
      </c>
      <c r="B3300" s="47" t="s">
        <v>567</v>
      </c>
      <c r="C3300" s="47" t="s">
        <v>446</v>
      </c>
      <c r="D3300">
        <v>99</v>
      </c>
      <c r="E3300" s="47" t="s">
        <v>376</v>
      </c>
    </row>
    <row r="3301" spans="1:5" x14ac:dyDescent="0.25">
      <c r="A3301" s="47" t="s">
        <v>1525</v>
      </c>
      <c r="B3301" s="47" t="s">
        <v>567</v>
      </c>
      <c r="C3301" s="47" t="s">
        <v>446</v>
      </c>
      <c r="D3301">
        <v>98</v>
      </c>
      <c r="E3301" s="47" t="s">
        <v>376</v>
      </c>
    </row>
    <row r="3302" spans="1:5" x14ac:dyDescent="0.25">
      <c r="A3302" s="47" t="s">
        <v>1525</v>
      </c>
      <c r="B3302" s="47" t="s">
        <v>567</v>
      </c>
      <c r="C3302" s="47" t="s">
        <v>446</v>
      </c>
      <c r="D3302">
        <v>99</v>
      </c>
      <c r="E3302" s="47" t="s">
        <v>376</v>
      </c>
    </row>
    <row r="3303" spans="1:5" x14ac:dyDescent="0.25">
      <c r="A3303" s="47" t="s">
        <v>1526</v>
      </c>
      <c r="B3303" s="47" t="s">
        <v>567</v>
      </c>
      <c r="C3303" s="47" t="s">
        <v>446</v>
      </c>
      <c r="D3303">
        <v>98</v>
      </c>
      <c r="E3303" s="47" t="s">
        <v>376</v>
      </c>
    </row>
    <row r="3304" spans="1:5" x14ac:dyDescent="0.25">
      <c r="A3304" s="47" t="s">
        <v>1526</v>
      </c>
      <c r="B3304" s="47" t="s">
        <v>567</v>
      </c>
      <c r="C3304" s="47" t="s">
        <v>446</v>
      </c>
      <c r="D3304">
        <v>99</v>
      </c>
      <c r="E3304" s="47" t="s">
        <v>376</v>
      </c>
    </row>
    <row r="3305" spans="1:5" x14ac:dyDescent="0.25">
      <c r="A3305" s="47" t="s">
        <v>1527</v>
      </c>
      <c r="B3305" s="47" t="s">
        <v>567</v>
      </c>
      <c r="C3305" s="47" t="s">
        <v>446</v>
      </c>
      <c r="D3305">
        <v>98</v>
      </c>
      <c r="E3305" s="47" t="s">
        <v>376</v>
      </c>
    </row>
    <row r="3306" spans="1:5" x14ac:dyDescent="0.25">
      <c r="A3306" s="47" t="s">
        <v>1527</v>
      </c>
      <c r="B3306" s="47" t="s">
        <v>567</v>
      </c>
      <c r="C3306" s="47" t="s">
        <v>446</v>
      </c>
      <c r="D3306">
        <v>99</v>
      </c>
      <c r="E3306" s="47" t="s">
        <v>376</v>
      </c>
    </row>
    <row r="3307" spans="1:5" x14ac:dyDescent="0.25">
      <c r="A3307" s="47" t="s">
        <v>1528</v>
      </c>
      <c r="B3307" s="47" t="s">
        <v>567</v>
      </c>
      <c r="C3307" s="47" t="s">
        <v>446</v>
      </c>
      <c r="D3307">
        <v>98</v>
      </c>
      <c r="E3307" s="47" t="s">
        <v>376</v>
      </c>
    </row>
    <row r="3308" spans="1:5" x14ac:dyDescent="0.25">
      <c r="A3308" s="47" t="s">
        <v>1528</v>
      </c>
      <c r="B3308" s="47" t="s">
        <v>567</v>
      </c>
      <c r="C3308" s="47" t="s">
        <v>446</v>
      </c>
      <c r="D3308">
        <v>99</v>
      </c>
      <c r="E3308" s="47" t="s">
        <v>376</v>
      </c>
    </row>
    <row r="3309" spans="1:5" x14ac:dyDescent="0.25">
      <c r="A3309" s="47" t="s">
        <v>1529</v>
      </c>
      <c r="B3309" s="47" t="s">
        <v>567</v>
      </c>
      <c r="C3309" s="47" t="s">
        <v>446</v>
      </c>
      <c r="D3309">
        <v>98</v>
      </c>
      <c r="E3309" s="47" t="s">
        <v>376</v>
      </c>
    </row>
    <row r="3310" spans="1:5" x14ac:dyDescent="0.25">
      <c r="A3310" s="47" t="s">
        <v>1529</v>
      </c>
      <c r="B3310" s="47" t="s">
        <v>567</v>
      </c>
      <c r="C3310" s="47" t="s">
        <v>446</v>
      </c>
      <c r="D3310">
        <v>99</v>
      </c>
      <c r="E3310" s="47" t="s">
        <v>376</v>
      </c>
    </row>
    <row r="3311" spans="1:5" x14ac:dyDescent="0.25">
      <c r="A3311" s="47" t="s">
        <v>1530</v>
      </c>
      <c r="B3311" s="47" t="s">
        <v>567</v>
      </c>
      <c r="C3311" s="47" t="s">
        <v>446</v>
      </c>
      <c r="D3311">
        <v>98</v>
      </c>
      <c r="E3311" s="47" t="s">
        <v>376</v>
      </c>
    </row>
    <row r="3312" spans="1:5" x14ac:dyDescent="0.25">
      <c r="A3312" s="47" t="s">
        <v>1530</v>
      </c>
      <c r="B3312" s="47" t="s">
        <v>567</v>
      </c>
      <c r="C3312" s="47" t="s">
        <v>446</v>
      </c>
      <c r="D3312">
        <v>99</v>
      </c>
      <c r="E3312" s="47" t="s">
        <v>376</v>
      </c>
    </row>
    <row r="3313" spans="1:5" x14ac:dyDescent="0.25">
      <c r="A3313" s="47" t="s">
        <v>1531</v>
      </c>
      <c r="B3313" s="47" t="s">
        <v>567</v>
      </c>
      <c r="C3313" s="47" t="s">
        <v>446</v>
      </c>
      <c r="D3313">
        <v>98</v>
      </c>
      <c r="E3313" s="47" t="s">
        <v>376</v>
      </c>
    </row>
    <row r="3314" spans="1:5" x14ac:dyDescent="0.25">
      <c r="A3314" s="47" t="s">
        <v>1531</v>
      </c>
      <c r="B3314" s="47" t="s">
        <v>567</v>
      </c>
      <c r="C3314" s="47" t="s">
        <v>446</v>
      </c>
      <c r="D3314">
        <v>99</v>
      </c>
      <c r="E3314" s="47" t="s">
        <v>376</v>
      </c>
    </row>
    <row r="3315" spans="1:5" x14ac:dyDescent="0.25">
      <c r="A3315" s="47" t="s">
        <v>1532</v>
      </c>
      <c r="B3315" s="47" t="s">
        <v>567</v>
      </c>
      <c r="C3315" s="47" t="s">
        <v>446</v>
      </c>
      <c r="D3315">
        <v>98</v>
      </c>
      <c r="E3315" s="47" t="s">
        <v>376</v>
      </c>
    </row>
    <row r="3316" spans="1:5" x14ac:dyDescent="0.25">
      <c r="A3316" s="47" t="s">
        <v>1532</v>
      </c>
      <c r="B3316" s="47" t="s">
        <v>567</v>
      </c>
      <c r="C3316" s="47" t="s">
        <v>446</v>
      </c>
      <c r="D3316">
        <v>99</v>
      </c>
      <c r="E3316" s="47" t="s">
        <v>376</v>
      </c>
    </row>
    <row r="3317" spans="1:5" x14ac:dyDescent="0.25">
      <c r="A3317" s="47" t="s">
        <v>1533</v>
      </c>
      <c r="B3317" s="47" t="s">
        <v>567</v>
      </c>
      <c r="C3317" s="47" t="s">
        <v>446</v>
      </c>
      <c r="D3317">
        <v>98</v>
      </c>
      <c r="E3317" s="47" t="s">
        <v>376</v>
      </c>
    </row>
    <row r="3318" spans="1:5" x14ac:dyDescent="0.25">
      <c r="A3318" s="47" t="s">
        <v>1533</v>
      </c>
      <c r="B3318" s="47" t="s">
        <v>567</v>
      </c>
      <c r="C3318" s="47" t="s">
        <v>446</v>
      </c>
      <c r="D3318">
        <v>99</v>
      </c>
      <c r="E3318" s="47" t="s">
        <v>376</v>
      </c>
    </row>
    <row r="3319" spans="1:5" x14ac:dyDescent="0.25">
      <c r="A3319" s="47" t="s">
        <v>1534</v>
      </c>
      <c r="B3319" s="47" t="s">
        <v>567</v>
      </c>
      <c r="C3319" s="47" t="s">
        <v>446</v>
      </c>
      <c r="D3319">
        <v>98</v>
      </c>
      <c r="E3319" s="47" t="s">
        <v>376</v>
      </c>
    </row>
    <row r="3320" spans="1:5" x14ac:dyDescent="0.25">
      <c r="A3320" s="47" t="s">
        <v>1534</v>
      </c>
      <c r="B3320" s="47" t="s">
        <v>567</v>
      </c>
      <c r="C3320" s="47" t="s">
        <v>446</v>
      </c>
      <c r="D3320">
        <v>99</v>
      </c>
      <c r="E3320" s="47" t="s">
        <v>376</v>
      </c>
    </row>
    <row r="3321" spans="1:5" x14ac:dyDescent="0.25">
      <c r="A3321" s="47" t="s">
        <v>1535</v>
      </c>
      <c r="B3321" s="47" t="s">
        <v>567</v>
      </c>
      <c r="C3321" s="47" t="s">
        <v>446</v>
      </c>
      <c r="D3321">
        <v>98</v>
      </c>
      <c r="E3321" s="47" t="s">
        <v>376</v>
      </c>
    </row>
    <row r="3322" spans="1:5" x14ac:dyDescent="0.25">
      <c r="A3322" s="47" t="s">
        <v>1535</v>
      </c>
      <c r="B3322" s="47" t="s">
        <v>567</v>
      </c>
      <c r="C3322" s="47" t="s">
        <v>446</v>
      </c>
      <c r="D3322">
        <v>99</v>
      </c>
      <c r="E3322" s="47" t="s">
        <v>376</v>
      </c>
    </row>
    <row r="3323" spans="1:5" x14ac:dyDescent="0.25">
      <c r="A3323" s="47" t="s">
        <v>1536</v>
      </c>
      <c r="B3323" s="47" t="s">
        <v>567</v>
      </c>
      <c r="C3323" s="47" t="s">
        <v>446</v>
      </c>
      <c r="D3323">
        <v>98</v>
      </c>
      <c r="E3323" s="47" t="s">
        <v>376</v>
      </c>
    </row>
    <row r="3324" spans="1:5" x14ac:dyDescent="0.25">
      <c r="A3324" s="47" t="s">
        <v>1536</v>
      </c>
      <c r="B3324" s="47" t="s">
        <v>567</v>
      </c>
      <c r="C3324" s="47" t="s">
        <v>446</v>
      </c>
      <c r="D3324">
        <v>99</v>
      </c>
      <c r="E3324" s="47" t="s">
        <v>376</v>
      </c>
    </row>
    <row r="3325" spans="1:5" x14ac:dyDescent="0.25">
      <c r="A3325" s="47" t="s">
        <v>1537</v>
      </c>
      <c r="B3325" s="47" t="s">
        <v>567</v>
      </c>
      <c r="C3325" s="47" t="s">
        <v>446</v>
      </c>
      <c r="D3325">
        <v>98</v>
      </c>
      <c r="E3325" s="47" t="s">
        <v>376</v>
      </c>
    </row>
    <row r="3326" spans="1:5" x14ac:dyDescent="0.25">
      <c r="A3326" s="47" t="s">
        <v>1537</v>
      </c>
      <c r="B3326" s="47" t="s">
        <v>567</v>
      </c>
      <c r="C3326" s="47" t="s">
        <v>446</v>
      </c>
      <c r="D3326">
        <v>99</v>
      </c>
      <c r="E3326" s="47" t="s">
        <v>376</v>
      </c>
    </row>
    <row r="3327" spans="1:5" x14ac:dyDescent="0.25">
      <c r="A3327" s="47" t="s">
        <v>1538</v>
      </c>
      <c r="B3327" s="47" t="s">
        <v>567</v>
      </c>
      <c r="C3327" s="47" t="s">
        <v>446</v>
      </c>
      <c r="D3327">
        <v>98</v>
      </c>
      <c r="E3327" s="47" t="s">
        <v>376</v>
      </c>
    </row>
    <row r="3328" spans="1:5" x14ac:dyDescent="0.25">
      <c r="A3328" s="47" t="s">
        <v>1538</v>
      </c>
      <c r="B3328" s="47" t="s">
        <v>567</v>
      </c>
      <c r="C3328" s="47" t="s">
        <v>446</v>
      </c>
      <c r="D3328">
        <v>99</v>
      </c>
      <c r="E3328" s="47" t="s">
        <v>376</v>
      </c>
    </row>
    <row r="3329" spans="1:5" x14ac:dyDescent="0.25">
      <c r="A3329" s="47" t="s">
        <v>1539</v>
      </c>
      <c r="B3329" s="47" t="s">
        <v>567</v>
      </c>
      <c r="C3329" s="47" t="s">
        <v>446</v>
      </c>
      <c r="D3329">
        <v>98</v>
      </c>
      <c r="E3329" s="47" t="s">
        <v>376</v>
      </c>
    </row>
    <row r="3330" spans="1:5" x14ac:dyDescent="0.25">
      <c r="A3330" s="47" t="s">
        <v>1539</v>
      </c>
      <c r="B3330" s="47" t="s">
        <v>567</v>
      </c>
      <c r="C3330" s="47" t="s">
        <v>446</v>
      </c>
      <c r="D3330">
        <v>99</v>
      </c>
      <c r="E3330" s="47" t="s">
        <v>376</v>
      </c>
    </row>
    <row r="3331" spans="1:5" x14ac:dyDescent="0.25">
      <c r="A3331" s="47" t="s">
        <v>1540</v>
      </c>
      <c r="B3331" s="47" t="s">
        <v>567</v>
      </c>
      <c r="C3331" s="47" t="s">
        <v>446</v>
      </c>
      <c r="D3331">
        <v>98</v>
      </c>
      <c r="E3331" s="47" t="s">
        <v>376</v>
      </c>
    </row>
    <row r="3332" spans="1:5" x14ac:dyDescent="0.25">
      <c r="A3332" s="47" t="s">
        <v>1540</v>
      </c>
      <c r="B3332" s="47" t="s">
        <v>567</v>
      </c>
      <c r="C3332" s="47" t="s">
        <v>446</v>
      </c>
      <c r="D3332">
        <v>99</v>
      </c>
      <c r="E3332" s="47" t="s">
        <v>376</v>
      </c>
    </row>
    <row r="3333" spans="1:5" x14ac:dyDescent="0.25">
      <c r="A3333" s="47" t="s">
        <v>1541</v>
      </c>
      <c r="B3333" s="47" t="s">
        <v>567</v>
      </c>
      <c r="C3333" s="47" t="s">
        <v>446</v>
      </c>
      <c r="D3333">
        <v>98</v>
      </c>
      <c r="E3333" s="47" t="s">
        <v>376</v>
      </c>
    </row>
    <row r="3334" spans="1:5" x14ac:dyDescent="0.25">
      <c r="A3334" s="47" t="s">
        <v>1541</v>
      </c>
      <c r="B3334" s="47" t="s">
        <v>567</v>
      </c>
      <c r="C3334" s="47" t="s">
        <v>446</v>
      </c>
      <c r="D3334">
        <v>99</v>
      </c>
      <c r="E3334" s="47" t="s">
        <v>376</v>
      </c>
    </row>
    <row r="3335" spans="1:5" x14ac:dyDescent="0.25">
      <c r="A3335" s="47" t="s">
        <v>1542</v>
      </c>
      <c r="B3335" s="47" t="s">
        <v>567</v>
      </c>
      <c r="C3335" s="47" t="s">
        <v>446</v>
      </c>
      <c r="D3335">
        <v>98</v>
      </c>
      <c r="E3335" s="47" t="s">
        <v>376</v>
      </c>
    </row>
    <row r="3336" spans="1:5" x14ac:dyDescent="0.25">
      <c r="A3336" s="47" t="s">
        <v>1542</v>
      </c>
      <c r="B3336" s="47" t="s">
        <v>567</v>
      </c>
      <c r="C3336" s="47" t="s">
        <v>446</v>
      </c>
      <c r="D3336">
        <v>99</v>
      </c>
      <c r="E3336" s="47" t="s">
        <v>376</v>
      </c>
    </row>
    <row r="3337" spans="1:5" x14ac:dyDescent="0.25">
      <c r="A3337" s="47" t="s">
        <v>1543</v>
      </c>
      <c r="B3337" s="47" t="s">
        <v>567</v>
      </c>
      <c r="C3337" s="47" t="s">
        <v>446</v>
      </c>
      <c r="D3337">
        <v>98</v>
      </c>
      <c r="E3337" s="47" t="s">
        <v>376</v>
      </c>
    </row>
    <row r="3338" spans="1:5" x14ac:dyDescent="0.25">
      <c r="A3338" s="47" t="s">
        <v>1543</v>
      </c>
      <c r="B3338" s="47" t="s">
        <v>567</v>
      </c>
      <c r="C3338" s="47" t="s">
        <v>446</v>
      </c>
      <c r="D3338">
        <v>99</v>
      </c>
      <c r="E3338" s="47" t="s">
        <v>376</v>
      </c>
    </row>
    <row r="3339" spans="1:5" x14ac:dyDescent="0.25">
      <c r="A3339" s="47" t="s">
        <v>1544</v>
      </c>
      <c r="B3339" s="47" t="s">
        <v>567</v>
      </c>
      <c r="C3339" s="47" t="s">
        <v>446</v>
      </c>
      <c r="D3339">
        <v>98</v>
      </c>
      <c r="E3339" s="47" t="s">
        <v>376</v>
      </c>
    </row>
    <row r="3340" spans="1:5" x14ac:dyDescent="0.25">
      <c r="A3340" s="47" t="s">
        <v>1544</v>
      </c>
      <c r="B3340" s="47" t="s">
        <v>567</v>
      </c>
      <c r="C3340" s="47" t="s">
        <v>446</v>
      </c>
      <c r="D3340">
        <v>99</v>
      </c>
      <c r="E3340" s="47" t="s">
        <v>376</v>
      </c>
    </row>
    <row r="3341" spans="1:5" x14ac:dyDescent="0.25">
      <c r="A3341" s="47" t="s">
        <v>1545</v>
      </c>
      <c r="B3341" s="47" t="s">
        <v>567</v>
      </c>
      <c r="C3341" s="47" t="s">
        <v>446</v>
      </c>
      <c r="D3341">
        <v>98</v>
      </c>
      <c r="E3341" s="47" t="s">
        <v>376</v>
      </c>
    </row>
    <row r="3342" spans="1:5" x14ac:dyDescent="0.25">
      <c r="A3342" s="47" t="s">
        <v>1545</v>
      </c>
      <c r="B3342" s="47" t="s">
        <v>567</v>
      </c>
      <c r="C3342" s="47" t="s">
        <v>446</v>
      </c>
      <c r="D3342">
        <v>99</v>
      </c>
      <c r="E3342" s="47" t="s">
        <v>376</v>
      </c>
    </row>
    <row r="3343" spans="1:5" x14ac:dyDescent="0.25">
      <c r="A3343" s="47" t="s">
        <v>1546</v>
      </c>
      <c r="B3343" s="47" t="s">
        <v>567</v>
      </c>
      <c r="C3343" s="47" t="s">
        <v>446</v>
      </c>
      <c r="D3343">
        <v>98</v>
      </c>
      <c r="E3343" s="47" t="s">
        <v>376</v>
      </c>
    </row>
    <row r="3344" spans="1:5" x14ac:dyDescent="0.25">
      <c r="A3344" s="47" t="s">
        <v>1546</v>
      </c>
      <c r="B3344" s="47" t="s">
        <v>567</v>
      </c>
      <c r="C3344" s="47" t="s">
        <v>446</v>
      </c>
      <c r="D3344">
        <v>99</v>
      </c>
      <c r="E3344" s="47" t="s">
        <v>376</v>
      </c>
    </row>
    <row r="3345" spans="1:5" x14ac:dyDescent="0.25">
      <c r="A3345" s="47" t="s">
        <v>1547</v>
      </c>
      <c r="B3345" s="47" t="s">
        <v>567</v>
      </c>
      <c r="C3345" s="47" t="s">
        <v>446</v>
      </c>
      <c r="D3345">
        <v>98</v>
      </c>
      <c r="E3345" s="47" t="s">
        <v>376</v>
      </c>
    </row>
    <row r="3346" spans="1:5" x14ac:dyDescent="0.25">
      <c r="A3346" s="47" t="s">
        <v>1547</v>
      </c>
      <c r="B3346" s="47" t="s">
        <v>567</v>
      </c>
      <c r="C3346" s="47" t="s">
        <v>446</v>
      </c>
      <c r="D3346">
        <v>99</v>
      </c>
      <c r="E3346" s="47" t="s">
        <v>376</v>
      </c>
    </row>
    <row r="3347" spans="1:5" x14ac:dyDescent="0.25">
      <c r="A3347" s="47" t="s">
        <v>1548</v>
      </c>
      <c r="B3347" s="47" t="s">
        <v>567</v>
      </c>
      <c r="C3347" s="47" t="s">
        <v>446</v>
      </c>
      <c r="D3347">
        <v>98</v>
      </c>
      <c r="E3347" s="47" t="s">
        <v>376</v>
      </c>
    </row>
    <row r="3348" spans="1:5" x14ac:dyDescent="0.25">
      <c r="A3348" s="47" t="s">
        <v>1548</v>
      </c>
      <c r="B3348" s="47" t="s">
        <v>567</v>
      </c>
      <c r="C3348" s="47" t="s">
        <v>446</v>
      </c>
      <c r="D3348">
        <v>99</v>
      </c>
      <c r="E3348" s="47" t="s">
        <v>376</v>
      </c>
    </row>
    <row r="3349" spans="1:5" x14ac:dyDescent="0.25">
      <c r="A3349" s="47" t="s">
        <v>1549</v>
      </c>
      <c r="B3349" s="47" t="s">
        <v>567</v>
      </c>
      <c r="C3349" s="47" t="s">
        <v>446</v>
      </c>
      <c r="D3349">
        <v>98</v>
      </c>
      <c r="E3349" s="47" t="s">
        <v>376</v>
      </c>
    </row>
    <row r="3350" spans="1:5" x14ac:dyDescent="0.25">
      <c r="A3350" s="47" t="s">
        <v>1549</v>
      </c>
      <c r="B3350" s="47" t="s">
        <v>567</v>
      </c>
      <c r="C3350" s="47" t="s">
        <v>446</v>
      </c>
      <c r="D3350">
        <v>99</v>
      </c>
      <c r="E3350" s="47" t="s">
        <v>376</v>
      </c>
    </row>
    <row r="3351" spans="1:5" x14ac:dyDescent="0.25">
      <c r="A3351" s="47" t="s">
        <v>1550</v>
      </c>
      <c r="B3351" s="47" t="s">
        <v>567</v>
      </c>
      <c r="C3351" s="47" t="s">
        <v>446</v>
      </c>
      <c r="D3351">
        <v>98</v>
      </c>
      <c r="E3351" s="47" t="s">
        <v>376</v>
      </c>
    </row>
    <row r="3352" spans="1:5" x14ac:dyDescent="0.25">
      <c r="A3352" s="47" t="s">
        <v>1550</v>
      </c>
      <c r="B3352" s="47" t="s">
        <v>567</v>
      </c>
      <c r="C3352" s="47" t="s">
        <v>446</v>
      </c>
      <c r="D3352">
        <v>99</v>
      </c>
      <c r="E3352" s="47" t="s">
        <v>376</v>
      </c>
    </row>
    <row r="3353" spans="1:5" x14ac:dyDescent="0.25">
      <c r="A3353" s="47" t="s">
        <v>1551</v>
      </c>
      <c r="B3353" s="47" t="s">
        <v>567</v>
      </c>
      <c r="C3353" s="47" t="s">
        <v>446</v>
      </c>
      <c r="D3353">
        <v>98</v>
      </c>
      <c r="E3353" s="47" t="s">
        <v>376</v>
      </c>
    </row>
    <row r="3354" spans="1:5" x14ac:dyDescent="0.25">
      <c r="A3354" s="47" t="s">
        <v>1551</v>
      </c>
      <c r="B3354" s="47" t="s">
        <v>567</v>
      </c>
      <c r="C3354" s="47" t="s">
        <v>446</v>
      </c>
      <c r="D3354">
        <v>99</v>
      </c>
      <c r="E3354" s="47" t="s">
        <v>376</v>
      </c>
    </row>
    <row r="3355" spans="1:5" x14ac:dyDescent="0.25">
      <c r="A3355" s="47" t="s">
        <v>1552</v>
      </c>
      <c r="B3355" s="47" t="s">
        <v>567</v>
      </c>
      <c r="C3355" s="47" t="s">
        <v>446</v>
      </c>
      <c r="D3355">
        <v>98</v>
      </c>
      <c r="E3355" s="47" t="s">
        <v>376</v>
      </c>
    </row>
    <row r="3356" spans="1:5" x14ac:dyDescent="0.25">
      <c r="A3356" s="47" t="s">
        <v>1552</v>
      </c>
      <c r="B3356" s="47" t="s">
        <v>567</v>
      </c>
      <c r="C3356" s="47" t="s">
        <v>446</v>
      </c>
      <c r="D3356">
        <v>99</v>
      </c>
      <c r="E3356" s="47" t="s">
        <v>376</v>
      </c>
    </row>
    <row r="3357" spans="1:5" x14ac:dyDescent="0.25">
      <c r="A3357" s="47" t="s">
        <v>1553</v>
      </c>
      <c r="B3357" s="47" t="s">
        <v>567</v>
      </c>
      <c r="C3357" s="47" t="s">
        <v>446</v>
      </c>
      <c r="D3357">
        <v>98</v>
      </c>
      <c r="E3357" s="47" t="s">
        <v>376</v>
      </c>
    </row>
    <row r="3358" spans="1:5" x14ac:dyDescent="0.25">
      <c r="A3358" s="47" t="s">
        <v>1553</v>
      </c>
      <c r="B3358" s="47" t="s">
        <v>567</v>
      </c>
      <c r="C3358" s="47" t="s">
        <v>446</v>
      </c>
      <c r="D3358">
        <v>99</v>
      </c>
      <c r="E3358" s="47" t="s">
        <v>376</v>
      </c>
    </row>
    <row r="3359" spans="1:5" x14ac:dyDescent="0.25">
      <c r="A3359" s="47" t="s">
        <v>1554</v>
      </c>
      <c r="B3359" s="47" t="s">
        <v>567</v>
      </c>
      <c r="C3359" s="47" t="s">
        <v>446</v>
      </c>
      <c r="D3359">
        <v>98</v>
      </c>
      <c r="E3359" s="47" t="s">
        <v>376</v>
      </c>
    </row>
    <row r="3360" spans="1:5" x14ac:dyDescent="0.25">
      <c r="A3360" s="47" t="s">
        <v>1554</v>
      </c>
      <c r="B3360" s="47" t="s">
        <v>567</v>
      </c>
      <c r="C3360" s="47" t="s">
        <v>446</v>
      </c>
      <c r="D3360">
        <v>99</v>
      </c>
      <c r="E3360" s="47" t="s">
        <v>376</v>
      </c>
    </row>
    <row r="3361" spans="1:5" x14ac:dyDescent="0.25">
      <c r="A3361" s="47" t="s">
        <v>1555</v>
      </c>
      <c r="B3361" s="47" t="s">
        <v>567</v>
      </c>
      <c r="C3361" s="47" t="s">
        <v>446</v>
      </c>
      <c r="D3361">
        <v>98</v>
      </c>
      <c r="E3361" s="47" t="s">
        <v>376</v>
      </c>
    </row>
    <row r="3362" spans="1:5" x14ac:dyDescent="0.25">
      <c r="A3362" s="47" t="s">
        <v>1555</v>
      </c>
      <c r="B3362" s="47" t="s">
        <v>567</v>
      </c>
      <c r="C3362" s="47" t="s">
        <v>446</v>
      </c>
      <c r="D3362">
        <v>99</v>
      </c>
      <c r="E3362" s="47" t="s">
        <v>376</v>
      </c>
    </row>
    <row r="3363" spans="1:5" x14ac:dyDescent="0.25">
      <c r="A3363" s="47" t="s">
        <v>1556</v>
      </c>
      <c r="B3363" s="47" t="s">
        <v>567</v>
      </c>
      <c r="C3363" s="47" t="s">
        <v>446</v>
      </c>
      <c r="D3363">
        <v>98</v>
      </c>
      <c r="E3363" s="47" t="s">
        <v>376</v>
      </c>
    </row>
    <row r="3364" spans="1:5" x14ac:dyDescent="0.25">
      <c r="A3364" s="47" t="s">
        <v>1556</v>
      </c>
      <c r="B3364" s="47" t="s">
        <v>567</v>
      </c>
      <c r="C3364" s="47" t="s">
        <v>446</v>
      </c>
      <c r="D3364">
        <v>99</v>
      </c>
      <c r="E3364" s="47" t="s">
        <v>376</v>
      </c>
    </row>
    <row r="3365" spans="1:5" x14ac:dyDescent="0.25">
      <c r="A3365" s="47" t="s">
        <v>1557</v>
      </c>
      <c r="B3365" s="47" t="s">
        <v>567</v>
      </c>
      <c r="C3365" s="47" t="s">
        <v>446</v>
      </c>
      <c r="D3365">
        <v>98</v>
      </c>
      <c r="E3365" s="47" t="s">
        <v>376</v>
      </c>
    </row>
    <row r="3366" spans="1:5" x14ac:dyDescent="0.25">
      <c r="A3366" s="47" t="s">
        <v>1557</v>
      </c>
      <c r="B3366" s="47" t="s">
        <v>567</v>
      </c>
      <c r="C3366" s="47" t="s">
        <v>446</v>
      </c>
      <c r="D3366">
        <v>99</v>
      </c>
      <c r="E3366" s="47" t="s">
        <v>376</v>
      </c>
    </row>
    <row r="3367" spans="1:5" x14ac:dyDescent="0.25">
      <c r="A3367" s="47" t="s">
        <v>1558</v>
      </c>
      <c r="B3367" s="47" t="s">
        <v>567</v>
      </c>
      <c r="C3367" s="47" t="s">
        <v>446</v>
      </c>
      <c r="D3367">
        <v>98</v>
      </c>
      <c r="E3367" s="47" t="s">
        <v>376</v>
      </c>
    </row>
    <row r="3368" spans="1:5" x14ac:dyDescent="0.25">
      <c r="A3368" s="47" t="s">
        <v>1558</v>
      </c>
      <c r="B3368" s="47" t="s">
        <v>567</v>
      </c>
      <c r="C3368" s="47" t="s">
        <v>446</v>
      </c>
      <c r="D3368">
        <v>99</v>
      </c>
      <c r="E3368" s="47" t="s">
        <v>376</v>
      </c>
    </row>
    <row r="3369" spans="1:5" x14ac:dyDescent="0.25">
      <c r="A3369" s="47" t="s">
        <v>1559</v>
      </c>
      <c r="B3369" s="47" t="s">
        <v>567</v>
      </c>
      <c r="C3369" s="47" t="s">
        <v>446</v>
      </c>
      <c r="D3369">
        <v>98</v>
      </c>
      <c r="E3369" s="47" t="s">
        <v>376</v>
      </c>
    </row>
    <row r="3370" spans="1:5" x14ac:dyDescent="0.25">
      <c r="A3370" s="47" t="s">
        <v>1559</v>
      </c>
      <c r="B3370" s="47" t="s">
        <v>567</v>
      </c>
      <c r="C3370" s="47" t="s">
        <v>446</v>
      </c>
      <c r="D3370">
        <v>99</v>
      </c>
      <c r="E3370" s="47" t="s">
        <v>376</v>
      </c>
    </row>
    <row r="3371" spans="1:5" x14ac:dyDescent="0.25">
      <c r="A3371" s="47" t="s">
        <v>1560</v>
      </c>
      <c r="B3371" s="47" t="s">
        <v>567</v>
      </c>
      <c r="C3371" s="47" t="s">
        <v>446</v>
      </c>
      <c r="D3371">
        <v>98</v>
      </c>
      <c r="E3371" s="47" t="s">
        <v>376</v>
      </c>
    </row>
    <row r="3372" spans="1:5" x14ac:dyDescent="0.25">
      <c r="A3372" s="47" t="s">
        <v>1560</v>
      </c>
      <c r="B3372" s="47" t="s">
        <v>567</v>
      </c>
      <c r="C3372" s="47" t="s">
        <v>446</v>
      </c>
      <c r="D3372">
        <v>99</v>
      </c>
      <c r="E3372" s="47" t="s">
        <v>376</v>
      </c>
    </row>
    <row r="3373" spans="1:5" x14ac:dyDescent="0.25">
      <c r="A3373" s="47" t="s">
        <v>1561</v>
      </c>
      <c r="B3373" s="47" t="s">
        <v>567</v>
      </c>
      <c r="C3373" s="47" t="s">
        <v>446</v>
      </c>
      <c r="D3373">
        <v>98</v>
      </c>
      <c r="E3373" s="47" t="s">
        <v>376</v>
      </c>
    </row>
    <row r="3374" spans="1:5" x14ac:dyDescent="0.25">
      <c r="A3374" s="47" t="s">
        <v>1561</v>
      </c>
      <c r="B3374" s="47" t="s">
        <v>567</v>
      </c>
      <c r="C3374" s="47" t="s">
        <v>446</v>
      </c>
      <c r="D3374">
        <v>99</v>
      </c>
      <c r="E3374" s="47" t="s">
        <v>376</v>
      </c>
    </row>
    <row r="3375" spans="1:5" x14ac:dyDescent="0.25">
      <c r="A3375" s="47" t="s">
        <v>1562</v>
      </c>
      <c r="B3375" s="47" t="s">
        <v>567</v>
      </c>
      <c r="C3375" s="47" t="s">
        <v>446</v>
      </c>
      <c r="D3375">
        <v>98</v>
      </c>
      <c r="E3375" s="47" t="s">
        <v>376</v>
      </c>
    </row>
    <row r="3376" spans="1:5" x14ac:dyDescent="0.25">
      <c r="A3376" s="47" t="s">
        <v>1562</v>
      </c>
      <c r="B3376" s="47" t="s">
        <v>567</v>
      </c>
      <c r="C3376" s="47" t="s">
        <v>446</v>
      </c>
      <c r="D3376">
        <v>99</v>
      </c>
      <c r="E3376" s="47" t="s">
        <v>376</v>
      </c>
    </row>
    <row r="3377" spans="1:5" x14ac:dyDescent="0.25">
      <c r="A3377" s="47" t="s">
        <v>1563</v>
      </c>
      <c r="B3377" s="47" t="s">
        <v>567</v>
      </c>
      <c r="C3377" s="47" t="s">
        <v>446</v>
      </c>
      <c r="D3377">
        <v>98</v>
      </c>
      <c r="E3377" s="47" t="s">
        <v>376</v>
      </c>
    </row>
    <row r="3378" spans="1:5" x14ac:dyDescent="0.25">
      <c r="A3378" s="47" t="s">
        <v>1563</v>
      </c>
      <c r="B3378" s="47" t="s">
        <v>567</v>
      </c>
      <c r="C3378" s="47" t="s">
        <v>446</v>
      </c>
      <c r="D3378">
        <v>99</v>
      </c>
      <c r="E3378" s="47" t="s">
        <v>376</v>
      </c>
    </row>
    <row r="3379" spans="1:5" x14ac:dyDescent="0.25">
      <c r="A3379" s="47" t="s">
        <v>1564</v>
      </c>
      <c r="B3379" s="47" t="s">
        <v>567</v>
      </c>
      <c r="C3379" s="47" t="s">
        <v>446</v>
      </c>
      <c r="D3379">
        <v>98</v>
      </c>
      <c r="E3379" s="47" t="s">
        <v>376</v>
      </c>
    </row>
    <row r="3380" spans="1:5" x14ac:dyDescent="0.25">
      <c r="A3380" s="47" t="s">
        <v>1564</v>
      </c>
      <c r="B3380" s="47" t="s">
        <v>567</v>
      </c>
      <c r="C3380" s="47" t="s">
        <v>446</v>
      </c>
      <c r="D3380">
        <v>99</v>
      </c>
      <c r="E3380" s="47" t="s">
        <v>376</v>
      </c>
    </row>
    <row r="3381" spans="1:5" x14ac:dyDescent="0.25">
      <c r="A3381" s="47" t="s">
        <v>1565</v>
      </c>
      <c r="B3381" s="47" t="s">
        <v>567</v>
      </c>
      <c r="C3381" s="47" t="s">
        <v>446</v>
      </c>
      <c r="D3381">
        <v>98</v>
      </c>
      <c r="E3381" s="47" t="s">
        <v>376</v>
      </c>
    </row>
    <row r="3382" spans="1:5" x14ac:dyDescent="0.25">
      <c r="A3382" s="47" t="s">
        <v>1565</v>
      </c>
      <c r="B3382" s="47" t="s">
        <v>567</v>
      </c>
      <c r="C3382" s="47" t="s">
        <v>446</v>
      </c>
      <c r="D3382">
        <v>99</v>
      </c>
      <c r="E3382" s="47" t="s">
        <v>376</v>
      </c>
    </row>
    <row r="3383" spans="1:5" x14ac:dyDescent="0.25">
      <c r="A3383" s="47" t="s">
        <v>1566</v>
      </c>
      <c r="B3383" s="47" t="s">
        <v>567</v>
      </c>
      <c r="C3383" s="47" t="s">
        <v>446</v>
      </c>
      <c r="D3383">
        <v>98</v>
      </c>
      <c r="E3383" s="47" t="s">
        <v>376</v>
      </c>
    </row>
    <row r="3384" spans="1:5" x14ac:dyDescent="0.25">
      <c r="A3384" s="47" t="s">
        <v>1566</v>
      </c>
      <c r="B3384" s="47" t="s">
        <v>567</v>
      </c>
      <c r="C3384" s="47" t="s">
        <v>446</v>
      </c>
      <c r="D3384">
        <v>99</v>
      </c>
      <c r="E3384" s="47" t="s">
        <v>376</v>
      </c>
    </row>
    <row r="3385" spans="1:5" x14ac:dyDescent="0.25">
      <c r="A3385" s="47" t="s">
        <v>1567</v>
      </c>
      <c r="B3385" s="47" t="s">
        <v>567</v>
      </c>
      <c r="C3385" s="47" t="s">
        <v>446</v>
      </c>
      <c r="D3385">
        <v>98</v>
      </c>
      <c r="E3385" s="47" t="s">
        <v>376</v>
      </c>
    </row>
    <row r="3386" spans="1:5" x14ac:dyDescent="0.25">
      <c r="A3386" s="47" t="s">
        <v>1567</v>
      </c>
      <c r="B3386" s="47" t="s">
        <v>567</v>
      </c>
      <c r="C3386" s="47" t="s">
        <v>446</v>
      </c>
      <c r="D3386">
        <v>99</v>
      </c>
      <c r="E3386" s="47" t="s">
        <v>376</v>
      </c>
    </row>
    <row r="3387" spans="1:5" x14ac:dyDescent="0.25">
      <c r="A3387" s="47" t="s">
        <v>1568</v>
      </c>
      <c r="B3387" s="47" t="s">
        <v>567</v>
      </c>
      <c r="C3387" s="47" t="s">
        <v>446</v>
      </c>
      <c r="D3387">
        <v>98</v>
      </c>
      <c r="E3387" s="47" t="s">
        <v>376</v>
      </c>
    </row>
    <row r="3388" spans="1:5" x14ac:dyDescent="0.25">
      <c r="A3388" s="47" t="s">
        <v>1568</v>
      </c>
      <c r="B3388" s="47" t="s">
        <v>567</v>
      </c>
      <c r="C3388" s="47" t="s">
        <v>446</v>
      </c>
      <c r="D3388">
        <v>99</v>
      </c>
      <c r="E3388" s="47" t="s">
        <v>376</v>
      </c>
    </row>
    <row r="3389" spans="1:5" x14ac:dyDescent="0.25">
      <c r="A3389" s="47" t="s">
        <v>1569</v>
      </c>
      <c r="B3389" s="47" t="s">
        <v>567</v>
      </c>
      <c r="C3389" s="47" t="s">
        <v>446</v>
      </c>
      <c r="D3389">
        <v>98</v>
      </c>
      <c r="E3389" s="47" t="s">
        <v>376</v>
      </c>
    </row>
    <row r="3390" spans="1:5" x14ac:dyDescent="0.25">
      <c r="A3390" s="47" t="s">
        <v>1569</v>
      </c>
      <c r="B3390" s="47" t="s">
        <v>567</v>
      </c>
      <c r="C3390" s="47" t="s">
        <v>446</v>
      </c>
      <c r="D3390">
        <v>99</v>
      </c>
      <c r="E3390" s="47" t="s">
        <v>376</v>
      </c>
    </row>
    <row r="3391" spans="1:5" x14ac:dyDescent="0.25">
      <c r="A3391" s="47" t="s">
        <v>1570</v>
      </c>
      <c r="B3391" s="47" t="s">
        <v>567</v>
      </c>
      <c r="C3391" s="47" t="s">
        <v>446</v>
      </c>
      <c r="D3391">
        <v>98</v>
      </c>
      <c r="E3391" s="47" t="s">
        <v>376</v>
      </c>
    </row>
    <row r="3392" spans="1:5" x14ac:dyDescent="0.25">
      <c r="A3392" s="47" t="s">
        <v>1570</v>
      </c>
      <c r="B3392" s="47" t="s">
        <v>567</v>
      </c>
      <c r="C3392" s="47" t="s">
        <v>446</v>
      </c>
      <c r="D3392">
        <v>99</v>
      </c>
      <c r="E3392" s="47" t="s">
        <v>376</v>
      </c>
    </row>
    <row r="3393" spans="1:5" x14ac:dyDescent="0.25">
      <c r="A3393" s="47" t="s">
        <v>1571</v>
      </c>
      <c r="B3393" s="47" t="s">
        <v>567</v>
      </c>
      <c r="C3393" s="47" t="s">
        <v>446</v>
      </c>
      <c r="D3393">
        <v>98</v>
      </c>
      <c r="E3393" s="47" t="s">
        <v>376</v>
      </c>
    </row>
    <row r="3394" spans="1:5" x14ac:dyDescent="0.25">
      <c r="A3394" s="47" t="s">
        <v>1571</v>
      </c>
      <c r="B3394" s="47" t="s">
        <v>567</v>
      </c>
      <c r="C3394" s="47" t="s">
        <v>446</v>
      </c>
      <c r="D3394">
        <v>99</v>
      </c>
      <c r="E3394" s="47" t="s">
        <v>376</v>
      </c>
    </row>
    <row r="3395" spans="1:5" x14ac:dyDescent="0.25">
      <c r="A3395" s="47" t="s">
        <v>1572</v>
      </c>
      <c r="B3395" s="47" t="s">
        <v>567</v>
      </c>
      <c r="C3395" s="47" t="s">
        <v>446</v>
      </c>
      <c r="D3395">
        <v>98</v>
      </c>
      <c r="E3395" s="47" t="s">
        <v>376</v>
      </c>
    </row>
    <row r="3396" spans="1:5" x14ac:dyDescent="0.25">
      <c r="A3396" s="47" t="s">
        <v>1572</v>
      </c>
      <c r="B3396" s="47" t="s">
        <v>567</v>
      </c>
      <c r="C3396" s="47" t="s">
        <v>446</v>
      </c>
      <c r="D3396">
        <v>99</v>
      </c>
      <c r="E3396" s="47" t="s">
        <v>376</v>
      </c>
    </row>
    <row r="3397" spans="1:5" x14ac:dyDescent="0.25">
      <c r="A3397" s="47" t="s">
        <v>1573</v>
      </c>
      <c r="B3397" s="47" t="s">
        <v>567</v>
      </c>
      <c r="C3397" s="47" t="s">
        <v>446</v>
      </c>
      <c r="D3397">
        <v>98</v>
      </c>
      <c r="E3397" s="47" t="s">
        <v>376</v>
      </c>
    </row>
    <row r="3398" spans="1:5" x14ac:dyDescent="0.25">
      <c r="A3398" s="47" t="s">
        <v>1573</v>
      </c>
      <c r="B3398" s="47" t="s">
        <v>567</v>
      </c>
      <c r="C3398" s="47" t="s">
        <v>446</v>
      </c>
      <c r="D3398">
        <v>99</v>
      </c>
      <c r="E3398" s="47" t="s">
        <v>376</v>
      </c>
    </row>
    <row r="3399" spans="1:5" x14ac:dyDescent="0.25">
      <c r="A3399" s="47" t="s">
        <v>1574</v>
      </c>
      <c r="B3399" s="47" t="s">
        <v>567</v>
      </c>
      <c r="C3399" s="47" t="s">
        <v>446</v>
      </c>
      <c r="D3399">
        <v>98</v>
      </c>
      <c r="E3399" s="47" t="s">
        <v>376</v>
      </c>
    </row>
    <row r="3400" spans="1:5" x14ac:dyDescent="0.25">
      <c r="A3400" s="47" t="s">
        <v>1574</v>
      </c>
      <c r="B3400" s="47" t="s">
        <v>567</v>
      </c>
      <c r="C3400" s="47" t="s">
        <v>446</v>
      </c>
      <c r="D3400">
        <v>99</v>
      </c>
      <c r="E3400" s="47" t="s">
        <v>376</v>
      </c>
    </row>
    <row r="3401" spans="1:5" x14ac:dyDescent="0.25">
      <c r="A3401" s="47" t="s">
        <v>1575</v>
      </c>
      <c r="B3401" s="47" t="s">
        <v>567</v>
      </c>
      <c r="C3401" s="47" t="s">
        <v>446</v>
      </c>
      <c r="D3401">
        <v>98</v>
      </c>
      <c r="E3401" s="47" t="s">
        <v>376</v>
      </c>
    </row>
    <row r="3402" spans="1:5" x14ac:dyDescent="0.25">
      <c r="A3402" s="47" t="s">
        <v>1575</v>
      </c>
      <c r="B3402" s="47" t="s">
        <v>567</v>
      </c>
      <c r="C3402" s="47" t="s">
        <v>446</v>
      </c>
      <c r="D3402">
        <v>99</v>
      </c>
      <c r="E3402" s="47" t="s">
        <v>376</v>
      </c>
    </row>
    <row r="3403" spans="1:5" x14ac:dyDescent="0.25">
      <c r="A3403" s="47" t="s">
        <v>1576</v>
      </c>
      <c r="B3403" s="47" t="s">
        <v>567</v>
      </c>
      <c r="C3403" s="47" t="s">
        <v>446</v>
      </c>
      <c r="D3403">
        <v>98</v>
      </c>
      <c r="E3403" s="47" t="s">
        <v>376</v>
      </c>
    </row>
    <row r="3404" spans="1:5" x14ac:dyDescent="0.25">
      <c r="A3404" s="47" t="s">
        <v>1576</v>
      </c>
      <c r="B3404" s="47" t="s">
        <v>567</v>
      </c>
      <c r="C3404" s="47" t="s">
        <v>446</v>
      </c>
      <c r="D3404">
        <v>99</v>
      </c>
      <c r="E3404" s="47" t="s">
        <v>376</v>
      </c>
    </row>
    <row r="3405" spans="1:5" x14ac:dyDescent="0.25">
      <c r="A3405" s="47" t="s">
        <v>1577</v>
      </c>
      <c r="B3405" s="47" t="s">
        <v>567</v>
      </c>
      <c r="C3405" s="47" t="s">
        <v>446</v>
      </c>
      <c r="D3405">
        <v>98</v>
      </c>
      <c r="E3405" s="47" t="s">
        <v>376</v>
      </c>
    </row>
    <row r="3406" spans="1:5" x14ac:dyDescent="0.25">
      <c r="A3406" s="47" t="s">
        <v>1577</v>
      </c>
      <c r="B3406" s="47" t="s">
        <v>567</v>
      </c>
      <c r="C3406" s="47" t="s">
        <v>446</v>
      </c>
      <c r="D3406">
        <v>99</v>
      </c>
      <c r="E3406" s="47" t="s">
        <v>376</v>
      </c>
    </row>
    <row r="3407" spans="1:5" x14ac:dyDescent="0.25">
      <c r="A3407" s="47" t="s">
        <v>1578</v>
      </c>
      <c r="B3407" s="47" t="s">
        <v>567</v>
      </c>
      <c r="C3407" s="47" t="s">
        <v>446</v>
      </c>
      <c r="D3407">
        <v>98</v>
      </c>
      <c r="E3407" s="47" t="s">
        <v>376</v>
      </c>
    </row>
    <row r="3408" spans="1:5" x14ac:dyDescent="0.25">
      <c r="A3408" s="47" t="s">
        <v>1578</v>
      </c>
      <c r="B3408" s="47" t="s">
        <v>567</v>
      </c>
      <c r="C3408" s="47" t="s">
        <v>446</v>
      </c>
      <c r="D3408">
        <v>99</v>
      </c>
      <c r="E3408" s="47" t="s">
        <v>376</v>
      </c>
    </row>
    <row r="3409" spans="1:5" x14ac:dyDescent="0.25">
      <c r="A3409" s="47" t="s">
        <v>1579</v>
      </c>
      <c r="B3409" s="47" t="s">
        <v>567</v>
      </c>
      <c r="C3409" s="47" t="s">
        <v>446</v>
      </c>
      <c r="D3409">
        <v>98</v>
      </c>
      <c r="E3409" s="47" t="s">
        <v>376</v>
      </c>
    </row>
    <row r="3410" spans="1:5" x14ac:dyDescent="0.25">
      <c r="A3410" s="47" t="s">
        <v>1579</v>
      </c>
      <c r="B3410" s="47" t="s">
        <v>567</v>
      </c>
      <c r="C3410" s="47" t="s">
        <v>446</v>
      </c>
      <c r="D3410">
        <v>99</v>
      </c>
      <c r="E3410" s="47" t="s">
        <v>376</v>
      </c>
    </row>
    <row r="3411" spans="1:5" x14ac:dyDescent="0.25">
      <c r="A3411" s="47" t="s">
        <v>1580</v>
      </c>
      <c r="B3411" s="47" t="s">
        <v>567</v>
      </c>
      <c r="C3411" s="47" t="s">
        <v>446</v>
      </c>
      <c r="D3411">
        <v>98</v>
      </c>
      <c r="E3411" s="47" t="s">
        <v>376</v>
      </c>
    </row>
    <row r="3412" spans="1:5" x14ac:dyDescent="0.25">
      <c r="A3412" s="47" t="s">
        <v>1580</v>
      </c>
      <c r="B3412" s="47" t="s">
        <v>567</v>
      </c>
      <c r="C3412" s="47" t="s">
        <v>446</v>
      </c>
      <c r="D3412">
        <v>99</v>
      </c>
      <c r="E3412" s="47" t="s">
        <v>376</v>
      </c>
    </row>
    <row r="3413" spans="1:5" x14ac:dyDescent="0.25">
      <c r="A3413" s="47" t="s">
        <v>1581</v>
      </c>
      <c r="B3413" s="47" t="s">
        <v>567</v>
      </c>
      <c r="C3413" s="47" t="s">
        <v>446</v>
      </c>
      <c r="D3413">
        <v>98</v>
      </c>
      <c r="E3413" s="47" t="s">
        <v>376</v>
      </c>
    </row>
    <row r="3414" spans="1:5" x14ac:dyDescent="0.25">
      <c r="A3414" s="47" t="s">
        <v>1581</v>
      </c>
      <c r="B3414" s="47" t="s">
        <v>567</v>
      </c>
      <c r="C3414" s="47" t="s">
        <v>446</v>
      </c>
      <c r="D3414">
        <v>99</v>
      </c>
      <c r="E3414" s="47" t="s">
        <v>376</v>
      </c>
    </row>
    <row r="3415" spans="1:5" x14ac:dyDescent="0.25">
      <c r="A3415" s="47" t="s">
        <v>1582</v>
      </c>
      <c r="B3415" s="47" t="s">
        <v>567</v>
      </c>
      <c r="C3415" s="47" t="s">
        <v>446</v>
      </c>
      <c r="D3415">
        <v>98</v>
      </c>
      <c r="E3415" s="47" t="s">
        <v>376</v>
      </c>
    </row>
    <row r="3416" spans="1:5" x14ac:dyDescent="0.25">
      <c r="A3416" s="47" t="s">
        <v>1582</v>
      </c>
      <c r="B3416" s="47" t="s">
        <v>567</v>
      </c>
      <c r="C3416" s="47" t="s">
        <v>446</v>
      </c>
      <c r="D3416">
        <v>99</v>
      </c>
      <c r="E3416" s="47" t="s">
        <v>376</v>
      </c>
    </row>
    <row r="3417" spans="1:5" x14ac:dyDescent="0.25">
      <c r="A3417" s="47" t="s">
        <v>1583</v>
      </c>
      <c r="B3417" s="47" t="s">
        <v>567</v>
      </c>
      <c r="C3417" s="47" t="s">
        <v>446</v>
      </c>
      <c r="D3417">
        <v>98</v>
      </c>
      <c r="E3417" s="47" t="s">
        <v>376</v>
      </c>
    </row>
    <row r="3418" spans="1:5" x14ac:dyDescent="0.25">
      <c r="A3418" s="47" t="s">
        <v>1583</v>
      </c>
      <c r="B3418" s="47" t="s">
        <v>567</v>
      </c>
      <c r="C3418" s="47" t="s">
        <v>446</v>
      </c>
      <c r="D3418">
        <v>99</v>
      </c>
      <c r="E3418" s="47" t="s">
        <v>376</v>
      </c>
    </row>
    <row r="3419" spans="1:5" x14ac:dyDescent="0.25">
      <c r="A3419" s="47" t="s">
        <v>1584</v>
      </c>
      <c r="B3419" s="47" t="s">
        <v>567</v>
      </c>
      <c r="C3419" s="47" t="s">
        <v>446</v>
      </c>
      <c r="D3419">
        <v>98</v>
      </c>
      <c r="E3419" s="47" t="s">
        <v>376</v>
      </c>
    </row>
    <row r="3420" spans="1:5" x14ac:dyDescent="0.25">
      <c r="A3420" s="47" t="s">
        <v>1584</v>
      </c>
      <c r="B3420" s="47" t="s">
        <v>567</v>
      </c>
      <c r="C3420" s="47" t="s">
        <v>446</v>
      </c>
      <c r="D3420">
        <v>99</v>
      </c>
      <c r="E3420" s="47" t="s">
        <v>376</v>
      </c>
    </row>
    <row r="3421" spans="1:5" x14ac:dyDescent="0.25">
      <c r="A3421" s="47" t="s">
        <v>545</v>
      </c>
      <c r="B3421" s="47" t="s">
        <v>567</v>
      </c>
      <c r="C3421" s="47" t="s">
        <v>446</v>
      </c>
      <c r="D3421">
        <v>98</v>
      </c>
      <c r="E3421" s="47" t="s">
        <v>376</v>
      </c>
    </row>
    <row r="3422" spans="1:5" x14ac:dyDescent="0.25">
      <c r="A3422" s="47" t="s">
        <v>545</v>
      </c>
      <c r="B3422" s="47" t="s">
        <v>567</v>
      </c>
      <c r="C3422" s="47" t="s">
        <v>446</v>
      </c>
      <c r="D3422">
        <v>99</v>
      </c>
      <c r="E3422" s="47" t="s">
        <v>376</v>
      </c>
    </row>
    <row r="3423" spans="1:5" x14ac:dyDescent="0.25">
      <c r="A3423" s="47" t="s">
        <v>1585</v>
      </c>
      <c r="B3423" s="47" t="s">
        <v>567</v>
      </c>
      <c r="C3423" s="47" t="s">
        <v>446</v>
      </c>
      <c r="D3423">
        <v>98</v>
      </c>
      <c r="E3423" s="47" t="s">
        <v>376</v>
      </c>
    </row>
    <row r="3424" spans="1:5" x14ac:dyDescent="0.25">
      <c r="A3424" s="47" t="s">
        <v>1585</v>
      </c>
      <c r="B3424" s="47" t="s">
        <v>567</v>
      </c>
      <c r="C3424" s="47" t="s">
        <v>446</v>
      </c>
      <c r="D3424">
        <v>99</v>
      </c>
      <c r="E3424" s="47" t="s">
        <v>376</v>
      </c>
    </row>
    <row r="3425" spans="1:5" x14ac:dyDescent="0.25">
      <c r="A3425" s="47" t="s">
        <v>1586</v>
      </c>
      <c r="B3425" s="47" t="s">
        <v>567</v>
      </c>
      <c r="C3425" s="47" t="s">
        <v>446</v>
      </c>
      <c r="D3425">
        <v>98</v>
      </c>
      <c r="E3425" s="47" t="s">
        <v>376</v>
      </c>
    </row>
    <row r="3426" spans="1:5" x14ac:dyDescent="0.25">
      <c r="A3426" s="47" t="s">
        <v>1586</v>
      </c>
      <c r="B3426" s="47" t="s">
        <v>567</v>
      </c>
      <c r="C3426" s="47" t="s">
        <v>446</v>
      </c>
      <c r="D3426">
        <v>99</v>
      </c>
      <c r="E3426" s="47" t="s">
        <v>376</v>
      </c>
    </row>
    <row r="3427" spans="1:5" x14ac:dyDescent="0.25">
      <c r="A3427" s="47" t="s">
        <v>1587</v>
      </c>
      <c r="B3427" s="47" t="s">
        <v>567</v>
      </c>
      <c r="C3427" s="47" t="s">
        <v>446</v>
      </c>
      <c r="D3427">
        <v>98</v>
      </c>
      <c r="E3427" s="47" t="s">
        <v>376</v>
      </c>
    </row>
    <row r="3428" spans="1:5" x14ac:dyDescent="0.25">
      <c r="A3428" s="47" t="s">
        <v>1587</v>
      </c>
      <c r="B3428" s="47" t="s">
        <v>567</v>
      </c>
      <c r="C3428" s="47" t="s">
        <v>446</v>
      </c>
      <c r="D3428">
        <v>99</v>
      </c>
      <c r="E3428" s="47" t="s">
        <v>376</v>
      </c>
    </row>
    <row r="3429" spans="1:5" x14ac:dyDescent="0.25">
      <c r="A3429" s="47" t="s">
        <v>1588</v>
      </c>
      <c r="B3429" s="47" t="s">
        <v>567</v>
      </c>
      <c r="C3429" s="47" t="s">
        <v>446</v>
      </c>
      <c r="D3429">
        <v>98</v>
      </c>
      <c r="E3429" s="47" t="s">
        <v>376</v>
      </c>
    </row>
    <row r="3430" spans="1:5" x14ac:dyDescent="0.25">
      <c r="A3430" s="47" t="s">
        <v>1588</v>
      </c>
      <c r="B3430" s="47" t="s">
        <v>567</v>
      </c>
      <c r="C3430" s="47" t="s">
        <v>446</v>
      </c>
      <c r="D3430">
        <v>99</v>
      </c>
      <c r="E3430" s="47" t="s">
        <v>376</v>
      </c>
    </row>
    <row r="3431" spans="1:5" x14ac:dyDescent="0.25">
      <c r="A3431" s="47" t="s">
        <v>1589</v>
      </c>
      <c r="B3431" s="47" t="s">
        <v>567</v>
      </c>
      <c r="C3431" s="47" t="s">
        <v>446</v>
      </c>
      <c r="D3431">
        <v>98</v>
      </c>
      <c r="E3431" s="47" t="s">
        <v>376</v>
      </c>
    </row>
    <row r="3432" spans="1:5" x14ac:dyDescent="0.25">
      <c r="A3432" s="47" t="s">
        <v>1589</v>
      </c>
      <c r="B3432" s="47" t="s">
        <v>567</v>
      </c>
      <c r="C3432" s="47" t="s">
        <v>446</v>
      </c>
      <c r="D3432">
        <v>99</v>
      </c>
      <c r="E3432" s="47" t="s">
        <v>376</v>
      </c>
    </row>
    <row r="3433" spans="1:5" x14ac:dyDescent="0.25">
      <c r="A3433" s="47" t="s">
        <v>1590</v>
      </c>
      <c r="B3433" s="47" t="s">
        <v>567</v>
      </c>
      <c r="C3433" s="47" t="s">
        <v>446</v>
      </c>
      <c r="D3433">
        <v>98</v>
      </c>
      <c r="E3433" s="47" t="s">
        <v>376</v>
      </c>
    </row>
    <row r="3434" spans="1:5" x14ac:dyDescent="0.25">
      <c r="A3434" s="47" t="s">
        <v>1590</v>
      </c>
      <c r="B3434" s="47" t="s">
        <v>567</v>
      </c>
      <c r="C3434" s="47" t="s">
        <v>446</v>
      </c>
      <c r="D3434">
        <v>99</v>
      </c>
      <c r="E3434" s="47" t="s">
        <v>376</v>
      </c>
    </row>
    <row r="3435" spans="1:5" x14ac:dyDescent="0.25">
      <c r="A3435" s="47" t="s">
        <v>1591</v>
      </c>
      <c r="B3435" s="47" t="s">
        <v>567</v>
      </c>
      <c r="C3435" s="47" t="s">
        <v>446</v>
      </c>
      <c r="D3435">
        <v>98</v>
      </c>
      <c r="E3435" s="47" t="s">
        <v>376</v>
      </c>
    </row>
    <row r="3436" spans="1:5" x14ac:dyDescent="0.25">
      <c r="A3436" s="47" t="s">
        <v>1591</v>
      </c>
      <c r="B3436" s="47" t="s">
        <v>567</v>
      </c>
      <c r="C3436" s="47" t="s">
        <v>446</v>
      </c>
      <c r="D3436">
        <v>99</v>
      </c>
      <c r="E3436" s="47" t="s">
        <v>376</v>
      </c>
    </row>
    <row r="3437" spans="1:5" x14ac:dyDescent="0.25">
      <c r="A3437" s="47" t="s">
        <v>1592</v>
      </c>
      <c r="B3437" s="47" t="s">
        <v>567</v>
      </c>
      <c r="C3437" s="47" t="s">
        <v>446</v>
      </c>
      <c r="D3437">
        <v>98</v>
      </c>
      <c r="E3437" s="47" t="s">
        <v>376</v>
      </c>
    </row>
    <row r="3438" spans="1:5" x14ac:dyDescent="0.25">
      <c r="A3438" s="47" t="s">
        <v>1592</v>
      </c>
      <c r="B3438" s="47" t="s">
        <v>567</v>
      </c>
      <c r="C3438" s="47" t="s">
        <v>446</v>
      </c>
      <c r="D3438">
        <v>99</v>
      </c>
      <c r="E3438" s="47" t="s">
        <v>376</v>
      </c>
    </row>
    <row r="3439" spans="1:5" x14ac:dyDescent="0.25">
      <c r="A3439" s="47" t="s">
        <v>1593</v>
      </c>
      <c r="B3439" s="47" t="s">
        <v>567</v>
      </c>
      <c r="C3439" s="47" t="s">
        <v>446</v>
      </c>
      <c r="D3439">
        <v>98</v>
      </c>
      <c r="E3439" s="47" t="s">
        <v>376</v>
      </c>
    </row>
    <row r="3440" spans="1:5" x14ac:dyDescent="0.25">
      <c r="A3440" s="47" t="s">
        <v>1593</v>
      </c>
      <c r="B3440" s="47" t="s">
        <v>567</v>
      </c>
      <c r="C3440" s="47" t="s">
        <v>446</v>
      </c>
      <c r="D3440">
        <v>99</v>
      </c>
      <c r="E3440" s="47" t="s">
        <v>376</v>
      </c>
    </row>
    <row r="3441" spans="1:5" x14ac:dyDescent="0.25">
      <c r="A3441" s="47" t="s">
        <v>1594</v>
      </c>
      <c r="B3441" s="47" t="s">
        <v>567</v>
      </c>
      <c r="C3441" s="47" t="s">
        <v>446</v>
      </c>
      <c r="D3441">
        <v>98</v>
      </c>
      <c r="E3441" s="47" t="s">
        <v>376</v>
      </c>
    </row>
    <row r="3442" spans="1:5" x14ac:dyDescent="0.25">
      <c r="A3442" s="47" t="s">
        <v>1594</v>
      </c>
      <c r="B3442" s="47" t="s">
        <v>567</v>
      </c>
      <c r="C3442" s="47" t="s">
        <v>446</v>
      </c>
      <c r="D3442">
        <v>99</v>
      </c>
      <c r="E3442" s="47" t="s">
        <v>376</v>
      </c>
    </row>
    <row r="3443" spans="1:5" x14ac:dyDescent="0.25">
      <c r="A3443" s="47" t="s">
        <v>1595</v>
      </c>
      <c r="B3443" s="47" t="s">
        <v>567</v>
      </c>
      <c r="C3443" s="47" t="s">
        <v>446</v>
      </c>
      <c r="D3443">
        <v>98</v>
      </c>
      <c r="E3443" s="47" t="s">
        <v>376</v>
      </c>
    </row>
    <row r="3444" spans="1:5" x14ac:dyDescent="0.25">
      <c r="A3444" s="47" t="s">
        <v>1595</v>
      </c>
      <c r="B3444" s="47" t="s">
        <v>567</v>
      </c>
      <c r="C3444" s="47" t="s">
        <v>446</v>
      </c>
      <c r="D3444">
        <v>99</v>
      </c>
      <c r="E3444" s="47" t="s">
        <v>376</v>
      </c>
    </row>
    <row r="3445" spans="1:5" x14ac:dyDescent="0.25">
      <c r="A3445" s="47" t="s">
        <v>548</v>
      </c>
      <c r="B3445" s="47" t="s">
        <v>567</v>
      </c>
      <c r="C3445" s="47" t="s">
        <v>446</v>
      </c>
      <c r="D3445">
        <v>98</v>
      </c>
      <c r="E3445" s="47" t="s">
        <v>376</v>
      </c>
    </row>
    <row r="3446" spans="1:5" x14ac:dyDescent="0.25">
      <c r="A3446" s="47" t="s">
        <v>548</v>
      </c>
      <c r="B3446" s="47" t="s">
        <v>567</v>
      </c>
      <c r="C3446" s="47" t="s">
        <v>446</v>
      </c>
      <c r="D3446">
        <v>99</v>
      </c>
      <c r="E3446" s="47" t="s">
        <v>376</v>
      </c>
    </row>
    <row r="3447" spans="1:5" x14ac:dyDescent="0.25">
      <c r="A3447" s="47" t="s">
        <v>1596</v>
      </c>
      <c r="B3447" s="47" t="s">
        <v>567</v>
      </c>
      <c r="C3447" s="47" t="s">
        <v>446</v>
      </c>
      <c r="D3447">
        <v>98</v>
      </c>
      <c r="E3447" s="47" t="s">
        <v>376</v>
      </c>
    </row>
    <row r="3448" spans="1:5" x14ac:dyDescent="0.25">
      <c r="A3448" s="47" t="s">
        <v>1596</v>
      </c>
      <c r="B3448" s="47" t="s">
        <v>567</v>
      </c>
      <c r="C3448" s="47" t="s">
        <v>446</v>
      </c>
      <c r="D3448">
        <v>99</v>
      </c>
      <c r="E3448" s="47" t="s">
        <v>376</v>
      </c>
    </row>
    <row r="3449" spans="1:5" x14ac:dyDescent="0.25">
      <c r="A3449" s="47" t="s">
        <v>1597</v>
      </c>
      <c r="B3449" s="47" t="s">
        <v>567</v>
      </c>
      <c r="C3449" s="47" t="s">
        <v>446</v>
      </c>
      <c r="D3449">
        <v>98</v>
      </c>
      <c r="E3449" s="47" t="s">
        <v>376</v>
      </c>
    </row>
    <row r="3450" spans="1:5" x14ac:dyDescent="0.25">
      <c r="A3450" s="47" t="s">
        <v>1597</v>
      </c>
      <c r="B3450" s="47" t="s">
        <v>567</v>
      </c>
      <c r="C3450" s="47" t="s">
        <v>446</v>
      </c>
      <c r="D3450">
        <v>99</v>
      </c>
      <c r="E3450" s="47" t="s">
        <v>376</v>
      </c>
    </row>
    <row r="3451" spans="1:5" x14ac:dyDescent="0.25">
      <c r="A3451" s="47" t="s">
        <v>1598</v>
      </c>
      <c r="B3451" s="47" t="s">
        <v>567</v>
      </c>
      <c r="C3451" s="47" t="s">
        <v>446</v>
      </c>
      <c r="D3451">
        <v>98</v>
      </c>
      <c r="E3451" s="47" t="s">
        <v>376</v>
      </c>
    </row>
    <row r="3452" spans="1:5" x14ac:dyDescent="0.25">
      <c r="A3452" s="47" t="s">
        <v>1598</v>
      </c>
      <c r="B3452" s="47" t="s">
        <v>567</v>
      </c>
      <c r="C3452" s="47" t="s">
        <v>446</v>
      </c>
      <c r="D3452">
        <v>99</v>
      </c>
      <c r="E3452" s="47" t="s">
        <v>376</v>
      </c>
    </row>
    <row r="3453" spans="1:5" x14ac:dyDescent="0.25">
      <c r="A3453" s="47" t="s">
        <v>1599</v>
      </c>
      <c r="B3453" s="47" t="s">
        <v>567</v>
      </c>
      <c r="C3453" s="47" t="s">
        <v>446</v>
      </c>
      <c r="D3453">
        <v>98</v>
      </c>
      <c r="E3453" s="47" t="s">
        <v>376</v>
      </c>
    </row>
    <row r="3454" spans="1:5" x14ac:dyDescent="0.25">
      <c r="A3454" s="47" t="s">
        <v>1599</v>
      </c>
      <c r="B3454" s="47" t="s">
        <v>567</v>
      </c>
      <c r="C3454" s="47" t="s">
        <v>446</v>
      </c>
      <c r="D3454">
        <v>99</v>
      </c>
      <c r="E3454" s="47" t="s">
        <v>376</v>
      </c>
    </row>
    <row r="3455" spans="1:5" x14ac:dyDescent="0.25">
      <c r="A3455" s="47" t="s">
        <v>1600</v>
      </c>
      <c r="B3455" s="47" t="s">
        <v>567</v>
      </c>
      <c r="C3455" s="47" t="s">
        <v>446</v>
      </c>
      <c r="D3455">
        <v>98</v>
      </c>
      <c r="E3455" s="47" t="s">
        <v>376</v>
      </c>
    </row>
    <row r="3456" spans="1:5" x14ac:dyDescent="0.25">
      <c r="A3456" s="47" t="s">
        <v>1600</v>
      </c>
      <c r="B3456" s="47" t="s">
        <v>567</v>
      </c>
      <c r="C3456" s="47" t="s">
        <v>446</v>
      </c>
      <c r="D3456">
        <v>99</v>
      </c>
      <c r="E3456" s="47" t="s">
        <v>376</v>
      </c>
    </row>
    <row r="3457" spans="1:5" x14ac:dyDescent="0.25">
      <c r="A3457" s="47" t="s">
        <v>1601</v>
      </c>
      <c r="B3457" s="47" t="s">
        <v>567</v>
      </c>
      <c r="C3457" s="47" t="s">
        <v>446</v>
      </c>
      <c r="D3457">
        <v>98</v>
      </c>
      <c r="E3457" s="47" t="s">
        <v>376</v>
      </c>
    </row>
    <row r="3458" spans="1:5" x14ac:dyDescent="0.25">
      <c r="A3458" s="47" t="s">
        <v>1601</v>
      </c>
      <c r="B3458" s="47" t="s">
        <v>567</v>
      </c>
      <c r="C3458" s="47" t="s">
        <v>446</v>
      </c>
      <c r="D3458">
        <v>99</v>
      </c>
      <c r="E3458" s="47" t="s">
        <v>376</v>
      </c>
    </row>
    <row r="3459" spans="1:5" x14ac:dyDescent="0.25">
      <c r="A3459" s="47" t="s">
        <v>547</v>
      </c>
      <c r="B3459" s="47" t="s">
        <v>567</v>
      </c>
      <c r="C3459" s="47" t="s">
        <v>446</v>
      </c>
      <c r="D3459">
        <v>98</v>
      </c>
      <c r="E3459" s="47" t="s">
        <v>376</v>
      </c>
    </row>
    <row r="3460" spans="1:5" x14ac:dyDescent="0.25">
      <c r="A3460" s="47" t="s">
        <v>547</v>
      </c>
      <c r="B3460" s="47" t="s">
        <v>567</v>
      </c>
      <c r="C3460" s="47" t="s">
        <v>446</v>
      </c>
      <c r="D3460">
        <v>99</v>
      </c>
      <c r="E3460" s="47" t="s">
        <v>376</v>
      </c>
    </row>
    <row r="3461" spans="1:5" x14ac:dyDescent="0.25">
      <c r="A3461" s="47" t="s">
        <v>1602</v>
      </c>
      <c r="B3461" s="47" t="s">
        <v>567</v>
      </c>
      <c r="C3461" s="47" t="s">
        <v>446</v>
      </c>
      <c r="D3461">
        <v>98</v>
      </c>
      <c r="E3461" s="47" t="s">
        <v>376</v>
      </c>
    </row>
    <row r="3462" spans="1:5" x14ac:dyDescent="0.25">
      <c r="A3462" s="47" t="s">
        <v>1602</v>
      </c>
      <c r="B3462" s="47" t="s">
        <v>567</v>
      </c>
      <c r="C3462" s="47" t="s">
        <v>446</v>
      </c>
      <c r="D3462">
        <v>99</v>
      </c>
      <c r="E3462" s="47" t="s">
        <v>376</v>
      </c>
    </row>
    <row r="3463" spans="1:5" x14ac:dyDescent="0.25">
      <c r="A3463" s="47" t="s">
        <v>1603</v>
      </c>
      <c r="B3463" s="47" t="s">
        <v>567</v>
      </c>
      <c r="C3463" s="47" t="s">
        <v>446</v>
      </c>
      <c r="D3463">
        <v>98</v>
      </c>
      <c r="E3463" s="47" t="s">
        <v>376</v>
      </c>
    </row>
    <row r="3464" spans="1:5" x14ac:dyDescent="0.25">
      <c r="A3464" s="47" t="s">
        <v>1603</v>
      </c>
      <c r="B3464" s="47" t="s">
        <v>567</v>
      </c>
      <c r="C3464" s="47" t="s">
        <v>446</v>
      </c>
      <c r="D3464">
        <v>99</v>
      </c>
      <c r="E3464" s="47" t="s">
        <v>376</v>
      </c>
    </row>
    <row r="3465" spans="1:5" x14ac:dyDescent="0.25">
      <c r="A3465" s="47" t="s">
        <v>1604</v>
      </c>
      <c r="B3465" s="47" t="s">
        <v>567</v>
      </c>
      <c r="C3465" s="47" t="s">
        <v>446</v>
      </c>
      <c r="D3465">
        <v>98</v>
      </c>
      <c r="E3465" s="47" t="s">
        <v>376</v>
      </c>
    </row>
    <row r="3466" spans="1:5" x14ac:dyDescent="0.25">
      <c r="A3466" s="47" t="s">
        <v>1604</v>
      </c>
      <c r="B3466" s="47" t="s">
        <v>567</v>
      </c>
      <c r="C3466" s="47" t="s">
        <v>446</v>
      </c>
      <c r="D3466">
        <v>99</v>
      </c>
      <c r="E3466" s="47" t="s">
        <v>376</v>
      </c>
    </row>
    <row r="3467" spans="1:5" x14ac:dyDescent="0.25">
      <c r="A3467" s="47" t="s">
        <v>549</v>
      </c>
      <c r="B3467" s="47" t="s">
        <v>567</v>
      </c>
      <c r="C3467" s="47" t="s">
        <v>446</v>
      </c>
      <c r="D3467">
        <v>98</v>
      </c>
      <c r="E3467" s="47" t="s">
        <v>376</v>
      </c>
    </row>
    <row r="3468" spans="1:5" x14ac:dyDescent="0.25">
      <c r="A3468" s="47" t="s">
        <v>549</v>
      </c>
      <c r="B3468" s="47" t="s">
        <v>567</v>
      </c>
      <c r="C3468" s="47" t="s">
        <v>446</v>
      </c>
      <c r="D3468">
        <v>99</v>
      </c>
      <c r="E3468" s="47" t="s">
        <v>376</v>
      </c>
    </row>
    <row r="3469" spans="1:5" x14ac:dyDescent="0.25">
      <c r="A3469" s="47" t="s">
        <v>1605</v>
      </c>
      <c r="B3469" s="47" t="s">
        <v>567</v>
      </c>
      <c r="C3469" s="47" t="s">
        <v>446</v>
      </c>
      <c r="D3469">
        <v>98</v>
      </c>
      <c r="E3469" s="47" t="s">
        <v>376</v>
      </c>
    </row>
    <row r="3470" spans="1:5" x14ac:dyDescent="0.25">
      <c r="A3470" s="47" t="s">
        <v>1605</v>
      </c>
      <c r="B3470" s="47" t="s">
        <v>567</v>
      </c>
      <c r="C3470" s="47" t="s">
        <v>446</v>
      </c>
      <c r="D3470">
        <v>99</v>
      </c>
      <c r="E3470" s="47" t="s">
        <v>376</v>
      </c>
    </row>
    <row r="3471" spans="1:5" x14ac:dyDescent="0.25">
      <c r="A3471" s="47" t="s">
        <v>1606</v>
      </c>
      <c r="B3471" s="47" t="s">
        <v>567</v>
      </c>
      <c r="C3471" s="47" t="s">
        <v>446</v>
      </c>
      <c r="D3471">
        <v>98</v>
      </c>
      <c r="E3471" s="47" t="s">
        <v>376</v>
      </c>
    </row>
    <row r="3472" spans="1:5" x14ac:dyDescent="0.25">
      <c r="A3472" s="47" t="s">
        <v>1606</v>
      </c>
      <c r="B3472" s="47" t="s">
        <v>567</v>
      </c>
      <c r="C3472" s="47" t="s">
        <v>446</v>
      </c>
      <c r="D3472">
        <v>99</v>
      </c>
      <c r="E3472" s="47" t="s">
        <v>376</v>
      </c>
    </row>
    <row r="3473" spans="1:5" x14ac:dyDescent="0.25">
      <c r="A3473" s="47" t="s">
        <v>1607</v>
      </c>
      <c r="B3473" s="47" t="s">
        <v>567</v>
      </c>
      <c r="C3473" s="47" t="s">
        <v>446</v>
      </c>
      <c r="D3473">
        <v>98</v>
      </c>
      <c r="E3473" s="47" t="s">
        <v>376</v>
      </c>
    </row>
    <row r="3474" spans="1:5" x14ac:dyDescent="0.25">
      <c r="A3474" s="47" t="s">
        <v>1607</v>
      </c>
      <c r="B3474" s="47" t="s">
        <v>567</v>
      </c>
      <c r="C3474" s="47" t="s">
        <v>446</v>
      </c>
      <c r="D3474">
        <v>99</v>
      </c>
      <c r="E3474" s="47" t="s">
        <v>376</v>
      </c>
    </row>
    <row r="3475" spans="1:5" x14ac:dyDescent="0.25">
      <c r="A3475" s="47" t="s">
        <v>1608</v>
      </c>
      <c r="B3475" s="47" t="s">
        <v>567</v>
      </c>
      <c r="C3475" s="47" t="s">
        <v>446</v>
      </c>
      <c r="D3475">
        <v>98</v>
      </c>
      <c r="E3475" s="47" t="s">
        <v>376</v>
      </c>
    </row>
    <row r="3476" spans="1:5" x14ac:dyDescent="0.25">
      <c r="A3476" s="47" t="s">
        <v>1608</v>
      </c>
      <c r="B3476" s="47" t="s">
        <v>567</v>
      </c>
      <c r="C3476" s="47" t="s">
        <v>446</v>
      </c>
      <c r="D3476">
        <v>99</v>
      </c>
      <c r="E3476" s="47" t="s">
        <v>376</v>
      </c>
    </row>
    <row r="3477" spans="1:5" x14ac:dyDescent="0.25">
      <c r="A3477" s="47" t="s">
        <v>1609</v>
      </c>
      <c r="B3477" s="47" t="s">
        <v>567</v>
      </c>
      <c r="C3477" s="47" t="s">
        <v>446</v>
      </c>
      <c r="D3477">
        <v>98</v>
      </c>
      <c r="E3477" s="47" t="s">
        <v>376</v>
      </c>
    </row>
    <row r="3478" spans="1:5" x14ac:dyDescent="0.25">
      <c r="A3478" s="47" t="s">
        <v>1609</v>
      </c>
      <c r="B3478" s="47" t="s">
        <v>567</v>
      </c>
      <c r="C3478" s="47" t="s">
        <v>446</v>
      </c>
      <c r="D3478">
        <v>99</v>
      </c>
      <c r="E3478" s="47" t="s">
        <v>376</v>
      </c>
    </row>
    <row r="3479" spans="1:5" x14ac:dyDescent="0.25">
      <c r="A3479" s="47" t="s">
        <v>1610</v>
      </c>
      <c r="B3479" s="47" t="s">
        <v>567</v>
      </c>
      <c r="C3479" s="47" t="s">
        <v>446</v>
      </c>
      <c r="D3479">
        <v>98</v>
      </c>
      <c r="E3479" s="47" t="s">
        <v>376</v>
      </c>
    </row>
    <row r="3480" spans="1:5" x14ac:dyDescent="0.25">
      <c r="A3480" s="47" t="s">
        <v>1610</v>
      </c>
      <c r="B3480" s="47" t="s">
        <v>567</v>
      </c>
      <c r="C3480" s="47" t="s">
        <v>446</v>
      </c>
      <c r="D3480">
        <v>99</v>
      </c>
      <c r="E3480" s="47" t="s">
        <v>376</v>
      </c>
    </row>
    <row r="3481" spans="1:5" x14ac:dyDescent="0.25">
      <c r="A3481" s="47" t="s">
        <v>1611</v>
      </c>
      <c r="B3481" s="47" t="s">
        <v>567</v>
      </c>
      <c r="C3481" s="47" t="s">
        <v>446</v>
      </c>
      <c r="D3481">
        <v>98</v>
      </c>
      <c r="E3481" s="47" t="s">
        <v>376</v>
      </c>
    </row>
    <row r="3482" spans="1:5" x14ac:dyDescent="0.25">
      <c r="A3482" s="47" t="s">
        <v>1611</v>
      </c>
      <c r="B3482" s="47" t="s">
        <v>567</v>
      </c>
      <c r="C3482" s="47" t="s">
        <v>446</v>
      </c>
      <c r="D3482">
        <v>99</v>
      </c>
      <c r="E3482" s="47" t="s">
        <v>376</v>
      </c>
    </row>
    <row r="3483" spans="1:5" x14ac:dyDescent="0.25">
      <c r="A3483" s="47" t="s">
        <v>551</v>
      </c>
      <c r="B3483" s="47" t="s">
        <v>567</v>
      </c>
      <c r="C3483" s="47" t="s">
        <v>446</v>
      </c>
      <c r="D3483">
        <v>98</v>
      </c>
      <c r="E3483" s="47" t="s">
        <v>376</v>
      </c>
    </row>
    <row r="3484" spans="1:5" x14ac:dyDescent="0.25">
      <c r="A3484" s="47" t="s">
        <v>551</v>
      </c>
      <c r="B3484" s="47" t="s">
        <v>567</v>
      </c>
      <c r="C3484" s="47" t="s">
        <v>446</v>
      </c>
      <c r="D3484">
        <v>99</v>
      </c>
      <c r="E3484" s="47" t="s">
        <v>376</v>
      </c>
    </row>
    <row r="3485" spans="1:5" x14ac:dyDescent="0.25">
      <c r="A3485" s="47" t="s">
        <v>550</v>
      </c>
      <c r="B3485" s="47" t="s">
        <v>567</v>
      </c>
      <c r="C3485" s="47" t="s">
        <v>446</v>
      </c>
      <c r="D3485">
        <v>98</v>
      </c>
      <c r="E3485" s="47" t="s">
        <v>376</v>
      </c>
    </row>
    <row r="3486" spans="1:5" x14ac:dyDescent="0.25">
      <c r="A3486" s="47" t="s">
        <v>550</v>
      </c>
      <c r="B3486" s="47" t="s">
        <v>567</v>
      </c>
      <c r="C3486" s="47" t="s">
        <v>446</v>
      </c>
      <c r="D3486">
        <v>99</v>
      </c>
      <c r="E3486" s="47" t="s">
        <v>376</v>
      </c>
    </row>
    <row r="3487" spans="1:5" x14ac:dyDescent="0.25">
      <c r="A3487" s="47" t="s">
        <v>1612</v>
      </c>
      <c r="B3487" s="47" t="s">
        <v>567</v>
      </c>
      <c r="C3487" s="47" t="s">
        <v>446</v>
      </c>
      <c r="D3487">
        <v>98</v>
      </c>
      <c r="E3487" s="47" t="s">
        <v>376</v>
      </c>
    </row>
    <row r="3488" spans="1:5" x14ac:dyDescent="0.25">
      <c r="A3488" s="47" t="s">
        <v>1612</v>
      </c>
      <c r="B3488" s="47" t="s">
        <v>567</v>
      </c>
      <c r="C3488" s="47" t="s">
        <v>446</v>
      </c>
      <c r="D3488">
        <v>99</v>
      </c>
      <c r="E3488" s="47" t="s">
        <v>376</v>
      </c>
    </row>
    <row r="3489" spans="1:5" x14ac:dyDescent="0.25">
      <c r="A3489" s="47" t="s">
        <v>1613</v>
      </c>
      <c r="B3489" s="47" t="s">
        <v>567</v>
      </c>
      <c r="C3489" s="47" t="s">
        <v>446</v>
      </c>
      <c r="D3489">
        <v>98</v>
      </c>
      <c r="E3489" s="47" t="s">
        <v>376</v>
      </c>
    </row>
    <row r="3490" spans="1:5" x14ac:dyDescent="0.25">
      <c r="A3490" s="47" t="s">
        <v>1613</v>
      </c>
      <c r="B3490" s="47" t="s">
        <v>567</v>
      </c>
      <c r="C3490" s="47" t="s">
        <v>446</v>
      </c>
      <c r="D3490">
        <v>99</v>
      </c>
      <c r="E3490" s="47" t="s">
        <v>376</v>
      </c>
    </row>
    <row r="3491" spans="1:5" x14ac:dyDescent="0.25">
      <c r="A3491" s="47" t="s">
        <v>552</v>
      </c>
      <c r="B3491" s="47" t="s">
        <v>567</v>
      </c>
      <c r="C3491" s="47" t="s">
        <v>446</v>
      </c>
      <c r="D3491">
        <v>98</v>
      </c>
      <c r="E3491" s="47" t="s">
        <v>376</v>
      </c>
    </row>
    <row r="3492" spans="1:5" x14ac:dyDescent="0.25">
      <c r="A3492" s="47" t="s">
        <v>552</v>
      </c>
      <c r="B3492" s="47" t="s">
        <v>567</v>
      </c>
      <c r="C3492" s="47" t="s">
        <v>446</v>
      </c>
      <c r="D3492">
        <v>99</v>
      </c>
      <c r="E3492" s="47" t="s">
        <v>376</v>
      </c>
    </row>
    <row r="3493" spans="1:5" x14ac:dyDescent="0.25">
      <c r="A3493" s="47" t="s">
        <v>1614</v>
      </c>
      <c r="B3493" s="47" t="s">
        <v>567</v>
      </c>
      <c r="C3493" s="47" t="s">
        <v>446</v>
      </c>
      <c r="D3493">
        <v>98</v>
      </c>
      <c r="E3493" s="47" t="s">
        <v>376</v>
      </c>
    </row>
    <row r="3494" spans="1:5" x14ac:dyDescent="0.25">
      <c r="A3494" s="47" t="s">
        <v>1614</v>
      </c>
      <c r="B3494" s="47" t="s">
        <v>567</v>
      </c>
      <c r="C3494" s="47" t="s">
        <v>446</v>
      </c>
      <c r="D3494">
        <v>99</v>
      </c>
      <c r="E3494" s="47" t="s">
        <v>376</v>
      </c>
    </row>
    <row r="3495" spans="1:5" x14ac:dyDescent="0.25">
      <c r="A3495" s="47" t="s">
        <v>1615</v>
      </c>
      <c r="B3495" s="47" t="s">
        <v>567</v>
      </c>
      <c r="C3495" s="47" t="s">
        <v>446</v>
      </c>
      <c r="D3495">
        <v>98</v>
      </c>
      <c r="E3495" s="47" t="s">
        <v>376</v>
      </c>
    </row>
    <row r="3496" spans="1:5" x14ac:dyDescent="0.25">
      <c r="A3496" s="47" t="s">
        <v>1615</v>
      </c>
      <c r="B3496" s="47" t="s">
        <v>567</v>
      </c>
      <c r="C3496" s="47" t="s">
        <v>446</v>
      </c>
      <c r="D3496">
        <v>99</v>
      </c>
      <c r="E3496" s="47" t="s">
        <v>376</v>
      </c>
    </row>
    <row r="3497" spans="1:5" x14ac:dyDescent="0.25">
      <c r="A3497" s="47" t="s">
        <v>1616</v>
      </c>
      <c r="B3497" s="47" t="s">
        <v>567</v>
      </c>
      <c r="C3497" s="47" t="s">
        <v>446</v>
      </c>
      <c r="D3497">
        <v>98</v>
      </c>
      <c r="E3497" s="47" t="s">
        <v>376</v>
      </c>
    </row>
    <row r="3498" spans="1:5" x14ac:dyDescent="0.25">
      <c r="A3498" s="47" t="s">
        <v>1616</v>
      </c>
      <c r="B3498" s="47" t="s">
        <v>567</v>
      </c>
      <c r="C3498" s="47" t="s">
        <v>446</v>
      </c>
      <c r="D3498">
        <v>99</v>
      </c>
      <c r="E3498" s="47" t="s">
        <v>376</v>
      </c>
    </row>
    <row r="3499" spans="1:5" x14ac:dyDescent="0.25">
      <c r="A3499" s="47" t="s">
        <v>1617</v>
      </c>
      <c r="B3499" s="47" t="s">
        <v>567</v>
      </c>
      <c r="C3499" s="47" t="s">
        <v>446</v>
      </c>
      <c r="D3499">
        <v>98</v>
      </c>
      <c r="E3499" s="47" t="s">
        <v>376</v>
      </c>
    </row>
    <row r="3500" spans="1:5" x14ac:dyDescent="0.25">
      <c r="A3500" s="47" t="s">
        <v>1617</v>
      </c>
      <c r="B3500" s="47" t="s">
        <v>567</v>
      </c>
      <c r="C3500" s="47" t="s">
        <v>446</v>
      </c>
      <c r="D3500">
        <v>99</v>
      </c>
      <c r="E3500" s="47" t="s">
        <v>376</v>
      </c>
    </row>
    <row r="3501" spans="1:5" x14ac:dyDescent="0.25">
      <c r="A3501" s="47" t="s">
        <v>1618</v>
      </c>
      <c r="B3501" s="47" t="s">
        <v>567</v>
      </c>
      <c r="C3501" s="47" t="s">
        <v>446</v>
      </c>
      <c r="D3501">
        <v>98</v>
      </c>
      <c r="E3501" s="47" t="s">
        <v>376</v>
      </c>
    </row>
    <row r="3502" spans="1:5" x14ac:dyDescent="0.25">
      <c r="A3502" s="47" t="s">
        <v>1618</v>
      </c>
      <c r="B3502" s="47" t="s">
        <v>567</v>
      </c>
      <c r="C3502" s="47" t="s">
        <v>446</v>
      </c>
      <c r="D3502">
        <v>99</v>
      </c>
      <c r="E3502" s="47" t="s">
        <v>376</v>
      </c>
    </row>
    <row r="3503" spans="1:5" x14ac:dyDescent="0.25">
      <c r="A3503" s="47" t="s">
        <v>1619</v>
      </c>
      <c r="B3503" s="47" t="s">
        <v>567</v>
      </c>
      <c r="C3503" s="47" t="s">
        <v>446</v>
      </c>
      <c r="D3503">
        <v>98</v>
      </c>
      <c r="E3503" s="47" t="s">
        <v>376</v>
      </c>
    </row>
    <row r="3504" spans="1:5" x14ac:dyDescent="0.25">
      <c r="A3504" s="47" t="s">
        <v>1619</v>
      </c>
      <c r="B3504" s="47" t="s">
        <v>567</v>
      </c>
      <c r="C3504" s="47" t="s">
        <v>446</v>
      </c>
      <c r="D3504">
        <v>99</v>
      </c>
      <c r="E3504" s="47" t="s">
        <v>376</v>
      </c>
    </row>
    <row r="3505" spans="1:5" x14ac:dyDescent="0.25">
      <c r="A3505" s="47" t="s">
        <v>1620</v>
      </c>
      <c r="B3505" s="47" t="s">
        <v>567</v>
      </c>
      <c r="C3505" s="47" t="s">
        <v>446</v>
      </c>
      <c r="D3505">
        <v>98</v>
      </c>
      <c r="E3505" s="47" t="s">
        <v>376</v>
      </c>
    </row>
    <row r="3506" spans="1:5" x14ac:dyDescent="0.25">
      <c r="A3506" s="47" t="s">
        <v>1620</v>
      </c>
      <c r="B3506" s="47" t="s">
        <v>567</v>
      </c>
      <c r="C3506" s="47" t="s">
        <v>446</v>
      </c>
      <c r="D3506">
        <v>99</v>
      </c>
      <c r="E3506" s="47" t="s">
        <v>376</v>
      </c>
    </row>
    <row r="3507" spans="1:5" x14ac:dyDescent="0.25">
      <c r="A3507" s="47" t="s">
        <v>1621</v>
      </c>
      <c r="B3507" s="47" t="s">
        <v>567</v>
      </c>
      <c r="C3507" s="47" t="s">
        <v>446</v>
      </c>
      <c r="D3507">
        <v>98</v>
      </c>
      <c r="E3507" s="47" t="s">
        <v>376</v>
      </c>
    </row>
    <row r="3508" spans="1:5" x14ac:dyDescent="0.25">
      <c r="A3508" s="47" t="s">
        <v>1621</v>
      </c>
      <c r="B3508" s="47" t="s">
        <v>567</v>
      </c>
      <c r="C3508" s="47" t="s">
        <v>446</v>
      </c>
      <c r="D3508">
        <v>99</v>
      </c>
      <c r="E3508" s="47" t="s">
        <v>376</v>
      </c>
    </row>
    <row r="3509" spans="1:5" x14ac:dyDescent="0.25">
      <c r="A3509" s="47" t="s">
        <v>1622</v>
      </c>
      <c r="B3509" s="47" t="s">
        <v>567</v>
      </c>
      <c r="C3509" s="47" t="s">
        <v>446</v>
      </c>
      <c r="D3509">
        <v>98</v>
      </c>
      <c r="E3509" s="47" t="s">
        <v>376</v>
      </c>
    </row>
    <row r="3510" spans="1:5" x14ac:dyDescent="0.25">
      <c r="A3510" s="47" t="s">
        <v>1622</v>
      </c>
      <c r="B3510" s="47" t="s">
        <v>567</v>
      </c>
      <c r="C3510" s="47" t="s">
        <v>446</v>
      </c>
      <c r="D3510">
        <v>99</v>
      </c>
      <c r="E3510" s="47" t="s">
        <v>376</v>
      </c>
    </row>
    <row r="3511" spans="1:5" x14ac:dyDescent="0.25">
      <c r="A3511" s="47" t="s">
        <v>1623</v>
      </c>
      <c r="B3511" s="47" t="s">
        <v>567</v>
      </c>
      <c r="C3511" s="47" t="s">
        <v>446</v>
      </c>
      <c r="D3511">
        <v>98</v>
      </c>
      <c r="E3511" s="47" t="s">
        <v>376</v>
      </c>
    </row>
    <row r="3512" spans="1:5" x14ac:dyDescent="0.25">
      <c r="A3512" s="47" t="s">
        <v>1623</v>
      </c>
      <c r="B3512" s="47" t="s">
        <v>567</v>
      </c>
      <c r="C3512" s="47" t="s">
        <v>446</v>
      </c>
      <c r="D3512">
        <v>99</v>
      </c>
      <c r="E3512" s="47" t="s">
        <v>376</v>
      </c>
    </row>
    <row r="3513" spans="1:5" x14ac:dyDescent="0.25">
      <c r="A3513" s="47" t="s">
        <v>1624</v>
      </c>
      <c r="B3513" s="47" t="s">
        <v>567</v>
      </c>
      <c r="C3513" s="47" t="s">
        <v>446</v>
      </c>
      <c r="D3513">
        <v>98</v>
      </c>
      <c r="E3513" s="47" t="s">
        <v>376</v>
      </c>
    </row>
    <row r="3514" spans="1:5" x14ac:dyDescent="0.25">
      <c r="A3514" s="47" t="s">
        <v>1624</v>
      </c>
      <c r="B3514" s="47" t="s">
        <v>567</v>
      </c>
      <c r="C3514" s="47" t="s">
        <v>446</v>
      </c>
      <c r="D3514">
        <v>99</v>
      </c>
      <c r="E3514" s="47" t="s">
        <v>376</v>
      </c>
    </row>
    <row r="3515" spans="1:5" x14ac:dyDescent="0.25">
      <c r="A3515" s="47" t="s">
        <v>1625</v>
      </c>
      <c r="B3515" s="47" t="s">
        <v>567</v>
      </c>
      <c r="C3515" s="47" t="s">
        <v>446</v>
      </c>
      <c r="D3515">
        <v>98</v>
      </c>
      <c r="E3515" s="47" t="s">
        <v>376</v>
      </c>
    </row>
    <row r="3516" spans="1:5" x14ac:dyDescent="0.25">
      <c r="A3516" s="47" t="s">
        <v>1625</v>
      </c>
      <c r="B3516" s="47" t="s">
        <v>567</v>
      </c>
      <c r="C3516" s="47" t="s">
        <v>446</v>
      </c>
      <c r="D3516">
        <v>99</v>
      </c>
      <c r="E3516" s="47" t="s">
        <v>376</v>
      </c>
    </row>
    <row r="3517" spans="1:5" x14ac:dyDescent="0.25">
      <c r="A3517" s="47" t="s">
        <v>1626</v>
      </c>
      <c r="B3517" s="47" t="s">
        <v>567</v>
      </c>
      <c r="C3517" s="47" t="s">
        <v>446</v>
      </c>
      <c r="D3517">
        <v>98</v>
      </c>
      <c r="E3517" s="47" t="s">
        <v>376</v>
      </c>
    </row>
    <row r="3518" spans="1:5" x14ac:dyDescent="0.25">
      <c r="A3518" s="47" t="s">
        <v>1626</v>
      </c>
      <c r="B3518" s="47" t="s">
        <v>567</v>
      </c>
      <c r="C3518" s="47" t="s">
        <v>446</v>
      </c>
      <c r="D3518">
        <v>99</v>
      </c>
      <c r="E3518" s="47" t="s">
        <v>376</v>
      </c>
    </row>
    <row r="3519" spans="1:5" x14ac:dyDescent="0.25">
      <c r="A3519" s="47" t="s">
        <v>1627</v>
      </c>
      <c r="B3519" s="47" t="s">
        <v>567</v>
      </c>
      <c r="C3519" s="47" t="s">
        <v>446</v>
      </c>
      <c r="D3519">
        <v>98</v>
      </c>
      <c r="E3519" s="47" t="s">
        <v>376</v>
      </c>
    </row>
    <row r="3520" spans="1:5" x14ac:dyDescent="0.25">
      <c r="A3520" s="47" t="s">
        <v>1627</v>
      </c>
      <c r="B3520" s="47" t="s">
        <v>567</v>
      </c>
      <c r="C3520" s="47" t="s">
        <v>446</v>
      </c>
      <c r="D3520">
        <v>99</v>
      </c>
      <c r="E3520" s="47" t="s">
        <v>376</v>
      </c>
    </row>
    <row r="3521" spans="1:5" x14ac:dyDescent="0.25">
      <c r="A3521" s="47" t="s">
        <v>1628</v>
      </c>
      <c r="B3521" s="47" t="s">
        <v>567</v>
      </c>
      <c r="C3521" s="47" t="s">
        <v>446</v>
      </c>
      <c r="D3521">
        <v>98</v>
      </c>
      <c r="E3521" s="47" t="s">
        <v>376</v>
      </c>
    </row>
    <row r="3522" spans="1:5" x14ac:dyDescent="0.25">
      <c r="A3522" s="47" t="s">
        <v>1628</v>
      </c>
      <c r="B3522" s="47" t="s">
        <v>567</v>
      </c>
      <c r="C3522" s="47" t="s">
        <v>446</v>
      </c>
      <c r="D3522">
        <v>99</v>
      </c>
      <c r="E3522" s="47" t="s">
        <v>376</v>
      </c>
    </row>
    <row r="3523" spans="1:5" x14ac:dyDescent="0.25">
      <c r="A3523" s="47" t="s">
        <v>1629</v>
      </c>
      <c r="B3523" s="47" t="s">
        <v>567</v>
      </c>
      <c r="C3523" s="47" t="s">
        <v>446</v>
      </c>
      <c r="D3523">
        <v>98</v>
      </c>
      <c r="E3523" s="47" t="s">
        <v>376</v>
      </c>
    </row>
    <row r="3524" spans="1:5" x14ac:dyDescent="0.25">
      <c r="A3524" s="47" t="s">
        <v>1629</v>
      </c>
      <c r="B3524" s="47" t="s">
        <v>567</v>
      </c>
      <c r="C3524" s="47" t="s">
        <v>446</v>
      </c>
      <c r="D3524">
        <v>99</v>
      </c>
      <c r="E3524" s="47" t="s">
        <v>376</v>
      </c>
    </row>
    <row r="3525" spans="1:5" x14ac:dyDescent="0.25">
      <c r="A3525" s="47" t="s">
        <v>1630</v>
      </c>
      <c r="B3525" s="47" t="s">
        <v>567</v>
      </c>
      <c r="C3525" s="47" t="s">
        <v>446</v>
      </c>
      <c r="D3525">
        <v>98</v>
      </c>
      <c r="E3525" s="47" t="s">
        <v>376</v>
      </c>
    </row>
    <row r="3526" spans="1:5" x14ac:dyDescent="0.25">
      <c r="A3526" s="47" t="s">
        <v>1630</v>
      </c>
      <c r="B3526" s="47" t="s">
        <v>567</v>
      </c>
      <c r="C3526" s="47" t="s">
        <v>446</v>
      </c>
      <c r="D3526">
        <v>99</v>
      </c>
      <c r="E3526" s="47" t="s">
        <v>376</v>
      </c>
    </row>
    <row r="3527" spans="1:5" x14ac:dyDescent="0.25">
      <c r="A3527" s="47" t="s">
        <v>1631</v>
      </c>
      <c r="B3527" s="47" t="s">
        <v>567</v>
      </c>
      <c r="C3527" s="47" t="s">
        <v>446</v>
      </c>
      <c r="D3527">
        <v>98</v>
      </c>
      <c r="E3527" s="47" t="s">
        <v>376</v>
      </c>
    </row>
    <row r="3528" spans="1:5" x14ac:dyDescent="0.25">
      <c r="A3528" s="47" t="s">
        <v>1631</v>
      </c>
      <c r="B3528" s="47" t="s">
        <v>567</v>
      </c>
      <c r="C3528" s="47" t="s">
        <v>446</v>
      </c>
      <c r="D3528">
        <v>99</v>
      </c>
      <c r="E3528" s="47" t="s">
        <v>376</v>
      </c>
    </row>
    <row r="3529" spans="1:5" x14ac:dyDescent="0.25">
      <c r="A3529" s="47" t="s">
        <v>1632</v>
      </c>
      <c r="B3529" s="47" t="s">
        <v>567</v>
      </c>
      <c r="C3529" s="47" t="s">
        <v>446</v>
      </c>
      <c r="D3529">
        <v>98</v>
      </c>
      <c r="E3529" s="47" t="s">
        <v>376</v>
      </c>
    </row>
    <row r="3530" spans="1:5" x14ac:dyDescent="0.25">
      <c r="A3530" s="47" t="s">
        <v>1632</v>
      </c>
      <c r="B3530" s="47" t="s">
        <v>567</v>
      </c>
      <c r="C3530" s="47" t="s">
        <v>446</v>
      </c>
      <c r="D3530">
        <v>99</v>
      </c>
      <c r="E3530" s="47" t="s">
        <v>376</v>
      </c>
    </row>
    <row r="3531" spans="1:5" x14ac:dyDescent="0.25">
      <c r="A3531" s="47" t="s">
        <v>1633</v>
      </c>
      <c r="B3531" s="47" t="s">
        <v>567</v>
      </c>
      <c r="C3531" s="47" t="s">
        <v>446</v>
      </c>
      <c r="D3531">
        <v>98</v>
      </c>
      <c r="E3531" s="47" t="s">
        <v>376</v>
      </c>
    </row>
    <row r="3532" spans="1:5" x14ac:dyDescent="0.25">
      <c r="A3532" s="47" t="s">
        <v>1633</v>
      </c>
      <c r="B3532" s="47" t="s">
        <v>567</v>
      </c>
      <c r="C3532" s="47" t="s">
        <v>446</v>
      </c>
      <c r="D3532">
        <v>99</v>
      </c>
      <c r="E3532" s="47" t="s">
        <v>376</v>
      </c>
    </row>
    <row r="3533" spans="1:5" x14ac:dyDescent="0.25">
      <c r="A3533" s="47" t="s">
        <v>1634</v>
      </c>
      <c r="B3533" s="47" t="s">
        <v>567</v>
      </c>
      <c r="C3533" s="47" t="s">
        <v>446</v>
      </c>
      <c r="D3533">
        <v>98</v>
      </c>
      <c r="E3533" s="47" t="s">
        <v>376</v>
      </c>
    </row>
    <row r="3534" spans="1:5" x14ac:dyDescent="0.25">
      <c r="A3534" s="47" t="s">
        <v>1634</v>
      </c>
      <c r="B3534" s="47" t="s">
        <v>567</v>
      </c>
      <c r="C3534" s="47" t="s">
        <v>446</v>
      </c>
      <c r="D3534">
        <v>99</v>
      </c>
      <c r="E3534" s="47" t="s">
        <v>376</v>
      </c>
    </row>
    <row r="3535" spans="1:5" x14ac:dyDescent="0.25">
      <c r="A3535" s="47" t="s">
        <v>1635</v>
      </c>
      <c r="B3535" s="47" t="s">
        <v>567</v>
      </c>
      <c r="C3535" s="47" t="s">
        <v>446</v>
      </c>
      <c r="D3535">
        <v>98</v>
      </c>
      <c r="E3535" s="47" t="s">
        <v>376</v>
      </c>
    </row>
    <row r="3536" spans="1:5" x14ac:dyDescent="0.25">
      <c r="A3536" s="47" t="s">
        <v>1635</v>
      </c>
      <c r="B3536" s="47" t="s">
        <v>567</v>
      </c>
      <c r="C3536" s="47" t="s">
        <v>446</v>
      </c>
      <c r="D3536">
        <v>99</v>
      </c>
      <c r="E3536" s="47" t="s">
        <v>376</v>
      </c>
    </row>
    <row r="3537" spans="1:5" x14ac:dyDescent="0.25">
      <c r="A3537" s="47" t="s">
        <v>1636</v>
      </c>
      <c r="B3537" s="47" t="s">
        <v>567</v>
      </c>
      <c r="C3537" s="47" t="s">
        <v>446</v>
      </c>
      <c r="D3537">
        <v>98</v>
      </c>
      <c r="E3537" s="47" t="s">
        <v>376</v>
      </c>
    </row>
    <row r="3538" spans="1:5" x14ac:dyDescent="0.25">
      <c r="A3538" s="47" t="s">
        <v>1636</v>
      </c>
      <c r="B3538" s="47" t="s">
        <v>567</v>
      </c>
      <c r="C3538" s="47" t="s">
        <v>446</v>
      </c>
      <c r="D3538">
        <v>99</v>
      </c>
      <c r="E3538" s="47" t="s">
        <v>376</v>
      </c>
    </row>
    <row r="3539" spans="1:5" x14ac:dyDescent="0.25">
      <c r="A3539" s="47" t="s">
        <v>273</v>
      </c>
      <c r="B3539" s="47" t="s">
        <v>274</v>
      </c>
      <c r="C3539" s="47" t="s">
        <v>446</v>
      </c>
      <c r="D3539">
        <v>0</v>
      </c>
      <c r="E3539" s="47" t="s">
        <v>376</v>
      </c>
    </row>
    <row r="3540" spans="1:5" x14ac:dyDescent="0.25">
      <c r="A3540" s="47" t="s">
        <v>275</v>
      </c>
      <c r="B3540" s="47" t="s">
        <v>274</v>
      </c>
      <c r="C3540" s="47" t="s">
        <v>446</v>
      </c>
      <c r="D3540">
        <v>0</v>
      </c>
      <c r="E3540" s="47" t="s">
        <v>376</v>
      </c>
    </row>
    <row r="3541" spans="1:5" x14ac:dyDescent="0.25">
      <c r="A3541" s="47" t="s">
        <v>191</v>
      </c>
      <c r="B3541" s="47" t="s">
        <v>274</v>
      </c>
      <c r="C3541" s="47" t="s">
        <v>446</v>
      </c>
      <c r="D3541">
        <v>0</v>
      </c>
      <c r="E3541" s="47" t="s">
        <v>376</v>
      </c>
    </row>
    <row r="3542" spans="1:5" x14ac:dyDescent="0.25">
      <c r="A3542" s="47" t="s">
        <v>190</v>
      </c>
      <c r="B3542" s="47" t="s">
        <v>274</v>
      </c>
      <c r="C3542" s="47" t="s">
        <v>446</v>
      </c>
      <c r="D3542">
        <v>0</v>
      </c>
      <c r="E3542" s="47" t="s">
        <v>376</v>
      </c>
    </row>
    <row r="3543" spans="1:5" x14ac:dyDescent="0.25">
      <c r="A3543" s="47" t="s">
        <v>276</v>
      </c>
      <c r="B3543" s="47" t="s">
        <v>242</v>
      </c>
      <c r="C3543" s="47" t="s">
        <v>446</v>
      </c>
      <c r="D3543">
        <v>1</v>
      </c>
      <c r="E3543" s="47" t="s">
        <v>376</v>
      </c>
    </row>
    <row r="3544" spans="1:5" x14ac:dyDescent="0.25">
      <c r="A3544" s="47" t="s">
        <v>277</v>
      </c>
      <c r="B3544" s="47" t="s">
        <v>242</v>
      </c>
      <c r="C3544" s="47" t="s">
        <v>446</v>
      </c>
      <c r="D3544">
        <v>1</v>
      </c>
      <c r="E3544" s="47" t="s">
        <v>376</v>
      </c>
    </row>
    <row r="3545" spans="1:5" x14ac:dyDescent="0.25">
      <c r="A3545" s="47" t="s">
        <v>278</v>
      </c>
      <c r="B3545" s="47" t="s">
        <v>242</v>
      </c>
      <c r="C3545" s="47" t="s">
        <v>446</v>
      </c>
      <c r="D3545">
        <v>1</v>
      </c>
      <c r="E3545" s="47" t="s">
        <v>376</v>
      </c>
    </row>
    <row r="3546" spans="1:5" x14ac:dyDescent="0.25">
      <c r="A3546" s="47" t="s">
        <v>279</v>
      </c>
      <c r="B3546" s="47" t="s">
        <v>242</v>
      </c>
      <c r="C3546" s="47" t="s">
        <v>446</v>
      </c>
      <c r="D3546">
        <v>1</v>
      </c>
      <c r="E3546" s="47" t="s">
        <v>376</v>
      </c>
    </row>
    <row r="3547" spans="1:5" x14ac:dyDescent="0.25">
      <c r="A3547" s="47" t="s">
        <v>280</v>
      </c>
      <c r="B3547" s="47" t="s">
        <v>242</v>
      </c>
      <c r="C3547" s="47" t="s">
        <v>446</v>
      </c>
      <c r="D3547">
        <v>1</v>
      </c>
      <c r="E3547" s="47" t="s">
        <v>376</v>
      </c>
    </row>
    <row r="3548" spans="1:5" x14ac:dyDescent="0.25">
      <c r="A3548" s="47" t="s">
        <v>281</v>
      </c>
      <c r="B3548" s="47" t="s">
        <v>242</v>
      </c>
      <c r="C3548" s="47" t="s">
        <v>446</v>
      </c>
      <c r="D3548">
        <v>1</v>
      </c>
      <c r="E3548" s="47" t="s">
        <v>376</v>
      </c>
    </row>
    <row r="3549" spans="1:5" x14ac:dyDescent="0.25">
      <c r="A3549" s="47" t="s">
        <v>282</v>
      </c>
      <c r="B3549" s="47" t="s">
        <v>242</v>
      </c>
      <c r="C3549" s="47" t="s">
        <v>446</v>
      </c>
      <c r="D3549">
        <v>1</v>
      </c>
      <c r="E3549" s="47" t="s">
        <v>376</v>
      </c>
    </row>
    <row r="3550" spans="1:5" x14ac:dyDescent="0.25">
      <c r="A3550" s="47" t="s">
        <v>283</v>
      </c>
      <c r="B3550" s="47" t="s">
        <v>242</v>
      </c>
      <c r="C3550" s="47" t="s">
        <v>446</v>
      </c>
      <c r="D3550">
        <v>1</v>
      </c>
      <c r="E3550" s="47" t="s">
        <v>376</v>
      </c>
    </row>
    <row r="3551" spans="1:5" x14ac:dyDescent="0.25">
      <c r="A3551" s="47" t="s">
        <v>284</v>
      </c>
      <c r="B3551" s="47" t="s">
        <v>242</v>
      </c>
      <c r="C3551" s="47" t="s">
        <v>446</v>
      </c>
      <c r="D3551">
        <v>1</v>
      </c>
      <c r="E3551" s="47" t="s">
        <v>376</v>
      </c>
    </row>
    <row r="3552" spans="1:5" x14ac:dyDescent="0.25">
      <c r="A3552" s="47" t="s">
        <v>285</v>
      </c>
      <c r="B3552" s="47" t="s">
        <v>242</v>
      </c>
      <c r="C3552" s="47" t="s">
        <v>446</v>
      </c>
      <c r="D3552">
        <v>1</v>
      </c>
      <c r="E3552" s="47" t="s">
        <v>376</v>
      </c>
    </row>
    <row r="3553" spans="1:5" x14ac:dyDescent="0.25">
      <c r="A3553" s="47" t="s">
        <v>286</v>
      </c>
      <c r="B3553" s="47" t="s">
        <v>242</v>
      </c>
      <c r="C3553" s="47" t="s">
        <v>446</v>
      </c>
      <c r="D3553">
        <v>1</v>
      </c>
      <c r="E3553" s="47" t="s">
        <v>376</v>
      </c>
    </row>
    <row r="3554" spans="1:5" x14ac:dyDescent="0.25">
      <c r="A3554" s="47" t="s">
        <v>287</v>
      </c>
      <c r="B3554" s="47" t="s">
        <v>242</v>
      </c>
      <c r="C3554" s="47" t="s">
        <v>446</v>
      </c>
      <c r="D3554">
        <v>1</v>
      </c>
      <c r="E3554" s="47" t="s">
        <v>376</v>
      </c>
    </row>
    <row r="3555" spans="1:5" x14ac:dyDescent="0.25">
      <c r="A3555" s="47" t="s">
        <v>288</v>
      </c>
      <c r="B3555" s="47" t="s">
        <v>242</v>
      </c>
      <c r="C3555" s="47" t="s">
        <v>446</v>
      </c>
      <c r="D3555">
        <v>1</v>
      </c>
      <c r="E3555" s="47" t="s">
        <v>376</v>
      </c>
    </row>
    <row r="3556" spans="1:5" x14ac:dyDescent="0.25">
      <c r="A3556" s="47" t="s">
        <v>289</v>
      </c>
      <c r="B3556" s="47" t="s">
        <v>242</v>
      </c>
      <c r="C3556" s="47" t="s">
        <v>446</v>
      </c>
      <c r="D3556">
        <v>1</v>
      </c>
      <c r="E3556" s="47" t="s">
        <v>376</v>
      </c>
    </row>
    <row r="3557" spans="1:5" x14ac:dyDescent="0.25">
      <c r="A3557" s="47" t="s">
        <v>290</v>
      </c>
      <c r="B3557" s="47" t="s">
        <v>242</v>
      </c>
      <c r="C3557" s="47" t="s">
        <v>446</v>
      </c>
      <c r="D3557">
        <v>1</v>
      </c>
      <c r="E3557" s="47" t="s">
        <v>376</v>
      </c>
    </row>
    <row r="3558" spans="1:5" x14ac:dyDescent="0.25">
      <c r="A3558" s="47" t="s">
        <v>291</v>
      </c>
      <c r="B3558" s="47" t="s">
        <v>242</v>
      </c>
      <c r="C3558" s="47" t="s">
        <v>446</v>
      </c>
      <c r="D3558">
        <v>1</v>
      </c>
      <c r="E3558" s="47" t="s">
        <v>376</v>
      </c>
    </row>
    <row r="3559" spans="1:5" x14ac:dyDescent="0.25">
      <c r="A3559" s="47" t="s">
        <v>292</v>
      </c>
      <c r="B3559" s="47" t="s">
        <v>242</v>
      </c>
      <c r="C3559" s="47" t="s">
        <v>446</v>
      </c>
      <c r="D3559">
        <v>1</v>
      </c>
      <c r="E3559" s="47" t="s">
        <v>376</v>
      </c>
    </row>
    <row r="3560" spans="1:5" x14ac:dyDescent="0.25">
      <c r="A3560" s="47" t="s">
        <v>293</v>
      </c>
      <c r="B3560" s="47" t="s">
        <v>242</v>
      </c>
      <c r="C3560" s="47" t="s">
        <v>446</v>
      </c>
      <c r="D3560">
        <v>1</v>
      </c>
      <c r="E3560" s="47" t="s">
        <v>376</v>
      </c>
    </row>
    <row r="3561" spans="1:5" x14ac:dyDescent="0.25">
      <c r="A3561" s="47" t="s">
        <v>294</v>
      </c>
      <c r="B3561" s="47" t="s">
        <v>242</v>
      </c>
      <c r="C3561" s="47" t="s">
        <v>446</v>
      </c>
      <c r="D3561">
        <v>1</v>
      </c>
      <c r="E3561" s="47" t="s">
        <v>376</v>
      </c>
    </row>
    <row r="3562" spans="1:5" x14ac:dyDescent="0.25">
      <c r="A3562" s="47" t="s">
        <v>295</v>
      </c>
      <c r="B3562" s="47" t="s">
        <v>242</v>
      </c>
      <c r="C3562" s="47" t="s">
        <v>446</v>
      </c>
      <c r="D3562">
        <v>1</v>
      </c>
      <c r="E3562" s="47" t="s">
        <v>376</v>
      </c>
    </row>
    <row r="3563" spans="1:5" x14ac:dyDescent="0.25">
      <c r="A3563" s="47" t="s">
        <v>296</v>
      </c>
      <c r="B3563" s="47" t="s">
        <v>242</v>
      </c>
      <c r="C3563" s="47" t="s">
        <v>446</v>
      </c>
      <c r="D3563">
        <v>1</v>
      </c>
      <c r="E3563" s="47" t="s">
        <v>376</v>
      </c>
    </row>
    <row r="3564" spans="1:5" x14ac:dyDescent="0.25">
      <c r="A3564" s="47" t="s">
        <v>297</v>
      </c>
      <c r="B3564" s="47" t="s">
        <v>242</v>
      </c>
      <c r="C3564" s="47" t="s">
        <v>446</v>
      </c>
      <c r="D3564">
        <v>1</v>
      </c>
      <c r="E3564" s="47" t="s">
        <v>376</v>
      </c>
    </row>
    <row r="3565" spans="1:5" x14ac:dyDescent="0.25">
      <c r="A3565" s="47" t="s">
        <v>298</v>
      </c>
      <c r="B3565" s="47" t="s">
        <v>242</v>
      </c>
      <c r="C3565" s="47" t="s">
        <v>446</v>
      </c>
      <c r="D3565">
        <v>1</v>
      </c>
      <c r="E3565" s="47" t="s">
        <v>376</v>
      </c>
    </row>
    <row r="3566" spans="1:5" x14ac:dyDescent="0.25">
      <c r="A3566" s="47" t="s">
        <v>299</v>
      </c>
      <c r="B3566" s="47" t="s">
        <v>242</v>
      </c>
      <c r="C3566" s="47" t="s">
        <v>446</v>
      </c>
      <c r="D3566">
        <v>1</v>
      </c>
      <c r="E3566" s="47" t="s">
        <v>376</v>
      </c>
    </row>
    <row r="3567" spans="1:5" x14ac:dyDescent="0.25">
      <c r="A3567" s="47" t="s">
        <v>300</v>
      </c>
      <c r="B3567" s="47" t="s">
        <v>242</v>
      </c>
      <c r="C3567" s="47" t="s">
        <v>446</v>
      </c>
      <c r="D3567">
        <v>1</v>
      </c>
      <c r="E3567" s="47" t="s">
        <v>376</v>
      </c>
    </row>
    <row r="3568" spans="1:5" x14ac:dyDescent="0.25">
      <c r="A3568" s="47" t="s">
        <v>301</v>
      </c>
      <c r="B3568" s="47" t="s">
        <v>242</v>
      </c>
      <c r="C3568" s="47" t="s">
        <v>446</v>
      </c>
      <c r="D3568">
        <v>1</v>
      </c>
      <c r="E3568" s="47" t="s">
        <v>376</v>
      </c>
    </row>
    <row r="3569" spans="1:5" x14ac:dyDescent="0.25">
      <c r="A3569" s="47" t="s">
        <v>302</v>
      </c>
      <c r="B3569" s="47" t="s">
        <v>242</v>
      </c>
      <c r="C3569" s="47" t="s">
        <v>446</v>
      </c>
      <c r="D3569">
        <v>1</v>
      </c>
      <c r="E3569" s="47" t="s">
        <v>376</v>
      </c>
    </row>
    <row r="3570" spans="1:5" x14ac:dyDescent="0.25">
      <c r="A3570" s="47" t="s">
        <v>303</v>
      </c>
      <c r="B3570" s="47" t="s">
        <v>242</v>
      </c>
      <c r="C3570" s="47" t="s">
        <v>446</v>
      </c>
      <c r="D3570">
        <v>1</v>
      </c>
      <c r="E3570" s="47" t="s">
        <v>376</v>
      </c>
    </row>
    <row r="3571" spans="1:5" x14ac:dyDescent="0.25">
      <c r="A3571" s="47" t="s">
        <v>304</v>
      </c>
      <c r="B3571" s="47" t="s">
        <v>242</v>
      </c>
      <c r="C3571" s="47" t="s">
        <v>446</v>
      </c>
      <c r="D3571">
        <v>1</v>
      </c>
      <c r="E3571" s="47" t="s">
        <v>376</v>
      </c>
    </row>
    <row r="3572" spans="1:5" x14ac:dyDescent="0.25">
      <c r="A3572" s="47" t="s">
        <v>305</v>
      </c>
      <c r="B3572" s="47" t="s">
        <v>242</v>
      </c>
      <c r="C3572" s="47" t="s">
        <v>446</v>
      </c>
      <c r="D3572">
        <v>1</v>
      </c>
      <c r="E3572" s="47" t="s">
        <v>376</v>
      </c>
    </row>
    <row r="3573" spans="1:5" x14ac:dyDescent="0.25">
      <c r="A3573" s="47" t="s">
        <v>306</v>
      </c>
      <c r="B3573" s="47" t="s">
        <v>242</v>
      </c>
      <c r="C3573" s="47" t="s">
        <v>446</v>
      </c>
      <c r="D3573">
        <v>1</v>
      </c>
      <c r="E3573" s="47" t="s">
        <v>376</v>
      </c>
    </row>
    <row r="3574" spans="1:5" x14ac:dyDescent="0.25">
      <c r="A3574" s="47" t="s">
        <v>307</v>
      </c>
      <c r="B3574" s="47" t="s">
        <v>242</v>
      </c>
      <c r="C3574" s="47" t="s">
        <v>446</v>
      </c>
      <c r="D3574">
        <v>1</v>
      </c>
      <c r="E3574" s="47" t="s">
        <v>376</v>
      </c>
    </row>
    <row r="3575" spans="1:5" x14ac:dyDescent="0.25">
      <c r="A3575" s="47" t="s">
        <v>308</v>
      </c>
      <c r="B3575" s="47" t="s">
        <v>242</v>
      </c>
      <c r="C3575" s="47" t="s">
        <v>446</v>
      </c>
      <c r="D3575">
        <v>1</v>
      </c>
      <c r="E3575" s="47" t="s">
        <v>376</v>
      </c>
    </row>
    <row r="3576" spans="1:5" x14ac:dyDescent="0.25">
      <c r="A3576" s="47" t="s">
        <v>309</v>
      </c>
      <c r="B3576" s="47" t="s">
        <v>242</v>
      </c>
      <c r="C3576" s="47" t="s">
        <v>446</v>
      </c>
      <c r="D3576">
        <v>1</v>
      </c>
      <c r="E3576" s="47" t="s">
        <v>376</v>
      </c>
    </row>
    <row r="3577" spans="1:5" x14ac:dyDescent="0.25">
      <c r="A3577" s="47" t="s">
        <v>310</v>
      </c>
      <c r="B3577" s="47" t="s">
        <v>242</v>
      </c>
      <c r="C3577" s="47" t="s">
        <v>446</v>
      </c>
      <c r="D3577">
        <v>1</v>
      </c>
      <c r="E3577" s="47" t="s">
        <v>376</v>
      </c>
    </row>
    <row r="3578" spans="1:5" x14ac:dyDescent="0.25">
      <c r="A3578" s="47" t="s">
        <v>311</v>
      </c>
      <c r="B3578" s="47" t="s">
        <v>242</v>
      </c>
      <c r="C3578" s="47" t="s">
        <v>446</v>
      </c>
      <c r="D3578">
        <v>1</v>
      </c>
      <c r="E3578" s="47" t="s">
        <v>376</v>
      </c>
    </row>
    <row r="3579" spans="1:5" x14ac:dyDescent="0.25">
      <c r="A3579" s="47" t="s">
        <v>312</v>
      </c>
      <c r="B3579" s="47" t="s">
        <v>242</v>
      </c>
      <c r="C3579" s="47" t="s">
        <v>446</v>
      </c>
      <c r="D3579">
        <v>1</v>
      </c>
      <c r="E3579" s="47" t="s">
        <v>376</v>
      </c>
    </row>
    <row r="3580" spans="1:5" x14ac:dyDescent="0.25">
      <c r="A3580" s="47" t="s">
        <v>313</v>
      </c>
      <c r="B3580" s="47" t="s">
        <v>242</v>
      </c>
      <c r="C3580" s="47" t="s">
        <v>446</v>
      </c>
      <c r="D3580">
        <v>1</v>
      </c>
      <c r="E3580" s="47" t="s">
        <v>376</v>
      </c>
    </row>
    <row r="3581" spans="1:5" x14ac:dyDescent="0.25">
      <c r="A3581" s="47" t="s">
        <v>314</v>
      </c>
      <c r="B3581" s="47" t="s">
        <v>242</v>
      </c>
      <c r="C3581" s="47" t="s">
        <v>446</v>
      </c>
      <c r="D3581">
        <v>1</v>
      </c>
      <c r="E3581" s="47" t="s">
        <v>376</v>
      </c>
    </row>
    <row r="3582" spans="1:5" x14ac:dyDescent="0.25">
      <c r="A3582" s="47" t="s">
        <v>315</v>
      </c>
      <c r="B3582" s="47" t="s">
        <v>242</v>
      </c>
      <c r="C3582" s="47" t="s">
        <v>446</v>
      </c>
      <c r="D3582">
        <v>1</v>
      </c>
      <c r="E3582" s="47" t="s">
        <v>376</v>
      </c>
    </row>
    <row r="3583" spans="1:5" x14ac:dyDescent="0.25">
      <c r="A3583" s="47" t="s">
        <v>316</v>
      </c>
      <c r="B3583" s="47" t="s">
        <v>242</v>
      </c>
      <c r="C3583" s="47" t="s">
        <v>446</v>
      </c>
      <c r="D3583">
        <v>1</v>
      </c>
      <c r="E3583" s="47" t="s">
        <v>376</v>
      </c>
    </row>
    <row r="3584" spans="1:5" x14ac:dyDescent="0.25">
      <c r="A3584" s="47" t="s">
        <v>317</v>
      </c>
      <c r="B3584" s="47" t="s">
        <v>242</v>
      </c>
      <c r="C3584" s="47" t="s">
        <v>446</v>
      </c>
      <c r="D3584">
        <v>1</v>
      </c>
      <c r="E3584" s="47" t="s">
        <v>376</v>
      </c>
    </row>
    <row r="3585" spans="1:5" x14ac:dyDescent="0.25">
      <c r="A3585" s="47" t="s">
        <v>318</v>
      </c>
      <c r="B3585" s="47" t="s">
        <v>242</v>
      </c>
      <c r="C3585" s="47" t="s">
        <v>446</v>
      </c>
      <c r="D3585">
        <v>1</v>
      </c>
      <c r="E3585" s="47" t="s">
        <v>376</v>
      </c>
    </row>
    <row r="3586" spans="1:5" x14ac:dyDescent="0.25">
      <c r="A3586" s="47" t="s">
        <v>319</v>
      </c>
      <c r="B3586" s="47" t="s">
        <v>242</v>
      </c>
      <c r="C3586" s="47" t="s">
        <v>446</v>
      </c>
      <c r="D3586">
        <v>1</v>
      </c>
      <c r="E3586" s="47" t="s">
        <v>376</v>
      </c>
    </row>
    <row r="3587" spans="1:5" x14ac:dyDescent="0.25">
      <c r="A3587" s="47" t="s">
        <v>320</v>
      </c>
      <c r="B3587" s="47" t="s">
        <v>242</v>
      </c>
      <c r="C3587" s="47" t="s">
        <v>446</v>
      </c>
      <c r="D3587">
        <v>1</v>
      </c>
      <c r="E3587" s="47" t="s">
        <v>376</v>
      </c>
    </row>
    <row r="3588" spans="1:5" x14ac:dyDescent="0.25">
      <c r="A3588" s="47" t="s">
        <v>321</v>
      </c>
      <c r="B3588" s="47" t="s">
        <v>242</v>
      </c>
      <c r="C3588" s="47" t="s">
        <v>446</v>
      </c>
      <c r="D3588">
        <v>1</v>
      </c>
      <c r="E3588" s="47" t="s">
        <v>376</v>
      </c>
    </row>
    <row r="3589" spans="1:5" x14ac:dyDescent="0.25">
      <c r="A3589" s="47" t="s">
        <v>322</v>
      </c>
      <c r="B3589" s="47" t="s">
        <v>242</v>
      </c>
      <c r="C3589" s="47" t="s">
        <v>446</v>
      </c>
      <c r="D3589">
        <v>1</v>
      </c>
      <c r="E3589" s="47" t="s">
        <v>376</v>
      </c>
    </row>
    <row r="3590" spans="1:5" x14ac:dyDescent="0.25">
      <c r="A3590" s="47" t="s">
        <v>323</v>
      </c>
      <c r="B3590" s="47" t="s">
        <v>242</v>
      </c>
      <c r="C3590" s="47" t="s">
        <v>446</v>
      </c>
      <c r="D3590">
        <v>1</v>
      </c>
      <c r="E3590" s="47" t="s">
        <v>376</v>
      </c>
    </row>
    <row r="3591" spans="1:5" x14ac:dyDescent="0.25">
      <c r="A3591" s="47" t="s">
        <v>324</v>
      </c>
      <c r="B3591" s="47" t="s">
        <v>242</v>
      </c>
      <c r="C3591" s="47" t="s">
        <v>446</v>
      </c>
      <c r="D3591">
        <v>1</v>
      </c>
      <c r="E3591" s="47" t="s">
        <v>376</v>
      </c>
    </row>
    <row r="3592" spans="1:5" x14ac:dyDescent="0.25">
      <c r="A3592" s="47" t="s">
        <v>325</v>
      </c>
      <c r="B3592" s="47" t="s">
        <v>242</v>
      </c>
      <c r="C3592" s="47" t="s">
        <v>446</v>
      </c>
      <c r="D3592">
        <v>1</v>
      </c>
      <c r="E3592" s="47" t="s">
        <v>376</v>
      </c>
    </row>
    <row r="3593" spans="1:5" x14ac:dyDescent="0.25">
      <c r="A3593" s="47" t="s">
        <v>326</v>
      </c>
      <c r="B3593" s="47" t="s">
        <v>242</v>
      </c>
      <c r="C3593" s="47" t="s">
        <v>446</v>
      </c>
      <c r="D3593">
        <v>1</v>
      </c>
      <c r="E3593" s="47" t="s">
        <v>376</v>
      </c>
    </row>
    <row r="3594" spans="1:5" x14ac:dyDescent="0.25">
      <c r="A3594" s="47" t="s">
        <v>327</v>
      </c>
      <c r="B3594" s="47" t="s">
        <v>242</v>
      </c>
      <c r="C3594" s="47" t="s">
        <v>446</v>
      </c>
      <c r="D3594">
        <v>1</v>
      </c>
      <c r="E3594" s="47" t="s">
        <v>376</v>
      </c>
    </row>
    <row r="3595" spans="1:5" x14ac:dyDescent="0.25">
      <c r="A3595" s="47" t="s">
        <v>328</v>
      </c>
      <c r="B3595" s="47" t="s">
        <v>242</v>
      </c>
      <c r="C3595" s="47" t="s">
        <v>446</v>
      </c>
      <c r="D3595">
        <v>1</v>
      </c>
      <c r="E3595" s="47" t="s">
        <v>376</v>
      </c>
    </row>
    <row r="3596" spans="1:5" x14ac:dyDescent="0.25">
      <c r="A3596" s="47" t="s">
        <v>329</v>
      </c>
      <c r="B3596" s="47" t="s">
        <v>242</v>
      </c>
      <c r="C3596" s="47" t="s">
        <v>446</v>
      </c>
      <c r="D3596">
        <v>1</v>
      </c>
      <c r="E3596" s="47" t="s">
        <v>376</v>
      </c>
    </row>
    <row r="3597" spans="1:5" x14ac:dyDescent="0.25">
      <c r="A3597" s="47" t="s">
        <v>330</v>
      </c>
      <c r="B3597" s="47" t="s">
        <v>242</v>
      </c>
      <c r="C3597" s="47" t="s">
        <v>446</v>
      </c>
      <c r="D3597">
        <v>1</v>
      </c>
      <c r="E3597" s="47" t="s">
        <v>376</v>
      </c>
    </row>
    <row r="3598" spans="1:5" x14ac:dyDescent="0.25">
      <c r="A3598" s="47" t="s">
        <v>331</v>
      </c>
      <c r="B3598" s="47" t="s">
        <v>242</v>
      </c>
      <c r="C3598" s="47" t="s">
        <v>446</v>
      </c>
      <c r="D3598">
        <v>1</v>
      </c>
      <c r="E3598" s="47" t="s">
        <v>376</v>
      </c>
    </row>
    <row r="3599" spans="1:5" x14ac:dyDescent="0.25">
      <c r="A3599" s="47" t="s">
        <v>332</v>
      </c>
      <c r="B3599" s="47" t="s">
        <v>242</v>
      </c>
      <c r="C3599" s="47" t="s">
        <v>446</v>
      </c>
      <c r="D3599">
        <v>1</v>
      </c>
      <c r="E3599" s="47" t="s">
        <v>376</v>
      </c>
    </row>
    <row r="3600" spans="1:5" x14ac:dyDescent="0.25">
      <c r="A3600" s="47" t="s">
        <v>333</v>
      </c>
      <c r="B3600" s="47" t="s">
        <v>242</v>
      </c>
      <c r="C3600" s="47" t="s">
        <v>446</v>
      </c>
      <c r="D3600">
        <v>1</v>
      </c>
      <c r="E3600" s="47" t="s">
        <v>376</v>
      </c>
    </row>
    <row r="3601" spans="1:5" x14ac:dyDescent="0.25">
      <c r="A3601" s="47" t="s">
        <v>334</v>
      </c>
      <c r="B3601" s="47" t="s">
        <v>242</v>
      </c>
      <c r="C3601" s="47" t="s">
        <v>446</v>
      </c>
      <c r="D3601">
        <v>1</v>
      </c>
      <c r="E3601" s="47" t="s">
        <v>376</v>
      </c>
    </row>
    <row r="3602" spans="1:5" x14ac:dyDescent="0.25">
      <c r="A3602" s="47" t="s">
        <v>335</v>
      </c>
      <c r="B3602" s="47" t="s">
        <v>242</v>
      </c>
      <c r="C3602" s="47" t="s">
        <v>446</v>
      </c>
      <c r="D3602">
        <v>1</v>
      </c>
      <c r="E3602" s="47" t="s">
        <v>376</v>
      </c>
    </row>
    <row r="3603" spans="1:5" x14ac:dyDescent="0.25">
      <c r="A3603" s="47" t="s">
        <v>336</v>
      </c>
      <c r="B3603" s="47" t="s">
        <v>242</v>
      </c>
      <c r="C3603" s="47" t="s">
        <v>446</v>
      </c>
      <c r="D3603">
        <v>1</v>
      </c>
      <c r="E3603" s="47" t="s">
        <v>376</v>
      </c>
    </row>
    <row r="3604" spans="1:5" x14ac:dyDescent="0.25">
      <c r="A3604" s="47" t="s">
        <v>337</v>
      </c>
      <c r="B3604" s="47" t="s">
        <v>242</v>
      </c>
      <c r="C3604" s="47" t="s">
        <v>446</v>
      </c>
      <c r="D3604">
        <v>1</v>
      </c>
      <c r="E3604" s="47" t="s">
        <v>376</v>
      </c>
    </row>
    <row r="3605" spans="1:5" x14ac:dyDescent="0.25">
      <c r="A3605" s="47" t="s">
        <v>338</v>
      </c>
      <c r="B3605" s="47" t="s">
        <v>242</v>
      </c>
      <c r="C3605" s="47" t="s">
        <v>446</v>
      </c>
      <c r="D3605">
        <v>1</v>
      </c>
      <c r="E3605" s="47" t="s">
        <v>376</v>
      </c>
    </row>
    <row r="3606" spans="1:5" x14ac:dyDescent="0.25">
      <c r="A3606" s="47" t="s">
        <v>339</v>
      </c>
      <c r="B3606" s="47" t="s">
        <v>242</v>
      </c>
      <c r="C3606" s="47" t="s">
        <v>446</v>
      </c>
      <c r="D3606">
        <v>1</v>
      </c>
      <c r="E3606" s="47" t="s">
        <v>376</v>
      </c>
    </row>
    <row r="3607" spans="1:5" x14ac:dyDescent="0.25">
      <c r="A3607" s="47" t="s">
        <v>340</v>
      </c>
      <c r="B3607" s="47" t="s">
        <v>242</v>
      </c>
      <c r="C3607" s="47" t="s">
        <v>446</v>
      </c>
      <c r="D3607">
        <v>1</v>
      </c>
      <c r="E3607" s="47" t="s">
        <v>376</v>
      </c>
    </row>
    <row r="3608" spans="1:5" x14ac:dyDescent="0.25">
      <c r="A3608" s="47" t="s">
        <v>341</v>
      </c>
      <c r="B3608" s="47" t="s">
        <v>242</v>
      </c>
      <c r="C3608" s="47" t="s">
        <v>446</v>
      </c>
      <c r="D3608">
        <v>1</v>
      </c>
      <c r="E3608" s="47" t="s">
        <v>376</v>
      </c>
    </row>
    <row r="3609" spans="1:5" x14ac:dyDescent="0.25">
      <c r="A3609" s="47" t="s">
        <v>342</v>
      </c>
      <c r="B3609" s="47" t="s">
        <v>242</v>
      </c>
      <c r="C3609" s="47" t="s">
        <v>446</v>
      </c>
      <c r="D3609">
        <v>1</v>
      </c>
      <c r="E3609" s="47" t="s">
        <v>376</v>
      </c>
    </row>
    <row r="3610" spans="1:5" x14ac:dyDescent="0.25">
      <c r="A3610" s="47" t="s">
        <v>343</v>
      </c>
      <c r="B3610" s="47" t="s">
        <v>242</v>
      </c>
      <c r="C3610" s="47" t="s">
        <v>446</v>
      </c>
      <c r="D3610">
        <v>1</v>
      </c>
      <c r="E3610" s="47" t="s">
        <v>376</v>
      </c>
    </row>
    <row r="3611" spans="1:5" x14ac:dyDescent="0.25">
      <c r="A3611" s="47" t="s">
        <v>344</v>
      </c>
      <c r="B3611" s="47" t="s">
        <v>242</v>
      </c>
      <c r="C3611" s="47" t="s">
        <v>446</v>
      </c>
      <c r="D3611">
        <v>1</v>
      </c>
      <c r="E3611" s="47" t="s">
        <v>376</v>
      </c>
    </row>
    <row r="3612" spans="1:5" x14ac:dyDescent="0.25">
      <c r="A3612" s="47" t="s">
        <v>345</v>
      </c>
      <c r="B3612" s="47" t="s">
        <v>242</v>
      </c>
      <c r="C3612" s="47" t="s">
        <v>446</v>
      </c>
      <c r="D3612">
        <v>1</v>
      </c>
      <c r="E3612" s="47" t="s">
        <v>376</v>
      </c>
    </row>
    <row r="3613" spans="1:5" x14ac:dyDescent="0.25">
      <c r="A3613" s="47" t="s">
        <v>346</v>
      </c>
      <c r="B3613" s="47" t="s">
        <v>242</v>
      </c>
      <c r="C3613" s="47" t="s">
        <v>446</v>
      </c>
      <c r="D3613">
        <v>1</v>
      </c>
      <c r="E3613" s="47" t="s">
        <v>376</v>
      </c>
    </row>
    <row r="3614" spans="1:5" x14ac:dyDescent="0.25">
      <c r="A3614" s="47" t="s">
        <v>347</v>
      </c>
      <c r="B3614" s="47" t="s">
        <v>242</v>
      </c>
      <c r="C3614" s="47" t="s">
        <v>446</v>
      </c>
      <c r="D3614">
        <v>1</v>
      </c>
      <c r="E3614" s="47" t="s">
        <v>376</v>
      </c>
    </row>
    <row r="3615" spans="1:5" x14ac:dyDescent="0.25">
      <c r="A3615" s="47" t="s">
        <v>348</v>
      </c>
      <c r="B3615" s="47" t="s">
        <v>242</v>
      </c>
      <c r="C3615" s="47" t="s">
        <v>446</v>
      </c>
      <c r="D3615">
        <v>1</v>
      </c>
      <c r="E3615" s="47" t="s">
        <v>376</v>
      </c>
    </row>
    <row r="3616" spans="1:5" x14ac:dyDescent="0.25">
      <c r="A3616" s="47" t="s">
        <v>349</v>
      </c>
      <c r="B3616" s="47" t="s">
        <v>242</v>
      </c>
      <c r="C3616" s="47" t="s">
        <v>446</v>
      </c>
      <c r="D3616">
        <v>1</v>
      </c>
      <c r="E3616" s="47" t="s">
        <v>376</v>
      </c>
    </row>
    <row r="3617" spans="1:5" x14ac:dyDescent="0.25">
      <c r="A3617" s="47" t="s">
        <v>350</v>
      </c>
      <c r="B3617" s="47" t="s">
        <v>242</v>
      </c>
      <c r="C3617" s="47" t="s">
        <v>446</v>
      </c>
      <c r="D3617">
        <v>1</v>
      </c>
      <c r="E3617" s="47" t="s">
        <v>376</v>
      </c>
    </row>
    <row r="3618" spans="1:5" x14ac:dyDescent="0.25">
      <c r="A3618" s="47" t="s">
        <v>351</v>
      </c>
      <c r="B3618" s="47" t="s">
        <v>242</v>
      </c>
      <c r="C3618" s="47" t="s">
        <v>446</v>
      </c>
      <c r="D3618">
        <v>1</v>
      </c>
      <c r="E3618" s="47" t="s">
        <v>376</v>
      </c>
    </row>
    <row r="3619" spans="1:5" x14ac:dyDescent="0.25">
      <c r="A3619" s="47" t="s">
        <v>352</v>
      </c>
      <c r="B3619" s="47" t="s">
        <v>242</v>
      </c>
      <c r="C3619" s="47" t="s">
        <v>446</v>
      </c>
      <c r="D3619">
        <v>1</v>
      </c>
      <c r="E3619" s="47" t="s">
        <v>376</v>
      </c>
    </row>
    <row r="3620" spans="1:5" x14ac:dyDescent="0.25">
      <c r="A3620" s="47" t="s">
        <v>353</v>
      </c>
      <c r="B3620" s="47" t="s">
        <v>242</v>
      </c>
      <c r="C3620" s="47" t="s">
        <v>446</v>
      </c>
      <c r="D3620">
        <v>1</v>
      </c>
      <c r="E3620" s="47" t="s">
        <v>376</v>
      </c>
    </row>
    <row r="3621" spans="1:5" x14ac:dyDescent="0.25">
      <c r="A3621" s="47" t="s">
        <v>354</v>
      </c>
      <c r="B3621" s="47" t="s">
        <v>242</v>
      </c>
      <c r="C3621" s="47" t="s">
        <v>446</v>
      </c>
      <c r="D3621">
        <v>1</v>
      </c>
      <c r="E3621" s="47" t="s">
        <v>376</v>
      </c>
    </row>
    <row r="3622" spans="1:5" x14ac:dyDescent="0.25">
      <c r="A3622" s="47" t="s">
        <v>355</v>
      </c>
      <c r="B3622" s="47" t="s">
        <v>242</v>
      </c>
      <c r="C3622" s="47" t="s">
        <v>446</v>
      </c>
      <c r="D3622">
        <v>1</v>
      </c>
      <c r="E3622" s="47" t="s">
        <v>376</v>
      </c>
    </row>
    <row r="3623" spans="1:5" x14ac:dyDescent="0.25">
      <c r="A3623" s="47" t="s">
        <v>356</v>
      </c>
      <c r="B3623" s="47" t="s">
        <v>242</v>
      </c>
      <c r="C3623" s="47" t="s">
        <v>446</v>
      </c>
      <c r="D3623">
        <v>1</v>
      </c>
      <c r="E3623" s="47" t="s">
        <v>376</v>
      </c>
    </row>
    <row r="3624" spans="1:5" x14ac:dyDescent="0.25">
      <c r="A3624" s="47" t="s">
        <v>357</v>
      </c>
      <c r="B3624" s="47" t="s">
        <v>242</v>
      </c>
      <c r="C3624" s="47" t="s">
        <v>446</v>
      </c>
      <c r="D3624">
        <v>1</v>
      </c>
      <c r="E3624" s="47" t="s">
        <v>376</v>
      </c>
    </row>
    <row r="3625" spans="1:5" x14ac:dyDescent="0.25">
      <c r="A3625" s="47" t="s">
        <v>358</v>
      </c>
      <c r="B3625" s="47" t="s">
        <v>242</v>
      </c>
      <c r="C3625" s="47" t="s">
        <v>446</v>
      </c>
      <c r="D3625">
        <v>1</v>
      </c>
      <c r="E3625" s="47" t="s">
        <v>376</v>
      </c>
    </row>
    <row r="3626" spans="1:5" x14ac:dyDescent="0.25">
      <c r="A3626" s="47" t="s">
        <v>359</v>
      </c>
      <c r="B3626" s="47" t="s">
        <v>242</v>
      </c>
      <c r="C3626" s="47" t="s">
        <v>446</v>
      </c>
      <c r="D3626">
        <v>1</v>
      </c>
      <c r="E3626" s="47" t="s">
        <v>376</v>
      </c>
    </row>
    <row r="3627" spans="1:5" x14ac:dyDescent="0.25">
      <c r="A3627" s="47" t="s">
        <v>360</v>
      </c>
      <c r="B3627" s="47" t="s">
        <v>242</v>
      </c>
      <c r="C3627" s="47" t="s">
        <v>446</v>
      </c>
      <c r="D3627">
        <v>1</v>
      </c>
      <c r="E3627" s="47" t="s">
        <v>376</v>
      </c>
    </row>
    <row r="3628" spans="1:5" x14ac:dyDescent="0.25">
      <c r="A3628" s="47" t="s">
        <v>361</v>
      </c>
      <c r="B3628" s="47" t="s">
        <v>242</v>
      </c>
      <c r="C3628" s="47" t="s">
        <v>446</v>
      </c>
      <c r="D3628">
        <v>1</v>
      </c>
      <c r="E3628" s="47" t="s">
        <v>376</v>
      </c>
    </row>
    <row r="3629" spans="1:5" x14ac:dyDescent="0.25">
      <c r="A3629" s="47" t="s">
        <v>362</v>
      </c>
      <c r="B3629" s="47" t="s">
        <v>242</v>
      </c>
      <c r="C3629" s="47" t="s">
        <v>446</v>
      </c>
      <c r="D3629">
        <v>1</v>
      </c>
      <c r="E3629" s="47" t="s">
        <v>376</v>
      </c>
    </row>
    <row r="3630" spans="1:5" x14ac:dyDescent="0.25">
      <c r="A3630" s="47" t="s">
        <v>363</v>
      </c>
      <c r="B3630" s="47" t="s">
        <v>242</v>
      </c>
      <c r="C3630" s="47" t="s">
        <v>446</v>
      </c>
      <c r="D3630">
        <v>1</v>
      </c>
      <c r="E3630" s="47" t="s">
        <v>376</v>
      </c>
    </row>
    <row r="3631" spans="1:5" x14ac:dyDescent="0.25">
      <c r="A3631" s="47" t="s">
        <v>364</v>
      </c>
      <c r="B3631" s="47" t="s">
        <v>242</v>
      </c>
      <c r="C3631" s="47" t="s">
        <v>446</v>
      </c>
      <c r="D3631">
        <v>1</v>
      </c>
      <c r="E3631" s="47" t="s">
        <v>376</v>
      </c>
    </row>
    <row r="3632" spans="1:5" x14ac:dyDescent="0.25">
      <c r="A3632" s="47" t="s">
        <v>365</v>
      </c>
      <c r="B3632" s="47" t="s">
        <v>242</v>
      </c>
      <c r="C3632" s="47" t="s">
        <v>446</v>
      </c>
      <c r="D3632">
        <v>1</v>
      </c>
      <c r="E3632" s="47" t="s">
        <v>376</v>
      </c>
    </row>
    <row r="3633" spans="1:5" x14ac:dyDescent="0.25">
      <c r="A3633" s="47" t="s">
        <v>366</v>
      </c>
      <c r="B3633" s="47" t="s">
        <v>242</v>
      </c>
      <c r="C3633" s="47" t="s">
        <v>446</v>
      </c>
      <c r="D3633">
        <v>1</v>
      </c>
      <c r="E3633" s="47" t="s">
        <v>376</v>
      </c>
    </row>
    <row r="3634" spans="1:5" x14ac:dyDescent="0.25">
      <c r="A3634" s="47" t="s">
        <v>367</v>
      </c>
      <c r="B3634" s="47" t="s">
        <v>242</v>
      </c>
      <c r="C3634" s="47" t="s">
        <v>446</v>
      </c>
      <c r="D3634">
        <v>1</v>
      </c>
      <c r="E3634" s="47" t="s">
        <v>376</v>
      </c>
    </row>
    <row r="3635" spans="1:5" x14ac:dyDescent="0.25">
      <c r="A3635" s="47" t="s">
        <v>368</v>
      </c>
      <c r="B3635" s="47" t="s">
        <v>242</v>
      </c>
      <c r="C3635" s="47" t="s">
        <v>446</v>
      </c>
      <c r="D3635">
        <v>1</v>
      </c>
      <c r="E3635" s="47" t="s">
        <v>376</v>
      </c>
    </row>
    <row r="3636" spans="1:5" x14ac:dyDescent="0.25">
      <c r="A3636" s="47" t="s">
        <v>369</v>
      </c>
      <c r="B3636" s="47" t="s">
        <v>242</v>
      </c>
      <c r="C3636" s="47" t="s">
        <v>446</v>
      </c>
      <c r="D3636">
        <v>1</v>
      </c>
      <c r="E3636" s="47" t="s">
        <v>376</v>
      </c>
    </row>
    <row r="3637" spans="1:5" x14ac:dyDescent="0.25">
      <c r="A3637" s="47" t="s">
        <v>370</v>
      </c>
      <c r="B3637" s="47" t="s">
        <v>242</v>
      </c>
      <c r="C3637" s="47" t="s">
        <v>446</v>
      </c>
      <c r="D3637">
        <v>1</v>
      </c>
      <c r="E3637" s="47" t="s">
        <v>376</v>
      </c>
    </row>
    <row r="3638" spans="1:5" x14ac:dyDescent="0.25">
      <c r="A3638" s="47" t="s">
        <v>371</v>
      </c>
      <c r="B3638" s="47" t="s">
        <v>242</v>
      </c>
      <c r="C3638" s="47" t="s">
        <v>446</v>
      </c>
      <c r="D3638">
        <v>1</v>
      </c>
      <c r="E3638" s="47" t="s">
        <v>376</v>
      </c>
    </row>
    <row r="3639" spans="1:5" x14ac:dyDescent="0.25">
      <c r="A3639" s="47" t="s">
        <v>372</v>
      </c>
      <c r="B3639" s="47" t="s">
        <v>242</v>
      </c>
      <c r="C3639" s="47" t="s">
        <v>446</v>
      </c>
      <c r="D3639">
        <v>1</v>
      </c>
      <c r="E3639" s="47" t="s">
        <v>376</v>
      </c>
    </row>
    <row r="3640" spans="1:5" x14ac:dyDescent="0.25">
      <c r="A3640" s="47" t="s">
        <v>373</v>
      </c>
      <c r="B3640" s="47" t="s">
        <v>242</v>
      </c>
      <c r="C3640" s="47" t="s">
        <v>446</v>
      </c>
      <c r="D3640">
        <v>1</v>
      </c>
      <c r="E3640" s="47" t="s">
        <v>376</v>
      </c>
    </row>
    <row r="3641" spans="1:5" x14ac:dyDescent="0.25">
      <c r="A3641" s="47" t="s">
        <v>374</v>
      </c>
      <c r="B3641" s="47" t="s">
        <v>242</v>
      </c>
      <c r="C3641" s="47" t="s">
        <v>446</v>
      </c>
      <c r="D3641">
        <v>1</v>
      </c>
      <c r="E3641" s="47" t="s">
        <v>376</v>
      </c>
    </row>
    <row r="3642" spans="1:5" x14ac:dyDescent="0.25">
      <c r="A3642" s="47" t="s">
        <v>375</v>
      </c>
      <c r="B3642" s="47" t="s">
        <v>242</v>
      </c>
      <c r="C3642" s="47" t="s">
        <v>446</v>
      </c>
      <c r="D3642">
        <v>1</v>
      </c>
      <c r="E3642" s="47" t="s">
        <v>376</v>
      </c>
    </row>
    <row r="3643" spans="1:5" x14ac:dyDescent="0.25">
      <c r="A3643" s="47" t="s">
        <v>1637</v>
      </c>
      <c r="B3643" s="47" t="s">
        <v>567</v>
      </c>
      <c r="C3643" s="47" t="s">
        <v>446</v>
      </c>
      <c r="D3643">
        <v>98</v>
      </c>
      <c r="E3643" s="47" t="s">
        <v>376</v>
      </c>
    </row>
    <row r="3644" spans="1:5" x14ac:dyDescent="0.25">
      <c r="A3644" s="47" t="s">
        <v>1637</v>
      </c>
      <c r="B3644" s="47" t="s">
        <v>567</v>
      </c>
      <c r="C3644" s="47" t="s">
        <v>446</v>
      </c>
      <c r="D3644">
        <v>99</v>
      </c>
      <c r="E3644" s="47" t="s">
        <v>376</v>
      </c>
    </row>
    <row r="3645" spans="1:5" x14ac:dyDescent="0.25">
      <c r="A3645" s="47" t="s">
        <v>1638</v>
      </c>
      <c r="B3645" s="47" t="s">
        <v>567</v>
      </c>
      <c r="C3645" s="47" t="s">
        <v>446</v>
      </c>
      <c r="D3645">
        <v>98</v>
      </c>
      <c r="E3645" s="47" t="s">
        <v>376</v>
      </c>
    </row>
    <row r="3646" spans="1:5" x14ac:dyDescent="0.25">
      <c r="A3646" s="47" t="s">
        <v>1638</v>
      </c>
      <c r="B3646" s="47" t="s">
        <v>567</v>
      </c>
      <c r="C3646" s="47" t="s">
        <v>446</v>
      </c>
      <c r="D3646">
        <v>99</v>
      </c>
      <c r="E3646" s="47" t="s">
        <v>376</v>
      </c>
    </row>
    <row r="3647" spans="1:5" x14ac:dyDescent="0.25">
      <c r="A3647" s="47" t="s">
        <v>543</v>
      </c>
      <c r="B3647" s="47" t="s">
        <v>567</v>
      </c>
      <c r="C3647" s="47" t="s">
        <v>446</v>
      </c>
      <c r="D3647">
        <v>98</v>
      </c>
      <c r="E3647" s="47" t="s">
        <v>376</v>
      </c>
    </row>
    <row r="3648" spans="1:5" x14ac:dyDescent="0.25">
      <c r="A3648" s="47" t="s">
        <v>543</v>
      </c>
      <c r="B3648" s="47" t="s">
        <v>567</v>
      </c>
      <c r="C3648" s="47" t="s">
        <v>446</v>
      </c>
      <c r="D3648">
        <v>99</v>
      </c>
      <c r="E3648" s="47" t="s">
        <v>376</v>
      </c>
    </row>
    <row r="3649" spans="1:5" x14ac:dyDescent="0.25">
      <c r="A3649" s="47" t="s">
        <v>1639</v>
      </c>
      <c r="B3649" s="47" t="s">
        <v>567</v>
      </c>
      <c r="C3649" s="47" t="s">
        <v>446</v>
      </c>
      <c r="D3649">
        <v>98</v>
      </c>
      <c r="E3649" s="47" t="s">
        <v>376</v>
      </c>
    </row>
    <row r="3650" spans="1:5" x14ac:dyDescent="0.25">
      <c r="A3650" s="47" t="s">
        <v>1639</v>
      </c>
      <c r="B3650" s="47" t="s">
        <v>567</v>
      </c>
      <c r="C3650" s="47" t="s">
        <v>446</v>
      </c>
      <c r="D3650">
        <v>99</v>
      </c>
      <c r="E3650" s="47" t="s">
        <v>376</v>
      </c>
    </row>
    <row r="3651" spans="1:5" x14ac:dyDescent="0.25">
      <c r="A3651" s="47" t="s">
        <v>1640</v>
      </c>
      <c r="B3651" s="47" t="s">
        <v>567</v>
      </c>
      <c r="C3651" s="47" t="s">
        <v>446</v>
      </c>
      <c r="D3651">
        <v>98</v>
      </c>
      <c r="E3651" s="47" t="s">
        <v>376</v>
      </c>
    </row>
    <row r="3652" spans="1:5" x14ac:dyDescent="0.25">
      <c r="A3652" s="47" t="s">
        <v>1640</v>
      </c>
      <c r="B3652" s="47" t="s">
        <v>567</v>
      </c>
      <c r="C3652" s="47" t="s">
        <v>446</v>
      </c>
      <c r="D3652">
        <v>99</v>
      </c>
      <c r="E3652" s="47" t="s">
        <v>376</v>
      </c>
    </row>
    <row r="3653" spans="1:5" x14ac:dyDescent="0.25">
      <c r="A3653" s="47" t="s">
        <v>1641</v>
      </c>
      <c r="B3653" s="47" t="s">
        <v>567</v>
      </c>
      <c r="C3653" s="47" t="s">
        <v>446</v>
      </c>
      <c r="D3653">
        <v>98</v>
      </c>
      <c r="E3653" s="47" t="s">
        <v>376</v>
      </c>
    </row>
    <row r="3654" spans="1:5" x14ac:dyDescent="0.25">
      <c r="A3654" s="47" t="s">
        <v>1641</v>
      </c>
      <c r="B3654" s="47" t="s">
        <v>567</v>
      </c>
      <c r="C3654" s="47" t="s">
        <v>446</v>
      </c>
      <c r="D3654">
        <v>99</v>
      </c>
      <c r="E3654" s="47" t="s">
        <v>376</v>
      </c>
    </row>
    <row r="3655" spans="1:5" x14ac:dyDescent="0.25">
      <c r="A3655" s="47" t="s">
        <v>1642</v>
      </c>
      <c r="B3655" s="47" t="s">
        <v>567</v>
      </c>
      <c r="C3655" s="47" t="s">
        <v>446</v>
      </c>
      <c r="D3655">
        <v>98</v>
      </c>
      <c r="E3655" s="47" t="s">
        <v>376</v>
      </c>
    </row>
    <row r="3656" spans="1:5" x14ac:dyDescent="0.25">
      <c r="A3656" s="47" t="s">
        <v>1642</v>
      </c>
      <c r="B3656" s="47" t="s">
        <v>567</v>
      </c>
      <c r="C3656" s="47" t="s">
        <v>446</v>
      </c>
      <c r="D3656">
        <v>99</v>
      </c>
      <c r="E3656" s="47" t="s">
        <v>376</v>
      </c>
    </row>
    <row r="3657" spans="1:5" x14ac:dyDescent="0.25">
      <c r="A3657" s="47" t="s">
        <v>1643</v>
      </c>
      <c r="B3657" s="47" t="s">
        <v>567</v>
      </c>
      <c r="C3657" s="47" t="s">
        <v>446</v>
      </c>
      <c r="D3657">
        <v>98</v>
      </c>
      <c r="E3657" s="47" t="s">
        <v>376</v>
      </c>
    </row>
    <row r="3658" spans="1:5" x14ac:dyDescent="0.25">
      <c r="A3658" s="47" t="s">
        <v>1643</v>
      </c>
      <c r="B3658" s="47" t="s">
        <v>567</v>
      </c>
      <c r="C3658" s="47" t="s">
        <v>446</v>
      </c>
      <c r="D3658">
        <v>99</v>
      </c>
      <c r="E3658" s="47" t="s">
        <v>376</v>
      </c>
    </row>
    <row r="3659" spans="1:5" x14ac:dyDescent="0.25">
      <c r="A3659" s="47" t="s">
        <v>1644</v>
      </c>
      <c r="B3659" s="47" t="s">
        <v>567</v>
      </c>
      <c r="C3659" s="47" t="s">
        <v>446</v>
      </c>
      <c r="D3659">
        <v>98</v>
      </c>
      <c r="E3659" s="47" t="s">
        <v>376</v>
      </c>
    </row>
    <row r="3660" spans="1:5" x14ac:dyDescent="0.25">
      <c r="A3660" s="47" t="s">
        <v>1644</v>
      </c>
      <c r="B3660" s="47" t="s">
        <v>567</v>
      </c>
      <c r="C3660" s="47" t="s">
        <v>446</v>
      </c>
      <c r="D3660">
        <v>99</v>
      </c>
      <c r="E3660" s="47" t="s">
        <v>376</v>
      </c>
    </row>
    <row r="3661" spans="1:5" x14ac:dyDescent="0.25">
      <c r="A3661" s="47" t="s">
        <v>1645</v>
      </c>
      <c r="B3661" s="47" t="s">
        <v>567</v>
      </c>
      <c r="C3661" s="47" t="s">
        <v>446</v>
      </c>
      <c r="D3661">
        <v>98</v>
      </c>
      <c r="E3661" s="47" t="s">
        <v>376</v>
      </c>
    </row>
    <row r="3662" spans="1:5" x14ac:dyDescent="0.25">
      <c r="A3662" s="47" t="s">
        <v>1645</v>
      </c>
      <c r="B3662" s="47" t="s">
        <v>567</v>
      </c>
      <c r="C3662" s="47" t="s">
        <v>446</v>
      </c>
      <c r="D3662">
        <v>99</v>
      </c>
      <c r="E3662" s="47" t="s">
        <v>376</v>
      </c>
    </row>
    <row r="3663" spans="1:5" x14ac:dyDescent="0.25">
      <c r="A3663" s="47" t="s">
        <v>1646</v>
      </c>
      <c r="B3663" s="47" t="s">
        <v>567</v>
      </c>
      <c r="C3663" s="47" t="s">
        <v>446</v>
      </c>
      <c r="D3663">
        <v>98</v>
      </c>
      <c r="E3663" s="47" t="s">
        <v>376</v>
      </c>
    </row>
    <row r="3664" spans="1:5" x14ac:dyDescent="0.25">
      <c r="A3664" s="47" t="s">
        <v>1646</v>
      </c>
      <c r="B3664" s="47" t="s">
        <v>567</v>
      </c>
      <c r="C3664" s="47" t="s">
        <v>446</v>
      </c>
      <c r="D3664">
        <v>99</v>
      </c>
      <c r="E3664" s="47" t="s">
        <v>376</v>
      </c>
    </row>
    <row r="3665" spans="1:5" x14ac:dyDescent="0.25">
      <c r="A3665" s="47" t="s">
        <v>1647</v>
      </c>
      <c r="B3665" s="47" t="s">
        <v>567</v>
      </c>
      <c r="C3665" s="47" t="s">
        <v>446</v>
      </c>
      <c r="D3665">
        <v>98</v>
      </c>
      <c r="E3665" s="47" t="s">
        <v>376</v>
      </c>
    </row>
    <row r="3666" spans="1:5" x14ac:dyDescent="0.25">
      <c r="A3666" s="47" t="s">
        <v>1647</v>
      </c>
      <c r="B3666" s="47" t="s">
        <v>567</v>
      </c>
      <c r="C3666" s="47" t="s">
        <v>446</v>
      </c>
      <c r="D3666">
        <v>99</v>
      </c>
      <c r="E3666" s="47" t="s">
        <v>376</v>
      </c>
    </row>
    <row r="3667" spans="1:5" x14ac:dyDescent="0.25">
      <c r="A3667" s="47" t="s">
        <v>1648</v>
      </c>
      <c r="B3667" s="47" t="s">
        <v>567</v>
      </c>
      <c r="C3667" s="47" t="s">
        <v>446</v>
      </c>
      <c r="D3667">
        <v>98</v>
      </c>
      <c r="E3667" s="47" t="s">
        <v>376</v>
      </c>
    </row>
    <row r="3668" spans="1:5" x14ac:dyDescent="0.25">
      <c r="A3668" s="47" t="s">
        <v>1648</v>
      </c>
      <c r="B3668" s="47" t="s">
        <v>567</v>
      </c>
      <c r="C3668" s="47" t="s">
        <v>446</v>
      </c>
      <c r="D3668">
        <v>99</v>
      </c>
      <c r="E3668" s="47" t="s">
        <v>376</v>
      </c>
    </row>
    <row r="3669" spans="1:5" x14ac:dyDescent="0.25">
      <c r="A3669" s="47" t="s">
        <v>1649</v>
      </c>
      <c r="B3669" s="47" t="s">
        <v>567</v>
      </c>
      <c r="C3669" s="47" t="s">
        <v>446</v>
      </c>
      <c r="D3669">
        <v>98</v>
      </c>
      <c r="E3669" s="47" t="s">
        <v>376</v>
      </c>
    </row>
    <row r="3670" spans="1:5" x14ac:dyDescent="0.25">
      <c r="A3670" s="47" t="s">
        <v>1649</v>
      </c>
      <c r="B3670" s="47" t="s">
        <v>567</v>
      </c>
      <c r="C3670" s="47" t="s">
        <v>446</v>
      </c>
      <c r="D3670">
        <v>99</v>
      </c>
      <c r="E3670" s="47" t="s">
        <v>376</v>
      </c>
    </row>
    <row r="3671" spans="1:5" x14ac:dyDescent="0.25">
      <c r="A3671" s="47" t="s">
        <v>1650</v>
      </c>
      <c r="B3671" s="47" t="s">
        <v>567</v>
      </c>
      <c r="C3671" s="47" t="s">
        <v>446</v>
      </c>
      <c r="D3671">
        <v>98</v>
      </c>
      <c r="E3671" s="47" t="s">
        <v>376</v>
      </c>
    </row>
    <row r="3672" spans="1:5" x14ac:dyDescent="0.25">
      <c r="A3672" s="47" t="s">
        <v>1650</v>
      </c>
      <c r="B3672" s="47" t="s">
        <v>567</v>
      </c>
      <c r="C3672" s="47" t="s">
        <v>446</v>
      </c>
      <c r="D3672">
        <v>99</v>
      </c>
      <c r="E3672" s="47" t="s">
        <v>376</v>
      </c>
    </row>
    <row r="3673" spans="1:5" x14ac:dyDescent="0.25">
      <c r="A3673" s="47" t="s">
        <v>1651</v>
      </c>
      <c r="B3673" s="47" t="s">
        <v>567</v>
      </c>
      <c r="C3673" s="47" t="s">
        <v>446</v>
      </c>
      <c r="D3673">
        <v>98</v>
      </c>
      <c r="E3673" s="47" t="s">
        <v>376</v>
      </c>
    </row>
    <row r="3674" spans="1:5" x14ac:dyDescent="0.25">
      <c r="A3674" s="47" t="s">
        <v>1651</v>
      </c>
      <c r="B3674" s="47" t="s">
        <v>567</v>
      </c>
      <c r="C3674" s="47" t="s">
        <v>446</v>
      </c>
      <c r="D3674">
        <v>99</v>
      </c>
      <c r="E3674" s="47" t="s">
        <v>376</v>
      </c>
    </row>
    <row r="3675" spans="1:5" x14ac:dyDescent="0.25">
      <c r="A3675" s="47" t="s">
        <v>1652</v>
      </c>
      <c r="B3675" s="47" t="s">
        <v>567</v>
      </c>
      <c r="C3675" s="47" t="s">
        <v>446</v>
      </c>
      <c r="D3675">
        <v>98</v>
      </c>
      <c r="E3675" s="47" t="s">
        <v>376</v>
      </c>
    </row>
    <row r="3676" spans="1:5" x14ac:dyDescent="0.25">
      <c r="A3676" s="47" t="s">
        <v>1652</v>
      </c>
      <c r="B3676" s="47" t="s">
        <v>567</v>
      </c>
      <c r="C3676" s="47" t="s">
        <v>446</v>
      </c>
      <c r="D3676">
        <v>99</v>
      </c>
      <c r="E3676" s="47" t="s">
        <v>376</v>
      </c>
    </row>
    <row r="3677" spans="1:5" x14ac:dyDescent="0.25">
      <c r="A3677" s="47" t="s">
        <v>1653</v>
      </c>
      <c r="B3677" s="47" t="s">
        <v>567</v>
      </c>
      <c r="C3677" s="47" t="s">
        <v>446</v>
      </c>
      <c r="D3677">
        <v>98</v>
      </c>
      <c r="E3677" s="47" t="s">
        <v>376</v>
      </c>
    </row>
    <row r="3678" spans="1:5" x14ac:dyDescent="0.25">
      <c r="A3678" s="47" t="s">
        <v>1653</v>
      </c>
      <c r="B3678" s="47" t="s">
        <v>567</v>
      </c>
      <c r="C3678" s="47" t="s">
        <v>446</v>
      </c>
      <c r="D3678">
        <v>99</v>
      </c>
      <c r="E3678" s="47" t="s">
        <v>376</v>
      </c>
    </row>
    <row r="3679" spans="1:5" x14ac:dyDescent="0.25">
      <c r="A3679" s="47" t="s">
        <v>1654</v>
      </c>
      <c r="B3679" s="47" t="s">
        <v>567</v>
      </c>
      <c r="C3679" s="47" t="s">
        <v>446</v>
      </c>
      <c r="D3679">
        <v>98</v>
      </c>
      <c r="E3679" s="47" t="s">
        <v>376</v>
      </c>
    </row>
    <row r="3680" spans="1:5" x14ac:dyDescent="0.25">
      <c r="A3680" s="47" t="s">
        <v>1654</v>
      </c>
      <c r="B3680" s="47" t="s">
        <v>567</v>
      </c>
      <c r="C3680" s="47" t="s">
        <v>446</v>
      </c>
      <c r="D3680">
        <v>99</v>
      </c>
      <c r="E3680" s="47" t="s">
        <v>376</v>
      </c>
    </row>
    <row r="3681" spans="1:5" x14ac:dyDescent="0.25">
      <c r="A3681" s="47" t="s">
        <v>1655</v>
      </c>
      <c r="B3681" s="47" t="s">
        <v>567</v>
      </c>
      <c r="C3681" s="47" t="s">
        <v>446</v>
      </c>
      <c r="D3681">
        <v>98</v>
      </c>
      <c r="E3681" s="47" t="s">
        <v>376</v>
      </c>
    </row>
    <row r="3682" spans="1:5" x14ac:dyDescent="0.25">
      <c r="A3682" s="47" t="s">
        <v>1655</v>
      </c>
      <c r="B3682" s="47" t="s">
        <v>567</v>
      </c>
      <c r="C3682" s="47" t="s">
        <v>446</v>
      </c>
      <c r="D3682">
        <v>99</v>
      </c>
      <c r="E3682" s="47" t="s">
        <v>376</v>
      </c>
    </row>
    <row r="3683" spans="1:5" x14ac:dyDescent="0.25">
      <c r="A3683" s="47" t="s">
        <v>1656</v>
      </c>
      <c r="B3683" s="47" t="s">
        <v>567</v>
      </c>
      <c r="C3683" s="47" t="s">
        <v>446</v>
      </c>
      <c r="D3683">
        <v>98</v>
      </c>
      <c r="E3683" s="47" t="s">
        <v>376</v>
      </c>
    </row>
    <row r="3684" spans="1:5" x14ac:dyDescent="0.25">
      <c r="A3684" s="47" t="s">
        <v>1656</v>
      </c>
      <c r="B3684" s="47" t="s">
        <v>567</v>
      </c>
      <c r="C3684" s="47" t="s">
        <v>446</v>
      </c>
      <c r="D3684">
        <v>99</v>
      </c>
      <c r="E3684" s="47" t="s">
        <v>376</v>
      </c>
    </row>
    <row r="3685" spans="1:5" x14ac:dyDescent="0.25">
      <c r="A3685" s="47" t="s">
        <v>1657</v>
      </c>
      <c r="B3685" s="47" t="s">
        <v>567</v>
      </c>
      <c r="C3685" s="47" t="s">
        <v>446</v>
      </c>
      <c r="D3685">
        <v>98</v>
      </c>
      <c r="E3685" s="47" t="s">
        <v>376</v>
      </c>
    </row>
    <row r="3686" spans="1:5" x14ac:dyDescent="0.25">
      <c r="A3686" s="47" t="s">
        <v>1657</v>
      </c>
      <c r="B3686" s="47" t="s">
        <v>567</v>
      </c>
      <c r="C3686" s="47" t="s">
        <v>446</v>
      </c>
      <c r="D3686">
        <v>99</v>
      </c>
      <c r="E3686" s="47" t="s">
        <v>376</v>
      </c>
    </row>
    <row r="3687" spans="1:5" x14ac:dyDescent="0.25">
      <c r="A3687" s="47" t="s">
        <v>1658</v>
      </c>
      <c r="B3687" s="47" t="s">
        <v>567</v>
      </c>
      <c r="C3687" s="47" t="s">
        <v>446</v>
      </c>
      <c r="D3687">
        <v>98</v>
      </c>
      <c r="E3687" s="47" t="s">
        <v>376</v>
      </c>
    </row>
    <row r="3688" spans="1:5" x14ac:dyDescent="0.25">
      <c r="A3688" s="47" t="s">
        <v>1658</v>
      </c>
      <c r="B3688" s="47" t="s">
        <v>567</v>
      </c>
      <c r="C3688" s="47" t="s">
        <v>446</v>
      </c>
      <c r="D3688">
        <v>99</v>
      </c>
      <c r="E3688" s="47" t="s">
        <v>376</v>
      </c>
    </row>
    <row r="3689" spans="1:5" x14ac:dyDescent="0.25">
      <c r="A3689" s="47" t="s">
        <v>1659</v>
      </c>
      <c r="B3689" s="47" t="s">
        <v>567</v>
      </c>
      <c r="C3689" s="47" t="s">
        <v>446</v>
      </c>
      <c r="D3689">
        <v>98</v>
      </c>
      <c r="E3689" s="47" t="s">
        <v>376</v>
      </c>
    </row>
    <row r="3690" spans="1:5" x14ac:dyDescent="0.25">
      <c r="A3690" s="47" t="s">
        <v>1659</v>
      </c>
      <c r="B3690" s="47" t="s">
        <v>567</v>
      </c>
      <c r="C3690" s="47" t="s">
        <v>446</v>
      </c>
      <c r="D3690">
        <v>99</v>
      </c>
      <c r="E3690" s="47" t="s">
        <v>376</v>
      </c>
    </row>
    <row r="3691" spans="1:5" x14ac:dyDescent="0.25">
      <c r="A3691" s="47" t="s">
        <v>1660</v>
      </c>
      <c r="B3691" s="47" t="s">
        <v>567</v>
      </c>
      <c r="C3691" s="47" t="s">
        <v>446</v>
      </c>
      <c r="D3691">
        <v>98</v>
      </c>
      <c r="E3691" s="47" t="s">
        <v>376</v>
      </c>
    </row>
    <row r="3692" spans="1:5" x14ac:dyDescent="0.25">
      <c r="A3692" s="47" t="s">
        <v>1660</v>
      </c>
      <c r="B3692" s="47" t="s">
        <v>567</v>
      </c>
      <c r="C3692" s="47" t="s">
        <v>446</v>
      </c>
      <c r="D3692">
        <v>99</v>
      </c>
      <c r="E3692" s="47" t="s">
        <v>376</v>
      </c>
    </row>
    <row r="3693" spans="1:5" x14ac:dyDescent="0.25">
      <c r="A3693" s="47" t="s">
        <v>1661</v>
      </c>
      <c r="B3693" s="47" t="s">
        <v>567</v>
      </c>
      <c r="C3693" s="47" t="s">
        <v>446</v>
      </c>
      <c r="D3693">
        <v>98</v>
      </c>
      <c r="E3693" s="47" t="s">
        <v>376</v>
      </c>
    </row>
    <row r="3694" spans="1:5" x14ac:dyDescent="0.25">
      <c r="A3694" s="47" t="s">
        <v>1661</v>
      </c>
      <c r="B3694" s="47" t="s">
        <v>567</v>
      </c>
      <c r="C3694" s="47" t="s">
        <v>446</v>
      </c>
      <c r="D3694">
        <v>99</v>
      </c>
      <c r="E3694" s="47" t="s">
        <v>376</v>
      </c>
    </row>
    <row r="3695" spans="1:5" x14ac:dyDescent="0.25">
      <c r="A3695" s="47" t="s">
        <v>1662</v>
      </c>
      <c r="B3695" s="47" t="s">
        <v>567</v>
      </c>
      <c r="C3695" s="47" t="s">
        <v>446</v>
      </c>
      <c r="D3695">
        <v>98</v>
      </c>
      <c r="E3695" s="47" t="s">
        <v>376</v>
      </c>
    </row>
    <row r="3696" spans="1:5" x14ac:dyDescent="0.25">
      <c r="A3696" s="47" t="s">
        <v>1662</v>
      </c>
      <c r="B3696" s="47" t="s">
        <v>567</v>
      </c>
      <c r="C3696" s="47" t="s">
        <v>446</v>
      </c>
      <c r="D3696">
        <v>99</v>
      </c>
      <c r="E3696" s="47" t="s">
        <v>376</v>
      </c>
    </row>
    <row r="3697" spans="1:5" x14ac:dyDescent="0.25">
      <c r="A3697" s="47" t="s">
        <v>1663</v>
      </c>
      <c r="B3697" s="47" t="s">
        <v>567</v>
      </c>
      <c r="C3697" s="47" t="s">
        <v>446</v>
      </c>
      <c r="D3697">
        <v>98</v>
      </c>
      <c r="E3697" s="47" t="s">
        <v>376</v>
      </c>
    </row>
    <row r="3698" spans="1:5" x14ac:dyDescent="0.25">
      <c r="A3698" s="47" t="s">
        <v>1663</v>
      </c>
      <c r="B3698" s="47" t="s">
        <v>567</v>
      </c>
      <c r="C3698" s="47" t="s">
        <v>446</v>
      </c>
      <c r="D3698">
        <v>99</v>
      </c>
      <c r="E3698" s="47" t="s">
        <v>376</v>
      </c>
    </row>
    <row r="3699" spans="1:5" x14ac:dyDescent="0.25">
      <c r="A3699" s="47" t="s">
        <v>1664</v>
      </c>
      <c r="B3699" s="47" t="s">
        <v>567</v>
      </c>
      <c r="C3699" s="47" t="s">
        <v>446</v>
      </c>
      <c r="D3699">
        <v>98</v>
      </c>
      <c r="E3699" s="47" t="s">
        <v>376</v>
      </c>
    </row>
    <row r="3700" spans="1:5" x14ac:dyDescent="0.25">
      <c r="A3700" s="47" t="s">
        <v>1664</v>
      </c>
      <c r="B3700" s="47" t="s">
        <v>567</v>
      </c>
      <c r="C3700" s="47" t="s">
        <v>446</v>
      </c>
      <c r="D3700">
        <v>99</v>
      </c>
      <c r="E3700" s="47" t="s">
        <v>376</v>
      </c>
    </row>
    <row r="3701" spans="1:5" x14ac:dyDescent="0.25">
      <c r="A3701" s="47" t="s">
        <v>1665</v>
      </c>
      <c r="B3701" s="47" t="s">
        <v>567</v>
      </c>
      <c r="C3701" s="47" t="s">
        <v>446</v>
      </c>
      <c r="D3701">
        <v>98</v>
      </c>
      <c r="E3701" s="47" t="s">
        <v>376</v>
      </c>
    </row>
    <row r="3702" spans="1:5" x14ac:dyDescent="0.25">
      <c r="A3702" s="47" t="s">
        <v>1665</v>
      </c>
      <c r="B3702" s="47" t="s">
        <v>567</v>
      </c>
      <c r="C3702" s="47" t="s">
        <v>446</v>
      </c>
      <c r="D3702">
        <v>99</v>
      </c>
      <c r="E3702" s="47" t="s">
        <v>376</v>
      </c>
    </row>
    <row r="3703" spans="1:5" x14ac:dyDescent="0.25">
      <c r="A3703" s="47" t="s">
        <v>1666</v>
      </c>
      <c r="B3703" s="47" t="s">
        <v>567</v>
      </c>
      <c r="C3703" s="47" t="s">
        <v>446</v>
      </c>
      <c r="D3703">
        <v>98</v>
      </c>
      <c r="E3703" s="47" t="s">
        <v>376</v>
      </c>
    </row>
    <row r="3704" spans="1:5" x14ac:dyDescent="0.25">
      <c r="A3704" s="47" t="s">
        <v>1666</v>
      </c>
      <c r="B3704" s="47" t="s">
        <v>567</v>
      </c>
      <c r="C3704" s="47" t="s">
        <v>446</v>
      </c>
      <c r="D3704">
        <v>99</v>
      </c>
      <c r="E3704" s="47" t="s">
        <v>376</v>
      </c>
    </row>
    <row r="3705" spans="1:5" x14ac:dyDescent="0.25">
      <c r="A3705" s="47" t="s">
        <v>1667</v>
      </c>
      <c r="B3705" s="47" t="s">
        <v>567</v>
      </c>
      <c r="C3705" s="47" t="s">
        <v>446</v>
      </c>
      <c r="D3705">
        <v>98</v>
      </c>
      <c r="E3705" s="47" t="s">
        <v>376</v>
      </c>
    </row>
    <row r="3706" spans="1:5" x14ac:dyDescent="0.25">
      <c r="A3706" s="47" t="s">
        <v>1667</v>
      </c>
      <c r="B3706" s="47" t="s">
        <v>567</v>
      </c>
      <c r="C3706" s="47" t="s">
        <v>446</v>
      </c>
      <c r="D3706">
        <v>99</v>
      </c>
      <c r="E3706" s="47" t="s">
        <v>376</v>
      </c>
    </row>
    <row r="3707" spans="1:5" x14ac:dyDescent="0.25">
      <c r="A3707" s="47" t="s">
        <v>1668</v>
      </c>
      <c r="B3707" s="47" t="s">
        <v>567</v>
      </c>
      <c r="C3707" s="47" t="s">
        <v>446</v>
      </c>
      <c r="D3707">
        <v>98</v>
      </c>
      <c r="E3707" s="47" t="s">
        <v>376</v>
      </c>
    </row>
    <row r="3708" spans="1:5" x14ac:dyDescent="0.25">
      <c r="A3708" s="47" t="s">
        <v>1668</v>
      </c>
      <c r="B3708" s="47" t="s">
        <v>567</v>
      </c>
      <c r="C3708" s="47" t="s">
        <v>446</v>
      </c>
      <c r="D3708">
        <v>99</v>
      </c>
      <c r="E3708" s="47" t="s">
        <v>376</v>
      </c>
    </row>
    <row r="3709" spans="1:5" x14ac:dyDescent="0.25">
      <c r="A3709" s="47" t="s">
        <v>1669</v>
      </c>
      <c r="B3709" s="47" t="s">
        <v>567</v>
      </c>
      <c r="C3709" s="47" t="s">
        <v>446</v>
      </c>
      <c r="D3709">
        <v>98</v>
      </c>
      <c r="E3709" s="47" t="s">
        <v>376</v>
      </c>
    </row>
    <row r="3710" spans="1:5" x14ac:dyDescent="0.25">
      <c r="A3710" s="47" t="s">
        <v>1669</v>
      </c>
      <c r="B3710" s="47" t="s">
        <v>567</v>
      </c>
      <c r="C3710" s="47" t="s">
        <v>446</v>
      </c>
      <c r="D3710">
        <v>99</v>
      </c>
      <c r="E3710" s="47" t="s">
        <v>376</v>
      </c>
    </row>
    <row r="3711" spans="1:5" x14ac:dyDescent="0.25">
      <c r="A3711" s="47" t="s">
        <v>1670</v>
      </c>
      <c r="B3711" s="47" t="s">
        <v>567</v>
      </c>
      <c r="C3711" s="47" t="s">
        <v>446</v>
      </c>
      <c r="D3711">
        <v>98</v>
      </c>
      <c r="E3711" s="47" t="s">
        <v>376</v>
      </c>
    </row>
    <row r="3712" spans="1:5" x14ac:dyDescent="0.25">
      <c r="A3712" s="47" t="s">
        <v>1670</v>
      </c>
      <c r="B3712" s="47" t="s">
        <v>567</v>
      </c>
      <c r="C3712" s="47" t="s">
        <v>446</v>
      </c>
      <c r="D3712">
        <v>99</v>
      </c>
      <c r="E3712" s="47" t="s">
        <v>376</v>
      </c>
    </row>
    <row r="3713" spans="1:5" x14ac:dyDescent="0.25">
      <c r="A3713" s="47" t="s">
        <v>1671</v>
      </c>
      <c r="B3713" s="47" t="s">
        <v>567</v>
      </c>
      <c r="C3713" s="47" t="s">
        <v>446</v>
      </c>
      <c r="D3713">
        <v>98</v>
      </c>
      <c r="E3713" s="47" t="s">
        <v>376</v>
      </c>
    </row>
    <row r="3714" spans="1:5" x14ac:dyDescent="0.25">
      <c r="A3714" s="47" t="s">
        <v>1671</v>
      </c>
      <c r="B3714" s="47" t="s">
        <v>567</v>
      </c>
      <c r="C3714" s="47" t="s">
        <v>446</v>
      </c>
      <c r="D3714">
        <v>99</v>
      </c>
      <c r="E3714" s="47" t="s">
        <v>376</v>
      </c>
    </row>
    <row r="3715" spans="1:5" x14ac:dyDescent="0.25">
      <c r="A3715" s="47" t="s">
        <v>1672</v>
      </c>
      <c r="B3715" s="47" t="s">
        <v>567</v>
      </c>
      <c r="C3715" s="47" t="s">
        <v>446</v>
      </c>
      <c r="D3715">
        <v>98</v>
      </c>
      <c r="E3715" s="47" t="s">
        <v>376</v>
      </c>
    </row>
    <row r="3716" spans="1:5" x14ac:dyDescent="0.25">
      <c r="A3716" s="47" t="s">
        <v>1672</v>
      </c>
      <c r="B3716" s="47" t="s">
        <v>567</v>
      </c>
      <c r="C3716" s="47" t="s">
        <v>446</v>
      </c>
      <c r="D3716">
        <v>99</v>
      </c>
      <c r="E3716" s="47" t="s">
        <v>376</v>
      </c>
    </row>
    <row r="3717" spans="1:5" x14ac:dyDescent="0.25">
      <c r="A3717" s="47" t="s">
        <v>1673</v>
      </c>
      <c r="B3717" s="47" t="s">
        <v>567</v>
      </c>
      <c r="C3717" s="47" t="s">
        <v>446</v>
      </c>
      <c r="D3717">
        <v>98</v>
      </c>
      <c r="E3717" s="47" t="s">
        <v>376</v>
      </c>
    </row>
    <row r="3718" spans="1:5" x14ac:dyDescent="0.25">
      <c r="A3718" s="47" t="s">
        <v>1673</v>
      </c>
      <c r="B3718" s="47" t="s">
        <v>567</v>
      </c>
      <c r="C3718" s="47" t="s">
        <v>446</v>
      </c>
      <c r="D3718">
        <v>99</v>
      </c>
      <c r="E3718" s="47" t="s">
        <v>376</v>
      </c>
    </row>
    <row r="3719" spans="1:5" x14ac:dyDescent="0.25">
      <c r="A3719" s="47" t="s">
        <v>1674</v>
      </c>
      <c r="B3719" s="47" t="s">
        <v>567</v>
      </c>
      <c r="C3719" s="47" t="s">
        <v>446</v>
      </c>
      <c r="D3719">
        <v>98</v>
      </c>
      <c r="E3719" s="47" t="s">
        <v>376</v>
      </c>
    </row>
    <row r="3720" spans="1:5" x14ac:dyDescent="0.25">
      <c r="A3720" s="47" t="s">
        <v>1674</v>
      </c>
      <c r="B3720" s="47" t="s">
        <v>567</v>
      </c>
      <c r="C3720" s="47" t="s">
        <v>446</v>
      </c>
      <c r="D3720">
        <v>99</v>
      </c>
      <c r="E3720" s="47" t="s">
        <v>376</v>
      </c>
    </row>
    <row r="3721" spans="1:5" x14ac:dyDescent="0.25">
      <c r="A3721" s="47" t="s">
        <v>1675</v>
      </c>
      <c r="B3721" s="47" t="s">
        <v>567</v>
      </c>
      <c r="C3721" s="47" t="s">
        <v>446</v>
      </c>
      <c r="D3721">
        <v>98</v>
      </c>
      <c r="E3721" s="47" t="s">
        <v>376</v>
      </c>
    </row>
    <row r="3722" spans="1:5" x14ac:dyDescent="0.25">
      <c r="A3722" s="47" t="s">
        <v>1675</v>
      </c>
      <c r="B3722" s="47" t="s">
        <v>567</v>
      </c>
      <c r="C3722" s="47" t="s">
        <v>446</v>
      </c>
      <c r="D3722">
        <v>99</v>
      </c>
      <c r="E3722" s="47" t="s">
        <v>376</v>
      </c>
    </row>
    <row r="3723" spans="1:5" x14ac:dyDescent="0.25">
      <c r="A3723" s="47" t="s">
        <v>1676</v>
      </c>
      <c r="B3723" s="47" t="s">
        <v>567</v>
      </c>
      <c r="C3723" s="47" t="s">
        <v>446</v>
      </c>
      <c r="D3723">
        <v>98</v>
      </c>
      <c r="E3723" s="47" t="s">
        <v>376</v>
      </c>
    </row>
    <row r="3724" spans="1:5" x14ac:dyDescent="0.25">
      <c r="A3724" s="47" t="s">
        <v>1676</v>
      </c>
      <c r="B3724" s="47" t="s">
        <v>567</v>
      </c>
      <c r="C3724" s="47" t="s">
        <v>446</v>
      </c>
      <c r="D3724">
        <v>99</v>
      </c>
      <c r="E3724" s="47" t="s">
        <v>376</v>
      </c>
    </row>
    <row r="3725" spans="1:5" x14ac:dyDescent="0.25">
      <c r="A3725" s="47" t="s">
        <v>1677</v>
      </c>
      <c r="B3725" s="47" t="s">
        <v>567</v>
      </c>
      <c r="C3725" s="47" t="s">
        <v>446</v>
      </c>
      <c r="D3725">
        <v>98</v>
      </c>
      <c r="E3725" s="47" t="s">
        <v>376</v>
      </c>
    </row>
    <row r="3726" spans="1:5" x14ac:dyDescent="0.25">
      <c r="A3726" s="47" t="s">
        <v>1677</v>
      </c>
      <c r="B3726" s="47" t="s">
        <v>567</v>
      </c>
      <c r="C3726" s="47" t="s">
        <v>446</v>
      </c>
      <c r="D3726">
        <v>99</v>
      </c>
      <c r="E3726" s="47" t="s">
        <v>376</v>
      </c>
    </row>
    <row r="3727" spans="1:5" x14ac:dyDescent="0.25">
      <c r="A3727" s="47" t="s">
        <v>1678</v>
      </c>
      <c r="B3727" s="47" t="s">
        <v>567</v>
      </c>
      <c r="C3727" s="47" t="s">
        <v>446</v>
      </c>
      <c r="D3727">
        <v>98</v>
      </c>
      <c r="E3727" s="47" t="s">
        <v>376</v>
      </c>
    </row>
    <row r="3728" spans="1:5" x14ac:dyDescent="0.25">
      <c r="A3728" s="47" t="s">
        <v>1678</v>
      </c>
      <c r="B3728" s="47" t="s">
        <v>567</v>
      </c>
      <c r="C3728" s="47" t="s">
        <v>446</v>
      </c>
      <c r="D3728">
        <v>99</v>
      </c>
      <c r="E3728" s="47" t="s">
        <v>376</v>
      </c>
    </row>
    <row r="3729" spans="1:5" x14ac:dyDescent="0.25">
      <c r="A3729" s="47" t="s">
        <v>1679</v>
      </c>
      <c r="B3729" s="47" t="s">
        <v>567</v>
      </c>
      <c r="C3729" s="47" t="s">
        <v>446</v>
      </c>
      <c r="D3729">
        <v>98</v>
      </c>
      <c r="E3729" s="47" t="s">
        <v>376</v>
      </c>
    </row>
    <row r="3730" spans="1:5" x14ac:dyDescent="0.25">
      <c r="A3730" s="47" t="s">
        <v>1679</v>
      </c>
      <c r="B3730" s="47" t="s">
        <v>567</v>
      </c>
      <c r="C3730" s="47" t="s">
        <v>446</v>
      </c>
      <c r="D3730">
        <v>99</v>
      </c>
      <c r="E3730" s="47" t="s">
        <v>376</v>
      </c>
    </row>
    <row r="3731" spans="1:5" x14ac:dyDescent="0.25">
      <c r="A3731" s="47" t="s">
        <v>1680</v>
      </c>
      <c r="B3731" s="47" t="s">
        <v>567</v>
      </c>
      <c r="C3731" s="47" t="s">
        <v>446</v>
      </c>
      <c r="D3731">
        <v>98</v>
      </c>
      <c r="E3731" s="47" t="s">
        <v>376</v>
      </c>
    </row>
    <row r="3732" spans="1:5" x14ac:dyDescent="0.25">
      <c r="A3732" s="47" t="s">
        <v>1680</v>
      </c>
      <c r="B3732" s="47" t="s">
        <v>567</v>
      </c>
      <c r="C3732" s="47" t="s">
        <v>446</v>
      </c>
      <c r="D3732">
        <v>99</v>
      </c>
      <c r="E3732" s="47" t="s">
        <v>376</v>
      </c>
    </row>
    <row r="3733" spans="1:5" x14ac:dyDescent="0.25">
      <c r="A3733" s="47" t="s">
        <v>1681</v>
      </c>
      <c r="B3733" s="47" t="s">
        <v>567</v>
      </c>
      <c r="C3733" s="47" t="s">
        <v>446</v>
      </c>
      <c r="D3733">
        <v>98</v>
      </c>
      <c r="E3733" s="47" t="s">
        <v>376</v>
      </c>
    </row>
    <row r="3734" spans="1:5" x14ac:dyDescent="0.25">
      <c r="A3734" s="47" t="s">
        <v>1681</v>
      </c>
      <c r="B3734" s="47" t="s">
        <v>567</v>
      </c>
      <c r="C3734" s="47" t="s">
        <v>446</v>
      </c>
      <c r="D3734">
        <v>99</v>
      </c>
      <c r="E3734" s="47" t="s">
        <v>376</v>
      </c>
    </row>
    <row r="3735" spans="1:5" x14ac:dyDescent="0.25">
      <c r="A3735" s="47" t="s">
        <v>1682</v>
      </c>
      <c r="B3735" s="47" t="s">
        <v>567</v>
      </c>
      <c r="C3735" s="47" t="s">
        <v>446</v>
      </c>
      <c r="D3735">
        <v>98</v>
      </c>
      <c r="E3735" s="47" t="s">
        <v>376</v>
      </c>
    </row>
    <row r="3736" spans="1:5" x14ac:dyDescent="0.25">
      <c r="A3736" s="47" t="s">
        <v>1682</v>
      </c>
      <c r="B3736" s="47" t="s">
        <v>567</v>
      </c>
      <c r="C3736" s="47" t="s">
        <v>446</v>
      </c>
      <c r="D3736">
        <v>99</v>
      </c>
      <c r="E3736" s="47" t="s">
        <v>376</v>
      </c>
    </row>
    <row r="3737" spans="1:5" x14ac:dyDescent="0.25">
      <c r="A3737" s="47" t="s">
        <v>1683</v>
      </c>
      <c r="B3737" s="47" t="s">
        <v>567</v>
      </c>
      <c r="C3737" s="47" t="s">
        <v>446</v>
      </c>
      <c r="D3737">
        <v>98</v>
      </c>
      <c r="E3737" s="47" t="s">
        <v>376</v>
      </c>
    </row>
    <row r="3738" spans="1:5" x14ac:dyDescent="0.25">
      <c r="A3738" s="47" t="s">
        <v>1683</v>
      </c>
      <c r="B3738" s="47" t="s">
        <v>567</v>
      </c>
      <c r="C3738" s="47" t="s">
        <v>446</v>
      </c>
      <c r="D3738">
        <v>99</v>
      </c>
      <c r="E3738" s="47" t="s">
        <v>376</v>
      </c>
    </row>
    <row r="3739" spans="1:5" x14ac:dyDescent="0.25">
      <c r="A3739" s="47" t="s">
        <v>1684</v>
      </c>
      <c r="B3739" s="47" t="s">
        <v>567</v>
      </c>
      <c r="C3739" s="47" t="s">
        <v>446</v>
      </c>
      <c r="D3739">
        <v>98</v>
      </c>
      <c r="E3739" s="47" t="s">
        <v>376</v>
      </c>
    </row>
    <row r="3740" spans="1:5" x14ac:dyDescent="0.25">
      <c r="A3740" s="47" t="s">
        <v>1684</v>
      </c>
      <c r="B3740" s="47" t="s">
        <v>567</v>
      </c>
      <c r="C3740" s="47" t="s">
        <v>446</v>
      </c>
      <c r="D3740">
        <v>99</v>
      </c>
      <c r="E3740" s="47" t="s">
        <v>376</v>
      </c>
    </row>
    <row r="3741" spans="1:5" x14ac:dyDescent="0.25">
      <c r="A3741" s="47" t="s">
        <v>1685</v>
      </c>
      <c r="B3741" s="47" t="s">
        <v>567</v>
      </c>
      <c r="C3741" s="47" t="s">
        <v>446</v>
      </c>
      <c r="D3741">
        <v>98</v>
      </c>
      <c r="E3741" s="47" t="s">
        <v>376</v>
      </c>
    </row>
    <row r="3742" spans="1:5" x14ac:dyDescent="0.25">
      <c r="A3742" s="47" t="s">
        <v>1685</v>
      </c>
      <c r="B3742" s="47" t="s">
        <v>567</v>
      </c>
      <c r="C3742" s="47" t="s">
        <v>446</v>
      </c>
      <c r="D3742">
        <v>99</v>
      </c>
      <c r="E3742" s="47" t="s">
        <v>376</v>
      </c>
    </row>
    <row r="3743" spans="1:5" x14ac:dyDescent="0.25">
      <c r="A3743" s="47" t="s">
        <v>1686</v>
      </c>
      <c r="B3743" s="47" t="s">
        <v>567</v>
      </c>
      <c r="C3743" s="47" t="s">
        <v>446</v>
      </c>
      <c r="D3743">
        <v>98</v>
      </c>
      <c r="E3743" s="47" t="s">
        <v>376</v>
      </c>
    </row>
    <row r="3744" spans="1:5" x14ac:dyDescent="0.25">
      <c r="A3744" s="47" t="s">
        <v>1686</v>
      </c>
      <c r="B3744" s="47" t="s">
        <v>567</v>
      </c>
      <c r="C3744" s="47" t="s">
        <v>446</v>
      </c>
      <c r="D3744">
        <v>99</v>
      </c>
      <c r="E3744" s="47" t="s">
        <v>376</v>
      </c>
    </row>
    <row r="3745" spans="1:5" x14ac:dyDescent="0.25">
      <c r="A3745" s="47" t="s">
        <v>1687</v>
      </c>
      <c r="B3745" s="47" t="s">
        <v>567</v>
      </c>
      <c r="C3745" s="47" t="s">
        <v>446</v>
      </c>
      <c r="D3745">
        <v>98</v>
      </c>
      <c r="E3745" s="47" t="s">
        <v>376</v>
      </c>
    </row>
    <row r="3746" spans="1:5" x14ac:dyDescent="0.25">
      <c r="A3746" s="47" t="s">
        <v>1687</v>
      </c>
      <c r="B3746" s="47" t="s">
        <v>567</v>
      </c>
      <c r="C3746" s="47" t="s">
        <v>446</v>
      </c>
      <c r="D3746">
        <v>99</v>
      </c>
      <c r="E3746" s="47" t="s">
        <v>376</v>
      </c>
    </row>
    <row r="3747" spans="1:5" x14ac:dyDescent="0.25">
      <c r="A3747" s="47" t="s">
        <v>1688</v>
      </c>
      <c r="B3747" s="47" t="s">
        <v>567</v>
      </c>
      <c r="C3747" s="47" t="s">
        <v>446</v>
      </c>
      <c r="D3747">
        <v>98</v>
      </c>
      <c r="E3747" s="47" t="s">
        <v>376</v>
      </c>
    </row>
    <row r="3748" spans="1:5" x14ac:dyDescent="0.25">
      <c r="A3748" s="47" t="s">
        <v>1688</v>
      </c>
      <c r="B3748" s="47" t="s">
        <v>567</v>
      </c>
      <c r="C3748" s="47" t="s">
        <v>446</v>
      </c>
      <c r="D3748">
        <v>99</v>
      </c>
      <c r="E3748" s="47" t="s">
        <v>376</v>
      </c>
    </row>
    <row r="3749" spans="1:5" x14ac:dyDescent="0.25">
      <c r="A3749" s="47" t="s">
        <v>1689</v>
      </c>
      <c r="B3749" s="47" t="s">
        <v>567</v>
      </c>
      <c r="C3749" s="47" t="s">
        <v>446</v>
      </c>
      <c r="D3749">
        <v>98</v>
      </c>
      <c r="E3749" s="47" t="s">
        <v>376</v>
      </c>
    </row>
    <row r="3750" spans="1:5" x14ac:dyDescent="0.25">
      <c r="A3750" s="47" t="s">
        <v>1689</v>
      </c>
      <c r="B3750" s="47" t="s">
        <v>567</v>
      </c>
      <c r="C3750" s="47" t="s">
        <v>446</v>
      </c>
      <c r="D3750">
        <v>99</v>
      </c>
      <c r="E3750" s="47" t="s">
        <v>376</v>
      </c>
    </row>
    <row r="3751" spans="1:5" x14ac:dyDescent="0.25">
      <c r="A3751" s="47" t="s">
        <v>1690</v>
      </c>
      <c r="B3751" s="47" t="s">
        <v>567</v>
      </c>
      <c r="C3751" s="47" t="s">
        <v>446</v>
      </c>
      <c r="D3751">
        <v>98</v>
      </c>
      <c r="E3751" s="47" t="s">
        <v>376</v>
      </c>
    </row>
    <row r="3752" spans="1:5" x14ac:dyDescent="0.25">
      <c r="A3752" s="47" t="s">
        <v>1690</v>
      </c>
      <c r="B3752" s="47" t="s">
        <v>567</v>
      </c>
      <c r="C3752" s="47" t="s">
        <v>446</v>
      </c>
      <c r="D3752">
        <v>99</v>
      </c>
      <c r="E3752" s="47" t="s">
        <v>376</v>
      </c>
    </row>
    <row r="3753" spans="1:5" x14ac:dyDescent="0.25">
      <c r="A3753" s="47" t="s">
        <v>1691</v>
      </c>
      <c r="B3753" s="47" t="s">
        <v>567</v>
      </c>
      <c r="C3753" s="47" t="s">
        <v>446</v>
      </c>
      <c r="D3753">
        <v>98</v>
      </c>
      <c r="E3753" s="47" t="s">
        <v>376</v>
      </c>
    </row>
    <row r="3754" spans="1:5" x14ac:dyDescent="0.25">
      <c r="A3754" s="47" t="s">
        <v>1691</v>
      </c>
      <c r="B3754" s="47" t="s">
        <v>567</v>
      </c>
      <c r="C3754" s="47" t="s">
        <v>446</v>
      </c>
      <c r="D3754">
        <v>99</v>
      </c>
      <c r="E3754" s="47" t="s">
        <v>376</v>
      </c>
    </row>
    <row r="3755" spans="1:5" x14ac:dyDescent="0.25">
      <c r="A3755" s="47" t="s">
        <v>1692</v>
      </c>
      <c r="B3755" s="47" t="s">
        <v>567</v>
      </c>
      <c r="C3755" s="47" t="s">
        <v>446</v>
      </c>
      <c r="D3755">
        <v>98</v>
      </c>
      <c r="E3755" s="47" t="s">
        <v>376</v>
      </c>
    </row>
    <row r="3756" spans="1:5" x14ac:dyDescent="0.25">
      <c r="A3756" s="47" t="s">
        <v>1692</v>
      </c>
      <c r="B3756" s="47" t="s">
        <v>567</v>
      </c>
      <c r="C3756" s="47" t="s">
        <v>446</v>
      </c>
      <c r="D3756">
        <v>99</v>
      </c>
      <c r="E3756" s="47" t="s">
        <v>376</v>
      </c>
    </row>
    <row r="3757" spans="1:5" x14ac:dyDescent="0.25">
      <c r="A3757" s="47" t="s">
        <v>1693</v>
      </c>
      <c r="B3757" s="47" t="s">
        <v>567</v>
      </c>
      <c r="C3757" s="47" t="s">
        <v>446</v>
      </c>
      <c r="D3757">
        <v>98</v>
      </c>
      <c r="E3757" s="47" t="s">
        <v>376</v>
      </c>
    </row>
    <row r="3758" spans="1:5" x14ac:dyDescent="0.25">
      <c r="A3758" s="47" t="s">
        <v>1693</v>
      </c>
      <c r="B3758" s="47" t="s">
        <v>567</v>
      </c>
      <c r="C3758" s="47" t="s">
        <v>446</v>
      </c>
      <c r="D3758">
        <v>99</v>
      </c>
      <c r="E3758" s="47" t="s">
        <v>376</v>
      </c>
    </row>
    <row r="3759" spans="1:5" x14ac:dyDescent="0.25">
      <c r="A3759" s="47" t="s">
        <v>1694</v>
      </c>
      <c r="B3759" s="47" t="s">
        <v>567</v>
      </c>
      <c r="C3759" s="47" t="s">
        <v>446</v>
      </c>
      <c r="D3759">
        <v>98</v>
      </c>
      <c r="E3759" s="47" t="s">
        <v>376</v>
      </c>
    </row>
    <row r="3760" spans="1:5" x14ac:dyDescent="0.25">
      <c r="A3760" s="47" t="s">
        <v>1694</v>
      </c>
      <c r="B3760" s="47" t="s">
        <v>567</v>
      </c>
      <c r="C3760" s="47" t="s">
        <v>446</v>
      </c>
      <c r="D3760">
        <v>99</v>
      </c>
      <c r="E3760" s="47" t="s">
        <v>376</v>
      </c>
    </row>
    <row r="3761" spans="1:5" x14ac:dyDescent="0.25">
      <c r="A3761" s="47" t="s">
        <v>1695</v>
      </c>
      <c r="B3761" s="47" t="s">
        <v>567</v>
      </c>
      <c r="C3761" s="47" t="s">
        <v>446</v>
      </c>
      <c r="D3761">
        <v>98</v>
      </c>
      <c r="E3761" s="47" t="s">
        <v>376</v>
      </c>
    </row>
    <row r="3762" spans="1:5" x14ac:dyDescent="0.25">
      <c r="A3762" s="47" t="s">
        <v>1695</v>
      </c>
      <c r="B3762" s="47" t="s">
        <v>567</v>
      </c>
      <c r="C3762" s="47" t="s">
        <v>446</v>
      </c>
      <c r="D3762">
        <v>99</v>
      </c>
      <c r="E3762" s="47" t="s">
        <v>376</v>
      </c>
    </row>
    <row r="3763" spans="1:5" x14ac:dyDescent="0.25">
      <c r="A3763" s="47" t="s">
        <v>1696</v>
      </c>
      <c r="B3763" s="47" t="s">
        <v>567</v>
      </c>
      <c r="C3763" s="47" t="s">
        <v>446</v>
      </c>
      <c r="D3763">
        <v>98</v>
      </c>
      <c r="E3763" s="47" t="s">
        <v>376</v>
      </c>
    </row>
    <row r="3764" spans="1:5" x14ac:dyDescent="0.25">
      <c r="A3764" s="47" t="s">
        <v>1696</v>
      </c>
      <c r="B3764" s="47" t="s">
        <v>567</v>
      </c>
      <c r="C3764" s="47" t="s">
        <v>446</v>
      </c>
      <c r="D3764">
        <v>99</v>
      </c>
      <c r="E3764" s="47" t="s">
        <v>376</v>
      </c>
    </row>
    <row r="3765" spans="1:5" x14ac:dyDescent="0.25">
      <c r="A3765" s="47" t="s">
        <v>1697</v>
      </c>
      <c r="B3765" s="47" t="s">
        <v>567</v>
      </c>
      <c r="C3765" s="47" t="s">
        <v>446</v>
      </c>
      <c r="D3765">
        <v>98</v>
      </c>
      <c r="E3765" s="47" t="s">
        <v>376</v>
      </c>
    </row>
    <row r="3766" spans="1:5" x14ac:dyDescent="0.25">
      <c r="A3766" s="47" t="s">
        <v>1697</v>
      </c>
      <c r="B3766" s="47" t="s">
        <v>567</v>
      </c>
      <c r="C3766" s="47" t="s">
        <v>446</v>
      </c>
      <c r="D3766">
        <v>99</v>
      </c>
      <c r="E3766" s="47" t="s">
        <v>376</v>
      </c>
    </row>
    <row r="3767" spans="1:5" x14ac:dyDescent="0.25">
      <c r="A3767" s="47" t="s">
        <v>1698</v>
      </c>
      <c r="B3767" s="47" t="s">
        <v>567</v>
      </c>
      <c r="C3767" s="47" t="s">
        <v>446</v>
      </c>
      <c r="D3767">
        <v>98</v>
      </c>
      <c r="E3767" s="47" t="s">
        <v>376</v>
      </c>
    </row>
    <row r="3768" spans="1:5" x14ac:dyDescent="0.25">
      <c r="A3768" s="47" t="s">
        <v>1698</v>
      </c>
      <c r="B3768" s="47" t="s">
        <v>567</v>
      </c>
      <c r="C3768" s="47" t="s">
        <v>446</v>
      </c>
      <c r="D3768">
        <v>99</v>
      </c>
      <c r="E3768" s="47" t="s">
        <v>376</v>
      </c>
    </row>
    <row r="3769" spans="1:5" x14ac:dyDescent="0.25">
      <c r="A3769" s="47" t="s">
        <v>1699</v>
      </c>
      <c r="B3769" s="47" t="s">
        <v>567</v>
      </c>
      <c r="C3769" s="47" t="s">
        <v>446</v>
      </c>
      <c r="D3769">
        <v>98</v>
      </c>
      <c r="E3769" s="47" t="s">
        <v>376</v>
      </c>
    </row>
    <row r="3770" spans="1:5" x14ac:dyDescent="0.25">
      <c r="A3770" s="47" t="s">
        <v>1699</v>
      </c>
      <c r="B3770" s="47" t="s">
        <v>567</v>
      </c>
      <c r="C3770" s="47" t="s">
        <v>446</v>
      </c>
      <c r="D3770">
        <v>99</v>
      </c>
      <c r="E3770" s="47" t="s">
        <v>376</v>
      </c>
    </row>
    <row r="3771" spans="1:5" x14ac:dyDescent="0.25">
      <c r="A3771" s="47" t="s">
        <v>1700</v>
      </c>
      <c r="B3771" s="47" t="s">
        <v>567</v>
      </c>
      <c r="C3771" s="47" t="s">
        <v>446</v>
      </c>
      <c r="D3771">
        <v>98</v>
      </c>
      <c r="E3771" s="47" t="s">
        <v>376</v>
      </c>
    </row>
    <row r="3772" spans="1:5" x14ac:dyDescent="0.25">
      <c r="A3772" s="47" t="s">
        <v>1700</v>
      </c>
      <c r="B3772" s="47" t="s">
        <v>567</v>
      </c>
      <c r="C3772" s="47" t="s">
        <v>446</v>
      </c>
      <c r="D3772">
        <v>99</v>
      </c>
      <c r="E3772" s="47" t="s">
        <v>376</v>
      </c>
    </row>
    <row r="3773" spans="1:5" x14ac:dyDescent="0.25">
      <c r="A3773" s="47" t="s">
        <v>1701</v>
      </c>
      <c r="B3773" s="47" t="s">
        <v>567</v>
      </c>
      <c r="C3773" s="47" t="s">
        <v>446</v>
      </c>
      <c r="D3773">
        <v>98</v>
      </c>
      <c r="E3773" s="47" t="s">
        <v>376</v>
      </c>
    </row>
    <row r="3774" spans="1:5" x14ac:dyDescent="0.25">
      <c r="A3774" s="47" t="s">
        <v>1701</v>
      </c>
      <c r="B3774" s="47" t="s">
        <v>567</v>
      </c>
      <c r="C3774" s="47" t="s">
        <v>446</v>
      </c>
      <c r="D3774">
        <v>99</v>
      </c>
      <c r="E3774" s="47" t="s">
        <v>376</v>
      </c>
    </row>
    <row r="3775" spans="1:5" x14ac:dyDescent="0.25">
      <c r="A3775" s="47" t="s">
        <v>1702</v>
      </c>
      <c r="B3775" s="47" t="s">
        <v>567</v>
      </c>
      <c r="C3775" s="47" t="s">
        <v>446</v>
      </c>
      <c r="D3775">
        <v>98</v>
      </c>
      <c r="E3775" s="47" t="s">
        <v>376</v>
      </c>
    </row>
    <row r="3776" spans="1:5" x14ac:dyDescent="0.25">
      <c r="A3776" s="47" t="s">
        <v>1702</v>
      </c>
      <c r="B3776" s="47" t="s">
        <v>567</v>
      </c>
      <c r="C3776" s="47" t="s">
        <v>446</v>
      </c>
      <c r="D3776">
        <v>99</v>
      </c>
      <c r="E3776" s="47" t="s">
        <v>376</v>
      </c>
    </row>
    <row r="3777" spans="1:5" x14ac:dyDescent="0.25">
      <c r="A3777" s="47" t="s">
        <v>1703</v>
      </c>
      <c r="B3777" s="47" t="s">
        <v>567</v>
      </c>
      <c r="C3777" s="47" t="s">
        <v>446</v>
      </c>
      <c r="D3777">
        <v>98</v>
      </c>
      <c r="E3777" s="47" t="s">
        <v>376</v>
      </c>
    </row>
    <row r="3778" spans="1:5" x14ac:dyDescent="0.25">
      <c r="A3778" s="47" t="s">
        <v>1703</v>
      </c>
      <c r="B3778" s="47" t="s">
        <v>567</v>
      </c>
      <c r="C3778" s="47" t="s">
        <v>446</v>
      </c>
      <c r="D3778">
        <v>99</v>
      </c>
      <c r="E3778" s="47" t="s">
        <v>376</v>
      </c>
    </row>
    <row r="3779" spans="1:5" x14ac:dyDescent="0.25">
      <c r="A3779" s="47" t="s">
        <v>1704</v>
      </c>
      <c r="B3779" s="47" t="s">
        <v>567</v>
      </c>
      <c r="C3779" s="47" t="s">
        <v>446</v>
      </c>
      <c r="D3779">
        <v>98</v>
      </c>
      <c r="E3779" s="47" t="s">
        <v>376</v>
      </c>
    </row>
    <row r="3780" spans="1:5" x14ac:dyDescent="0.25">
      <c r="A3780" s="47" t="s">
        <v>1704</v>
      </c>
      <c r="B3780" s="47" t="s">
        <v>567</v>
      </c>
      <c r="C3780" s="47" t="s">
        <v>446</v>
      </c>
      <c r="D3780">
        <v>99</v>
      </c>
      <c r="E3780" s="47" t="s">
        <v>376</v>
      </c>
    </row>
    <row r="3781" spans="1:5" x14ac:dyDescent="0.25">
      <c r="A3781" s="47" t="s">
        <v>1705</v>
      </c>
      <c r="B3781" s="47" t="s">
        <v>567</v>
      </c>
      <c r="C3781" s="47" t="s">
        <v>446</v>
      </c>
      <c r="D3781">
        <v>98</v>
      </c>
      <c r="E3781" s="47" t="s">
        <v>376</v>
      </c>
    </row>
    <row r="3782" spans="1:5" x14ac:dyDescent="0.25">
      <c r="A3782" s="47" t="s">
        <v>1705</v>
      </c>
      <c r="B3782" s="47" t="s">
        <v>567</v>
      </c>
      <c r="C3782" s="47" t="s">
        <v>446</v>
      </c>
      <c r="D3782">
        <v>99</v>
      </c>
      <c r="E3782" s="47" t="s">
        <v>376</v>
      </c>
    </row>
    <row r="3783" spans="1:5" x14ac:dyDescent="0.25">
      <c r="A3783" s="47" t="s">
        <v>1706</v>
      </c>
      <c r="B3783" s="47" t="s">
        <v>567</v>
      </c>
      <c r="C3783" s="47" t="s">
        <v>446</v>
      </c>
      <c r="D3783">
        <v>98</v>
      </c>
      <c r="E3783" s="47" t="s">
        <v>376</v>
      </c>
    </row>
    <row r="3784" spans="1:5" x14ac:dyDescent="0.25">
      <c r="A3784" s="47" t="s">
        <v>1706</v>
      </c>
      <c r="B3784" s="47" t="s">
        <v>567</v>
      </c>
      <c r="C3784" s="47" t="s">
        <v>446</v>
      </c>
      <c r="D3784">
        <v>99</v>
      </c>
      <c r="E3784" s="47" t="s">
        <v>376</v>
      </c>
    </row>
    <row r="3785" spans="1:5" x14ac:dyDescent="0.25">
      <c r="A3785" s="47" t="s">
        <v>1707</v>
      </c>
      <c r="B3785" s="47" t="s">
        <v>567</v>
      </c>
      <c r="C3785" s="47" t="s">
        <v>446</v>
      </c>
      <c r="D3785">
        <v>98</v>
      </c>
      <c r="E3785" s="47" t="s">
        <v>376</v>
      </c>
    </row>
    <row r="3786" spans="1:5" x14ac:dyDescent="0.25">
      <c r="A3786" s="47" t="s">
        <v>1707</v>
      </c>
      <c r="B3786" s="47" t="s">
        <v>567</v>
      </c>
      <c r="C3786" s="47" t="s">
        <v>446</v>
      </c>
      <c r="D3786">
        <v>99</v>
      </c>
      <c r="E3786" s="47" t="s">
        <v>376</v>
      </c>
    </row>
    <row r="3787" spans="1:5" x14ac:dyDescent="0.25">
      <c r="A3787" s="47" t="s">
        <v>1708</v>
      </c>
      <c r="B3787" s="47" t="s">
        <v>567</v>
      </c>
      <c r="C3787" s="47" t="s">
        <v>446</v>
      </c>
      <c r="D3787">
        <v>98</v>
      </c>
      <c r="E3787" s="47" t="s">
        <v>376</v>
      </c>
    </row>
    <row r="3788" spans="1:5" x14ac:dyDescent="0.25">
      <c r="A3788" s="47" t="s">
        <v>1708</v>
      </c>
      <c r="B3788" s="47" t="s">
        <v>567</v>
      </c>
      <c r="C3788" s="47" t="s">
        <v>446</v>
      </c>
      <c r="D3788">
        <v>99</v>
      </c>
      <c r="E3788" s="47" t="s">
        <v>376</v>
      </c>
    </row>
    <row r="3789" spans="1:5" x14ac:dyDescent="0.25">
      <c r="A3789" s="47" t="s">
        <v>1709</v>
      </c>
      <c r="B3789" s="47" t="s">
        <v>567</v>
      </c>
      <c r="C3789" s="47" t="s">
        <v>446</v>
      </c>
      <c r="D3789">
        <v>98</v>
      </c>
      <c r="E3789" s="47" t="s">
        <v>376</v>
      </c>
    </row>
    <row r="3790" spans="1:5" x14ac:dyDescent="0.25">
      <c r="A3790" s="47" t="s">
        <v>1709</v>
      </c>
      <c r="B3790" s="47" t="s">
        <v>567</v>
      </c>
      <c r="C3790" s="47" t="s">
        <v>446</v>
      </c>
      <c r="D3790">
        <v>99</v>
      </c>
      <c r="E3790" s="47" t="s">
        <v>376</v>
      </c>
    </row>
    <row r="3791" spans="1:5" x14ac:dyDescent="0.25">
      <c r="A3791" s="47" t="s">
        <v>1710</v>
      </c>
      <c r="B3791" s="47" t="s">
        <v>567</v>
      </c>
      <c r="C3791" s="47" t="s">
        <v>446</v>
      </c>
      <c r="D3791">
        <v>98</v>
      </c>
      <c r="E3791" s="47" t="s">
        <v>376</v>
      </c>
    </row>
    <row r="3792" spans="1:5" x14ac:dyDescent="0.25">
      <c r="A3792" s="47" t="s">
        <v>1710</v>
      </c>
      <c r="B3792" s="47" t="s">
        <v>567</v>
      </c>
      <c r="C3792" s="47" t="s">
        <v>446</v>
      </c>
      <c r="D3792">
        <v>99</v>
      </c>
      <c r="E3792" s="47" t="s">
        <v>376</v>
      </c>
    </row>
    <row r="3793" spans="1:5" x14ac:dyDescent="0.25">
      <c r="A3793" s="47" t="s">
        <v>1711</v>
      </c>
      <c r="B3793" s="47" t="s">
        <v>567</v>
      </c>
      <c r="C3793" s="47" t="s">
        <v>446</v>
      </c>
      <c r="D3793">
        <v>98</v>
      </c>
      <c r="E3793" s="47" t="s">
        <v>376</v>
      </c>
    </row>
    <row r="3794" spans="1:5" x14ac:dyDescent="0.25">
      <c r="A3794" s="47" t="s">
        <v>1711</v>
      </c>
      <c r="B3794" s="47" t="s">
        <v>567</v>
      </c>
      <c r="C3794" s="47" t="s">
        <v>446</v>
      </c>
      <c r="D3794">
        <v>99</v>
      </c>
      <c r="E3794" s="47" t="s">
        <v>376</v>
      </c>
    </row>
    <row r="3795" spans="1:5" x14ac:dyDescent="0.25">
      <c r="A3795" s="47" t="s">
        <v>1712</v>
      </c>
      <c r="B3795" s="47" t="s">
        <v>567</v>
      </c>
      <c r="C3795" s="47" t="s">
        <v>446</v>
      </c>
      <c r="D3795">
        <v>98</v>
      </c>
      <c r="E3795" s="47" t="s">
        <v>376</v>
      </c>
    </row>
    <row r="3796" spans="1:5" x14ac:dyDescent="0.25">
      <c r="A3796" s="47" t="s">
        <v>1712</v>
      </c>
      <c r="B3796" s="47" t="s">
        <v>567</v>
      </c>
      <c r="C3796" s="47" t="s">
        <v>446</v>
      </c>
      <c r="D3796">
        <v>99</v>
      </c>
      <c r="E3796" s="47" t="s">
        <v>376</v>
      </c>
    </row>
    <row r="3797" spans="1:5" x14ac:dyDescent="0.25">
      <c r="A3797" s="47" t="s">
        <v>1713</v>
      </c>
      <c r="B3797" s="47" t="s">
        <v>567</v>
      </c>
      <c r="C3797" s="47" t="s">
        <v>446</v>
      </c>
      <c r="D3797">
        <v>98</v>
      </c>
      <c r="E3797" s="47" t="s">
        <v>376</v>
      </c>
    </row>
    <row r="3798" spans="1:5" x14ac:dyDescent="0.25">
      <c r="A3798" s="47" t="s">
        <v>1713</v>
      </c>
      <c r="B3798" s="47" t="s">
        <v>567</v>
      </c>
      <c r="C3798" s="47" t="s">
        <v>446</v>
      </c>
      <c r="D3798">
        <v>99</v>
      </c>
      <c r="E3798" s="47" t="s">
        <v>376</v>
      </c>
    </row>
    <row r="3799" spans="1:5" x14ac:dyDescent="0.25">
      <c r="A3799" s="47" t="s">
        <v>1714</v>
      </c>
      <c r="B3799" s="47" t="s">
        <v>567</v>
      </c>
      <c r="C3799" s="47" t="s">
        <v>446</v>
      </c>
      <c r="D3799">
        <v>98</v>
      </c>
      <c r="E3799" s="47" t="s">
        <v>376</v>
      </c>
    </row>
    <row r="3800" spans="1:5" x14ac:dyDescent="0.25">
      <c r="A3800" s="47" t="s">
        <v>1714</v>
      </c>
      <c r="B3800" s="47" t="s">
        <v>567</v>
      </c>
      <c r="C3800" s="47" t="s">
        <v>446</v>
      </c>
      <c r="D3800">
        <v>99</v>
      </c>
      <c r="E3800" s="47" t="s">
        <v>376</v>
      </c>
    </row>
    <row r="3801" spans="1:5" x14ac:dyDescent="0.25">
      <c r="A3801" s="47" t="s">
        <v>1715</v>
      </c>
      <c r="B3801" s="47" t="s">
        <v>567</v>
      </c>
      <c r="C3801" s="47" t="s">
        <v>446</v>
      </c>
      <c r="D3801">
        <v>98</v>
      </c>
      <c r="E3801" s="47" t="s">
        <v>376</v>
      </c>
    </row>
    <row r="3802" spans="1:5" x14ac:dyDescent="0.25">
      <c r="A3802" s="47" t="s">
        <v>1715</v>
      </c>
      <c r="B3802" s="47" t="s">
        <v>567</v>
      </c>
      <c r="C3802" s="47" t="s">
        <v>446</v>
      </c>
      <c r="D3802">
        <v>99</v>
      </c>
      <c r="E3802" s="47" t="s">
        <v>376</v>
      </c>
    </row>
    <row r="3803" spans="1:5" x14ac:dyDescent="0.25">
      <c r="A3803" s="47" t="s">
        <v>1716</v>
      </c>
      <c r="B3803" s="47" t="s">
        <v>567</v>
      </c>
      <c r="C3803" s="47" t="s">
        <v>446</v>
      </c>
      <c r="D3803">
        <v>98</v>
      </c>
      <c r="E3803" s="47" t="s">
        <v>376</v>
      </c>
    </row>
    <row r="3804" spans="1:5" x14ac:dyDescent="0.25">
      <c r="A3804" s="47" t="s">
        <v>1716</v>
      </c>
      <c r="B3804" s="47" t="s">
        <v>567</v>
      </c>
      <c r="C3804" s="47" t="s">
        <v>446</v>
      </c>
      <c r="D3804">
        <v>99</v>
      </c>
      <c r="E3804" s="47" t="s">
        <v>376</v>
      </c>
    </row>
    <row r="3805" spans="1:5" x14ac:dyDescent="0.25">
      <c r="A3805" s="47" t="s">
        <v>1717</v>
      </c>
      <c r="B3805" s="47" t="s">
        <v>567</v>
      </c>
      <c r="C3805" s="47" t="s">
        <v>446</v>
      </c>
      <c r="D3805">
        <v>98</v>
      </c>
      <c r="E3805" s="47" t="s">
        <v>376</v>
      </c>
    </row>
    <row r="3806" spans="1:5" x14ac:dyDescent="0.25">
      <c r="A3806" s="47" t="s">
        <v>1717</v>
      </c>
      <c r="B3806" s="47" t="s">
        <v>567</v>
      </c>
      <c r="C3806" s="47" t="s">
        <v>446</v>
      </c>
      <c r="D3806">
        <v>99</v>
      </c>
      <c r="E3806" s="47" t="s">
        <v>376</v>
      </c>
    </row>
    <row r="3807" spans="1:5" x14ac:dyDescent="0.25">
      <c r="A3807" s="47" t="s">
        <v>1718</v>
      </c>
      <c r="B3807" s="47" t="s">
        <v>567</v>
      </c>
      <c r="C3807" s="47" t="s">
        <v>446</v>
      </c>
      <c r="D3807">
        <v>98</v>
      </c>
      <c r="E3807" s="47" t="s">
        <v>376</v>
      </c>
    </row>
    <row r="3808" spans="1:5" x14ac:dyDescent="0.25">
      <c r="A3808" s="47" t="s">
        <v>1718</v>
      </c>
      <c r="B3808" s="47" t="s">
        <v>567</v>
      </c>
      <c r="C3808" s="47" t="s">
        <v>446</v>
      </c>
      <c r="D3808">
        <v>99</v>
      </c>
      <c r="E3808" s="47" t="s">
        <v>376</v>
      </c>
    </row>
    <row r="3809" spans="1:5" x14ac:dyDescent="0.25">
      <c r="A3809" s="47" t="s">
        <v>1719</v>
      </c>
      <c r="B3809" s="47" t="s">
        <v>567</v>
      </c>
      <c r="C3809" s="47" t="s">
        <v>446</v>
      </c>
      <c r="D3809">
        <v>98</v>
      </c>
      <c r="E3809" s="47" t="s">
        <v>376</v>
      </c>
    </row>
    <row r="3810" spans="1:5" x14ac:dyDescent="0.25">
      <c r="A3810" s="47" t="s">
        <v>1719</v>
      </c>
      <c r="B3810" s="47" t="s">
        <v>567</v>
      </c>
      <c r="C3810" s="47" t="s">
        <v>446</v>
      </c>
      <c r="D3810">
        <v>99</v>
      </c>
      <c r="E3810" s="47" t="s">
        <v>376</v>
      </c>
    </row>
    <row r="3811" spans="1:5" x14ac:dyDescent="0.25">
      <c r="A3811" s="47" t="s">
        <v>1720</v>
      </c>
      <c r="B3811" s="47" t="s">
        <v>567</v>
      </c>
      <c r="C3811" s="47" t="s">
        <v>446</v>
      </c>
      <c r="D3811">
        <v>98</v>
      </c>
      <c r="E3811" s="47" t="s">
        <v>376</v>
      </c>
    </row>
    <row r="3812" spans="1:5" x14ac:dyDescent="0.25">
      <c r="A3812" s="47" t="s">
        <v>1720</v>
      </c>
      <c r="B3812" s="47" t="s">
        <v>567</v>
      </c>
      <c r="C3812" s="47" t="s">
        <v>446</v>
      </c>
      <c r="D3812">
        <v>99</v>
      </c>
      <c r="E3812" s="47" t="s">
        <v>376</v>
      </c>
    </row>
    <row r="3813" spans="1:5" x14ac:dyDescent="0.25">
      <c r="A3813" s="47" t="s">
        <v>1721</v>
      </c>
      <c r="B3813" s="47" t="s">
        <v>567</v>
      </c>
      <c r="C3813" s="47" t="s">
        <v>446</v>
      </c>
      <c r="D3813">
        <v>98</v>
      </c>
      <c r="E3813" s="47" t="s">
        <v>376</v>
      </c>
    </row>
    <row r="3814" spans="1:5" x14ac:dyDescent="0.25">
      <c r="A3814" s="47" t="s">
        <v>1721</v>
      </c>
      <c r="B3814" s="47" t="s">
        <v>567</v>
      </c>
      <c r="C3814" s="47" t="s">
        <v>446</v>
      </c>
      <c r="D3814">
        <v>99</v>
      </c>
      <c r="E3814" s="47" t="s">
        <v>376</v>
      </c>
    </row>
    <row r="3815" spans="1:5" x14ac:dyDescent="0.25">
      <c r="A3815" s="47" t="s">
        <v>1722</v>
      </c>
      <c r="B3815" s="47" t="s">
        <v>567</v>
      </c>
      <c r="C3815" s="47" t="s">
        <v>446</v>
      </c>
      <c r="D3815">
        <v>98</v>
      </c>
      <c r="E3815" s="47" t="s">
        <v>376</v>
      </c>
    </row>
    <row r="3816" spans="1:5" x14ac:dyDescent="0.25">
      <c r="A3816" s="47" t="s">
        <v>1722</v>
      </c>
      <c r="B3816" s="47" t="s">
        <v>567</v>
      </c>
      <c r="C3816" s="47" t="s">
        <v>446</v>
      </c>
      <c r="D3816">
        <v>99</v>
      </c>
      <c r="E3816" s="47" t="s">
        <v>376</v>
      </c>
    </row>
    <row r="3817" spans="1:5" x14ac:dyDescent="0.25">
      <c r="A3817" s="47" t="s">
        <v>1723</v>
      </c>
      <c r="B3817" s="47" t="s">
        <v>567</v>
      </c>
      <c r="C3817" s="47" t="s">
        <v>446</v>
      </c>
      <c r="D3817">
        <v>98</v>
      </c>
      <c r="E3817" s="47" t="s">
        <v>376</v>
      </c>
    </row>
    <row r="3818" spans="1:5" x14ac:dyDescent="0.25">
      <c r="A3818" s="47" t="s">
        <v>1723</v>
      </c>
      <c r="B3818" s="47" t="s">
        <v>567</v>
      </c>
      <c r="C3818" s="47" t="s">
        <v>446</v>
      </c>
      <c r="D3818">
        <v>99</v>
      </c>
      <c r="E3818" s="47" t="s">
        <v>376</v>
      </c>
    </row>
    <row r="3819" spans="1:5" x14ac:dyDescent="0.25">
      <c r="A3819" s="47" t="s">
        <v>1724</v>
      </c>
      <c r="B3819" s="47" t="s">
        <v>567</v>
      </c>
      <c r="C3819" s="47" t="s">
        <v>446</v>
      </c>
      <c r="D3819">
        <v>98</v>
      </c>
      <c r="E3819" s="47" t="s">
        <v>376</v>
      </c>
    </row>
    <row r="3820" spans="1:5" x14ac:dyDescent="0.25">
      <c r="A3820" s="47" t="s">
        <v>1724</v>
      </c>
      <c r="B3820" s="47" t="s">
        <v>567</v>
      </c>
      <c r="C3820" s="47" t="s">
        <v>446</v>
      </c>
      <c r="D3820">
        <v>99</v>
      </c>
      <c r="E3820" s="47" t="s">
        <v>376</v>
      </c>
    </row>
    <row r="3821" spans="1:5" x14ac:dyDescent="0.25">
      <c r="A3821" s="47" t="s">
        <v>1725</v>
      </c>
      <c r="B3821" s="47" t="s">
        <v>567</v>
      </c>
      <c r="C3821" s="47" t="s">
        <v>446</v>
      </c>
      <c r="D3821">
        <v>98</v>
      </c>
      <c r="E3821" s="47" t="s">
        <v>376</v>
      </c>
    </row>
    <row r="3822" spans="1:5" x14ac:dyDescent="0.25">
      <c r="A3822" s="47" t="s">
        <v>1725</v>
      </c>
      <c r="B3822" s="47" t="s">
        <v>567</v>
      </c>
      <c r="C3822" s="47" t="s">
        <v>446</v>
      </c>
      <c r="D3822">
        <v>99</v>
      </c>
      <c r="E3822" s="47" t="s">
        <v>376</v>
      </c>
    </row>
    <row r="3823" spans="1:5" x14ac:dyDescent="0.25">
      <c r="A3823" s="47" t="s">
        <v>1726</v>
      </c>
      <c r="B3823" s="47" t="s">
        <v>567</v>
      </c>
      <c r="C3823" s="47" t="s">
        <v>446</v>
      </c>
      <c r="D3823">
        <v>98</v>
      </c>
      <c r="E3823" s="47" t="s">
        <v>376</v>
      </c>
    </row>
    <row r="3824" spans="1:5" x14ac:dyDescent="0.25">
      <c r="A3824" s="47" t="s">
        <v>1726</v>
      </c>
      <c r="B3824" s="47" t="s">
        <v>567</v>
      </c>
      <c r="C3824" s="47" t="s">
        <v>446</v>
      </c>
      <c r="D3824">
        <v>99</v>
      </c>
      <c r="E3824" s="47" t="s">
        <v>376</v>
      </c>
    </row>
    <row r="3825" spans="1:5" x14ac:dyDescent="0.25">
      <c r="A3825" s="47" t="s">
        <v>1727</v>
      </c>
      <c r="B3825" s="47" t="s">
        <v>567</v>
      </c>
      <c r="C3825" s="47" t="s">
        <v>446</v>
      </c>
      <c r="D3825">
        <v>98</v>
      </c>
      <c r="E3825" s="47" t="s">
        <v>376</v>
      </c>
    </row>
    <row r="3826" spans="1:5" x14ac:dyDescent="0.25">
      <c r="A3826" s="47" t="s">
        <v>1727</v>
      </c>
      <c r="B3826" s="47" t="s">
        <v>567</v>
      </c>
      <c r="C3826" s="47" t="s">
        <v>446</v>
      </c>
      <c r="D3826">
        <v>99</v>
      </c>
      <c r="E3826" s="47" t="s">
        <v>376</v>
      </c>
    </row>
    <row r="3827" spans="1:5" x14ac:dyDescent="0.25">
      <c r="A3827" s="47" t="s">
        <v>1728</v>
      </c>
      <c r="B3827" s="47" t="s">
        <v>567</v>
      </c>
      <c r="C3827" s="47" t="s">
        <v>446</v>
      </c>
      <c r="D3827">
        <v>98</v>
      </c>
      <c r="E3827" s="47" t="s">
        <v>376</v>
      </c>
    </row>
    <row r="3828" spans="1:5" x14ac:dyDescent="0.25">
      <c r="A3828" s="47" t="s">
        <v>1728</v>
      </c>
      <c r="B3828" s="47" t="s">
        <v>567</v>
      </c>
      <c r="C3828" s="47" t="s">
        <v>446</v>
      </c>
      <c r="D3828">
        <v>99</v>
      </c>
      <c r="E3828" s="47" t="s">
        <v>376</v>
      </c>
    </row>
    <row r="3829" spans="1:5" x14ac:dyDescent="0.25">
      <c r="A3829" s="47" t="s">
        <v>1729</v>
      </c>
      <c r="B3829" s="47" t="s">
        <v>567</v>
      </c>
      <c r="C3829" s="47" t="s">
        <v>446</v>
      </c>
      <c r="D3829">
        <v>98</v>
      </c>
      <c r="E3829" s="47" t="s">
        <v>376</v>
      </c>
    </row>
    <row r="3830" spans="1:5" x14ac:dyDescent="0.25">
      <c r="A3830" s="47" t="s">
        <v>1729</v>
      </c>
      <c r="B3830" s="47" t="s">
        <v>567</v>
      </c>
      <c r="C3830" s="47" t="s">
        <v>446</v>
      </c>
      <c r="D3830">
        <v>99</v>
      </c>
      <c r="E3830" s="47" t="s">
        <v>376</v>
      </c>
    </row>
    <row r="3831" spans="1:5" x14ac:dyDescent="0.25">
      <c r="A3831" s="47" t="s">
        <v>1730</v>
      </c>
      <c r="B3831" s="47" t="s">
        <v>567</v>
      </c>
      <c r="C3831" s="47" t="s">
        <v>446</v>
      </c>
      <c r="D3831">
        <v>98</v>
      </c>
      <c r="E3831" s="47" t="s">
        <v>376</v>
      </c>
    </row>
    <row r="3832" spans="1:5" x14ac:dyDescent="0.25">
      <c r="A3832" s="47" t="s">
        <v>1730</v>
      </c>
      <c r="B3832" s="47" t="s">
        <v>567</v>
      </c>
      <c r="C3832" s="47" t="s">
        <v>446</v>
      </c>
      <c r="D3832">
        <v>99</v>
      </c>
      <c r="E3832" s="47" t="s">
        <v>376</v>
      </c>
    </row>
    <row r="3833" spans="1:5" x14ac:dyDescent="0.25">
      <c r="A3833" s="47" t="s">
        <v>1731</v>
      </c>
      <c r="B3833" s="47" t="s">
        <v>567</v>
      </c>
      <c r="C3833" s="47" t="s">
        <v>446</v>
      </c>
      <c r="D3833">
        <v>98</v>
      </c>
      <c r="E3833" s="47" t="s">
        <v>376</v>
      </c>
    </row>
    <row r="3834" spans="1:5" x14ac:dyDescent="0.25">
      <c r="A3834" s="47" t="s">
        <v>1731</v>
      </c>
      <c r="B3834" s="47" t="s">
        <v>567</v>
      </c>
      <c r="C3834" s="47" t="s">
        <v>446</v>
      </c>
      <c r="D3834">
        <v>99</v>
      </c>
      <c r="E3834" s="47" t="s">
        <v>376</v>
      </c>
    </row>
    <row r="3835" spans="1:5" x14ac:dyDescent="0.25">
      <c r="A3835" s="47" t="s">
        <v>544</v>
      </c>
      <c r="B3835" s="47" t="s">
        <v>567</v>
      </c>
      <c r="C3835" s="47" t="s">
        <v>446</v>
      </c>
      <c r="D3835">
        <v>98</v>
      </c>
      <c r="E3835" s="47" t="s">
        <v>376</v>
      </c>
    </row>
    <row r="3836" spans="1:5" x14ac:dyDescent="0.25">
      <c r="A3836" s="47" t="s">
        <v>544</v>
      </c>
      <c r="B3836" s="47" t="s">
        <v>567</v>
      </c>
      <c r="C3836" s="47" t="s">
        <v>446</v>
      </c>
      <c r="D3836">
        <v>99</v>
      </c>
      <c r="E3836" s="47" t="s">
        <v>376</v>
      </c>
    </row>
    <row r="3837" spans="1:5" x14ac:dyDescent="0.25">
      <c r="A3837" s="47" t="s">
        <v>1732</v>
      </c>
      <c r="B3837" s="47" t="s">
        <v>567</v>
      </c>
      <c r="C3837" s="47" t="s">
        <v>446</v>
      </c>
      <c r="D3837">
        <v>98</v>
      </c>
      <c r="E3837" s="47" t="s">
        <v>376</v>
      </c>
    </row>
    <row r="3838" spans="1:5" x14ac:dyDescent="0.25">
      <c r="A3838" s="47" t="s">
        <v>1732</v>
      </c>
      <c r="B3838" s="47" t="s">
        <v>567</v>
      </c>
      <c r="C3838" s="47" t="s">
        <v>446</v>
      </c>
      <c r="D3838">
        <v>99</v>
      </c>
      <c r="E3838" s="47" t="s">
        <v>376</v>
      </c>
    </row>
    <row r="3839" spans="1:5" x14ac:dyDescent="0.25">
      <c r="A3839" s="47" t="s">
        <v>1733</v>
      </c>
      <c r="B3839" s="47" t="s">
        <v>567</v>
      </c>
      <c r="C3839" s="47" t="s">
        <v>446</v>
      </c>
      <c r="D3839">
        <v>98</v>
      </c>
      <c r="E3839" s="47" t="s">
        <v>376</v>
      </c>
    </row>
    <row r="3840" spans="1:5" x14ac:dyDescent="0.25">
      <c r="A3840" s="47" t="s">
        <v>1733</v>
      </c>
      <c r="B3840" s="47" t="s">
        <v>567</v>
      </c>
      <c r="C3840" s="47" t="s">
        <v>446</v>
      </c>
      <c r="D3840">
        <v>99</v>
      </c>
      <c r="E3840" s="47" t="s">
        <v>376</v>
      </c>
    </row>
    <row r="3841" spans="1:5" x14ac:dyDescent="0.25">
      <c r="A3841" s="47" t="s">
        <v>1734</v>
      </c>
      <c r="B3841" s="47" t="s">
        <v>567</v>
      </c>
      <c r="C3841" s="47" t="s">
        <v>446</v>
      </c>
      <c r="D3841">
        <v>98</v>
      </c>
      <c r="E3841" s="47" t="s">
        <v>376</v>
      </c>
    </row>
    <row r="3842" spans="1:5" x14ac:dyDescent="0.25">
      <c r="A3842" s="47" t="s">
        <v>1734</v>
      </c>
      <c r="B3842" s="47" t="s">
        <v>567</v>
      </c>
      <c r="C3842" s="47" t="s">
        <v>446</v>
      </c>
      <c r="D3842">
        <v>99</v>
      </c>
      <c r="E3842" s="47" t="s">
        <v>376</v>
      </c>
    </row>
    <row r="3843" spans="1:5" x14ac:dyDescent="0.25">
      <c r="A3843" s="47" t="s">
        <v>2243</v>
      </c>
      <c r="B3843" s="47" t="s">
        <v>2244</v>
      </c>
      <c r="C3843" s="47" t="s">
        <v>2245</v>
      </c>
      <c r="D3843">
        <v>0</v>
      </c>
      <c r="E3843" s="47" t="s">
        <v>377</v>
      </c>
    </row>
    <row r="3844" spans="1:5" x14ac:dyDescent="0.25">
      <c r="A3844" s="47" t="s">
        <v>2246</v>
      </c>
      <c r="B3844" s="47" t="s">
        <v>2244</v>
      </c>
      <c r="C3844" s="47" t="s">
        <v>2245</v>
      </c>
      <c r="D3844">
        <v>0</v>
      </c>
      <c r="E3844" s="47" t="s">
        <v>377</v>
      </c>
    </row>
    <row r="3845" spans="1:5" x14ac:dyDescent="0.25">
      <c r="A3845" s="47" t="s">
        <v>2247</v>
      </c>
      <c r="B3845" s="47" t="s">
        <v>2244</v>
      </c>
      <c r="C3845" s="47" t="s">
        <v>2245</v>
      </c>
      <c r="D3845">
        <v>0</v>
      </c>
      <c r="E3845" s="47" t="s">
        <v>376</v>
      </c>
    </row>
    <row r="3846" spans="1:5" x14ac:dyDescent="0.25">
      <c r="A3846" s="47" t="s">
        <v>2248</v>
      </c>
      <c r="B3846" s="47" t="s">
        <v>2244</v>
      </c>
      <c r="C3846" s="47" t="s">
        <v>2245</v>
      </c>
      <c r="D3846">
        <v>0</v>
      </c>
      <c r="E3846" s="47" t="s">
        <v>376</v>
      </c>
    </row>
    <row r="3847" spans="1:5" x14ac:dyDescent="0.25">
      <c r="A3847" s="47" t="s">
        <v>2248</v>
      </c>
      <c r="B3847" s="47" t="s">
        <v>2244</v>
      </c>
      <c r="C3847" s="47" t="s">
        <v>2245</v>
      </c>
      <c r="D3847">
        <v>1</v>
      </c>
      <c r="E3847" s="47" t="s">
        <v>376</v>
      </c>
    </row>
    <row r="3848" spans="1:5" x14ac:dyDescent="0.25">
      <c r="A3848" s="47" t="s">
        <v>2249</v>
      </c>
      <c r="B3848" s="47" t="s">
        <v>2244</v>
      </c>
      <c r="C3848" s="47" t="s">
        <v>2245</v>
      </c>
      <c r="D3848">
        <v>0</v>
      </c>
      <c r="E3848" s="47" t="s">
        <v>376</v>
      </c>
    </row>
    <row r="3849" spans="1:5" x14ac:dyDescent="0.25">
      <c r="A3849" s="47" t="s">
        <v>2250</v>
      </c>
      <c r="B3849" s="47" t="s">
        <v>2244</v>
      </c>
      <c r="C3849" s="47" t="s">
        <v>2245</v>
      </c>
      <c r="D3849">
        <v>0</v>
      </c>
      <c r="E3849" s="47" t="s">
        <v>376</v>
      </c>
    </row>
    <row r="3850" spans="1:5" x14ac:dyDescent="0.25">
      <c r="A3850" s="47" t="s">
        <v>2251</v>
      </c>
      <c r="B3850" s="47" t="s">
        <v>2244</v>
      </c>
      <c r="C3850" s="47" t="s">
        <v>2245</v>
      </c>
      <c r="D3850">
        <v>0</v>
      </c>
      <c r="E3850" s="47" t="s">
        <v>376</v>
      </c>
    </row>
    <row r="3851" spans="1:5" x14ac:dyDescent="0.25">
      <c r="A3851" s="47" t="s">
        <v>2252</v>
      </c>
      <c r="B3851" s="47" t="s">
        <v>2244</v>
      </c>
      <c r="C3851" s="47" t="s">
        <v>2245</v>
      </c>
      <c r="D3851">
        <v>0</v>
      </c>
      <c r="E3851" s="47" t="s">
        <v>376</v>
      </c>
    </row>
    <row r="3852" spans="1:5" x14ac:dyDescent="0.25">
      <c r="A3852" s="47" t="s">
        <v>2253</v>
      </c>
      <c r="B3852" s="47" t="s">
        <v>2244</v>
      </c>
      <c r="C3852" s="47" t="s">
        <v>2245</v>
      </c>
      <c r="D3852">
        <v>0</v>
      </c>
      <c r="E3852" s="47" t="s">
        <v>376</v>
      </c>
    </row>
    <row r="3853" spans="1:5" x14ac:dyDescent="0.25">
      <c r="A3853" s="47" t="s">
        <v>2254</v>
      </c>
      <c r="B3853" s="47" t="s">
        <v>2244</v>
      </c>
      <c r="C3853" s="47" t="s">
        <v>2245</v>
      </c>
      <c r="D3853">
        <v>0</v>
      </c>
      <c r="E3853" s="47" t="s">
        <v>377</v>
      </c>
    </row>
    <row r="3854" spans="1:5" x14ac:dyDescent="0.25">
      <c r="A3854" s="47" t="s">
        <v>2255</v>
      </c>
      <c r="B3854" s="47" t="s">
        <v>2244</v>
      </c>
      <c r="C3854" s="47" t="s">
        <v>2245</v>
      </c>
      <c r="D3854">
        <v>0</v>
      </c>
      <c r="E3854" s="47" t="s">
        <v>377</v>
      </c>
    </row>
    <row r="3855" spans="1:5" x14ac:dyDescent="0.25">
      <c r="A3855" s="47" t="s">
        <v>2256</v>
      </c>
      <c r="B3855" s="47" t="s">
        <v>2244</v>
      </c>
      <c r="C3855" s="47" t="s">
        <v>2245</v>
      </c>
      <c r="D3855">
        <v>0</v>
      </c>
      <c r="E3855" s="47" t="s">
        <v>377</v>
      </c>
    </row>
    <row r="3856" spans="1:5" x14ac:dyDescent="0.25">
      <c r="A3856" s="47" t="s">
        <v>1768</v>
      </c>
      <c r="B3856" s="47" t="s">
        <v>407</v>
      </c>
      <c r="C3856" s="47" t="s">
        <v>446</v>
      </c>
      <c r="D3856">
        <v>0</v>
      </c>
      <c r="E3856" s="47" t="s">
        <v>376</v>
      </c>
    </row>
    <row r="3857" spans="1:5" x14ac:dyDescent="0.25">
      <c r="A3857" s="47" t="s">
        <v>1768</v>
      </c>
      <c r="B3857" s="47" t="s">
        <v>407</v>
      </c>
      <c r="C3857" s="47" t="s">
        <v>446</v>
      </c>
      <c r="D3857">
        <v>1</v>
      </c>
      <c r="E3857" s="47" t="s">
        <v>376</v>
      </c>
    </row>
    <row r="3858" spans="1:5" x14ac:dyDescent="0.25">
      <c r="A3858" s="47" t="s">
        <v>1768</v>
      </c>
      <c r="B3858" s="47" t="s">
        <v>407</v>
      </c>
      <c r="C3858" s="47" t="s">
        <v>446</v>
      </c>
      <c r="D3858">
        <v>2</v>
      </c>
      <c r="E3858" s="47" t="s">
        <v>376</v>
      </c>
    </row>
    <row r="3859" spans="1:5" x14ac:dyDescent="0.25">
      <c r="A3859" s="47" t="s">
        <v>1768</v>
      </c>
      <c r="B3859" s="47" t="s">
        <v>407</v>
      </c>
      <c r="C3859" s="47" t="s">
        <v>446</v>
      </c>
      <c r="D3859">
        <v>3</v>
      </c>
      <c r="E3859" s="47" t="s">
        <v>376</v>
      </c>
    </row>
    <row r="3860" spans="1:5" x14ac:dyDescent="0.25">
      <c r="A3860" s="47" t="s">
        <v>1768</v>
      </c>
      <c r="B3860" s="47" t="s">
        <v>407</v>
      </c>
      <c r="C3860" s="47" t="s">
        <v>446</v>
      </c>
      <c r="D3860">
        <v>4</v>
      </c>
      <c r="E3860" s="47" t="s">
        <v>376</v>
      </c>
    </row>
    <row r="3861" spans="1:5" x14ac:dyDescent="0.25">
      <c r="A3861" s="47" t="s">
        <v>1768</v>
      </c>
      <c r="B3861" s="47" t="s">
        <v>407</v>
      </c>
      <c r="C3861" s="47" t="s">
        <v>446</v>
      </c>
      <c r="D3861">
        <v>5</v>
      </c>
      <c r="E3861" s="47" t="s">
        <v>376</v>
      </c>
    </row>
    <row r="3862" spans="1:5" x14ac:dyDescent="0.25">
      <c r="A3862" s="47" t="s">
        <v>1768</v>
      </c>
      <c r="B3862" s="47" t="s">
        <v>407</v>
      </c>
      <c r="C3862" s="47" t="s">
        <v>446</v>
      </c>
      <c r="D3862">
        <v>6</v>
      </c>
      <c r="E3862" s="47" t="s">
        <v>376</v>
      </c>
    </row>
    <row r="3863" spans="1:5" x14ac:dyDescent="0.25">
      <c r="A3863" s="47" t="s">
        <v>1768</v>
      </c>
      <c r="B3863" s="47" t="s">
        <v>407</v>
      </c>
      <c r="C3863" s="47" t="s">
        <v>446</v>
      </c>
      <c r="D3863">
        <v>7</v>
      </c>
      <c r="E3863" s="47" t="s">
        <v>376</v>
      </c>
    </row>
    <row r="3864" spans="1:5" x14ac:dyDescent="0.25">
      <c r="A3864" s="47" t="s">
        <v>1768</v>
      </c>
      <c r="B3864" s="47" t="s">
        <v>407</v>
      </c>
      <c r="C3864" s="47" t="s">
        <v>446</v>
      </c>
      <c r="D3864">
        <v>8</v>
      </c>
      <c r="E3864" s="47" t="s">
        <v>376</v>
      </c>
    </row>
    <row r="3865" spans="1:5" x14ac:dyDescent="0.25">
      <c r="A3865" s="47" t="s">
        <v>1769</v>
      </c>
      <c r="B3865" s="47" t="s">
        <v>407</v>
      </c>
      <c r="C3865" s="47" t="s">
        <v>446</v>
      </c>
      <c r="D3865">
        <v>0</v>
      </c>
      <c r="E3865" s="47" t="s">
        <v>376</v>
      </c>
    </row>
    <row r="3866" spans="1:5" x14ac:dyDescent="0.25">
      <c r="A3866" s="47" t="s">
        <v>1769</v>
      </c>
      <c r="B3866" s="47" t="s">
        <v>407</v>
      </c>
      <c r="C3866" s="47" t="s">
        <v>446</v>
      </c>
      <c r="D3866">
        <v>1</v>
      </c>
      <c r="E3866" s="47" t="s">
        <v>376</v>
      </c>
    </row>
    <row r="3867" spans="1:5" x14ac:dyDescent="0.25">
      <c r="A3867" s="47" t="s">
        <v>1769</v>
      </c>
      <c r="B3867" s="47" t="s">
        <v>407</v>
      </c>
      <c r="C3867" s="47" t="s">
        <v>446</v>
      </c>
      <c r="D3867">
        <v>2</v>
      </c>
      <c r="E3867" s="47" t="s">
        <v>376</v>
      </c>
    </row>
    <row r="3868" spans="1:5" x14ac:dyDescent="0.25">
      <c r="A3868" s="47" t="s">
        <v>1769</v>
      </c>
      <c r="B3868" s="47" t="s">
        <v>407</v>
      </c>
      <c r="C3868" s="47" t="s">
        <v>446</v>
      </c>
      <c r="D3868">
        <v>3</v>
      </c>
      <c r="E3868" s="47" t="s">
        <v>376</v>
      </c>
    </row>
    <row r="3869" spans="1:5" x14ac:dyDescent="0.25">
      <c r="A3869" s="47" t="s">
        <v>1769</v>
      </c>
      <c r="B3869" s="47" t="s">
        <v>407</v>
      </c>
      <c r="C3869" s="47" t="s">
        <v>446</v>
      </c>
      <c r="D3869">
        <v>4</v>
      </c>
      <c r="E3869" s="47" t="s">
        <v>376</v>
      </c>
    </row>
    <row r="3870" spans="1:5" x14ac:dyDescent="0.25">
      <c r="A3870" s="47" t="s">
        <v>1769</v>
      </c>
      <c r="B3870" s="47" t="s">
        <v>407</v>
      </c>
      <c r="C3870" s="47" t="s">
        <v>446</v>
      </c>
      <c r="D3870">
        <v>5</v>
      </c>
      <c r="E3870" s="47" t="s">
        <v>376</v>
      </c>
    </row>
    <row r="3871" spans="1:5" x14ac:dyDescent="0.25">
      <c r="A3871" s="47" t="s">
        <v>1769</v>
      </c>
      <c r="B3871" s="47" t="s">
        <v>407</v>
      </c>
      <c r="C3871" s="47" t="s">
        <v>446</v>
      </c>
      <c r="D3871">
        <v>6</v>
      </c>
      <c r="E3871" s="47" t="s">
        <v>376</v>
      </c>
    </row>
    <row r="3872" spans="1:5" x14ac:dyDescent="0.25">
      <c r="A3872" s="47" t="s">
        <v>1769</v>
      </c>
      <c r="B3872" s="47" t="s">
        <v>407</v>
      </c>
      <c r="C3872" s="47" t="s">
        <v>446</v>
      </c>
      <c r="D3872">
        <v>7</v>
      </c>
      <c r="E3872" s="47" t="s">
        <v>376</v>
      </c>
    </row>
    <row r="3873" spans="1:5" x14ac:dyDescent="0.25">
      <c r="A3873" s="47" t="s">
        <v>1769</v>
      </c>
      <c r="B3873" s="47" t="s">
        <v>407</v>
      </c>
      <c r="C3873" s="47" t="s">
        <v>446</v>
      </c>
      <c r="D3873">
        <v>8</v>
      </c>
      <c r="E3873" s="47" t="s">
        <v>376</v>
      </c>
    </row>
    <row r="3874" spans="1:5" x14ac:dyDescent="0.25">
      <c r="A3874" s="47" t="s">
        <v>1770</v>
      </c>
      <c r="B3874" s="47" t="s">
        <v>407</v>
      </c>
      <c r="C3874" s="47" t="s">
        <v>446</v>
      </c>
      <c r="D3874">
        <v>0</v>
      </c>
      <c r="E3874" s="47" t="s">
        <v>377</v>
      </c>
    </row>
    <row r="3875" spans="1:5" x14ac:dyDescent="0.25">
      <c r="A3875" s="47" t="s">
        <v>1770</v>
      </c>
      <c r="B3875" s="47" t="s">
        <v>407</v>
      </c>
      <c r="C3875" s="47" t="s">
        <v>446</v>
      </c>
      <c r="D3875">
        <v>1</v>
      </c>
      <c r="E3875" s="47" t="s">
        <v>377</v>
      </c>
    </row>
    <row r="3876" spans="1:5" x14ac:dyDescent="0.25">
      <c r="A3876" s="47" t="s">
        <v>1770</v>
      </c>
      <c r="B3876" s="47" t="s">
        <v>407</v>
      </c>
      <c r="C3876" s="47" t="s">
        <v>446</v>
      </c>
      <c r="D3876">
        <v>2</v>
      </c>
      <c r="E3876" s="47" t="s">
        <v>377</v>
      </c>
    </row>
    <row r="3877" spans="1:5" x14ac:dyDescent="0.25">
      <c r="A3877" s="47" t="s">
        <v>1770</v>
      </c>
      <c r="B3877" s="47" t="s">
        <v>407</v>
      </c>
      <c r="C3877" s="47" t="s">
        <v>446</v>
      </c>
      <c r="D3877">
        <v>3</v>
      </c>
      <c r="E3877" s="47" t="s">
        <v>377</v>
      </c>
    </row>
    <row r="3878" spans="1:5" x14ac:dyDescent="0.25">
      <c r="A3878" s="47" t="s">
        <v>1770</v>
      </c>
      <c r="B3878" s="47" t="s">
        <v>407</v>
      </c>
      <c r="C3878" s="47" t="s">
        <v>446</v>
      </c>
      <c r="D3878">
        <v>4</v>
      </c>
      <c r="E3878" s="47" t="s">
        <v>377</v>
      </c>
    </row>
    <row r="3879" spans="1:5" x14ac:dyDescent="0.25">
      <c r="A3879" s="47" t="s">
        <v>1770</v>
      </c>
      <c r="B3879" s="47" t="s">
        <v>407</v>
      </c>
      <c r="C3879" s="47" t="s">
        <v>446</v>
      </c>
      <c r="D3879">
        <v>5</v>
      </c>
      <c r="E3879" s="47" t="s">
        <v>377</v>
      </c>
    </row>
    <row r="3880" spans="1:5" x14ac:dyDescent="0.25">
      <c r="A3880" s="47" t="s">
        <v>1770</v>
      </c>
      <c r="B3880" s="47" t="s">
        <v>407</v>
      </c>
      <c r="C3880" s="47" t="s">
        <v>446</v>
      </c>
      <c r="D3880">
        <v>6</v>
      </c>
      <c r="E3880" s="47" t="s">
        <v>377</v>
      </c>
    </row>
    <row r="3881" spans="1:5" x14ac:dyDescent="0.25">
      <c r="A3881" s="47" t="s">
        <v>1770</v>
      </c>
      <c r="B3881" s="47" t="s">
        <v>407</v>
      </c>
      <c r="C3881" s="47" t="s">
        <v>446</v>
      </c>
      <c r="D3881">
        <v>7</v>
      </c>
      <c r="E3881" s="47" t="s">
        <v>377</v>
      </c>
    </row>
    <row r="3882" spans="1:5" x14ac:dyDescent="0.25">
      <c r="A3882" s="47" t="s">
        <v>1770</v>
      </c>
      <c r="B3882" s="47" t="s">
        <v>407</v>
      </c>
      <c r="C3882" s="47" t="s">
        <v>446</v>
      </c>
      <c r="D3882">
        <v>8</v>
      </c>
      <c r="E3882" s="47" t="s">
        <v>377</v>
      </c>
    </row>
    <row r="3883" spans="1:5" x14ac:dyDescent="0.25">
      <c r="A3883" s="47" t="s">
        <v>1771</v>
      </c>
      <c r="B3883" s="47" t="s">
        <v>407</v>
      </c>
      <c r="C3883" s="47" t="s">
        <v>446</v>
      </c>
      <c r="D3883">
        <v>0</v>
      </c>
      <c r="E3883" s="47" t="s">
        <v>376</v>
      </c>
    </row>
    <row r="3884" spans="1:5" x14ac:dyDescent="0.25">
      <c r="A3884" s="47" t="s">
        <v>1771</v>
      </c>
      <c r="B3884" s="47" t="s">
        <v>407</v>
      </c>
      <c r="C3884" s="47" t="s">
        <v>446</v>
      </c>
      <c r="D3884">
        <v>1</v>
      </c>
      <c r="E3884" s="47" t="s">
        <v>376</v>
      </c>
    </row>
    <row r="3885" spans="1:5" x14ac:dyDescent="0.25">
      <c r="A3885" s="47" t="s">
        <v>1771</v>
      </c>
      <c r="B3885" s="47" t="s">
        <v>407</v>
      </c>
      <c r="C3885" s="47" t="s">
        <v>446</v>
      </c>
      <c r="D3885">
        <v>2</v>
      </c>
      <c r="E3885" s="47" t="s">
        <v>376</v>
      </c>
    </row>
    <row r="3886" spans="1:5" x14ac:dyDescent="0.25">
      <c r="A3886" s="47" t="s">
        <v>1771</v>
      </c>
      <c r="B3886" s="47" t="s">
        <v>407</v>
      </c>
      <c r="C3886" s="47" t="s">
        <v>446</v>
      </c>
      <c r="D3886">
        <v>3</v>
      </c>
      <c r="E3886" s="47" t="s">
        <v>376</v>
      </c>
    </row>
    <row r="3887" spans="1:5" x14ac:dyDescent="0.25">
      <c r="A3887" s="47" t="s">
        <v>1771</v>
      </c>
      <c r="B3887" s="47" t="s">
        <v>407</v>
      </c>
      <c r="C3887" s="47" t="s">
        <v>446</v>
      </c>
      <c r="D3887">
        <v>4</v>
      </c>
      <c r="E3887" s="47" t="s">
        <v>376</v>
      </c>
    </row>
    <row r="3888" spans="1:5" x14ac:dyDescent="0.25">
      <c r="A3888" s="47" t="s">
        <v>1771</v>
      </c>
      <c r="B3888" s="47" t="s">
        <v>407</v>
      </c>
      <c r="C3888" s="47" t="s">
        <v>446</v>
      </c>
      <c r="D3888">
        <v>5</v>
      </c>
      <c r="E3888" s="47" t="s">
        <v>376</v>
      </c>
    </row>
    <row r="3889" spans="1:5" x14ac:dyDescent="0.25">
      <c r="A3889" s="47" t="s">
        <v>1771</v>
      </c>
      <c r="B3889" s="47" t="s">
        <v>407</v>
      </c>
      <c r="C3889" s="47" t="s">
        <v>446</v>
      </c>
      <c r="D3889">
        <v>6</v>
      </c>
      <c r="E3889" s="47" t="s">
        <v>376</v>
      </c>
    </row>
    <row r="3890" spans="1:5" x14ac:dyDescent="0.25">
      <c r="A3890" s="47" t="s">
        <v>1771</v>
      </c>
      <c r="B3890" s="47" t="s">
        <v>407</v>
      </c>
      <c r="C3890" s="47" t="s">
        <v>446</v>
      </c>
      <c r="D3890">
        <v>7</v>
      </c>
      <c r="E3890" s="47" t="s">
        <v>376</v>
      </c>
    </row>
    <row r="3891" spans="1:5" x14ac:dyDescent="0.25">
      <c r="A3891" s="47" t="s">
        <v>1771</v>
      </c>
      <c r="B3891" s="47" t="s">
        <v>407</v>
      </c>
      <c r="C3891" s="47" t="s">
        <v>446</v>
      </c>
      <c r="D3891">
        <v>8</v>
      </c>
      <c r="E3891" s="47" t="s">
        <v>376</v>
      </c>
    </row>
    <row r="3892" spans="1:5" x14ac:dyDescent="0.25">
      <c r="A3892" s="47" t="s">
        <v>1772</v>
      </c>
      <c r="B3892" s="47" t="s">
        <v>407</v>
      </c>
      <c r="C3892" s="47" t="s">
        <v>446</v>
      </c>
      <c r="D3892">
        <v>0</v>
      </c>
      <c r="E3892" s="47" t="s">
        <v>376</v>
      </c>
    </row>
    <row r="3893" spans="1:5" x14ac:dyDescent="0.25">
      <c r="A3893" s="47" t="s">
        <v>1772</v>
      </c>
      <c r="B3893" s="47" t="s">
        <v>407</v>
      </c>
      <c r="C3893" s="47" t="s">
        <v>446</v>
      </c>
      <c r="D3893">
        <v>1</v>
      </c>
      <c r="E3893" s="47" t="s">
        <v>376</v>
      </c>
    </row>
    <row r="3894" spans="1:5" x14ac:dyDescent="0.25">
      <c r="A3894" s="47" t="s">
        <v>1772</v>
      </c>
      <c r="B3894" s="47" t="s">
        <v>407</v>
      </c>
      <c r="C3894" s="47" t="s">
        <v>446</v>
      </c>
      <c r="D3894">
        <v>2</v>
      </c>
      <c r="E3894" s="47" t="s">
        <v>376</v>
      </c>
    </row>
    <row r="3895" spans="1:5" x14ac:dyDescent="0.25">
      <c r="A3895" s="47" t="s">
        <v>1772</v>
      </c>
      <c r="B3895" s="47" t="s">
        <v>407</v>
      </c>
      <c r="C3895" s="47" t="s">
        <v>446</v>
      </c>
      <c r="D3895">
        <v>3</v>
      </c>
      <c r="E3895" s="47" t="s">
        <v>376</v>
      </c>
    </row>
    <row r="3896" spans="1:5" x14ac:dyDescent="0.25">
      <c r="A3896" s="47" t="s">
        <v>1772</v>
      </c>
      <c r="B3896" s="47" t="s">
        <v>407</v>
      </c>
      <c r="C3896" s="47" t="s">
        <v>446</v>
      </c>
      <c r="D3896">
        <v>4</v>
      </c>
      <c r="E3896" s="47" t="s">
        <v>376</v>
      </c>
    </row>
    <row r="3897" spans="1:5" x14ac:dyDescent="0.25">
      <c r="A3897" s="47" t="s">
        <v>1772</v>
      </c>
      <c r="B3897" s="47" t="s">
        <v>407</v>
      </c>
      <c r="C3897" s="47" t="s">
        <v>446</v>
      </c>
      <c r="D3897">
        <v>5</v>
      </c>
      <c r="E3897" s="47" t="s">
        <v>376</v>
      </c>
    </row>
    <row r="3898" spans="1:5" x14ac:dyDescent="0.25">
      <c r="A3898" s="47" t="s">
        <v>1772</v>
      </c>
      <c r="B3898" s="47" t="s">
        <v>407</v>
      </c>
      <c r="C3898" s="47" t="s">
        <v>446</v>
      </c>
      <c r="D3898">
        <v>6</v>
      </c>
      <c r="E3898" s="47" t="s">
        <v>376</v>
      </c>
    </row>
    <row r="3899" spans="1:5" x14ac:dyDescent="0.25">
      <c r="A3899" s="47" t="s">
        <v>1772</v>
      </c>
      <c r="B3899" s="47" t="s">
        <v>407</v>
      </c>
      <c r="C3899" s="47" t="s">
        <v>446</v>
      </c>
      <c r="D3899">
        <v>7</v>
      </c>
      <c r="E3899" s="47" t="s">
        <v>376</v>
      </c>
    </row>
    <row r="3900" spans="1:5" x14ac:dyDescent="0.25">
      <c r="A3900" s="47" t="s">
        <v>1772</v>
      </c>
      <c r="B3900" s="47" t="s">
        <v>407</v>
      </c>
      <c r="C3900" s="47" t="s">
        <v>446</v>
      </c>
      <c r="D3900">
        <v>8</v>
      </c>
      <c r="E3900" s="47" t="s">
        <v>376</v>
      </c>
    </row>
    <row r="3901" spans="1:5" x14ac:dyDescent="0.25">
      <c r="A3901" s="47" t="s">
        <v>1773</v>
      </c>
      <c r="B3901" s="47" t="s">
        <v>407</v>
      </c>
      <c r="C3901" s="47" t="s">
        <v>446</v>
      </c>
      <c r="D3901">
        <v>0</v>
      </c>
      <c r="E3901" s="47" t="s">
        <v>376</v>
      </c>
    </row>
    <row r="3902" spans="1:5" x14ac:dyDescent="0.25">
      <c r="A3902" s="47" t="s">
        <v>1773</v>
      </c>
      <c r="B3902" s="47" t="s">
        <v>407</v>
      </c>
      <c r="C3902" s="47" t="s">
        <v>446</v>
      </c>
      <c r="D3902">
        <v>1</v>
      </c>
      <c r="E3902" s="47" t="s">
        <v>376</v>
      </c>
    </row>
    <row r="3903" spans="1:5" x14ac:dyDescent="0.25">
      <c r="A3903" s="47" t="s">
        <v>1773</v>
      </c>
      <c r="B3903" s="47" t="s">
        <v>407</v>
      </c>
      <c r="C3903" s="47" t="s">
        <v>446</v>
      </c>
      <c r="D3903">
        <v>2</v>
      </c>
      <c r="E3903" s="47" t="s">
        <v>376</v>
      </c>
    </row>
    <row r="3904" spans="1:5" x14ac:dyDescent="0.25">
      <c r="A3904" s="47" t="s">
        <v>1773</v>
      </c>
      <c r="B3904" s="47" t="s">
        <v>407</v>
      </c>
      <c r="C3904" s="47" t="s">
        <v>446</v>
      </c>
      <c r="D3904">
        <v>3</v>
      </c>
      <c r="E3904" s="47" t="s">
        <v>376</v>
      </c>
    </row>
    <row r="3905" spans="1:5" x14ac:dyDescent="0.25">
      <c r="A3905" s="47" t="s">
        <v>1773</v>
      </c>
      <c r="B3905" s="47" t="s">
        <v>407</v>
      </c>
      <c r="C3905" s="47" t="s">
        <v>446</v>
      </c>
      <c r="D3905">
        <v>4</v>
      </c>
      <c r="E3905" s="47" t="s">
        <v>376</v>
      </c>
    </row>
    <row r="3906" spans="1:5" x14ac:dyDescent="0.25">
      <c r="A3906" s="47" t="s">
        <v>1773</v>
      </c>
      <c r="B3906" s="47" t="s">
        <v>407</v>
      </c>
      <c r="C3906" s="47" t="s">
        <v>446</v>
      </c>
      <c r="D3906">
        <v>5</v>
      </c>
      <c r="E3906" s="47" t="s">
        <v>376</v>
      </c>
    </row>
    <row r="3907" spans="1:5" x14ac:dyDescent="0.25">
      <c r="A3907" s="47" t="s">
        <v>1773</v>
      </c>
      <c r="B3907" s="47" t="s">
        <v>407</v>
      </c>
      <c r="C3907" s="47" t="s">
        <v>446</v>
      </c>
      <c r="D3907">
        <v>6</v>
      </c>
      <c r="E3907" s="47" t="s">
        <v>376</v>
      </c>
    </row>
    <row r="3908" spans="1:5" x14ac:dyDescent="0.25">
      <c r="A3908" s="47" t="s">
        <v>1773</v>
      </c>
      <c r="B3908" s="47" t="s">
        <v>407</v>
      </c>
      <c r="C3908" s="47" t="s">
        <v>446</v>
      </c>
      <c r="D3908">
        <v>7</v>
      </c>
      <c r="E3908" s="47" t="s">
        <v>376</v>
      </c>
    </row>
    <row r="3909" spans="1:5" x14ac:dyDescent="0.25">
      <c r="A3909" s="47" t="s">
        <v>1773</v>
      </c>
      <c r="B3909" s="47" t="s">
        <v>407</v>
      </c>
      <c r="C3909" s="47" t="s">
        <v>446</v>
      </c>
      <c r="D3909">
        <v>8</v>
      </c>
      <c r="E3909" s="47" t="s">
        <v>376</v>
      </c>
    </row>
    <row r="3910" spans="1:5" x14ac:dyDescent="0.25">
      <c r="A3910" s="47" t="s">
        <v>1774</v>
      </c>
      <c r="B3910" s="47" t="s">
        <v>407</v>
      </c>
      <c r="C3910" s="47" t="s">
        <v>446</v>
      </c>
      <c r="D3910">
        <v>0</v>
      </c>
      <c r="E3910" s="47" t="s">
        <v>376</v>
      </c>
    </row>
    <row r="3911" spans="1:5" x14ac:dyDescent="0.25">
      <c r="A3911" s="47" t="s">
        <v>1774</v>
      </c>
      <c r="B3911" s="47" t="s">
        <v>407</v>
      </c>
      <c r="C3911" s="47" t="s">
        <v>446</v>
      </c>
      <c r="D3911">
        <v>1</v>
      </c>
      <c r="E3911" s="47" t="s">
        <v>376</v>
      </c>
    </row>
    <row r="3912" spans="1:5" x14ac:dyDescent="0.25">
      <c r="A3912" s="47" t="s">
        <v>1774</v>
      </c>
      <c r="B3912" s="47" t="s">
        <v>407</v>
      </c>
      <c r="C3912" s="47" t="s">
        <v>446</v>
      </c>
      <c r="D3912">
        <v>2</v>
      </c>
      <c r="E3912" s="47" t="s">
        <v>376</v>
      </c>
    </row>
    <row r="3913" spans="1:5" x14ac:dyDescent="0.25">
      <c r="A3913" s="47" t="s">
        <v>1774</v>
      </c>
      <c r="B3913" s="47" t="s">
        <v>407</v>
      </c>
      <c r="C3913" s="47" t="s">
        <v>446</v>
      </c>
      <c r="D3913">
        <v>3</v>
      </c>
      <c r="E3913" s="47" t="s">
        <v>376</v>
      </c>
    </row>
    <row r="3914" spans="1:5" x14ac:dyDescent="0.25">
      <c r="A3914" s="47" t="s">
        <v>1774</v>
      </c>
      <c r="B3914" s="47" t="s">
        <v>407</v>
      </c>
      <c r="C3914" s="47" t="s">
        <v>446</v>
      </c>
      <c r="D3914">
        <v>4</v>
      </c>
      <c r="E3914" s="47" t="s">
        <v>376</v>
      </c>
    </row>
    <row r="3915" spans="1:5" x14ac:dyDescent="0.25">
      <c r="A3915" s="47" t="s">
        <v>1774</v>
      </c>
      <c r="B3915" s="47" t="s">
        <v>407</v>
      </c>
      <c r="C3915" s="47" t="s">
        <v>446</v>
      </c>
      <c r="D3915">
        <v>5</v>
      </c>
      <c r="E3915" s="47" t="s">
        <v>376</v>
      </c>
    </row>
    <row r="3916" spans="1:5" x14ac:dyDescent="0.25">
      <c r="A3916" s="47" t="s">
        <v>1774</v>
      </c>
      <c r="B3916" s="47" t="s">
        <v>407</v>
      </c>
      <c r="C3916" s="47" t="s">
        <v>446</v>
      </c>
      <c r="D3916">
        <v>6</v>
      </c>
      <c r="E3916" s="47" t="s">
        <v>376</v>
      </c>
    </row>
    <row r="3917" spans="1:5" x14ac:dyDescent="0.25">
      <c r="A3917" s="47" t="s">
        <v>1774</v>
      </c>
      <c r="B3917" s="47" t="s">
        <v>407</v>
      </c>
      <c r="C3917" s="47" t="s">
        <v>446</v>
      </c>
      <c r="D3917">
        <v>7</v>
      </c>
      <c r="E3917" s="47" t="s">
        <v>376</v>
      </c>
    </row>
    <row r="3918" spans="1:5" x14ac:dyDescent="0.25">
      <c r="A3918" s="47" t="s">
        <v>1774</v>
      </c>
      <c r="B3918" s="47" t="s">
        <v>407</v>
      </c>
      <c r="C3918" s="47" t="s">
        <v>446</v>
      </c>
      <c r="D3918">
        <v>8</v>
      </c>
      <c r="E3918" s="47" t="s">
        <v>376</v>
      </c>
    </row>
    <row r="3919" spans="1:5" x14ac:dyDescent="0.25">
      <c r="A3919" s="47" t="s">
        <v>1775</v>
      </c>
      <c r="B3919" s="47" t="s">
        <v>407</v>
      </c>
      <c r="C3919" s="47" t="s">
        <v>446</v>
      </c>
      <c r="D3919">
        <v>0</v>
      </c>
      <c r="E3919" s="47" t="s">
        <v>376</v>
      </c>
    </row>
    <row r="3920" spans="1:5" x14ac:dyDescent="0.25">
      <c r="A3920" s="47" t="s">
        <v>1775</v>
      </c>
      <c r="B3920" s="47" t="s">
        <v>407</v>
      </c>
      <c r="C3920" s="47" t="s">
        <v>446</v>
      </c>
      <c r="D3920">
        <v>1</v>
      </c>
      <c r="E3920" s="47" t="s">
        <v>376</v>
      </c>
    </row>
    <row r="3921" spans="1:5" x14ac:dyDescent="0.25">
      <c r="A3921" s="47" t="s">
        <v>1775</v>
      </c>
      <c r="B3921" s="47" t="s">
        <v>407</v>
      </c>
      <c r="C3921" s="47" t="s">
        <v>446</v>
      </c>
      <c r="D3921">
        <v>2</v>
      </c>
      <c r="E3921" s="47" t="s">
        <v>376</v>
      </c>
    </row>
    <row r="3922" spans="1:5" x14ac:dyDescent="0.25">
      <c r="A3922" s="47" t="s">
        <v>1775</v>
      </c>
      <c r="B3922" s="47" t="s">
        <v>407</v>
      </c>
      <c r="C3922" s="47" t="s">
        <v>446</v>
      </c>
      <c r="D3922">
        <v>3</v>
      </c>
      <c r="E3922" s="47" t="s">
        <v>376</v>
      </c>
    </row>
    <row r="3923" spans="1:5" x14ac:dyDescent="0.25">
      <c r="A3923" s="47" t="s">
        <v>1775</v>
      </c>
      <c r="B3923" s="47" t="s">
        <v>407</v>
      </c>
      <c r="C3923" s="47" t="s">
        <v>446</v>
      </c>
      <c r="D3923">
        <v>4</v>
      </c>
      <c r="E3923" s="47" t="s">
        <v>376</v>
      </c>
    </row>
    <row r="3924" spans="1:5" x14ac:dyDescent="0.25">
      <c r="A3924" s="47" t="s">
        <v>1775</v>
      </c>
      <c r="B3924" s="47" t="s">
        <v>407</v>
      </c>
      <c r="C3924" s="47" t="s">
        <v>446</v>
      </c>
      <c r="D3924">
        <v>5</v>
      </c>
      <c r="E3924" s="47" t="s">
        <v>376</v>
      </c>
    </row>
    <row r="3925" spans="1:5" x14ac:dyDescent="0.25">
      <c r="A3925" s="47" t="s">
        <v>1775</v>
      </c>
      <c r="B3925" s="47" t="s">
        <v>407</v>
      </c>
      <c r="C3925" s="47" t="s">
        <v>446</v>
      </c>
      <c r="D3925">
        <v>6</v>
      </c>
      <c r="E3925" s="47" t="s">
        <v>376</v>
      </c>
    </row>
    <row r="3926" spans="1:5" x14ac:dyDescent="0.25">
      <c r="A3926" s="47" t="s">
        <v>1775</v>
      </c>
      <c r="B3926" s="47" t="s">
        <v>407</v>
      </c>
      <c r="C3926" s="47" t="s">
        <v>446</v>
      </c>
      <c r="D3926">
        <v>7</v>
      </c>
      <c r="E3926" s="47" t="s">
        <v>376</v>
      </c>
    </row>
    <row r="3927" spans="1:5" x14ac:dyDescent="0.25">
      <c r="A3927" s="47" t="s">
        <v>1775</v>
      </c>
      <c r="B3927" s="47" t="s">
        <v>407</v>
      </c>
      <c r="C3927" s="47" t="s">
        <v>446</v>
      </c>
      <c r="D3927">
        <v>8</v>
      </c>
      <c r="E3927" s="47" t="s">
        <v>376</v>
      </c>
    </row>
    <row r="3928" spans="1:5" x14ac:dyDescent="0.25">
      <c r="A3928" s="47" t="s">
        <v>1776</v>
      </c>
      <c r="B3928" s="47" t="s">
        <v>407</v>
      </c>
      <c r="C3928" s="47" t="s">
        <v>446</v>
      </c>
      <c r="D3928">
        <v>0</v>
      </c>
      <c r="E3928" s="47" t="s">
        <v>376</v>
      </c>
    </row>
    <row r="3929" spans="1:5" x14ac:dyDescent="0.25">
      <c r="A3929" s="47" t="s">
        <v>1776</v>
      </c>
      <c r="B3929" s="47" t="s">
        <v>407</v>
      </c>
      <c r="C3929" s="47" t="s">
        <v>446</v>
      </c>
      <c r="D3929">
        <v>1</v>
      </c>
      <c r="E3929" s="47" t="s">
        <v>376</v>
      </c>
    </row>
    <row r="3930" spans="1:5" x14ac:dyDescent="0.25">
      <c r="A3930" s="47" t="s">
        <v>1776</v>
      </c>
      <c r="B3930" s="47" t="s">
        <v>407</v>
      </c>
      <c r="C3930" s="47" t="s">
        <v>446</v>
      </c>
      <c r="D3930">
        <v>2</v>
      </c>
      <c r="E3930" s="47" t="s">
        <v>376</v>
      </c>
    </row>
    <row r="3931" spans="1:5" x14ac:dyDescent="0.25">
      <c r="A3931" s="47" t="s">
        <v>1776</v>
      </c>
      <c r="B3931" s="47" t="s">
        <v>407</v>
      </c>
      <c r="C3931" s="47" t="s">
        <v>446</v>
      </c>
      <c r="D3931">
        <v>3</v>
      </c>
      <c r="E3931" s="47" t="s">
        <v>376</v>
      </c>
    </row>
    <row r="3932" spans="1:5" x14ac:dyDescent="0.25">
      <c r="A3932" s="47" t="s">
        <v>1776</v>
      </c>
      <c r="B3932" s="47" t="s">
        <v>407</v>
      </c>
      <c r="C3932" s="47" t="s">
        <v>446</v>
      </c>
      <c r="D3932">
        <v>4</v>
      </c>
      <c r="E3932" s="47" t="s">
        <v>376</v>
      </c>
    </row>
    <row r="3933" spans="1:5" x14ac:dyDescent="0.25">
      <c r="A3933" s="47" t="s">
        <v>1776</v>
      </c>
      <c r="B3933" s="47" t="s">
        <v>407</v>
      </c>
      <c r="C3933" s="47" t="s">
        <v>446</v>
      </c>
      <c r="D3933">
        <v>5</v>
      </c>
      <c r="E3933" s="47" t="s">
        <v>376</v>
      </c>
    </row>
    <row r="3934" spans="1:5" x14ac:dyDescent="0.25">
      <c r="A3934" s="47" t="s">
        <v>1776</v>
      </c>
      <c r="B3934" s="47" t="s">
        <v>407</v>
      </c>
      <c r="C3934" s="47" t="s">
        <v>446</v>
      </c>
      <c r="D3934">
        <v>6</v>
      </c>
      <c r="E3934" s="47" t="s">
        <v>376</v>
      </c>
    </row>
    <row r="3935" spans="1:5" x14ac:dyDescent="0.25">
      <c r="A3935" s="47" t="s">
        <v>1776</v>
      </c>
      <c r="B3935" s="47" t="s">
        <v>407</v>
      </c>
      <c r="C3935" s="47" t="s">
        <v>446</v>
      </c>
      <c r="D3935">
        <v>7</v>
      </c>
      <c r="E3935" s="47" t="s">
        <v>376</v>
      </c>
    </row>
    <row r="3936" spans="1:5" x14ac:dyDescent="0.25">
      <c r="A3936" s="47" t="s">
        <v>1776</v>
      </c>
      <c r="B3936" s="47" t="s">
        <v>407</v>
      </c>
      <c r="C3936" s="47" t="s">
        <v>446</v>
      </c>
      <c r="D3936">
        <v>8</v>
      </c>
      <c r="E3936" s="47" t="s">
        <v>376</v>
      </c>
    </row>
    <row r="3937" spans="1:5" x14ac:dyDescent="0.25">
      <c r="A3937" s="47" t="s">
        <v>1777</v>
      </c>
      <c r="B3937" s="47" t="s">
        <v>407</v>
      </c>
      <c r="C3937" s="47" t="s">
        <v>446</v>
      </c>
      <c r="D3937">
        <v>0</v>
      </c>
      <c r="E3937" s="47" t="s">
        <v>376</v>
      </c>
    </row>
    <row r="3938" spans="1:5" x14ac:dyDescent="0.25">
      <c r="A3938" s="47" t="s">
        <v>1777</v>
      </c>
      <c r="B3938" s="47" t="s">
        <v>407</v>
      </c>
      <c r="C3938" s="47" t="s">
        <v>446</v>
      </c>
      <c r="D3938">
        <v>1</v>
      </c>
      <c r="E3938" s="47" t="s">
        <v>376</v>
      </c>
    </row>
    <row r="3939" spans="1:5" x14ac:dyDescent="0.25">
      <c r="A3939" s="47" t="s">
        <v>1777</v>
      </c>
      <c r="B3939" s="47" t="s">
        <v>407</v>
      </c>
      <c r="C3939" s="47" t="s">
        <v>446</v>
      </c>
      <c r="D3939">
        <v>2</v>
      </c>
      <c r="E3939" s="47" t="s">
        <v>376</v>
      </c>
    </row>
    <row r="3940" spans="1:5" x14ac:dyDescent="0.25">
      <c r="A3940" s="47" t="s">
        <v>1777</v>
      </c>
      <c r="B3940" s="47" t="s">
        <v>407</v>
      </c>
      <c r="C3940" s="47" t="s">
        <v>446</v>
      </c>
      <c r="D3940">
        <v>3</v>
      </c>
      <c r="E3940" s="47" t="s">
        <v>376</v>
      </c>
    </row>
    <row r="3941" spans="1:5" x14ac:dyDescent="0.25">
      <c r="A3941" s="47" t="s">
        <v>1777</v>
      </c>
      <c r="B3941" s="47" t="s">
        <v>407</v>
      </c>
      <c r="C3941" s="47" t="s">
        <v>446</v>
      </c>
      <c r="D3941">
        <v>4</v>
      </c>
      <c r="E3941" s="47" t="s">
        <v>376</v>
      </c>
    </row>
    <row r="3942" spans="1:5" x14ac:dyDescent="0.25">
      <c r="A3942" s="47" t="s">
        <v>1777</v>
      </c>
      <c r="B3942" s="47" t="s">
        <v>407</v>
      </c>
      <c r="C3942" s="47" t="s">
        <v>446</v>
      </c>
      <c r="D3942">
        <v>5</v>
      </c>
      <c r="E3942" s="47" t="s">
        <v>376</v>
      </c>
    </row>
    <row r="3943" spans="1:5" x14ac:dyDescent="0.25">
      <c r="A3943" s="47" t="s">
        <v>1777</v>
      </c>
      <c r="B3943" s="47" t="s">
        <v>407</v>
      </c>
      <c r="C3943" s="47" t="s">
        <v>446</v>
      </c>
      <c r="D3943">
        <v>6</v>
      </c>
      <c r="E3943" s="47" t="s">
        <v>376</v>
      </c>
    </row>
    <row r="3944" spans="1:5" x14ac:dyDescent="0.25">
      <c r="A3944" s="47" t="s">
        <v>1777</v>
      </c>
      <c r="B3944" s="47" t="s">
        <v>407</v>
      </c>
      <c r="C3944" s="47" t="s">
        <v>446</v>
      </c>
      <c r="D3944">
        <v>7</v>
      </c>
      <c r="E3944" s="47" t="s">
        <v>376</v>
      </c>
    </row>
    <row r="3945" spans="1:5" x14ac:dyDescent="0.25">
      <c r="A3945" s="47" t="s">
        <v>1777</v>
      </c>
      <c r="B3945" s="47" t="s">
        <v>407</v>
      </c>
      <c r="C3945" s="47" t="s">
        <v>446</v>
      </c>
      <c r="D3945">
        <v>8</v>
      </c>
      <c r="E3945" s="47" t="s">
        <v>376</v>
      </c>
    </row>
    <row r="3946" spans="1:5" x14ac:dyDescent="0.25">
      <c r="A3946" s="47" t="s">
        <v>1778</v>
      </c>
      <c r="B3946" s="47" t="s">
        <v>407</v>
      </c>
      <c r="C3946" s="47" t="s">
        <v>446</v>
      </c>
      <c r="D3946">
        <v>0</v>
      </c>
      <c r="E3946" s="47" t="s">
        <v>376</v>
      </c>
    </row>
    <row r="3947" spans="1:5" x14ac:dyDescent="0.25">
      <c r="A3947" s="47" t="s">
        <v>1778</v>
      </c>
      <c r="B3947" s="47" t="s">
        <v>407</v>
      </c>
      <c r="C3947" s="47" t="s">
        <v>446</v>
      </c>
      <c r="D3947">
        <v>1</v>
      </c>
      <c r="E3947" s="47" t="s">
        <v>376</v>
      </c>
    </row>
    <row r="3948" spans="1:5" x14ac:dyDescent="0.25">
      <c r="A3948" s="47" t="s">
        <v>1778</v>
      </c>
      <c r="B3948" s="47" t="s">
        <v>407</v>
      </c>
      <c r="C3948" s="47" t="s">
        <v>446</v>
      </c>
      <c r="D3948">
        <v>2</v>
      </c>
      <c r="E3948" s="47" t="s">
        <v>376</v>
      </c>
    </row>
    <row r="3949" spans="1:5" x14ac:dyDescent="0.25">
      <c r="A3949" s="47" t="s">
        <v>1778</v>
      </c>
      <c r="B3949" s="47" t="s">
        <v>407</v>
      </c>
      <c r="C3949" s="47" t="s">
        <v>446</v>
      </c>
      <c r="D3949">
        <v>3</v>
      </c>
      <c r="E3949" s="47" t="s">
        <v>376</v>
      </c>
    </row>
    <row r="3950" spans="1:5" x14ac:dyDescent="0.25">
      <c r="A3950" s="47" t="s">
        <v>1778</v>
      </c>
      <c r="B3950" s="47" t="s">
        <v>407</v>
      </c>
      <c r="C3950" s="47" t="s">
        <v>446</v>
      </c>
      <c r="D3950">
        <v>4</v>
      </c>
      <c r="E3950" s="47" t="s">
        <v>376</v>
      </c>
    </row>
    <row r="3951" spans="1:5" x14ac:dyDescent="0.25">
      <c r="A3951" s="47" t="s">
        <v>1778</v>
      </c>
      <c r="B3951" s="47" t="s">
        <v>407</v>
      </c>
      <c r="C3951" s="47" t="s">
        <v>446</v>
      </c>
      <c r="D3951">
        <v>5</v>
      </c>
      <c r="E3951" s="47" t="s">
        <v>376</v>
      </c>
    </row>
    <row r="3952" spans="1:5" x14ac:dyDescent="0.25">
      <c r="A3952" s="47" t="s">
        <v>1778</v>
      </c>
      <c r="B3952" s="47" t="s">
        <v>407</v>
      </c>
      <c r="C3952" s="47" t="s">
        <v>446</v>
      </c>
      <c r="D3952">
        <v>6</v>
      </c>
      <c r="E3952" s="47" t="s">
        <v>376</v>
      </c>
    </row>
    <row r="3953" spans="1:5" x14ac:dyDescent="0.25">
      <c r="A3953" s="47" t="s">
        <v>1778</v>
      </c>
      <c r="B3953" s="47" t="s">
        <v>407</v>
      </c>
      <c r="C3953" s="47" t="s">
        <v>446</v>
      </c>
      <c r="D3953">
        <v>7</v>
      </c>
      <c r="E3953" s="47" t="s">
        <v>376</v>
      </c>
    </row>
    <row r="3954" spans="1:5" x14ac:dyDescent="0.25">
      <c r="A3954" s="47" t="s">
        <v>1778</v>
      </c>
      <c r="B3954" s="47" t="s">
        <v>407</v>
      </c>
      <c r="C3954" s="47" t="s">
        <v>446</v>
      </c>
      <c r="D3954">
        <v>8</v>
      </c>
      <c r="E3954" s="47" t="s">
        <v>376</v>
      </c>
    </row>
    <row r="3955" spans="1:5" x14ac:dyDescent="0.25">
      <c r="A3955" s="47" t="s">
        <v>1779</v>
      </c>
      <c r="B3955" s="47" t="s">
        <v>407</v>
      </c>
      <c r="C3955" s="47" t="s">
        <v>446</v>
      </c>
      <c r="D3955">
        <v>0</v>
      </c>
      <c r="E3955" s="47" t="s">
        <v>376</v>
      </c>
    </row>
    <row r="3956" spans="1:5" x14ac:dyDescent="0.25">
      <c r="A3956" s="47" t="s">
        <v>1779</v>
      </c>
      <c r="B3956" s="47" t="s">
        <v>407</v>
      </c>
      <c r="C3956" s="47" t="s">
        <v>446</v>
      </c>
      <c r="D3956">
        <v>1</v>
      </c>
      <c r="E3956" s="47" t="s">
        <v>376</v>
      </c>
    </row>
    <row r="3957" spans="1:5" x14ac:dyDescent="0.25">
      <c r="A3957" s="47" t="s">
        <v>1779</v>
      </c>
      <c r="B3957" s="47" t="s">
        <v>407</v>
      </c>
      <c r="C3957" s="47" t="s">
        <v>446</v>
      </c>
      <c r="D3957">
        <v>2</v>
      </c>
      <c r="E3957" s="47" t="s">
        <v>376</v>
      </c>
    </row>
    <row r="3958" spans="1:5" x14ac:dyDescent="0.25">
      <c r="A3958" s="47" t="s">
        <v>1779</v>
      </c>
      <c r="B3958" s="47" t="s">
        <v>407</v>
      </c>
      <c r="C3958" s="47" t="s">
        <v>446</v>
      </c>
      <c r="D3958">
        <v>3</v>
      </c>
      <c r="E3958" s="47" t="s">
        <v>376</v>
      </c>
    </row>
    <row r="3959" spans="1:5" x14ac:dyDescent="0.25">
      <c r="A3959" s="47" t="s">
        <v>1779</v>
      </c>
      <c r="B3959" s="47" t="s">
        <v>407</v>
      </c>
      <c r="C3959" s="47" t="s">
        <v>446</v>
      </c>
      <c r="D3959">
        <v>4</v>
      </c>
      <c r="E3959" s="47" t="s">
        <v>376</v>
      </c>
    </row>
    <row r="3960" spans="1:5" x14ac:dyDescent="0.25">
      <c r="A3960" s="47" t="s">
        <v>1779</v>
      </c>
      <c r="B3960" s="47" t="s">
        <v>407</v>
      </c>
      <c r="C3960" s="47" t="s">
        <v>446</v>
      </c>
      <c r="D3960">
        <v>5</v>
      </c>
      <c r="E3960" s="47" t="s">
        <v>376</v>
      </c>
    </row>
    <row r="3961" spans="1:5" x14ac:dyDescent="0.25">
      <c r="A3961" s="47" t="s">
        <v>1779</v>
      </c>
      <c r="B3961" s="47" t="s">
        <v>407</v>
      </c>
      <c r="C3961" s="47" t="s">
        <v>446</v>
      </c>
      <c r="D3961">
        <v>6</v>
      </c>
      <c r="E3961" s="47" t="s">
        <v>376</v>
      </c>
    </row>
    <row r="3962" spans="1:5" x14ac:dyDescent="0.25">
      <c r="A3962" s="47" t="s">
        <v>1779</v>
      </c>
      <c r="B3962" s="47" t="s">
        <v>407</v>
      </c>
      <c r="C3962" s="47" t="s">
        <v>446</v>
      </c>
      <c r="D3962">
        <v>7</v>
      </c>
      <c r="E3962" s="47" t="s">
        <v>376</v>
      </c>
    </row>
    <row r="3963" spans="1:5" x14ac:dyDescent="0.25">
      <c r="A3963" s="47" t="s">
        <v>1779</v>
      </c>
      <c r="B3963" s="47" t="s">
        <v>407</v>
      </c>
      <c r="C3963" s="47" t="s">
        <v>446</v>
      </c>
      <c r="D3963">
        <v>8</v>
      </c>
      <c r="E3963" s="47" t="s">
        <v>376</v>
      </c>
    </row>
    <row r="3964" spans="1:5" x14ac:dyDescent="0.25">
      <c r="A3964" s="47" t="s">
        <v>1780</v>
      </c>
      <c r="B3964" s="47" t="s">
        <v>407</v>
      </c>
      <c r="C3964" s="47" t="s">
        <v>446</v>
      </c>
      <c r="D3964">
        <v>0</v>
      </c>
      <c r="E3964" s="47" t="s">
        <v>376</v>
      </c>
    </row>
    <row r="3965" spans="1:5" x14ac:dyDescent="0.25">
      <c r="A3965" s="47" t="s">
        <v>1780</v>
      </c>
      <c r="B3965" s="47" t="s">
        <v>407</v>
      </c>
      <c r="C3965" s="47" t="s">
        <v>446</v>
      </c>
      <c r="D3965">
        <v>1</v>
      </c>
      <c r="E3965" s="47" t="s">
        <v>376</v>
      </c>
    </row>
    <row r="3966" spans="1:5" x14ac:dyDescent="0.25">
      <c r="A3966" s="47" t="s">
        <v>1780</v>
      </c>
      <c r="B3966" s="47" t="s">
        <v>407</v>
      </c>
      <c r="C3966" s="47" t="s">
        <v>446</v>
      </c>
      <c r="D3966">
        <v>2</v>
      </c>
      <c r="E3966" s="47" t="s">
        <v>376</v>
      </c>
    </row>
    <row r="3967" spans="1:5" x14ac:dyDescent="0.25">
      <c r="A3967" s="47" t="s">
        <v>1780</v>
      </c>
      <c r="B3967" s="47" t="s">
        <v>407</v>
      </c>
      <c r="C3967" s="47" t="s">
        <v>446</v>
      </c>
      <c r="D3967">
        <v>3</v>
      </c>
      <c r="E3967" s="47" t="s">
        <v>376</v>
      </c>
    </row>
    <row r="3968" spans="1:5" x14ac:dyDescent="0.25">
      <c r="A3968" s="47" t="s">
        <v>1780</v>
      </c>
      <c r="B3968" s="47" t="s">
        <v>407</v>
      </c>
      <c r="C3968" s="47" t="s">
        <v>446</v>
      </c>
      <c r="D3968">
        <v>4</v>
      </c>
      <c r="E3968" s="47" t="s">
        <v>376</v>
      </c>
    </row>
    <row r="3969" spans="1:5" x14ac:dyDescent="0.25">
      <c r="A3969" s="47" t="s">
        <v>1780</v>
      </c>
      <c r="B3969" s="47" t="s">
        <v>407</v>
      </c>
      <c r="C3969" s="47" t="s">
        <v>446</v>
      </c>
      <c r="D3969">
        <v>5</v>
      </c>
      <c r="E3969" s="47" t="s">
        <v>376</v>
      </c>
    </row>
    <row r="3970" spans="1:5" x14ac:dyDescent="0.25">
      <c r="A3970" s="47" t="s">
        <v>1780</v>
      </c>
      <c r="B3970" s="47" t="s">
        <v>407</v>
      </c>
      <c r="C3970" s="47" t="s">
        <v>446</v>
      </c>
      <c r="D3970">
        <v>6</v>
      </c>
      <c r="E3970" s="47" t="s">
        <v>376</v>
      </c>
    </row>
    <row r="3971" spans="1:5" x14ac:dyDescent="0.25">
      <c r="A3971" s="47" t="s">
        <v>1780</v>
      </c>
      <c r="B3971" s="47" t="s">
        <v>407</v>
      </c>
      <c r="C3971" s="47" t="s">
        <v>446</v>
      </c>
      <c r="D3971">
        <v>7</v>
      </c>
      <c r="E3971" s="47" t="s">
        <v>376</v>
      </c>
    </row>
    <row r="3972" spans="1:5" x14ac:dyDescent="0.25">
      <c r="A3972" s="47" t="s">
        <v>1780</v>
      </c>
      <c r="B3972" s="47" t="s">
        <v>407</v>
      </c>
      <c r="C3972" s="47" t="s">
        <v>446</v>
      </c>
      <c r="D3972">
        <v>8</v>
      </c>
      <c r="E3972" s="47" t="s">
        <v>376</v>
      </c>
    </row>
    <row r="3973" spans="1:5" x14ac:dyDescent="0.25">
      <c r="A3973" s="47" t="s">
        <v>1781</v>
      </c>
      <c r="B3973" s="47" t="s">
        <v>407</v>
      </c>
      <c r="C3973" s="47" t="s">
        <v>446</v>
      </c>
      <c r="D3973">
        <v>0</v>
      </c>
      <c r="E3973" s="47" t="s">
        <v>376</v>
      </c>
    </row>
    <row r="3974" spans="1:5" x14ac:dyDescent="0.25">
      <c r="A3974" s="47" t="s">
        <v>1781</v>
      </c>
      <c r="B3974" s="47" t="s">
        <v>407</v>
      </c>
      <c r="C3974" s="47" t="s">
        <v>446</v>
      </c>
      <c r="D3974">
        <v>1</v>
      </c>
      <c r="E3974" s="47" t="s">
        <v>376</v>
      </c>
    </row>
    <row r="3975" spans="1:5" x14ac:dyDescent="0.25">
      <c r="A3975" s="47" t="s">
        <v>1781</v>
      </c>
      <c r="B3975" s="47" t="s">
        <v>407</v>
      </c>
      <c r="C3975" s="47" t="s">
        <v>446</v>
      </c>
      <c r="D3975">
        <v>2</v>
      </c>
      <c r="E3975" s="47" t="s">
        <v>376</v>
      </c>
    </row>
    <row r="3976" spans="1:5" x14ac:dyDescent="0.25">
      <c r="A3976" s="47" t="s">
        <v>1781</v>
      </c>
      <c r="B3976" s="47" t="s">
        <v>407</v>
      </c>
      <c r="C3976" s="47" t="s">
        <v>446</v>
      </c>
      <c r="D3976">
        <v>3</v>
      </c>
      <c r="E3976" s="47" t="s">
        <v>376</v>
      </c>
    </row>
    <row r="3977" spans="1:5" x14ac:dyDescent="0.25">
      <c r="A3977" s="47" t="s">
        <v>1781</v>
      </c>
      <c r="B3977" s="47" t="s">
        <v>407</v>
      </c>
      <c r="C3977" s="47" t="s">
        <v>446</v>
      </c>
      <c r="D3977">
        <v>4</v>
      </c>
      <c r="E3977" s="47" t="s">
        <v>376</v>
      </c>
    </row>
    <row r="3978" spans="1:5" x14ac:dyDescent="0.25">
      <c r="A3978" s="47" t="s">
        <v>1781</v>
      </c>
      <c r="B3978" s="47" t="s">
        <v>407</v>
      </c>
      <c r="C3978" s="47" t="s">
        <v>446</v>
      </c>
      <c r="D3978">
        <v>5</v>
      </c>
      <c r="E3978" s="47" t="s">
        <v>376</v>
      </c>
    </row>
    <row r="3979" spans="1:5" x14ac:dyDescent="0.25">
      <c r="A3979" s="47" t="s">
        <v>1781</v>
      </c>
      <c r="B3979" s="47" t="s">
        <v>407</v>
      </c>
      <c r="C3979" s="47" t="s">
        <v>446</v>
      </c>
      <c r="D3979">
        <v>6</v>
      </c>
      <c r="E3979" s="47" t="s">
        <v>376</v>
      </c>
    </row>
    <row r="3980" spans="1:5" x14ac:dyDescent="0.25">
      <c r="A3980" s="47" t="s">
        <v>1781</v>
      </c>
      <c r="B3980" s="47" t="s">
        <v>407</v>
      </c>
      <c r="C3980" s="47" t="s">
        <v>446</v>
      </c>
      <c r="D3980">
        <v>7</v>
      </c>
      <c r="E3980" s="47" t="s">
        <v>376</v>
      </c>
    </row>
    <row r="3981" spans="1:5" x14ac:dyDescent="0.25">
      <c r="A3981" s="47" t="s">
        <v>1781</v>
      </c>
      <c r="B3981" s="47" t="s">
        <v>407</v>
      </c>
      <c r="C3981" s="47" t="s">
        <v>446</v>
      </c>
      <c r="D3981">
        <v>8</v>
      </c>
      <c r="E3981" s="47" t="s">
        <v>376</v>
      </c>
    </row>
    <row r="3982" spans="1:5" x14ac:dyDescent="0.25">
      <c r="A3982" s="47" t="s">
        <v>1782</v>
      </c>
      <c r="B3982" s="47" t="s">
        <v>407</v>
      </c>
      <c r="C3982" s="47" t="s">
        <v>446</v>
      </c>
      <c r="D3982">
        <v>0</v>
      </c>
      <c r="E3982" s="47" t="s">
        <v>376</v>
      </c>
    </row>
    <row r="3983" spans="1:5" x14ac:dyDescent="0.25">
      <c r="A3983" s="47" t="s">
        <v>1782</v>
      </c>
      <c r="B3983" s="47" t="s">
        <v>407</v>
      </c>
      <c r="C3983" s="47" t="s">
        <v>446</v>
      </c>
      <c r="D3983">
        <v>1</v>
      </c>
      <c r="E3983" s="47" t="s">
        <v>376</v>
      </c>
    </row>
    <row r="3984" spans="1:5" x14ac:dyDescent="0.25">
      <c r="A3984" s="47" t="s">
        <v>1782</v>
      </c>
      <c r="B3984" s="47" t="s">
        <v>407</v>
      </c>
      <c r="C3984" s="47" t="s">
        <v>446</v>
      </c>
      <c r="D3984">
        <v>2</v>
      </c>
      <c r="E3984" s="47" t="s">
        <v>376</v>
      </c>
    </row>
    <row r="3985" spans="1:5" x14ac:dyDescent="0.25">
      <c r="A3985" s="47" t="s">
        <v>1782</v>
      </c>
      <c r="B3985" s="47" t="s">
        <v>407</v>
      </c>
      <c r="C3985" s="47" t="s">
        <v>446</v>
      </c>
      <c r="D3985">
        <v>3</v>
      </c>
      <c r="E3985" s="47" t="s">
        <v>376</v>
      </c>
    </row>
    <row r="3986" spans="1:5" x14ac:dyDescent="0.25">
      <c r="A3986" s="47" t="s">
        <v>1782</v>
      </c>
      <c r="B3986" s="47" t="s">
        <v>407</v>
      </c>
      <c r="C3986" s="47" t="s">
        <v>446</v>
      </c>
      <c r="D3986">
        <v>4</v>
      </c>
      <c r="E3986" s="47" t="s">
        <v>376</v>
      </c>
    </row>
    <row r="3987" spans="1:5" x14ac:dyDescent="0.25">
      <c r="A3987" s="47" t="s">
        <v>1782</v>
      </c>
      <c r="B3987" s="47" t="s">
        <v>407</v>
      </c>
      <c r="C3987" s="47" t="s">
        <v>446</v>
      </c>
      <c r="D3987">
        <v>5</v>
      </c>
      <c r="E3987" s="47" t="s">
        <v>376</v>
      </c>
    </row>
    <row r="3988" spans="1:5" x14ac:dyDescent="0.25">
      <c r="A3988" s="47" t="s">
        <v>1782</v>
      </c>
      <c r="B3988" s="47" t="s">
        <v>407</v>
      </c>
      <c r="C3988" s="47" t="s">
        <v>446</v>
      </c>
      <c r="D3988">
        <v>6</v>
      </c>
      <c r="E3988" s="47" t="s">
        <v>376</v>
      </c>
    </row>
    <row r="3989" spans="1:5" x14ac:dyDescent="0.25">
      <c r="A3989" s="47" t="s">
        <v>1782</v>
      </c>
      <c r="B3989" s="47" t="s">
        <v>407</v>
      </c>
      <c r="C3989" s="47" t="s">
        <v>446</v>
      </c>
      <c r="D3989">
        <v>7</v>
      </c>
      <c r="E3989" s="47" t="s">
        <v>376</v>
      </c>
    </row>
    <row r="3990" spans="1:5" x14ac:dyDescent="0.25">
      <c r="A3990" s="47" t="s">
        <v>1782</v>
      </c>
      <c r="B3990" s="47" t="s">
        <v>407</v>
      </c>
      <c r="C3990" s="47" t="s">
        <v>446</v>
      </c>
      <c r="D3990">
        <v>8</v>
      </c>
      <c r="E3990" s="47" t="s">
        <v>376</v>
      </c>
    </row>
    <row r="3991" spans="1:5" x14ac:dyDescent="0.25">
      <c r="A3991" s="47" t="s">
        <v>1782</v>
      </c>
      <c r="B3991" s="47" t="s">
        <v>407</v>
      </c>
      <c r="C3991" s="47" t="s">
        <v>446</v>
      </c>
      <c r="D3991">
        <v>9</v>
      </c>
      <c r="E3991" s="47" t="s">
        <v>376</v>
      </c>
    </row>
    <row r="3992" spans="1:5" x14ac:dyDescent="0.25">
      <c r="A3992" s="47" t="s">
        <v>1782</v>
      </c>
      <c r="B3992" s="47" t="s">
        <v>407</v>
      </c>
      <c r="C3992" s="47" t="s">
        <v>446</v>
      </c>
      <c r="D3992">
        <v>10</v>
      </c>
      <c r="E3992" s="47" t="s">
        <v>376</v>
      </c>
    </row>
    <row r="3993" spans="1:5" x14ac:dyDescent="0.25">
      <c r="A3993" s="47" t="s">
        <v>1782</v>
      </c>
      <c r="B3993" s="47" t="s">
        <v>407</v>
      </c>
      <c r="C3993" s="47" t="s">
        <v>446</v>
      </c>
      <c r="D3993">
        <v>11</v>
      </c>
      <c r="E3993" s="47" t="s">
        <v>376</v>
      </c>
    </row>
    <row r="3994" spans="1:5" x14ac:dyDescent="0.25">
      <c r="A3994" s="47" t="s">
        <v>1782</v>
      </c>
      <c r="B3994" s="47" t="s">
        <v>407</v>
      </c>
      <c r="C3994" s="47" t="s">
        <v>446</v>
      </c>
      <c r="D3994">
        <v>12</v>
      </c>
      <c r="E3994" s="47" t="s">
        <v>376</v>
      </c>
    </row>
    <row r="3995" spans="1:5" x14ac:dyDescent="0.25">
      <c r="A3995" s="47" t="s">
        <v>1782</v>
      </c>
      <c r="B3995" s="47" t="s">
        <v>407</v>
      </c>
      <c r="C3995" s="47" t="s">
        <v>446</v>
      </c>
      <c r="D3995">
        <v>13</v>
      </c>
      <c r="E3995" s="47" t="s">
        <v>376</v>
      </c>
    </row>
    <row r="3996" spans="1:5" x14ac:dyDescent="0.25">
      <c r="A3996" s="47" t="s">
        <v>1782</v>
      </c>
      <c r="B3996" s="47" t="s">
        <v>407</v>
      </c>
      <c r="C3996" s="47" t="s">
        <v>446</v>
      </c>
      <c r="D3996">
        <v>14</v>
      </c>
      <c r="E3996" s="47" t="s">
        <v>376</v>
      </c>
    </row>
    <row r="3997" spans="1:5" x14ac:dyDescent="0.25">
      <c r="A3997" s="47" t="s">
        <v>1782</v>
      </c>
      <c r="B3997" s="47" t="s">
        <v>407</v>
      </c>
      <c r="C3997" s="47" t="s">
        <v>446</v>
      </c>
      <c r="D3997">
        <v>15</v>
      </c>
      <c r="E3997" s="47" t="s">
        <v>376</v>
      </c>
    </row>
    <row r="3998" spans="1:5" x14ac:dyDescent="0.25">
      <c r="A3998" s="47" t="s">
        <v>1782</v>
      </c>
      <c r="B3998" s="47" t="s">
        <v>407</v>
      </c>
      <c r="C3998" s="47" t="s">
        <v>446</v>
      </c>
      <c r="D3998">
        <v>16</v>
      </c>
      <c r="E3998" s="47" t="s">
        <v>376</v>
      </c>
    </row>
    <row r="3999" spans="1:5" x14ac:dyDescent="0.25">
      <c r="A3999" s="47" t="s">
        <v>1782</v>
      </c>
      <c r="B3999" s="47" t="s">
        <v>407</v>
      </c>
      <c r="C3999" s="47" t="s">
        <v>446</v>
      </c>
      <c r="D3999">
        <v>17</v>
      </c>
      <c r="E3999" s="47" t="s">
        <v>376</v>
      </c>
    </row>
    <row r="4000" spans="1:5" x14ac:dyDescent="0.25">
      <c r="A4000" s="47" t="s">
        <v>1783</v>
      </c>
      <c r="B4000" s="47" t="s">
        <v>407</v>
      </c>
      <c r="C4000" s="47" t="s">
        <v>446</v>
      </c>
      <c r="D4000">
        <v>0</v>
      </c>
      <c r="E4000" s="47" t="s">
        <v>376</v>
      </c>
    </row>
    <row r="4001" spans="1:5" x14ac:dyDescent="0.25">
      <c r="A4001" s="47" t="s">
        <v>1783</v>
      </c>
      <c r="B4001" s="47" t="s">
        <v>407</v>
      </c>
      <c r="C4001" s="47" t="s">
        <v>446</v>
      </c>
      <c r="D4001">
        <v>1</v>
      </c>
      <c r="E4001" s="47" t="s">
        <v>376</v>
      </c>
    </row>
    <row r="4002" spans="1:5" x14ac:dyDescent="0.25">
      <c r="A4002" s="47" t="s">
        <v>1783</v>
      </c>
      <c r="B4002" s="47" t="s">
        <v>407</v>
      </c>
      <c r="C4002" s="47" t="s">
        <v>446</v>
      </c>
      <c r="D4002">
        <v>2</v>
      </c>
      <c r="E4002" s="47" t="s">
        <v>376</v>
      </c>
    </row>
    <row r="4003" spans="1:5" x14ac:dyDescent="0.25">
      <c r="A4003" s="47" t="s">
        <v>1783</v>
      </c>
      <c r="B4003" s="47" t="s">
        <v>407</v>
      </c>
      <c r="C4003" s="47" t="s">
        <v>446</v>
      </c>
      <c r="D4003">
        <v>3</v>
      </c>
      <c r="E4003" s="47" t="s">
        <v>376</v>
      </c>
    </row>
    <row r="4004" spans="1:5" x14ac:dyDescent="0.25">
      <c r="A4004" s="47" t="s">
        <v>1783</v>
      </c>
      <c r="B4004" s="47" t="s">
        <v>407</v>
      </c>
      <c r="C4004" s="47" t="s">
        <v>446</v>
      </c>
      <c r="D4004">
        <v>4</v>
      </c>
      <c r="E4004" s="47" t="s">
        <v>376</v>
      </c>
    </row>
    <row r="4005" spans="1:5" x14ac:dyDescent="0.25">
      <c r="A4005" s="47" t="s">
        <v>1783</v>
      </c>
      <c r="B4005" s="47" t="s">
        <v>407</v>
      </c>
      <c r="C4005" s="47" t="s">
        <v>446</v>
      </c>
      <c r="D4005">
        <v>5</v>
      </c>
      <c r="E4005" s="47" t="s">
        <v>376</v>
      </c>
    </row>
    <row r="4006" spans="1:5" x14ac:dyDescent="0.25">
      <c r="A4006" s="47" t="s">
        <v>1783</v>
      </c>
      <c r="B4006" s="47" t="s">
        <v>407</v>
      </c>
      <c r="C4006" s="47" t="s">
        <v>446</v>
      </c>
      <c r="D4006">
        <v>6</v>
      </c>
      <c r="E4006" s="47" t="s">
        <v>376</v>
      </c>
    </row>
    <row r="4007" spans="1:5" x14ac:dyDescent="0.25">
      <c r="A4007" s="47" t="s">
        <v>1783</v>
      </c>
      <c r="B4007" s="47" t="s">
        <v>407</v>
      </c>
      <c r="C4007" s="47" t="s">
        <v>446</v>
      </c>
      <c r="D4007">
        <v>7</v>
      </c>
      <c r="E4007" s="47" t="s">
        <v>376</v>
      </c>
    </row>
    <row r="4008" spans="1:5" x14ac:dyDescent="0.25">
      <c r="A4008" s="47" t="s">
        <v>1783</v>
      </c>
      <c r="B4008" s="47" t="s">
        <v>407</v>
      </c>
      <c r="C4008" s="47" t="s">
        <v>446</v>
      </c>
      <c r="D4008">
        <v>8</v>
      </c>
      <c r="E4008" s="47" t="s">
        <v>376</v>
      </c>
    </row>
    <row r="4009" spans="1:5" x14ac:dyDescent="0.25">
      <c r="A4009" s="47" t="s">
        <v>1783</v>
      </c>
      <c r="B4009" s="47" t="s">
        <v>407</v>
      </c>
      <c r="C4009" s="47" t="s">
        <v>446</v>
      </c>
      <c r="D4009">
        <v>9</v>
      </c>
      <c r="E4009" s="47" t="s">
        <v>376</v>
      </c>
    </row>
    <row r="4010" spans="1:5" x14ac:dyDescent="0.25">
      <c r="A4010" s="47" t="s">
        <v>1783</v>
      </c>
      <c r="B4010" s="47" t="s">
        <v>407</v>
      </c>
      <c r="C4010" s="47" t="s">
        <v>446</v>
      </c>
      <c r="D4010">
        <v>10</v>
      </c>
      <c r="E4010" s="47" t="s">
        <v>376</v>
      </c>
    </row>
    <row r="4011" spans="1:5" x14ac:dyDescent="0.25">
      <c r="A4011" s="47" t="s">
        <v>1783</v>
      </c>
      <c r="B4011" s="47" t="s">
        <v>407</v>
      </c>
      <c r="C4011" s="47" t="s">
        <v>446</v>
      </c>
      <c r="D4011">
        <v>11</v>
      </c>
      <c r="E4011" s="47" t="s">
        <v>376</v>
      </c>
    </row>
    <row r="4012" spans="1:5" x14ac:dyDescent="0.25">
      <c r="A4012" s="47" t="s">
        <v>1783</v>
      </c>
      <c r="B4012" s="47" t="s">
        <v>407</v>
      </c>
      <c r="C4012" s="47" t="s">
        <v>446</v>
      </c>
      <c r="D4012">
        <v>12</v>
      </c>
      <c r="E4012" s="47" t="s">
        <v>376</v>
      </c>
    </row>
    <row r="4013" spans="1:5" x14ac:dyDescent="0.25">
      <c r="A4013" s="47" t="s">
        <v>1783</v>
      </c>
      <c r="B4013" s="47" t="s">
        <v>407</v>
      </c>
      <c r="C4013" s="47" t="s">
        <v>446</v>
      </c>
      <c r="D4013">
        <v>13</v>
      </c>
      <c r="E4013" s="47" t="s">
        <v>376</v>
      </c>
    </row>
    <row r="4014" spans="1:5" x14ac:dyDescent="0.25">
      <c r="A4014" s="47" t="s">
        <v>1783</v>
      </c>
      <c r="B4014" s="47" t="s">
        <v>407</v>
      </c>
      <c r="C4014" s="47" t="s">
        <v>446</v>
      </c>
      <c r="D4014">
        <v>14</v>
      </c>
      <c r="E4014" s="47" t="s">
        <v>376</v>
      </c>
    </row>
    <row r="4015" spans="1:5" x14ac:dyDescent="0.25">
      <c r="A4015" s="47" t="s">
        <v>1783</v>
      </c>
      <c r="B4015" s="47" t="s">
        <v>407</v>
      </c>
      <c r="C4015" s="47" t="s">
        <v>446</v>
      </c>
      <c r="D4015">
        <v>15</v>
      </c>
      <c r="E4015" s="47" t="s">
        <v>376</v>
      </c>
    </row>
    <row r="4016" spans="1:5" x14ac:dyDescent="0.25">
      <c r="A4016" s="47" t="s">
        <v>1783</v>
      </c>
      <c r="B4016" s="47" t="s">
        <v>407</v>
      </c>
      <c r="C4016" s="47" t="s">
        <v>446</v>
      </c>
      <c r="D4016">
        <v>16</v>
      </c>
      <c r="E4016" s="47" t="s">
        <v>376</v>
      </c>
    </row>
    <row r="4017" spans="1:5" x14ac:dyDescent="0.25">
      <c r="A4017" s="47" t="s">
        <v>1783</v>
      </c>
      <c r="B4017" s="47" t="s">
        <v>407</v>
      </c>
      <c r="C4017" s="47" t="s">
        <v>446</v>
      </c>
      <c r="D4017">
        <v>17</v>
      </c>
      <c r="E4017" s="47" t="s">
        <v>376</v>
      </c>
    </row>
    <row r="4018" spans="1:5" x14ac:dyDescent="0.25">
      <c r="A4018" s="47" t="s">
        <v>1784</v>
      </c>
      <c r="B4018" s="47" t="s">
        <v>407</v>
      </c>
      <c r="C4018" s="47" t="s">
        <v>446</v>
      </c>
      <c r="D4018">
        <v>0</v>
      </c>
      <c r="E4018" s="47" t="s">
        <v>377</v>
      </c>
    </row>
    <row r="4019" spans="1:5" x14ac:dyDescent="0.25">
      <c r="A4019" s="47" t="s">
        <v>1784</v>
      </c>
      <c r="B4019" s="47" t="s">
        <v>407</v>
      </c>
      <c r="C4019" s="47" t="s">
        <v>446</v>
      </c>
      <c r="D4019">
        <v>1</v>
      </c>
      <c r="E4019" s="47" t="s">
        <v>377</v>
      </c>
    </row>
    <row r="4020" spans="1:5" x14ac:dyDescent="0.25">
      <c r="A4020" s="47" t="s">
        <v>1784</v>
      </c>
      <c r="B4020" s="47" t="s">
        <v>407</v>
      </c>
      <c r="C4020" s="47" t="s">
        <v>446</v>
      </c>
      <c r="D4020">
        <v>2</v>
      </c>
      <c r="E4020" s="47" t="s">
        <v>377</v>
      </c>
    </row>
    <row r="4021" spans="1:5" x14ac:dyDescent="0.25">
      <c r="A4021" s="47" t="s">
        <v>1784</v>
      </c>
      <c r="B4021" s="47" t="s">
        <v>407</v>
      </c>
      <c r="C4021" s="47" t="s">
        <v>446</v>
      </c>
      <c r="D4021">
        <v>3</v>
      </c>
      <c r="E4021" s="47" t="s">
        <v>377</v>
      </c>
    </row>
    <row r="4022" spans="1:5" x14ac:dyDescent="0.25">
      <c r="A4022" s="47" t="s">
        <v>1784</v>
      </c>
      <c r="B4022" s="47" t="s">
        <v>407</v>
      </c>
      <c r="C4022" s="47" t="s">
        <v>446</v>
      </c>
      <c r="D4022">
        <v>4</v>
      </c>
      <c r="E4022" s="47" t="s">
        <v>377</v>
      </c>
    </row>
    <row r="4023" spans="1:5" x14ac:dyDescent="0.25">
      <c r="A4023" s="47" t="s">
        <v>1784</v>
      </c>
      <c r="B4023" s="47" t="s">
        <v>407</v>
      </c>
      <c r="C4023" s="47" t="s">
        <v>446</v>
      </c>
      <c r="D4023">
        <v>5</v>
      </c>
      <c r="E4023" s="47" t="s">
        <v>377</v>
      </c>
    </row>
    <row r="4024" spans="1:5" x14ac:dyDescent="0.25">
      <c r="A4024" s="47" t="s">
        <v>1784</v>
      </c>
      <c r="B4024" s="47" t="s">
        <v>407</v>
      </c>
      <c r="C4024" s="47" t="s">
        <v>446</v>
      </c>
      <c r="D4024">
        <v>6</v>
      </c>
      <c r="E4024" s="47" t="s">
        <v>377</v>
      </c>
    </row>
    <row r="4025" spans="1:5" x14ac:dyDescent="0.25">
      <c r="A4025" s="47" t="s">
        <v>1784</v>
      </c>
      <c r="B4025" s="47" t="s">
        <v>407</v>
      </c>
      <c r="C4025" s="47" t="s">
        <v>446</v>
      </c>
      <c r="D4025">
        <v>7</v>
      </c>
      <c r="E4025" s="47" t="s">
        <v>377</v>
      </c>
    </row>
    <row r="4026" spans="1:5" x14ac:dyDescent="0.25">
      <c r="A4026" s="47" t="s">
        <v>1784</v>
      </c>
      <c r="B4026" s="47" t="s">
        <v>407</v>
      </c>
      <c r="C4026" s="47" t="s">
        <v>446</v>
      </c>
      <c r="D4026">
        <v>8</v>
      </c>
      <c r="E4026" s="47" t="s">
        <v>377</v>
      </c>
    </row>
    <row r="4027" spans="1:5" x14ac:dyDescent="0.25">
      <c r="A4027" s="47" t="s">
        <v>1784</v>
      </c>
      <c r="B4027" s="47" t="s">
        <v>407</v>
      </c>
      <c r="C4027" s="47" t="s">
        <v>446</v>
      </c>
      <c r="D4027">
        <v>9</v>
      </c>
      <c r="E4027" s="47" t="s">
        <v>377</v>
      </c>
    </row>
    <row r="4028" spans="1:5" x14ac:dyDescent="0.25">
      <c r="A4028" s="47" t="s">
        <v>1784</v>
      </c>
      <c r="B4028" s="47" t="s">
        <v>407</v>
      </c>
      <c r="C4028" s="47" t="s">
        <v>446</v>
      </c>
      <c r="D4028">
        <v>10</v>
      </c>
      <c r="E4028" s="47" t="s">
        <v>377</v>
      </c>
    </row>
    <row r="4029" spans="1:5" x14ac:dyDescent="0.25">
      <c r="A4029" s="47" t="s">
        <v>1784</v>
      </c>
      <c r="B4029" s="47" t="s">
        <v>407</v>
      </c>
      <c r="C4029" s="47" t="s">
        <v>446</v>
      </c>
      <c r="D4029">
        <v>11</v>
      </c>
      <c r="E4029" s="47" t="s">
        <v>377</v>
      </c>
    </row>
    <row r="4030" spans="1:5" x14ac:dyDescent="0.25">
      <c r="A4030" s="47" t="s">
        <v>1784</v>
      </c>
      <c r="B4030" s="47" t="s">
        <v>407</v>
      </c>
      <c r="C4030" s="47" t="s">
        <v>446</v>
      </c>
      <c r="D4030">
        <v>12</v>
      </c>
      <c r="E4030" s="47" t="s">
        <v>377</v>
      </c>
    </row>
    <row r="4031" spans="1:5" x14ac:dyDescent="0.25">
      <c r="A4031" s="47" t="s">
        <v>1784</v>
      </c>
      <c r="B4031" s="47" t="s">
        <v>407</v>
      </c>
      <c r="C4031" s="47" t="s">
        <v>446</v>
      </c>
      <c r="D4031">
        <v>13</v>
      </c>
      <c r="E4031" s="47" t="s">
        <v>377</v>
      </c>
    </row>
    <row r="4032" spans="1:5" x14ac:dyDescent="0.25">
      <c r="A4032" s="47" t="s">
        <v>1784</v>
      </c>
      <c r="B4032" s="47" t="s">
        <v>407</v>
      </c>
      <c r="C4032" s="47" t="s">
        <v>446</v>
      </c>
      <c r="D4032">
        <v>14</v>
      </c>
      <c r="E4032" s="47" t="s">
        <v>377</v>
      </c>
    </row>
    <row r="4033" spans="1:5" x14ac:dyDescent="0.25">
      <c r="A4033" s="47" t="s">
        <v>1784</v>
      </c>
      <c r="B4033" s="47" t="s">
        <v>407</v>
      </c>
      <c r="C4033" s="47" t="s">
        <v>446</v>
      </c>
      <c r="D4033">
        <v>15</v>
      </c>
      <c r="E4033" s="47" t="s">
        <v>377</v>
      </c>
    </row>
    <row r="4034" spans="1:5" x14ac:dyDescent="0.25">
      <c r="A4034" s="47" t="s">
        <v>1784</v>
      </c>
      <c r="B4034" s="47" t="s">
        <v>407</v>
      </c>
      <c r="C4034" s="47" t="s">
        <v>446</v>
      </c>
      <c r="D4034">
        <v>16</v>
      </c>
      <c r="E4034" s="47" t="s">
        <v>377</v>
      </c>
    </row>
    <row r="4035" spans="1:5" x14ac:dyDescent="0.25">
      <c r="A4035" s="47" t="s">
        <v>1784</v>
      </c>
      <c r="B4035" s="47" t="s">
        <v>407</v>
      </c>
      <c r="C4035" s="47" t="s">
        <v>446</v>
      </c>
      <c r="D4035">
        <v>17</v>
      </c>
      <c r="E4035" s="47" t="s">
        <v>377</v>
      </c>
    </row>
    <row r="4036" spans="1:5" x14ac:dyDescent="0.25">
      <c r="A4036" s="47" t="s">
        <v>1785</v>
      </c>
      <c r="B4036" s="47" t="s">
        <v>407</v>
      </c>
      <c r="C4036" s="47" t="s">
        <v>446</v>
      </c>
      <c r="D4036">
        <v>0</v>
      </c>
      <c r="E4036" s="47" t="s">
        <v>376</v>
      </c>
    </row>
    <row r="4037" spans="1:5" x14ac:dyDescent="0.25">
      <c r="A4037" s="47" t="s">
        <v>1785</v>
      </c>
      <c r="B4037" s="47" t="s">
        <v>407</v>
      </c>
      <c r="C4037" s="47" t="s">
        <v>446</v>
      </c>
      <c r="D4037">
        <v>1</v>
      </c>
      <c r="E4037" s="47" t="s">
        <v>376</v>
      </c>
    </row>
    <row r="4038" spans="1:5" x14ac:dyDescent="0.25">
      <c r="A4038" s="47" t="s">
        <v>1785</v>
      </c>
      <c r="B4038" s="47" t="s">
        <v>407</v>
      </c>
      <c r="C4038" s="47" t="s">
        <v>446</v>
      </c>
      <c r="D4038">
        <v>2</v>
      </c>
      <c r="E4038" s="47" t="s">
        <v>376</v>
      </c>
    </row>
    <row r="4039" spans="1:5" x14ac:dyDescent="0.25">
      <c r="A4039" s="47" t="s">
        <v>1785</v>
      </c>
      <c r="B4039" s="47" t="s">
        <v>407</v>
      </c>
      <c r="C4039" s="47" t="s">
        <v>446</v>
      </c>
      <c r="D4039">
        <v>3</v>
      </c>
      <c r="E4039" s="47" t="s">
        <v>376</v>
      </c>
    </row>
    <row r="4040" spans="1:5" x14ac:dyDescent="0.25">
      <c r="A4040" s="47" t="s">
        <v>1785</v>
      </c>
      <c r="B4040" s="47" t="s">
        <v>407</v>
      </c>
      <c r="C4040" s="47" t="s">
        <v>446</v>
      </c>
      <c r="D4040">
        <v>4</v>
      </c>
      <c r="E4040" s="47" t="s">
        <v>376</v>
      </c>
    </row>
    <row r="4041" spans="1:5" x14ac:dyDescent="0.25">
      <c r="A4041" s="47" t="s">
        <v>1785</v>
      </c>
      <c r="B4041" s="47" t="s">
        <v>407</v>
      </c>
      <c r="C4041" s="47" t="s">
        <v>446</v>
      </c>
      <c r="D4041">
        <v>5</v>
      </c>
      <c r="E4041" s="47" t="s">
        <v>376</v>
      </c>
    </row>
    <row r="4042" spans="1:5" x14ac:dyDescent="0.25">
      <c r="A4042" s="47" t="s">
        <v>1785</v>
      </c>
      <c r="B4042" s="47" t="s">
        <v>407</v>
      </c>
      <c r="C4042" s="47" t="s">
        <v>446</v>
      </c>
      <c r="D4042">
        <v>6</v>
      </c>
      <c r="E4042" s="47" t="s">
        <v>376</v>
      </c>
    </row>
    <row r="4043" spans="1:5" x14ac:dyDescent="0.25">
      <c r="A4043" s="47" t="s">
        <v>1785</v>
      </c>
      <c r="B4043" s="47" t="s">
        <v>407</v>
      </c>
      <c r="C4043" s="47" t="s">
        <v>446</v>
      </c>
      <c r="D4043">
        <v>7</v>
      </c>
      <c r="E4043" s="47" t="s">
        <v>376</v>
      </c>
    </row>
    <row r="4044" spans="1:5" x14ac:dyDescent="0.25">
      <c r="A4044" s="47" t="s">
        <v>1785</v>
      </c>
      <c r="B4044" s="47" t="s">
        <v>407</v>
      </c>
      <c r="C4044" s="47" t="s">
        <v>446</v>
      </c>
      <c r="D4044">
        <v>8</v>
      </c>
      <c r="E4044" s="47" t="s">
        <v>376</v>
      </c>
    </row>
    <row r="4045" spans="1:5" x14ac:dyDescent="0.25">
      <c r="A4045" s="47" t="s">
        <v>1785</v>
      </c>
      <c r="B4045" s="47" t="s">
        <v>407</v>
      </c>
      <c r="C4045" s="47" t="s">
        <v>446</v>
      </c>
      <c r="D4045">
        <v>9</v>
      </c>
      <c r="E4045" s="47" t="s">
        <v>376</v>
      </c>
    </row>
    <row r="4046" spans="1:5" x14ac:dyDescent="0.25">
      <c r="A4046" s="47" t="s">
        <v>1785</v>
      </c>
      <c r="B4046" s="47" t="s">
        <v>407</v>
      </c>
      <c r="C4046" s="47" t="s">
        <v>446</v>
      </c>
      <c r="D4046">
        <v>10</v>
      </c>
      <c r="E4046" s="47" t="s">
        <v>376</v>
      </c>
    </row>
    <row r="4047" spans="1:5" x14ac:dyDescent="0.25">
      <c r="A4047" s="47" t="s">
        <v>1785</v>
      </c>
      <c r="B4047" s="47" t="s">
        <v>407</v>
      </c>
      <c r="C4047" s="47" t="s">
        <v>446</v>
      </c>
      <c r="D4047">
        <v>11</v>
      </c>
      <c r="E4047" s="47" t="s">
        <v>376</v>
      </c>
    </row>
    <row r="4048" spans="1:5" x14ac:dyDescent="0.25">
      <c r="A4048" s="47" t="s">
        <v>1785</v>
      </c>
      <c r="B4048" s="47" t="s">
        <v>407</v>
      </c>
      <c r="C4048" s="47" t="s">
        <v>446</v>
      </c>
      <c r="D4048">
        <v>12</v>
      </c>
      <c r="E4048" s="47" t="s">
        <v>376</v>
      </c>
    </row>
    <row r="4049" spans="1:5" x14ac:dyDescent="0.25">
      <c r="A4049" s="47" t="s">
        <v>1785</v>
      </c>
      <c r="B4049" s="47" t="s">
        <v>407</v>
      </c>
      <c r="C4049" s="47" t="s">
        <v>446</v>
      </c>
      <c r="D4049">
        <v>13</v>
      </c>
      <c r="E4049" s="47" t="s">
        <v>376</v>
      </c>
    </row>
    <row r="4050" spans="1:5" x14ac:dyDescent="0.25">
      <c r="A4050" s="47" t="s">
        <v>1785</v>
      </c>
      <c r="B4050" s="47" t="s">
        <v>407</v>
      </c>
      <c r="C4050" s="47" t="s">
        <v>446</v>
      </c>
      <c r="D4050">
        <v>14</v>
      </c>
      <c r="E4050" s="47" t="s">
        <v>376</v>
      </c>
    </row>
    <row r="4051" spans="1:5" x14ac:dyDescent="0.25">
      <c r="A4051" s="47" t="s">
        <v>1785</v>
      </c>
      <c r="B4051" s="47" t="s">
        <v>407</v>
      </c>
      <c r="C4051" s="47" t="s">
        <v>446</v>
      </c>
      <c r="D4051">
        <v>15</v>
      </c>
      <c r="E4051" s="47" t="s">
        <v>376</v>
      </c>
    </row>
    <row r="4052" spans="1:5" x14ac:dyDescent="0.25">
      <c r="A4052" s="47" t="s">
        <v>1785</v>
      </c>
      <c r="B4052" s="47" t="s">
        <v>407</v>
      </c>
      <c r="C4052" s="47" t="s">
        <v>446</v>
      </c>
      <c r="D4052">
        <v>16</v>
      </c>
      <c r="E4052" s="47" t="s">
        <v>376</v>
      </c>
    </row>
    <row r="4053" spans="1:5" x14ac:dyDescent="0.25">
      <c r="A4053" s="47" t="s">
        <v>1785</v>
      </c>
      <c r="B4053" s="47" t="s">
        <v>407</v>
      </c>
      <c r="C4053" s="47" t="s">
        <v>446</v>
      </c>
      <c r="D4053">
        <v>17</v>
      </c>
      <c r="E4053" s="47" t="s">
        <v>376</v>
      </c>
    </row>
    <row r="4054" spans="1:5" x14ac:dyDescent="0.25">
      <c r="A4054" s="47" t="s">
        <v>1786</v>
      </c>
      <c r="B4054" s="47" t="s">
        <v>407</v>
      </c>
      <c r="C4054" s="47" t="s">
        <v>446</v>
      </c>
      <c r="D4054">
        <v>0</v>
      </c>
      <c r="E4054" s="47" t="s">
        <v>376</v>
      </c>
    </row>
    <row r="4055" spans="1:5" x14ac:dyDescent="0.25">
      <c r="A4055" s="47" t="s">
        <v>1786</v>
      </c>
      <c r="B4055" s="47" t="s">
        <v>407</v>
      </c>
      <c r="C4055" s="47" t="s">
        <v>446</v>
      </c>
      <c r="D4055">
        <v>1</v>
      </c>
      <c r="E4055" s="47" t="s">
        <v>376</v>
      </c>
    </row>
    <row r="4056" spans="1:5" x14ac:dyDescent="0.25">
      <c r="A4056" s="47" t="s">
        <v>1786</v>
      </c>
      <c r="B4056" s="47" t="s">
        <v>407</v>
      </c>
      <c r="C4056" s="47" t="s">
        <v>446</v>
      </c>
      <c r="D4056">
        <v>2</v>
      </c>
      <c r="E4056" s="47" t="s">
        <v>376</v>
      </c>
    </row>
    <row r="4057" spans="1:5" x14ac:dyDescent="0.25">
      <c r="A4057" s="47" t="s">
        <v>1786</v>
      </c>
      <c r="B4057" s="47" t="s">
        <v>407</v>
      </c>
      <c r="C4057" s="47" t="s">
        <v>446</v>
      </c>
      <c r="D4057">
        <v>3</v>
      </c>
      <c r="E4057" s="47" t="s">
        <v>376</v>
      </c>
    </row>
    <row r="4058" spans="1:5" x14ac:dyDescent="0.25">
      <c r="A4058" s="47" t="s">
        <v>1786</v>
      </c>
      <c r="B4058" s="47" t="s">
        <v>407</v>
      </c>
      <c r="C4058" s="47" t="s">
        <v>446</v>
      </c>
      <c r="D4058">
        <v>4</v>
      </c>
      <c r="E4058" s="47" t="s">
        <v>376</v>
      </c>
    </row>
    <row r="4059" spans="1:5" x14ac:dyDescent="0.25">
      <c r="A4059" s="47" t="s">
        <v>1786</v>
      </c>
      <c r="B4059" s="47" t="s">
        <v>407</v>
      </c>
      <c r="C4059" s="47" t="s">
        <v>446</v>
      </c>
      <c r="D4059">
        <v>5</v>
      </c>
      <c r="E4059" s="47" t="s">
        <v>376</v>
      </c>
    </row>
    <row r="4060" spans="1:5" x14ac:dyDescent="0.25">
      <c r="A4060" s="47" t="s">
        <v>1786</v>
      </c>
      <c r="B4060" s="47" t="s">
        <v>407</v>
      </c>
      <c r="C4060" s="47" t="s">
        <v>446</v>
      </c>
      <c r="D4060">
        <v>6</v>
      </c>
      <c r="E4060" s="47" t="s">
        <v>376</v>
      </c>
    </row>
    <row r="4061" spans="1:5" x14ac:dyDescent="0.25">
      <c r="A4061" s="47" t="s">
        <v>1786</v>
      </c>
      <c r="B4061" s="47" t="s">
        <v>407</v>
      </c>
      <c r="C4061" s="47" t="s">
        <v>446</v>
      </c>
      <c r="D4061">
        <v>7</v>
      </c>
      <c r="E4061" s="47" t="s">
        <v>376</v>
      </c>
    </row>
    <row r="4062" spans="1:5" x14ac:dyDescent="0.25">
      <c r="A4062" s="47" t="s">
        <v>1786</v>
      </c>
      <c r="B4062" s="47" t="s">
        <v>407</v>
      </c>
      <c r="C4062" s="47" t="s">
        <v>446</v>
      </c>
      <c r="D4062">
        <v>8</v>
      </c>
      <c r="E4062" s="47" t="s">
        <v>376</v>
      </c>
    </row>
    <row r="4063" spans="1:5" x14ac:dyDescent="0.25">
      <c r="A4063" s="47" t="s">
        <v>1786</v>
      </c>
      <c r="B4063" s="47" t="s">
        <v>407</v>
      </c>
      <c r="C4063" s="47" t="s">
        <v>446</v>
      </c>
      <c r="D4063">
        <v>9</v>
      </c>
      <c r="E4063" s="47" t="s">
        <v>376</v>
      </c>
    </row>
    <row r="4064" spans="1:5" x14ac:dyDescent="0.25">
      <c r="A4064" s="47" t="s">
        <v>1786</v>
      </c>
      <c r="B4064" s="47" t="s">
        <v>407</v>
      </c>
      <c r="C4064" s="47" t="s">
        <v>446</v>
      </c>
      <c r="D4064">
        <v>10</v>
      </c>
      <c r="E4064" s="47" t="s">
        <v>376</v>
      </c>
    </row>
    <row r="4065" spans="1:5" x14ac:dyDescent="0.25">
      <c r="A4065" s="47" t="s">
        <v>1786</v>
      </c>
      <c r="B4065" s="47" t="s">
        <v>407</v>
      </c>
      <c r="C4065" s="47" t="s">
        <v>446</v>
      </c>
      <c r="D4065">
        <v>11</v>
      </c>
      <c r="E4065" s="47" t="s">
        <v>376</v>
      </c>
    </row>
    <row r="4066" spans="1:5" x14ac:dyDescent="0.25">
      <c r="A4066" s="47" t="s">
        <v>1786</v>
      </c>
      <c r="B4066" s="47" t="s">
        <v>407</v>
      </c>
      <c r="C4066" s="47" t="s">
        <v>446</v>
      </c>
      <c r="D4066">
        <v>12</v>
      </c>
      <c r="E4066" s="47" t="s">
        <v>376</v>
      </c>
    </row>
    <row r="4067" spans="1:5" x14ac:dyDescent="0.25">
      <c r="A4067" s="47" t="s">
        <v>1786</v>
      </c>
      <c r="B4067" s="47" t="s">
        <v>407</v>
      </c>
      <c r="C4067" s="47" t="s">
        <v>446</v>
      </c>
      <c r="D4067">
        <v>13</v>
      </c>
      <c r="E4067" s="47" t="s">
        <v>376</v>
      </c>
    </row>
    <row r="4068" spans="1:5" x14ac:dyDescent="0.25">
      <c r="A4068" s="47" t="s">
        <v>1786</v>
      </c>
      <c r="B4068" s="47" t="s">
        <v>407</v>
      </c>
      <c r="C4068" s="47" t="s">
        <v>446</v>
      </c>
      <c r="D4068">
        <v>14</v>
      </c>
      <c r="E4068" s="47" t="s">
        <v>376</v>
      </c>
    </row>
    <row r="4069" spans="1:5" x14ac:dyDescent="0.25">
      <c r="A4069" s="47" t="s">
        <v>1786</v>
      </c>
      <c r="B4069" s="47" t="s">
        <v>407</v>
      </c>
      <c r="C4069" s="47" t="s">
        <v>446</v>
      </c>
      <c r="D4069">
        <v>15</v>
      </c>
      <c r="E4069" s="47" t="s">
        <v>376</v>
      </c>
    </row>
    <row r="4070" spans="1:5" x14ac:dyDescent="0.25">
      <c r="A4070" s="47" t="s">
        <v>1786</v>
      </c>
      <c r="B4070" s="47" t="s">
        <v>407</v>
      </c>
      <c r="C4070" s="47" t="s">
        <v>446</v>
      </c>
      <c r="D4070">
        <v>16</v>
      </c>
      <c r="E4070" s="47" t="s">
        <v>376</v>
      </c>
    </row>
    <row r="4071" spans="1:5" x14ac:dyDescent="0.25">
      <c r="A4071" s="47" t="s">
        <v>1786</v>
      </c>
      <c r="B4071" s="47" t="s">
        <v>407</v>
      </c>
      <c r="C4071" s="47" t="s">
        <v>446</v>
      </c>
      <c r="D4071">
        <v>17</v>
      </c>
      <c r="E4071" s="47" t="s">
        <v>376</v>
      </c>
    </row>
    <row r="4072" spans="1:5" x14ac:dyDescent="0.25">
      <c r="A4072" s="47" t="s">
        <v>1787</v>
      </c>
      <c r="B4072" s="47" t="s">
        <v>407</v>
      </c>
      <c r="C4072" s="47" t="s">
        <v>446</v>
      </c>
      <c r="D4072">
        <v>0</v>
      </c>
      <c r="E4072" s="47" t="s">
        <v>376</v>
      </c>
    </row>
    <row r="4073" spans="1:5" x14ac:dyDescent="0.25">
      <c r="A4073" s="47" t="s">
        <v>1787</v>
      </c>
      <c r="B4073" s="47" t="s">
        <v>407</v>
      </c>
      <c r="C4073" s="47" t="s">
        <v>446</v>
      </c>
      <c r="D4073">
        <v>1</v>
      </c>
      <c r="E4073" s="47" t="s">
        <v>376</v>
      </c>
    </row>
    <row r="4074" spans="1:5" x14ac:dyDescent="0.25">
      <c r="A4074" s="47" t="s">
        <v>1787</v>
      </c>
      <c r="B4074" s="47" t="s">
        <v>407</v>
      </c>
      <c r="C4074" s="47" t="s">
        <v>446</v>
      </c>
      <c r="D4074">
        <v>2</v>
      </c>
      <c r="E4074" s="47" t="s">
        <v>376</v>
      </c>
    </row>
    <row r="4075" spans="1:5" x14ac:dyDescent="0.25">
      <c r="A4075" s="47" t="s">
        <v>1787</v>
      </c>
      <c r="B4075" s="47" t="s">
        <v>407</v>
      </c>
      <c r="C4075" s="47" t="s">
        <v>446</v>
      </c>
      <c r="D4075">
        <v>3</v>
      </c>
      <c r="E4075" s="47" t="s">
        <v>376</v>
      </c>
    </row>
    <row r="4076" spans="1:5" x14ac:dyDescent="0.25">
      <c r="A4076" s="47" t="s">
        <v>1787</v>
      </c>
      <c r="B4076" s="47" t="s">
        <v>407</v>
      </c>
      <c r="C4076" s="47" t="s">
        <v>446</v>
      </c>
      <c r="D4076">
        <v>4</v>
      </c>
      <c r="E4076" s="47" t="s">
        <v>376</v>
      </c>
    </row>
    <row r="4077" spans="1:5" x14ac:dyDescent="0.25">
      <c r="A4077" s="47" t="s">
        <v>1787</v>
      </c>
      <c r="B4077" s="47" t="s">
        <v>407</v>
      </c>
      <c r="C4077" s="47" t="s">
        <v>446</v>
      </c>
      <c r="D4077">
        <v>5</v>
      </c>
      <c r="E4077" s="47" t="s">
        <v>376</v>
      </c>
    </row>
    <row r="4078" spans="1:5" x14ac:dyDescent="0.25">
      <c r="A4078" s="47" t="s">
        <v>1787</v>
      </c>
      <c r="B4078" s="47" t="s">
        <v>407</v>
      </c>
      <c r="C4078" s="47" t="s">
        <v>446</v>
      </c>
      <c r="D4078">
        <v>6</v>
      </c>
      <c r="E4078" s="47" t="s">
        <v>376</v>
      </c>
    </row>
    <row r="4079" spans="1:5" x14ac:dyDescent="0.25">
      <c r="A4079" s="47" t="s">
        <v>1787</v>
      </c>
      <c r="B4079" s="47" t="s">
        <v>407</v>
      </c>
      <c r="C4079" s="47" t="s">
        <v>446</v>
      </c>
      <c r="D4079">
        <v>7</v>
      </c>
      <c r="E4079" s="47" t="s">
        <v>376</v>
      </c>
    </row>
    <row r="4080" spans="1:5" x14ac:dyDescent="0.25">
      <c r="A4080" s="47" t="s">
        <v>1787</v>
      </c>
      <c r="B4080" s="47" t="s">
        <v>407</v>
      </c>
      <c r="C4080" s="47" t="s">
        <v>446</v>
      </c>
      <c r="D4080">
        <v>8</v>
      </c>
      <c r="E4080" s="47" t="s">
        <v>376</v>
      </c>
    </row>
    <row r="4081" spans="1:5" x14ac:dyDescent="0.25">
      <c r="A4081" s="47" t="s">
        <v>1787</v>
      </c>
      <c r="B4081" s="47" t="s">
        <v>407</v>
      </c>
      <c r="C4081" s="47" t="s">
        <v>446</v>
      </c>
      <c r="D4081">
        <v>9</v>
      </c>
      <c r="E4081" s="47" t="s">
        <v>376</v>
      </c>
    </row>
    <row r="4082" spans="1:5" x14ac:dyDescent="0.25">
      <c r="A4082" s="47" t="s">
        <v>1787</v>
      </c>
      <c r="B4082" s="47" t="s">
        <v>407</v>
      </c>
      <c r="C4082" s="47" t="s">
        <v>446</v>
      </c>
      <c r="D4082">
        <v>10</v>
      </c>
      <c r="E4082" s="47" t="s">
        <v>376</v>
      </c>
    </row>
    <row r="4083" spans="1:5" x14ac:dyDescent="0.25">
      <c r="A4083" s="47" t="s">
        <v>1787</v>
      </c>
      <c r="B4083" s="47" t="s">
        <v>407</v>
      </c>
      <c r="C4083" s="47" t="s">
        <v>446</v>
      </c>
      <c r="D4083">
        <v>11</v>
      </c>
      <c r="E4083" s="47" t="s">
        <v>376</v>
      </c>
    </row>
    <row r="4084" spans="1:5" x14ac:dyDescent="0.25">
      <c r="A4084" s="47" t="s">
        <v>1787</v>
      </c>
      <c r="B4084" s="47" t="s">
        <v>407</v>
      </c>
      <c r="C4084" s="47" t="s">
        <v>446</v>
      </c>
      <c r="D4084">
        <v>12</v>
      </c>
      <c r="E4084" s="47" t="s">
        <v>376</v>
      </c>
    </row>
    <row r="4085" spans="1:5" x14ac:dyDescent="0.25">
      <c r="A4085" s="47" t="s">
        <v>1787</v>
      </c>
      <c r="B4085" s="47" t="s">
        <v>407</v>
      </c>
      <c r="C4085" s="47" t="s">
        <v>446</v>
      </c>
      <c r="D4085">
        <v>13</v>
      </c>
      <c r="E4085" s="47" t="s">
        <v>376</v>
      </c>
    </row>
    <row r="4086" spans="1:5" x14ac:dyDescent="0.25">
      <c r="A4086" s="47" t="s">
        <v>1787</v>
      </c>
      <c r="B4086" s="47" t="s">
        <v>407</v>
      </c>
      <c r="C4086" s="47" t="s">
        <v>446</v>
      </c>
      <c r="D4086">
        <v>14</v>
      </c>
      <c r="E4086" s="47" t="s">
        <v>376</v>
      </c>
    </row>
    <row r="4087" spans="1:5" x14ac:dyDescent="0.25">
      <c r="A4087" s="47" t="s">
        <v>1787</v>
      </c>
      <c r="B4087" s="47" t="s">
        <v>407</v>
      </c>
      <c r="C4087" s="47" t="s">
        <v>446</v>
      </c>
      <c r="D4087">
        <v>15</v>
      </c>
      <c r="E4087" s="47" t="s">
        <v>376</v>
      </c>
    </row>
    <row r="4088" spans="1:5" x14ac:dyDescent="0.25">
      <c r="A4088" s="47" t="s">
        <v>1787</v>
      </c>
      <c r="B4088" s="47" t="s">
        <v>407</v>
      </c>
      <c r="C4088" s="47" t="s">
        <v>446</v>
      </c>
      <c r="D4088">
        <v>16</v>
      </c>
      <c r="E4088" s="47" t="s">
        <v>376</v>
      </c>
    </row>
    <row r="4089" spans="1:5" x14ac:dyDescent="0.25">
      <c r="A4089" s="47" t="s">
        <v>1787</v>
      </c>
      <c r="B4089" s="47" t="s">
        <v>407</v>
      </c>
      <c r="C4089" s="47" t="s">
        <v>446</v>
      </c>
      <c r="D4089">
        <v>17</v>
      </c>
      <c r="E4089" s="47" t="s">
        <v>376</v>
      </c>
    </row>
    <row r="4090" spans="1:5" x14ac:dyDescent="0.25">
      <c r="A4090" s="47" t="s">
        <v>1788</v>
      </c>
      <c r="B4090" s="47" t="s">
        <v>407</v>
      </c>
      <c r="C4090" s="47" t="s">
        <v>446</v>
      </c>
      <c r="D4090">
        <v>0</v>
      </c>
      <c r="E4090" s="47" t="s">
        <v>376</v>
      </c>
    </row>
    <row r="4091" spans="1:5" x14ac:dyDescent="0.25">
      <c r="A4091" s="47" t="s">
        <v>1788</v>
      </c>
      <c r="B4091" s="47" t="s">
        <v>407</v>
      </c>
      <c r="C4091" s="47" t="s">
        <v>446</v>
      </c>
      <c r="D4091">
        <v>1</v>
      </c>
      <c r="E4091" s="47" t="s">
        <v>376</v>
      </c>
    </row>
    <row r="4092" spans="1:5" x14ac:dyDescent="0.25">
      <c r="A4092" s="47" t="s">
        <v>1788</v>
      </c>
      <c r="B4092" s="47" t="s">
        <v>407</v>
      </c>
      <c r="C4092" s="47" t="s">
        <v>446</v>
      </c>
      <c r="D4092">
        <v>2</v>
      </c>
      <c r="E4092" s="47" t="s">
        <v>376</v>
      </c>
    </row>
    <row r="4093" spans="1:5" x14ac:dyDescent="0.25">
      <c r="A4093" s="47" t="s">
        <v>1788</v>
      </c>
      <c r="B4093" s="47" t="s">
        <v>407</v>
      </c>
      <c r="C4093" s="47" t="s">
        <v>446</v>
      </c>
      <c r="D4093">
        <v>3</v>
      </c>
      <c r="E4093" s="47" t="s">
        <v>376</v>
      </c>
    </row>
    <row r="4094" spans="1:5" x14ac:dyDescent="0.25">
      <c r="A4094" s="47" t="s">
        <v>1788</v>
      </c>
      <c r="B4094" s="47" t="s">
        <v>407</v>
      </c>
      <c r="C4094" s="47" t="s">
        <v>446</v>
      </c>
      <c r="D4094">
        <v>4</v>
      </c>
      <c r="E4094" s="47" t="s">
        <v>376</v>
      </c>
    </row>
    <row r="4095" spans="1:5" x14ac:dyDescent="0.25">
      <c r="A4095" s="47" t="s">
        <v>1788</v>
      </c>
      <c r="B4095" s="47" t="s">
        <v>407</v>
      </c>
      <c r="C4095" s="47" t="s">
        <v>446</v>
      </c>
      <c r="D4095">
        <v>5</v>
      </c>
      <c r="E4095" s="47" t="s">
        <v>376</v>
      </c>
    </row>
    <row r="4096" spans="1:5" x14ac:dyDescent="0.25">
      <c r="A4096" s="47" t="s">
        <v>1788</v>
      </c>
      <c r="B4096" s="47" t="s">
        <v>407</v>
      </c>
      <c r="C4096" s="47" t="s">
        <v>446</v>
      </c>
      <c r="D4096">
        <v>6</v>
      </c>
      <c r="E4096" s="47" t="s">
        <v>376</v>
      </c>
    </row>
    <row r="4097" spans="1:5" x14ac:dyDescent="0.25">
      <c r="A4097" s="47" t="s">
        <v>1788</v>
      </c>
      <c r="B4097" s="47" t="s">
        <v>407</v>
      </c>
      <c r="C4097" s="47" t="s">
        <v>446</v>
      </c>
      <c r="D4097">
        <v>7</v>
      </c>
      <c r="E4097" s="47" t="s">
        <v>376</v>
      </c>
    </row>
    <row r="4098" spans="1:5" x14ac:dyDescent="0.25">
      <c r="A4098" s="47" t="s">
        <v>1788</v>
      </c>
      <c r="B4098" s="47" t="s">
        <v>407</v>
      </c>
      <c r="C4098" s="47" t="s">
        <v>446</v>
      </c>
      <c r="D4098">
        <v>8</v>
      </c>
      <c r="E4098" s="47" t="s">
        <v>376</v>
      </c>
    </row>
    <row r="4099" spans="1:5" x14ac:dyDescent="0.25">
      <c r="A4099" s="47" t="s">
        <v>1788</v>
      </c>
      <c r="B4099" s="47" t="s">
        <v>407</v>
      </c>
      <c r="C4099" s="47" t="s">
        <v>446</v>
      </c>
      <c r="D4099">
        <v>9</v>
      </c>
      <c r="E4099" s="47" t="s">
        <v>376</v>
      </c>
    </row>
    <row r="4100" spans="1:5" x14ac:dyDescent="0.25">
      <c r="A4100" s="47" t="s">
        <v>1788</v>
      </c>
      <c r="B4100" s="47" t="s">
        <v>407</v>
      </c>
      <c r="C4100" s="47" t="s">
        <v>446</v>
      </c>
      <c r="D4100">
        <v>10</v>
      </c>
      <c r="E4100" s="47" t="s">
        <v>376</v>
      </c>
    </row>
    <row r="4101" spans="1:5" x14ac:dyDescent="0.25">
      <c r="A4101" s="47" t="s">
        <v>1788</v>
      </c>
      <c r="B4101" s="47" t="s">
        <v>407</v>
      </c>
      <c r="C4101" s="47" t="s">
        <v>446</v>
      </c>
      <c r="D4101">
        <v>11</v>
      </c>
      <c r="E4101" s="47" t="s">
        <v>376</v>
      </c>
    </row>
    <row r="4102" spans="1:5" x14ac:dyDescent="0.25">
      <c r="A4102" s="47" t="s">
        <v>1788</v>
      </c>
      <c r="B4102" s="47" t="s">
        <v>407</v>
      </c>
      <c r="C4102" s="47" t="s">
        <v>446</v>
      </c>
      <c r="D4102">
        <v>12</v>
      </c>
      <c r="E4102" s="47" t="s">
        <v>376</v>
      </c>
    </row>
    <row r="4103" spans="1:5" x14ac:dyDescent="0.25">
      <c r="A4103" s="47" t="s">
        <v>1788</v>
      </c>
      <c r="B4103" s="47" t="s">
        <v>407</v>
      </c>
      <c r="C4103" s="47" t="s">
        <v>446</v>
      </c>
      <c r="D4103">
        <v>13</v>
      </c>
      <c r="E4103" s="47" t="s">
        <v>376</v>
      </c>
    </row>
    <row r="4104" spans="1:5" x14ac:dyDescent="0.25">
      <c r="A4104" s="47" t="s">
        <v>1788</v>
      </c>
      <c r="B4104" s="47" t="s">
        <v>407</v>
      </c>
      <c r="C4104" s="47" t="s">
        <v>446</v>
      </c>
      <c r="D4104">
        <v>14</v>
      </c>
      <c r="E4104" s="47" t="s">
        <v>376</v>
      </c>
    </row>
    <row r="4105" spans="1:5" x14ac:dyDescent="0.25">
      <c r="A4105" s="47" t="s">
        <v>1788</v>
      </c>
      <c r="B4105" s="47" t="s">
        <v>407</v>
      </c>
      <c r="C4105" s="47" t="s">
        <v>446</v>
      </c>
      <c r="D4105">
        <v>15</v>
      </c>
      <c r="E4105" s="47" t="s">
        <v>376</v>
      </c>
    </row>
    <row r="4106" spans="1:5" x14ac:dyDescent="0.25">
      <c r="A4106" s="47" t="s">
        <v>1788</v>
      </c>
      <c r="B4106" s="47" t="s">
        <v>407</v>
      </c>
      <c r="C4106" s="47" t="s">
        <v>446</v>
      </c>
      <c r="D4106">
        <v>16</v>
      </c>
      <c r="E4106" s="47" t="s">
        <v>376</v>
      </c>
    </row>
    <row r="4107" spans="1:5" x14ac:dyDescent="0.25">
      <c r="A4107" s="47" t="s">
        <v>1788</v>
      </c>
      <c r="B4107" s="47" t="s">
        <v>407</v>
      </c>
      <c r="C4107" s="47" t="s">
        <v>446</v>
      </c>
      <c r="D4107">
        <v>17</v>
      </c>
      <c r="E4107" s="47" t="s">
        <v>376</v>
      </c>
    </row>
    <row r="4108" spans="1:5" x14ac:dyDescent="0.25">
      <c r="A4108" s="47" t="s">
        <v>1789</v>
      </c>
      <c r="B4108" s="47" t="s">
        <v>407</v>
      </c>
      <c r="C4108" s="47" t="s">
        <v>446</v>
      </c>
      <c r="D4108">
        <v>0</v>
      </c>
      <c r="E4108" s="47" t="s">
        <v>376</v>
      </c>
    </row>
    <row r="4109" spans="1:5" x14ac:dyDescent="0.25">
      <c r="A4109" s="47" t="s">
        <v>1789</v>
      </c>
      <c r="B4109" s="47" t="s">
        <v>407</v>
      </c>
      <c r="C4109" s="47" t="s">
        <v>446</v>
      </c>
      <c r="D4109">
        <v>1</v>
      </c>
      <c r="E4109" s="47" t="s">
        <v>376</v>
      </c>
    </row>
    <row r="4110" spans="1:5" x14ac:dyDescent="0.25">
      <c r="A4110" s="47" t="s">
        <v>1789</v>
      </c>
      <c r="B4110" s="47" t="s">
        <v>407</v>
      </c>
      <c r="C4110" s="47" t="s">
        <v>446</v>
      </c>
      <c r="D4110">
        <v>2</v>
      </c>
      <c r="E4110" s="47" t="s">
        <v>376</v>
      </c>
    </row>
    <row r="4111" spans="1:5" x14ac:dyDescent="0.25">
      <c r="A4111" s="47" t="s">
        <v>1789</v>
      </c>
      <c r="B4111" s="47" t="s">
        <v>407</v>
      </c>
      <c r="C4111" s="47" t="s">
        <v>446</v>
      </c>
      <c r="D4111">
        <v>3</v>
      </c>
      <c r="E4111" s="47" t="s">
        <v>376</v>
      </c>
    </row>
    <row r="4112" spans="1:5" x14ac:dyDescent="0.25">
      <c r="A4112" s="47" t="s">
        <v>1789</v>
      </c>
      <c r="B4112" s="47" t="s">
        <v>407</v>
      </c>
      <c r="C4112" s="47" t="s">
        <v>446</v>
      </c>
      <c r="D4112">
        <v>4</v>
      </c>
      <c r="E4112" s="47" t="s">
        <v>376</v>
      </c>
    </row>
    <row r="4113" spans="1:5" x14ac:dyDescent="0.25">
      <c r="A4113" s="47" t="s">
        <v>1789</v>
      </c>
      <c r="B4113" s="47" t="s">
        <v>407</v>
      </c>
      <c r="C4113" s="47" t="s">
        <v>446</v>
      </c>
      <c r="D4113">
        <v>5</v>
      </c>
      <c r="E4113" s="47" t="s">
        <v>376</v>
      </c>
    </row>
    <row r="4114" spans="1:5" x14ac:dyDescent="0.25">
      <c r="A4114" s="47" t="s">
        <v>1789</v>
      </c>
      <c r="B4114" s="47" t="s">
        <v>407</v>
      </c>
      <c r="C4114" s="47" t="s">
        <v>446</v>
      </c>
      <c r="D4114">
        <v>6</v>
      </c>
      <c r="E4114" s="47" t="s">
        <v>376</v>
      </c>
    </row>
    <row r="4115" spans="1:5" x14ac:dyDescent="0.25">
      <c r="A4115" s="47" t="s">
        <v>1789</v>
      </c>
      <c r="B4115" s="47" t="s">
        <v>407</v>
      </c>
      <c r="C4115" s="47" t="s">
        <v>446</v>
      </c>
      <c r="D4115">
        <v>7</v>
      </c>
      <c r="E4115" s="47" t="s">
        <v>376</v>
      </c>
    </row>
    <row r="4116" spans="1:5" x14ac:dyDescent="0.25">
      <c r="A4116" s="47" t="s">
        <v>1789</v>
      </c>
      <c r="B4116" s="47" t="s">
        <v>407</v>
      </c>
      <c r="C4116" s="47" t="s">
        <v>446</v>
      </c>
      <c r="D4116">
        <v>8</v>
      </c>
      <c r="E4116" s="47" t="s">
        <v>376</v>
      </c>
    </row>
    <row r="4117" spans="1:5" x14ac:dyDescent="0.25">
      <c r="A4117" s="47" t="s">
        <v>1789</v>
      </c>
      <c r="B4117" s="47" t="s">
        <v>407</v>
      </c>
      <c r="C4117" s="47" t="s">
        <v>446</v>
      </c>
      <c r="D4117">
        <v>9</v>
      </c>
      <c r="E4117" s="47" t="s">
        <v>376</v>
      </c>
    </row>
    <row r="4118" spans="1:5" x14ac:dyDescent="0.25">
      <c r="A4118" s="47" t="s">
        <v>1789</v>
      </c>
      <c r="B4118" s="47" t="s">
        <v>407</v>
      </c>
      <c r="C4118" s="47" t="s">
        <v>446</v>
      </c>
      <c r="D4118">
        <v>10</v>
      </c>
      <c r="E4118" s="47" t="s">
        <v>376</v>
      </c>
    </row>
    <row r="4119" spans="1:5" x14ac:dyDescent="0.25">
      <c r="A4119" s="47" t="s">
        <v>1789</v>
      </c>
      <c r="B4119" s="47" t="s">
        <v>407</v>
      </c>
      <c r="C4119" s="47" t="s">
        <v>446</v>
      </c>
      <c r="D4119">
        <v>11</v>
      </c>
      <c r="E4119" s="47" t="s">
        <v>376</v>
      </c>
    </row>
    <row r="4120" spans="1:5" x14ac:dyDescent="0.25">
      <c r="A4120" s="47" t="s">
        <v>1789</v>
      </c>
      <c r="B4120" s="47" t="s">
        <v>407</v>
      </c>
      <c r="C4120" s="47" t="s">
        <v>446</v>
      </c>
      <c r="D4120">
        <v>12</v>
      </c>
      <c r="E4120" s="47" t="s">
        <v>376</v>
      </c>
    </row>
    <row r="4121" spans="1:5" x14ac:dyDescent="0.25">
      <c r="A4121" s="47" t="s">
        <v>1789</v>
      </c>
      <c r="B4121" s="47" t="s">
        <v>407</v>
      </c>
      <c r="C4121" s="47" t="s">
        <v>446</v>
      </c>
      <c r="D4121">
        <v>13</v>
      </c>
      <c r="E4121" s="47" t="s">
        <v>376</v>
      </c>
    </row>
    <row r="4122" spans="1:5" x14ac:dyDescent="0.25">
      <c r="A4122" s="47" t="s">
        <v>1789</v>
      </c>
      <c r="B4122" s="47" t="s">
        <v>407</v>
      </c>
      <c r="C4122" s="47" t="s">
        <v>446</v>
      </c>
      <c r="D4122">
        <v>14</v>
      </c>
      <c r="E4122" s="47" t="s">
        <v>376</v>
      </c>
    </row>
    <row r="4123" spans="1:5" x14ac:dyDescent="0.25">
      <c r="A4123" s="47" t="s">
        <v>1789</v>
      </c>
      <c r="B4123" s="47" t="s">
        <v>407</v>
      </c>
      <c r="C4123" s="47" t="s">
        <v>446</v>
      </c>
      <c r="D4123">
        <v>15</v>
      </c>
      <c r="E4123" s="47" t="s">
        <v>376</v>
      </c>
    </row>
    <row r="4124" spans="1:5" x14ac:dyDescent="0.25">
      <c r="A4124" s="47" t="s">
        <v>1789</v>
      </c>
      <c r="B4124" s="47" t="s">
        <v>407</v>
      </c>
      <c r="C4124" s="47" t="s">
        <v>446</v>
      </c>
      <c r="D4124">
        <v>16</v>
      </c>
      <c r="E4124" s="47" t="s">
        <v>376</v>
      </c>
    </row>
    <row r="4125" spans="1:5" x14ac:dyDescent="0.25">
      <c r="A4125" s="47" t="s">
        <v>1789</v>
      </c>
      <c r="B4125" s="47" t="s">
        <v>407</v>
      </c>
      <c r="C4125" s="47" t="s">
        <v>446</v>
      </c>
      <c r="D4125">
        <v>17</v>
      </c>
      <c r="E4125" s="47" t="s">
        <v>376</v>
      </c>
    </row>
    <row r="4126" spans="1:5" x14ac:dyDescent="0.25">
      <c r="A4126" s="47" t="s">
        <v>1790</v>
      </c>
      <c r="B4126" s="47" t="s">
        <v>407</v>
      </c>
      <c r="C4126" s="47" t="s">
        <v>446</v>
      </c>
      <c r="D4126">
        <v>0</v>
      </c>
      <c r="E4126" s="47" t="s">
        <v>376</v>
      </c>
    </row>
    <row r="4127" spans="1:5" x14ac:dyDescent="0.25">
      <c r="A4127" s="47" t="s">
        <v>1790</v>
      </c>
      <c r="B4127" s="47" t="s">
        <v>407</v>
      </c>
      <c r="C4127" s="47" t="s">
        <v>446</v>
      </c>
      <c r="D4127">
        <v>1</v>
      </c>
      <c r="E4127" s="47" t="s">
        <v>376</v>
      </c>
    </row>
    <row r="4128" spans="1:5" x14ac:dyDescent="0.25">
      <c r="A4128" s="47" t="s">
        <v>1790</v>
      </c>
      <c r="B4128" s="47" t="s">
        <v>407</v>
      </c>
      <c r="C4128" s="47" t="s">
        <v>446</v>
      </c>
      <c r="D4128">
        <v>2</v>
      </c>
      <c r="E4128" s="47" t="s">
        <v>376</v>
      </c>
    </row>
    <row r="4129" spans="1:5" x14ac:dyDescent="0.25">
      <c r="A4129" s="47" t="s">
        <v>1790</v>
      </c>
      <c r="B4129" s="47" t="s">
        <v>407</v>
      </c>
      <c r="C4129" s="47" t="s">
        <v>446</v>
      </c>
      <c r="D4129">
        <v>3</v>
      </c>
      <c r="E4129" s="47" t="s">
        <v>376</v>
      </c>
    </row>
    <row r="4130" spans="1:5" x14ac:dyDescent="0.25">
      <c r="A4130" s="47" t="s">
        <v>1790</v>
      </c>
      <c r="B4130" s="47" t="s">
        <v>407</v>
      </c>
      <c r="C4130" s="47" t="s">
        <v>446</v>
      </c>
      <c r="D4130">
        <v>4</v>
      </c>
      <c r="E4130" s="47" t="s">
        <v>376</v>
      </c>
    </row>
    <row r="4131" spans="1:5" x14ac:dyDescent="0.25">
      <c r="A4131" s="47" t="s">
        <v>1790</v>
      </c>
      <c r="B4131" s="47" t="s">
        <v>407</v>
      </c>
      <c r="C4131" s="47" t="s">
        <v>446</v>
      </c>
      <c r="D4131">
        <v>5</v>
      </c>
      <c r="E4131" s="47" t="s">
        <v>376</v>
      </c>
    </row>
    <row r="4132" spans="1:5" x14ac:dyDescent="0.25">
      <c r="A4132" s="47" t="s">
        <v>1790</v>
      </c>
      <c r="B4132" s="47" t="s">
        <v>407</v>
      </c>
      <c r="C4132" s="47" t="s">
        <v>446</v>
      </c>
      <c r="D4132">
        <v>6</v>
      </c>
      <c r="E4132" s="47" t="s">
        <v>376</v>
      </c>
    </row>
    <row r="4133" spans="1:5" x14ac:dyDescent="0.25">
      <c r="A4133" s="47" t="s">
        <v>1790</v>
      </c>
      <c r="B4133" s="47" t="s">
        <v>407</v>
      </c>
      <c r="C4133" s="47" t="s">
        <v>446</v>
      </c>
      <c r="D4133">
        <v>7</v>
      </c>
      <c r="E4133" s="47" t="s">
        <v>376</v>
      </c>
    </row>
    <row r="4134" spans="1:5" x14ac:dyDescent="0.25">
      <c r="A4134" s="47" t="s">
        <v>1790</v>
      </c>
      <c r="B4134" s="47" t="s">
        <v>407</v>
      </c>
      <c r="C4134" s="47" t="s">
        <v>446</v>
      </c>
      <c r="D4134">
        <v>8</v>
      </c>
      <c r="E4134" s="47" t="s">
        <v>376</v>
      </c>
    </row>
    <row r="4135" spans="1:5" x14ac:dyDescent="0.25">
      <c r="A4135" s="47" t="s">
        <v>1790</v>
      </c>
      <c r="B4135" s="47" t="s">
        <v>407</v>
      </c>
      <c r="C4135" s="47" t="s">
        <v>446</v>
      </c>
      <c r="D4135">
        <v>9</v>
      </c>
      <c r="E4135" s="47" t="s">
        <v>376</v>
      </c>
    </row>
    <row r="4136" spans="1:5" x14ac:dyDescent="0.25">
      <c r="A4136" s="47" t="s">
        <v>1790</v>
      </c>
      <c r="B4136" s="47" t="s">
        <v>407</v>
      </c>
      <c r="C4136" s="47" t="s">
        <v>446</v>
      </c>
      <c r="D4136">
        <v>10</v>
      </c>
      <c r="E4136" s="47" t="s">
        <v>376</v>
      </c>
    </row>
    <row r="4137" spans="1:5" x14ac:dyDescent="0.25">
      <c r="A4137" s="47" t="s">
        <v>1790</v>
      </c>
      <c r="B4137" s="47" t="s">
        <v>407</v>
      </c>
      <c r="C4137" s="47" t="s">
        <v>446</v>
      </c>
      <c r="D4137">
        <v>11</v>
      </c>
      <c r="E4137" s="47" t="s">
        <v>376</v>
      </c>
    </row>
    <row r="4138" spans="1:5" x14ac:dyDescent="0.25">
      <c r="A4138" s="47" t="s">
        <v>1790</v>
      </c>
      <c r="B4138" s="47" t="s">
        <v>407</v>
      </c>
      <c r="C4138" s="47" t="s">
        <v>446</v>
      </c>
      <c r="D4138">
        <v>12</v>
      </c>
      <c r="E4138" s="47" t="s">
        <v>376</v>
      </c>
    </row>
    <row r="4139" spans="1:5" x14ac:dyDescent="0.25">
      <c r="A4139" s="47" t="s">
        <v>1790</v>
      </c>
      <c r="B4139" s="47" t="s">
        <v>407</v>
      </c>
      <c r="C4139" s="47" t="s">
        <v>446</v>
      </c>
      <c r="D4139">
        <v>13</v>
      </c>
      <c r="E4139" s="47" t="s">
        <v>376</v>
      </c>
    </row>
    <row r="4140" spans="1:5" x14ac:dyDescent="0.25">
      <c r="A4140" s="47" t="s">
        <v>1790</v>
      </c>
      <c r="B4140" s="47" t="s">
        <v>407</v>
      </c>
      <c r="C4140" s="47" t="s">
        <v>446</v>
      </c>
      <c r="D4140">
        <v>14</v>
      </c>
      <c r="E4140" s="47" t="s">
        <v>376</v>
      </c>
    </row>
    <row r="4141" spans="1:5" x14ac:dyDescent="0.25">
      <c r="A4141" s="47" t="s">
        <v>1790</v>
      </c>
      <c r="B4141" s="47" t="s">
        <v>407</v>
      </c>
      <c r="C4141" s="47" t="s">
        <v>446</v>
      </c>
      <c r="D4141">
        <v>15</v>
      </c>
      <c r="E4141" s="47" t="s">
        <v>376</v>
      </c>
    </row>
    <row r="4142" spans="1:5" x14ac:dyDescent="0.25">
      <c r="A4142" s="47" t="s">
        <v>1790</v>
      </c>
      <c r="B4142" s="47" t="s">
        <v>407</v>
      </c>
      <c r="C4142" s="47" t="s">
        <v>446</v>
      </c>
      <c r="D4142">
        <v>16</v>
      </c>
      <c r="E4142" s="47" t="s">
        <v>376</v>
      </c>
    </row>
    <row r="4143" spans="1:5" x14ac:dyDescent="0.25">
      <c r="A4143" s="47" t="s">
        <v>1790</v>
      </c>
      <c r="B4143" s="47" t="s">
        <v>407</v>
      </c>
      <c r="C4143" s="47" t="s">
        <v>446</v>
      </c>
      <c r="D4143">
        <v>17</v>
      </c>
      <c r="E4143" s="47" t="s">
        <v>376</v>
      </c>
    </row>
    <row r="4144" spans="1:5" x14ac:dyDescent="0.25">
      <c r="A4144" s="47" t="s">
        <v>1791</v>
      </c>
      <c r="B4144" s="47" t="s">
        <v>407</v>
      </c>
      <c r="C4144" s="47" t="s">
        <v>446</v>
      </c>
      <c r="D4144">
        <v>0</v>
      </c>
      <c r="E4144" s="47" t="s">
        <v>376</v>
      </c>
    </row>
    <row r="4145" spans="1:5" x14ac:dyDescent="0.25">
      <c r="A4145" s="47" t="s">
        <v>1791</v>
      </c>
      <c r="B4145" s="47" t="s">
        <v>407</v>
      </c>
      <c r="C4145" s="47" t="s">
        <v>446</v>
      </c>
      <c r="D4145">
        <v>1</v>
      </c>
      <c r="E4145" s="47" t="s">
        <v>376</v>
      </c>
    </row>
    <row r="4146" spans="1:5" x14ac:dyDescent="0.25">
      <c r="A4146" s="47" t="s">
        <v>1791</v>
      </c>
      <c r="B4146" s="47" t="s">
        <v>407</v>
      </c>
      <c r="C4146" s="47" t="s">
        <v>446</v>
      </c>
      <c r="D4146">
        <v>2</v>
      </c>
      <c r="E4146" s="47" t="s">
        <v>376</v>
      </c>
    </row>
    <row r="4147" spans="1:5" x14ac:dyDescent="0.25">
      <c r="A4147" s="47" t="s">
        <v>1791</v>
      </c>
      <c r="B4147" s="47" t="s">
        <v>407</v>
      </c>
      <c r="C4147" s="47" t="s">
        <v>446</v>
      </c>
      <c r="D4147">
        <v>3</v>
      </c>
      <c r="E4147" s="47" t="s">
        <v>376</v>
      </c>
    </row>
    <row r="4148" spans="1:5" x14ac:dyDescent="0.25">
      <c r="A4148" s="47" t="s">
        <v>1791</v>
      </c>
      <c r="B4148" s="47" t="s">
        <v>407</v>
      </c>
      <c r="C4148" s="47" t="s">
        <v>446</v>
      </c>
      <c r="D4148">
        <v>4</v>
      </c>
      <c r="E4148" s="47" t="s">
        <v>376</v>
      </c>
    </row>
    <row r="4149" spans="1:5" x14ac:dyDescent="0.25">
      <c r="A4149" s="47" t="s">
        <v>1791</v>
      </c>
      <c r="B4149" s="47" t="s">
        <v>407</v>
      </c>
      <c r="C4149" s="47" t="s">
        <v>446</v>
      </c>
      <c r="D4149">
        <v>5</v>
      </c>
      <c r="E4149" s="47" t="s">
        <v>376</v>
      </c>
    </row>
    <row r="4150" spans="1:5" x14ac:dyDescent="0.25">
      <c r="A4150" s="47" t="s">
        <v>1791</v>
      </c>
      <c r="B4150" s="47" t="s">
        <v>407</v>
      </c>
      <c r="C4150" s="47" t="s">
        <v>446</v>
      </c>
      <c r="D4150">
        <v>6</v>
      </c>
      <c r="E4150" s="47" t="s">
        <v>376</v>
      </c>
    </row>
    <row r="4151" spans="1:5" x14ac:dyDescent="0.25">
      <c r="A4151" s="47" t="s">
        <v>1791</v>
      </c>
      <c r="B4151" s="47" t="s">
        <v>407</v>
      </c>
      <c r="C4151" s="47" t="s">
        <v>446</v>
      </c>
      <c r="D4151">
        <v>7</v>
      </c>
      <c r="E4151" s="47" t="s">
        <v>376</v>
      </c>
    </row>
    <row r="4152" spans="1:5" x14ac:dyDescent="0.25">
      <c r="A4152" s="47" t="s">
        <v>1791</v>
      </c>
      <c r="B4152" s="47" t="s">
        <v>407</v>
      </c>
      <c r="C4152" s="47" t="s">
        <v>446</v>
      </c>
      <c r="D4152">
        <v>8</v>
      </c>
      <c r="E4152" s="47" t="s">
        <v>376</v>
      </c>
    </row>
    <row r="4153" spans="1:5" x14ac:dyDescent="0.25">
      <c r="A4153" s="47" t="s">
        <v>1791</v>
      </c>
      <c r="B4153" s="47" t="s">
        <v>407</v>
      </c>
      <c r="C4153" s="47" t="s">
        <v>446</v>
      </c>
      <c r="D4153">
        <v>9</v>
      </c>
      <c r="E4153" s="47" t="s">
        <v>376</v>
      </c>
    </row>
    <row r="4154" spans="1:5" x14ac:dyDescent="0.25">
      <c r="A4154" s="47" t="s">
        <v>1791</v>
      </c>
      <c r="B4154" s="47" t="s">
        <v>407</v>
      </c>
      <c r="C4154" s="47" t="s">
        <v>446</v>
      </c>
      <c r="D4154">
        <v>10</v>
      </c>
      <c r="E4154" s="47" t="s">
        <v>376</v>
      </c>
    </row>
    <row r="4155" spans="1:5" x14ac:dyDescent="0.25">
      <c r="A4155" s="47" t="s">
        <v>1791</v>
      </c>
      <c r="B4155" s="47" t="s">
        <v>407</v>
      </c>
      <c r="C4155" s="47" t="s">
        <v>446</v>
      </c>
      <c r="D4155">
        <v>11</v>
      </c>
      <c r="E4155" s="47" t="s">
        <v>376</v>
      </c>
    </row>
    <row r="4156" spans="1:5" x14ac:dyDescent="0.25">
      <c r="A4156" s="47" t="s">
        <v>1791</v>
      </c>
      <c r="B4156" s="47" t="s">
        <v>407</v>
      </c>
      <c r="C4156" s="47" t="s">
        <v>446</v>
      </c>
      <c r="D4156">
        <v>12</v>
      </c>
      <c r="E4156" s="47" t="s">
        <v>376</v>
      </c>
    </row>
    <row r="4157" spans="1:5" x14ac:dyDescent="0.25">
      <c r="A4157" s="47" t="s">
        <v>1791</v>
      </c>
      <c r="B4157" s="47" t="s">
        <v>407</v>
      </c>
      <c r="C4157" s="47" t="s">
        <v>446</v>
      </c>
      <c r="D4157">
        <v>13</v>
      </c>
      <c r="E4157" s="47" t="s">
        <v>376</v>
      </c>
    </row>
    <row r="4158" spans="1:5" x14ac:dyDescent="0.25">
      <c r="A4158" s="47" t="s">
        <v>1791</v>
      </c>
      <c r="B4158" s="47" t="s">
        <v>407</v>
      </c>
      <c r="C4158" s="47" t="s">
        <v>446</v>
      </c>
      <c r="D4158">
        <v>14</v>
      </c>
      <c r="E4158" s="47" t="s">
        <v>376</v>
      </c>
    </row>
    <row r="4159" spans="1:5" x14ac:dyDescent="0.25">
      <c r="A4159" s="47" t="s">
        <v>1791</v>
      </c>
      <c r="B4159" s="47" t="s">
        <v>407</v>
      </c>
      <c r="C4159" s="47" t="s">
        <v>446</v>
      </c>
      <c r="D4159">
        <v>15</v>
      </c>
      <c r="E4159" s="47" t="s">
        <v>376</v>
      </c>
    </row>
    <row r="4160" spans="1:5" x14ac:dyDescent="0.25">
      <c r="A4160" s="47" t="s">
        <v>1791</v>
      </c>
      <c r="B4160" s="47" t="s">
        <v>407</v>
      </c>
      <c r="C4160" s="47" t="s">
        <v>446</v>
      </c>
      <c r="D4160">
        <v>16</v>
      </c>
      <c r="E4160" s="47" t="s">
        <v>376</v>
      </c>
    </row>
    <row r="4161" spans="1:5" x14ac:dyDescent="0.25">
      <c r="A4161" s="47" t="s">
        <v>1791</v>
      </c>
      <c r="B4161" s="47" t="s">
        <v>407</v>
      </c>
      <c r="C4161" s="47" t="s">
        <v>446</v>
      </c>
      <c r="D4161">
        <v>17</v>
      </c>
      <c r="E4161" s="47" t="s">
        <v>376</v>
      </c>
    </row>
    <row r="4162" spans="1:5" x14ac:dyDescent="0.25">
      <c r="A4162" s="47" t="s">
        <v>1792</v>
      </c>
      <c r="B4162" s="47" t="s">
        <v>407</v>
      </c>
      <c r="C4162" s="47" t="s">
        <v>446</v>
      </c>
      <c r="D4162">
        <v>0</v>
      </c>
      <c r="E4162" s="47" t="s">
        <v>376</v>
      </c>
    </row>
    <row r="4163" spans="1:5" x14ac:dyDescent="0.25">
      <c r="A4163" s="47" t="s">
        <v>1792</v>
      </c>
      <c r="B4163" s="47" t="s">
        <v>407</v>
      </c>
      <c r="C4163" s="47" t="s">
        <v>446</v>
      </c>
      <c r="D4163">
        <v>1</v>
      </c>
      <c r="E4163" s="47" t="s">
        <v>376</v>
      </c>
    </row>
    <row r="4164" spans="1:5" x14ac:dyDescent="0.25">
      <c r="A4164" s="47" t="s">
        <v>1792</v>
      </c>
      <c r="B4164" s="47" t="s">
        <v>407</v>
      </c>
      <c r="C4164" s="47" t="s">
        <v>446</v>
      </c>
      <c r="D4164">
        <v>2</v>
      </c>
      <c r="E4164" s="47" t="s">
        <v>376</v>
      </c>
    </row>
    <row r="4165" spans="1:5" x14ac:dyDescent="0.25">
      <c r="A4165" s="47" t="s">
        <v>1792</v>
      </c>
      <c r="B4165" s="47" t="s">
        <v>407</v>
      </c>
      <c r="C4165" s="47" t="s">
        <v>446</v>
      </c>
      <c r="D4165">
        <v>3</v>
      </c>
      <c r="E4165" s="47" t="s">
        <v>376</v>
      </c>
    </row>
    <row r="4166" spans="1:5" x14ac:dyDescent="0.25">
      <c r="A4166" s="47" t="s">
        <v>1792</v>
      </c>
      <c r="B4166" s="47" t="s">
        <v>407</v>
      </c>
      <c r="C4166" s="47" t="s">
        <v>446</v>
      </c>
      <c r="D4166">
        <v>4</v>
      </c>
      <c r="E4166" s="47" t="s">
        <v>376</v>
      </c>
    </row>
    <row r="4167" spans="1:5" x14ac:dyDescent="0.25">
      <c r="A4167" s="47" t="s">
        <v>1792</v>
      </c>
      <c r="B4167" s="47" t="s">
        <v>407</v>
      </c>
      <c r="C4167" s="47" t="s">
        <v>446</v>
      </c>
      <c r="D4167">
        <v>5</v>
      </c>
      <c r="E4167" s="47" t="s">
        <v>376</v>
      </c>
    </row>
    <row r="4168" spans="1:5" x14ac:dyDescent="0.25">
      <c r="A4168" s="47" t="s">
        <v>1792</v>
      </c>
      <c r="B4168" s="47" t="s">
        <v>407</v>
      </c>
      <c r="C4168" s="47" t="s">
        <v>446</v>
      </c>
      <c r="D4168">
        <v>6</v>
      </c>
      <c r="E4168" s="47" t="s">
        <v>376</v>
      </c>
    </row>
    <row r="4169" spans="1:5" x14ac:dyDescent="0.25">
      <c r="A4169" s="47" t="s">
        <v>1792</v>
      </c>
      <c r="B4169" s="47" t="s">
        <v>407</v>
      </c>
      <c r="C4169" s="47" t="s">
        <v>446</v>
      </c>
      <c r="D4169">
        <v>7</v>
      </c>
      <c r="E4169" s="47" t="s">
        <v>376</v>
      </c>
    </row>
    <row r="4170" spans="1:5" x14ac:dyDescent="0.25">
      <c r="A4170" s="47" t="s">
        <v>1792</v>
      </c>
      <c r="B4170" s="47" t="s">
        <v>407</v>
      </c>
      <c r="C4170" s="47" t="s">
        <v>446</v>
      </c>
      <c r="D4170">
        <v>8</v>
      </c>
      <c r="E4170" s="47" t="s">
        <v>376</v>
      </c>
    </row>
    <row r="4171" spans="1:5" x14ac:dyDescent="0.25">
      <c r="A4171" s="47" t="s">
        <v>1792</v>
      </c>
      <c r="B4171" s="47" t="s">
        <v>407</v>
      </c>
      <c r="C4171" s="47" t="s">
        <v>446</v>
      </c>
      <c r="D4171">
        <v>9</v>
      </c>
      <c r="E4171" s="47" t="s">
        <v>376</v>
      </c>
    </row>
    <row r="4172" spans="1:5" x14ac:dyDescent="0.25">
      <c r="A4172" s="47" t="s">
        <v>1792</v>
      </c>
      <c r="B4172" s="47" t="s">
        <v>407</v>
      </c>
      <c r="C4172" s="47" t="s">
        <v>446</v>
      </c>
      <c r="D4172">
        <v>10</v>
      </c>
      <c r="E4172" s="47" t="s">
        <v>376</v>
      </c>
    </row>
    <row r="4173" spans="1:5" x14ac:dyDescent="0.25">
      <c r="A4173" s="47" t="s">
        <v>1792</v>
      </c>
      <c r="B4173" s="47" t="s">
        <v>407</v>
      </c>
      <c r="C4173" s="47" t="s">
        <v>446</v>
      </c>
      <c r="D4173">
        <v>11</v>
      </c>
      <c r="E4173" s="47" t="s">
        <v>376</v>
      </c>
    </row>
    <row r="4174" spans="1:5" x14ac:dyDescent="0.25">
      <c r="A4174" s="47" t="s">
        <v>1792</v>
      </c>
      <c r="B4174" s="47" t="s">
        <v>407</v>
      </c>
      <c r="C4174" s="47" t="s">
        <v>446</v>
      </c>
      <c r="D4174">
        <v>12</v>
      </c>
      <c r="E4174" s="47" t="s">
        <v>376</v>
      </c>
    </row>
    <row r="4175" spans="1:5" x14ac:dyDescent="0.25">
      <c r="A4175" s="47" t="s">
        <v>1792</v>
      </c>
      <c r="B4175" s="47" t="s">
        <v>407</v>
      </c>
      <c r="C4175" s="47" t="s">
        <v>446</v>
      </c>
      <c r="D4175">
        <v>13</v>
      </c>
      <c r="E4175" s="47" t="s">
        <v>376</v>
      </c>
    </row>
    <row r="4176" spans="1:5" x14ac:dyDescent="0.25">
      <c r="A4176" s="47" t="s">
        <v>1792</v>
      </c>
      <c r="B4176" s="47" t="s">
        <v>407</v>
      </c>
      <c r="C4176" s="47" t="s">
        <v>446</v>
      </c>
      <c r="D4176">
        <v>14</v>
      </c>
      <c r="E4176" s="47" t="s">
        <v>376</v>
      </c>
    </row>
    <row r="4177" spans="1:5" x14ac:dyDescent="0.25">
      <c r="A4177" s="47" t="s">
        <v>1792</v>
      </c>
      <c r="B4177" s="47" t="s">
        <v>407</v>
      </c>
      <c r="C4177" s="47" t="s">
        <v>446</v>
      </c>
      <c r="D4177">
        <v>15</v>
      </c>
      <c r="E4177" s="47" t="s">
        <v>376</v>
      </c>
    </row>
    <row r="4178" spans="1:5" x14ac:dyDescent="0.25">
      <c r="A4178" s="47" t="s">
        <v>1792</v>
      </c>
      <c r="B4178" s="47" t="s">
        <v>407</v>
      </c>
      <c r="C4178" s="47" t="s">
        <v>446</v>
      </c>
      <c r="D4178">
        <v>16</v>
      </c>
      <c r="E4178" s="47" t="s">
        <v>376</v>
      </c>
    </row>
    <row r="4179" spans="1:5" x14ac:dyDescent="0.25">
      <c r="A4179" s="47" t="s">
        <v>1792</v>
      </c>
      <c r="B4179" s="47" t="s">
        <v>407</v>
      </c>
      <c r="C4179" s="47" t="s">
        <v>446</v>
      </c>
      <c r="D4179">
        <v>17</v>
      </c>
      <c r="E4179" s="47" t="s">
        <v>376</v>
      </c>
    </row>
    <row r="4180" spans="1:5" x14ac:dyDescent="0.25">
      <c r="A4180" s="47" t="s">
        <v>1793</v>
      </c>
      <c r="B4180" s="47" t="s">
        <v>407</v>
      </c>
      <c r="C4180" s="47" t="s">
        <v>446</v>
      </c>
      <c r="D4180">
        <v>0</v>
      </c>
      <c r="E4180" s="47" t="s">
        <v>376</v>
      </c>
    </row>
    <row r="4181" spans="1:5" x14ac:dyDescent="0.25">
      <c r="A4181" s="47" t="s">
        <v>1793</v>
      </c>
      <c r="B4181" s="47" t="s">
        <v>407</v>
      </c>
      <c r="C4181" s="47" t="s">
        <v>446</v>
      </c>
      <c r="D4181">
        <v>1</v>
      </c>
      <c r="E4181" s="47" t="s">
        <v>376</v>
      </c>
    </row>
    <row r="4182" spans="1:5" x14ac:dyDescent="0.25">
      <c r="A4182" s="47" t="s">
        <v>1793</v>
      </c>
      <c r="B4182" s="47" t="s">
        <v>407</v>
      </c>
      <c r="C4182" s="47" t="s">
        <v>446</v>
      </c>
      <c r="D4182">
        <v>2</v>
      </c>
      <c r="E4182" s="47" t="s">
        <v>376</v>
      </c>
    </row>
    <row r="4183" spans="1:5" x14ac:dyDescent="0.25">
      <c r="A4183" s="47" t="s">
        <v>1793</v>
      </c>
      <c r="B4183" s="47" t="s">
        <v>407</v>
      </c>
      <c r="C4183" s="47" t="s">
        <v>446</v>
      </c>
      <c r="D4183">
        <v>3</v>
      </c>
      <c r="E4183" s="47" t="s">
        <v>376</v>
      </c>
    </row>
    <row r="4184" spans="1:5" x14ac:dyDescent="0.25">
      <c r="A4184" s="47" t="s">
        <v>1793</v>
      </c>
      <c r="B4184" s="47" t="s">
        <v>407</v>
      </c>
      <c r="C4184" s="47" t="s">
        <v>446</v>
      </c>
      <c r="D4184">
        <v>4</v>
      </c>
      <c r="E4184" s="47" t="s">
        <v>376</v>
      </c>
    </row>
    <row r="4185" spans="1:5" x14ac:dyDescent="0.25">
      <c r="A4185" s="47" t="s">
        <v>1793</v>
      </c>
      <c r="B4185" s="47" t="s">
        <v>407</v>
      </c>
      <c r="C4185" s="47" t="s">
        <v>446</v>
      </c>
      <c r="D4185">
        <v>5</v>
      </c>
      <c r="E4185" s="47" t="s">
        <v>376</v>
      </c>
    </row>
    <row r="4186" spans="1:5" x14ac:dyDescent="0.25">
      <c r="A4186" s="47" t="s">
        <v>1793</v>
      </c>
      <c r="B4186" s="47" t="s">
        <v>407</v>
      </c>
      <c r="C4186" s="47" t="s">
        <v>446</v>
      </c>
      <c r="D4186">
        <v>6</v>
      </c>
      <c r="E4186" s="47" t="s">
        <v>376</v>
      </c>
    </row>
    <row r="4187" spans="1:5" x14ac:dyDescent="0.25">
      <c r="A4187" s="47" t="s">
        <v>1793</v>
      </c>
      <c r="B4187" s="47" t="s">
        <v>407</v>
      </c>
      <c r="C4187" s="47" t="s">
        <v>446</v>
      </c>
      <c r="D4187">
        <v>7</v>
      </c>
      <c r="E4187" s="47" t="s">
        <v>376</v>
      </c>
    </row>
    <row r="4188" spans="1:5" x14ac:dyDescent="0.25">
      <c r="A4188" s="47" t="s">
        <v>1793</v>
      </c>
      <c r="B4188" s="47" t="s">
        <v>407</v>
      </c>
      <c r="C4188" s="47" t="s">
        <v>446</v>
      </c>
      <c r="D4188">
        <v>8</v>
      </c>
      <c r="E4188" s="47" t="s">
        <v>376</v>
      </c>
    </row>
    <row r="4189" spans="1:5" x14ac:dyDescent="0.25">
      <c r="A4189" s="47" t="s">
        <v>1793</v>
      </c>
      <c r="B4189" s="47" t="s">
        <v>407</v>
      </c>
      <c r="C4189" s="47" t="s">
        <v>446</v>
      </c>
      <c r="D4189">
        <v>9</v>
      </c>
      <c r="E4189" s="47" t="s">
        <v>376</v>
      </c>
    </row>
    <row r="4190" spans="1:5" x14ac:dyDescent="0.25">
      <c r="A4190" s="47" t="s">
        <v>1793</v>
      </c>
      <c r="B4190" s="47" t="s">
        <v>407</v>
      </c>
      <c r="C4190" s="47" t="s">
        <v>446</v>
      </c>
      <c r="D4190">
        <v>10</v>
      </c>
      <c r="E4190" s="47" t="s">
        <v>376</v>
      </c>
    </row>
    <row r="4191" spans="1:5" x14ac:dyDescent="0.25">
      <c r="A4191" s="47" t="s">
        <v>1793</v>
      </c>
      <c r="B4191" s="47" t="s">
        <v>407</v>
      </c>
      <c r="C4191" s="47" t="s">
        <v>446</v>
      </c>
      <c r="D4191">
        <v>11</v>
      </c>
      <c r="E4191" s="47" t="s">
        <v>376</v>
      </c>
    </row>
    <row r="4192" spans="1:5" x14ac:dyDescent="0.25">
      <c r="A4192" s="47" t="s">
        <v>1793</v>
      </c>
      <c r="B4192" s="47" t="s">
        <v>407</v>
      </c>
      <c r="C4192" s="47" t="s">
        <v>446</v>
      </c>
      <c r="D4192">
        <v>12</v>
      </c>
      <c r="E4192" s="47" t="s">
        <v>376</v>
      </c>
    </row>
    <row r="4193" spans="1:5" x14ac:dyDescent="0.25">
      <c r="A4193" s="47" t="s">
        <v>1793</v>
      </c>
      <c r="B4193" s="47" t="s">
        <v>407</v>
      </c>
      <c r="C4193" s="47" t="s">
        <v>446</v>
      </c>
      <c r="D4193">
        <v>13</v>
      </c>
      <c r="E4193" s="47" t="s">
        <v>376</v>
      </c>
    </row>
    <row r="4194" spans="1:5" x14ac:dyDescent="0.25">
      <c r="A4194" s="47" t="s">
        <v>1793</v>
      </c>
      <c r="B4194" s="47" t="s">
        <v>407</v>
      </c>
      <c r="C4194" s="47" t="s">
        <v>446</v>
      </c>
      <c r="D4194">
        <v>14</v>
      </c>
      <c r="E4194" s="47" t="s">
        <v>376</v>
      </c>
    </row>
    <row r="4195" spans="1:5" x14ac:dyDescent="0.25">
      <c r="A4195" s="47" t="s">
        <v>1793</v>
      </c>
      <c r="B4195" s="47" t="s">
        <v>407</v>
      </c>
      <c r="C4195" s="47" t="s">
        <v>446</v>
      </c>
      <c r="D4195">
        <v>15</v>
      </c>
      <c r="E4195" s="47" t="s">
        <v>376</v>
      </c>
    </row>
    <row r="4196" spans="1:5" x14ac:dyDescent="0.25">
      <c r="A4196" s="47" t="s">
        <v>1793</v>
      </c>
      <c r="B4196" s="47" t="s">
        <v>407</v>
      </c>
      <c r="C4196" s="47" t="s">
        <v>446</v>
      </c>
      <c r="D4196">
        <v>16</v>
      </c>
      <c r="E4196" s="47" t="s">
        <v>376</v>
      </c>
    </row>
    <row r="4197" spans="1:5" x14ac:dyDescent="0.25">
      <c r="A4197" s="47" t="s">
        <v>1793</v>
      </c>
      <c r="B4197" s="47" t="s">
        <v>407</v>
      </c>
      <c r="C4197" s="47" t="s">
        <v>446</v>
      </c>
      <c r="D4197">
        <v>17</v>
      </c>
      <c r="E4197" s="47" t="s">
        <v>376</v>
      </c>
    </row>
    <row r="4198" spans="1:5" x14ac:dyDescent="0.25">
      <c r="A4198" s="47" t="s">
        <v>1794</v>
      </c>
      <c r="B4198" s="47" t="s">
        <v>407</v>
      </c>
      <c r="C4198" s="47" t="s">
        <v>446</v>
      </c>
      <c r="D4198">
        <v>0</v>
      </c>
      <c r="E4198" s="47" t="s">
        <v>376</v>
      </c>
    </row>
    <row r="4199" spans="1:5" x14ac:dyDescent="0.25">
      <c r="A4199" s="47" t="s">
        <v>1794</v>
      </c>
      <c r="B4199" s="47" t="s">
        <v>407</v>
      </c>
      <c r="C4199" s="47" t="s">
        <v>446</v>
      </c>
      <c r="D4199">
        <v>1</v>
      </c>
      <c r="E4199" s="47" t="s">
        <v>376</v>
      </c>
    </row>
    <row r="4200" spans="1:5" x14ac:dyDescent="0.25">
      <c r="A4200" s="47" t="s">
        <v>1794</v>
      </c>
      <c r="B4200" s="47" t="s">
        <v>407</v>
      </c>
      <c r="C4200" s="47" t="s">
        <v>446</v>
      </c>
      <c r="D4200">
        <v>2</v>
      </c>
      <c r="E4200" s="47" t="s">
        <v>376</v>
      </c>
    </row>
    <row r="4201" spans="1:5" x14ac:dyDescent="0.25">
      <c r="A4201" s="47" t="s">
        <v>1794</v>
      </c>
      <c r="B4201" s="47" t="s">
        <v>407</v>
      </c>
      <c r="C4201" s="47" t="s">
        <v>446</v>
      </c>
      <c r="D4201">
        <v>3</v>
      </c>
      <c r="E4201" s="47" t="s">
        <v>376</v>
      </c>
    </row>
    <row r="4202" spans="1:5" x14ac:dyDescent="0.25">
      <c r="A4202" s="47" t="s">
        <v>1794</v>
      </c>
      <c r="B4202" s="47" t="s">
        <v>407</v>
      </c>
      <c r="C4202" s="47" t="s">
        <v>446</v>
      </c>
      <c r="D4202">
        <v>4</v>
      </c>
      <c r="E4202" s="47" t="s">
        <v>376</v>
      </c>
    </row>
    <row r="4203" spans="1:5" x14ac:dyDescent="0.25">
      <c r="A4203" s="47" t="s">
        <v>1794</v>
      </c>
      <c r="B4203" s="47" t="s">
        <v>407</v>
      </c>
      <c r="C4203" s="47" t="s">
        <v>446</v>
      </c>
      <c r="D4203">
        <v>5</v>
      </c>
      <c r="E4203" s="47" t="s">
        <v>376</v>
      </c>
    </row>
    <row r="4204" spans="1:5" x14ac:dyDescent="0.25">
      <c r="A4204" s="47" t="s">
        <v>1794</v>
      </c>
      <c r="B4204" s="47" t="s">
        <v>407</v>
      </c>
      <c r="C4204" s="47" t="s">
        <v>446</v>
      </c>
      <c r="D4204">
        <v>6</v>
      </c>
      <c r="E4204" s="47" t="s">
        <v>376</v>
      </c>
    </row>
    <row r="4205" spans="1:5" x14ac:dyDescent="0.25">
      <c r="A4205" s="47" t="s">
        <v>1794</v>
      </c>
      <c r="B4205" s="47" t="s">
        <v>407</v>
      </c>
      <c r="C4205" s="47" t="s">
        <v>446</v>
      </c>
      <c r="D4205">
        <v>7</v>
      </c>
      <c r="E4205" s="47" t="s">
        <v>376</v>
      </c>
    </row>
    <row r="4206" spans="1:5" x14ac:dyDescent="0.25">
      <c r="A4206" s="47" t="s">
        <v>1794</v>
      </c>
      <c r="B4206" s="47" t="s">
        <v>407</v>
      </c>
      <c r="C4206" s="47" t="s">
        <v>446</v>
      </c>
      <c r="D4206">
        <v>8</v>
      </c>
      <c r="E4206" s="47" t="s">
        <v>376</v>
      </c>
    </row>
    <row r="4207" spans="1:5" x14ac:dyDescent="0.25">
      <c r="A4207" s="47" t="s">
        <v>1794</v>
      </c>
      <c r="B4207" s="47" t="s">
        <v>407</v>
      </c>
      <c r="C4207" s="47" t="s">
        <v>446</v>
      </c>
      <c r="D4207">
        <v>9</v>
      </c>
      <c r="E4207" s="47" t="s">
        <v>376</v>
      </c>
    </row>
    <row r="4208" spans="1:5" x14ac:dyDescent="0.25">
      <c r="A4208" s="47" t="s">
        <v>1794</v>
      </c>
      <c r="B4208" s="47" t="s">
        <v>407</v>
      </c>
      <c r="C4208" s="47" t="s">
        <v>446</v>
      </c>
      <c r="D4208">
        <v>10</v>
      </c>
      <c r="E4208" s="47" t="s">
        <v>376</v>
      </c>
    </row>
    <row r="4209" spans="1:5" x14ac:dyDescent="0.25">
      <c r="A4209" s="47" t="s">
        <v>1794</v>
      </c>
      <c r="B4209" s="47" t="s">
        <v>407</v>
      </c>
      <c r="C4209" s="47" t="s">
        <v>446</v>
      </c>
      <c r="D4209">
        <v>11</v>
      </c>
      <c r="E4209" s="47" t="s">
        <v>376</v>
      </c>
    </row>
    <row r="4210" spans="1:5" x14ac:dyDescent="0.25">
      <c r="A4210" s="47" t="s">
        <v>1794</v>
      </c>
      <c r="B4210" s="47" t="s">
        <v>407</v>
      </c>
      <c r="C4210" s="47" t="s">
        <v>446</v>
      </c>
      <c r="D4210">
        <v>12</v>
      </c>
      <c r="E4210" s="47" t="s">
        <v>376</v>
      </c>
    </row>
    <row r="4211" spans="1:5" x14ac:dyDescent="0.25">
      <c r="A4211" s="47" t="s">
        <v>1794</v>
      </c>
      <c r="B4211" s="47" t="s">
        <v>407</v>
      </c>
      <c r="C4211" s="47" t="s">
        <v>446</v>
      </c>
      <c r="D4211">
        <v>13</v>
      </c>
      <c r="E4211" s="47" t="s">
        <v>376</v>
      </c>
    </row>
    <row r="4212" spans="1:5" x14ac:dyDescent="0.25">
      <c r="A4212" s="47" t="s">
        <v>1794</v>
      </c>
      <c r="B4212" s="47" t="s">
        <v>407</v>
      </c>
      <c r="C4212" s="47" t="s">
        <v>446</v>
      </c>
      <c r="D4212">
        <v>14</v>
      </c>
      <c r="E4212" s="47" t="s">
        <v>376</v>
      </c>
    </row>
    <row r="4213" spans="1:5" x14ac:dyDescent="0.25">
      <c r="A4213" s="47" t="s">
        <v>1794</v>
      </c>
      <c r="B4213" s="47" t="s">
        <v>407</v>
      </c>
      <c r="C4213" s="47" t="s">
        <v>446</v>
      </c>
      <c r="D4213">
        <v>15</v>
      </c>
      <c r="E4213" s="47" t="s">
        <v>376</v>
      </c>
    </row>
    <row r="4214" spans="1:5" x14ac:dyDescent="0.25">
      <c r="A4214" s="47" t="s">
        <v>1794</v>
      </c>
      <c r="B4214" s="47" t="s">
        <v>407</v>
      </c>
      <c r="C4214" s="47" t="s">
        <v>446</v>
      </c>
      <c r="D4214">
        <v>16</v>
      </c>
      <c r="E4214" s="47" t="s">
        <v>376</v>
      </c>
    </row>
    <row r="4215" spans="1:5" x14ac:dyDescent="0.25">
      <c r="A4215" s="47" t="s">
        <v>1794</v>
      </c>
      <c r="B4215" s="47" t="s">
        <v>407</v>
      </c>
      <c r="C4215" s="47" t="s">
        <v>446</v>
      </c>
      <c r="D4215">
        <v>17</v>
      </c>
      <c r="E4215" s="47" t="s">
        <v>376</v>
      </c>
    </row>
    <row r="4216" spans="1:5" x14ac:dyDescent="0.25">
      <c r="A4216" s="47" t="s">
        <v>1795</v>
      </c>
      <c r="B4216" s="47" t="s">
        <v>407</v>
      </c>
      <c r="C4216" s="47" t="s">
        <v>446</v>
      </c>
      <c r="D4216">
        <v>0</v>
      </c>
      <c r="E4216" s="47" t="s">
        <v>376</v>
      </c>
    </row>
    <row r="4217" spans="1:5" x14ac:dyDescent="0.25">
      <c r="A4217" s="47" t="s">
        <v>1795</v>
      </c>
      <c r="B4217" s="47" t="s">
        <v>407</v>
      </c>
      <c r="C4217" s="47" t="s">
        <v>446</v>
      </c>
      <c r="D4217">
        <v>1</v>
      </c>
      <c r="E4217" s="47" t="s">
        <v>376</v>
      </c>
    </row>
    <row r="4218" spans="1:5" x14ac:dyDescent="0.25">
      <c r="A4218" s="47" t="s">
        <v>1795</v>
      </c>
      <c r="B4218" s="47" t="s">
        <v>407</v>
      </c>
      <c r="C4218" s="47" t="s">
        <v>446</v>
      </c>
      <c r="D4218">
        <v>2</v>
      </c>
      <c r="E4218" s="47" t="s">
        <v>376</v>
      </c>
    </row>
    <row r="4219" spans="1:5" x14ac:dyDescent="0.25">
      <c r="A4219" s="47" t="s">
        <v>1795</v>
      </c>
      <c r="B4219" s="47" t="s">
        <v>407</v>
      </c>
      <c r="C4219" s="47" t="s">
        <v>446</v>
      </c>
      <c r="D4219">
        <v>3</v>
      </c>
      <c r="E4219" s="47" t="s">
        <v>376</v>
      </c>
    </row>
    <row r="4220" spans="1:5" x14ac:dyDescent="0.25">
      <c r="A4220" s="47" t="s">
        <v>1795</v>
      </c>
      <c r="B4220" s="47" t="s">
        <v>407</v>
      </c>
      <c r="C4220" s="47" t="s">
        <v>446</v>
      </c>
      <c r="D4220">
        <v>4</v>
      </c>
      <c r="E4220" s="47" t="s">
        <v>376</v>
      </c>
    </row>
    <row r="4221" spans="1:5" x14ac:dyDescent="0.25">
      <c r="A4221" s="47" t="s">
        <v>1795</v>
      </c>
      <c r="B4221" s="47" t="s">
        <v>407</v>
      </c>
      <c r="C4221" s="47" t="s">
        <v>446</v>
      </c>
      <c r="D4221">
        <v>5</v>
      </c>
      <c r="E4221" s="47" t="s">
        <v>376</v>
      </c>
    </row>
    <row r="4222" spans="1:5" x14ac:dyDescent="0.25">
      <c r="A4222" s="47" t="s">
        <v>1795</v>
      </c>
      <c r="B4222" s="47" t="s">
        <v>407</v>
      </c>
      <c r="C4222" s="47" t="s">
        <v>446</v>
      </c>
      <c r="D4222">
        <v>6</v>
      </c>
      <c r="E4222" s="47" t="s">
        <v>376</v>
      </c>
    </row>
    <row r="4223" spans="1:5" x14ac:dyDescent="0.25">
      <c r="A4223" s="47" t="s">
        <v>1795</v>
      </c>
      <c r="B4223" s="47" t="s">
        <v>407</v>
      </c>
      <c r="C4223" s="47" t="s">
        <v>446</v>
      </c>
      <c r="D4223">
        <v>7</v>
      </c>
      <c r="E4223" s="47" t="s">
        <v>376</v>
      </c>
    </row>
    <row r="4224" spans="1:5" x14ac:dyDescent="0.25">
      <c r="A4224" s="47" t="s">
        <v>1795</v>
      </c>
      <c r="B4224" s="47" t="s">
        <v>407</v>
      </c>
      <c r="C4224" s="47" t="s">
        <v>446</v>
      </c>
      <c r="D4224">
        <v>8</v>
      </c>
      <c r="E4224" s="47" t="s">
        <v>376</v>
      </c>
    </row>
    <row r="4225" spans="1:5" x14ac:dyDescent="0.25">
      <c r="A4225" s="47" t="s">
        <v>1795</v>
      </c>
      <c r="B4225" s="47" t="s">
        <v>407</v>
      </c>
      <c r="C4225" s="47" t="s">
        <v>446</v>
      </c>
      <c r="D4225">
        <v>9</v>
      </c>
      <c r="E4225" s="47" t="s">
        <v>376</v>
      </c>
    </row>
    <row r="4226" spans="1:5" x14ac:dyDescent="0.25">
      <c r="A4226" s="47" t="s">
        <v>1795</v>
      </c>
      <c r="B4226" s="47" t="s">
        <v>407</v>
      </c>
      <c r="C4226" s="47" t="s">
        <v>446</v>
      </c>
      <c r="D4226">
        <v>10</v>
      </c>
      <c r="E4226" s="47" t="s">
        <v>376</v>
      </c>
    </row>
    <row r="4227" spans="1:5" x14ac:dyDescent="0.25">
      <c r="A4227" s="47" t="s">
        <v>1795</v>
      </c>
      <c r="B4227" s="47" t="s">
        <v>407</v>
      </c>
      <c r="C4227" s="47" t="s">
        <v>446</v>
      </c>
      <c r="D4227">
        <v>11</v>
      </c>
      <c r="E4227" s="47" t="s">
        <v>376</v>
      </c>
    </row>
    <row r="4228" spans="1:5" x14ac:dyDescent="0.25">
      <c r="A4228" s="47" t="s">
        <v>1795</v>
      </c>
      <c r="B4228" s="47" t="s">
        <v>407</v>
      </c>
      <c r="C4228" s="47" t="s">
        <v>446</v>
      </c>
      <c r="D4228">
        <v>12</v>
      </c>
      <c r="E4228" s="47" t="s">
        <v>376</v>
      </c>
    </row>
    <row r="4229" spans="1:5" x14ac:dyDescent="0.25">
      <c r="A4229" s="47" t="s">
        <v>1795</v>
      </c>
      <c r="B4229" s="47" t="s">
        <v>407</v>
      </c>
      <c r="C4229" s="47" t="s">
        <v>446</v>
      </c>
      <c r="D4229">
        <v>13</v>
      </c>
      <c r="E4229" s="47" t="s">
        <v>376</v>
      </c>
    </row>
    <row r="4230" spans="1:5" x14ac:dyDescent="0.25">
      <c r="A4230" s="47" t="s">
        <v>1795</v>
      </c>
      <c r="B4230" s="47" t="s">
        <v>407</v>
      </c>
      <c r="C4230" s="47" t="s">
        <v>446</v>
      </c>
      <c r="D4230">
        <v>14</v>
      </c>
      <c r="E4230" s="47" t="s">
        <v>376</v>
      </c>
    </row>
    <row r="4231" spans="1:5" x14ac:dyDescent="0.25">
      <c r="A4231" s="47" t="s">
        <v>1795</v>
      </c>
      <c r="B4231" s="47" t="s">
        <v>407</v>
      </c>
      <c r="C4231" s="47" t="s">
        <v>446</v>
      </c>
      <c r="D4231">
        <v>15</v>
      </c>
      <c r="E4231" s="47" t="s">
        <v>376</v>
      </c>
    </row>
    <row r="4232" spans="1:5" x14ac:dyDescent="0.25">
      <c r="A4232" s="47" t="s">
        <v>1795</v>
      </c>
      <c r="B4232" s="47" t="s">
        <v>407</v>
      </c>
      <c r="C4232" s="47" t="s">
        <v>446</v>
      </c>
      <c r="D4232">
        <v>16</v>
      </c>
      <c r="E4232" s="47" t="s">
        <v>376</v>
      </c>
    </row>
    <row r="4233" spans="1:5" x14ac:dyDescent="0.25">
      <c r="A4233" s="47" t="s">
        <v>1795</v>
      </c>
      <c r="B4233" s="47" t="s">
        <v>407</v>
      </c>
      <c r="C4233" s="47" t="s">
        <v>446</v>
      </c>
      <c r="D4233">
        <v>17</v>
      </c>
      <c r="E4233" s="47" t="s">
        <v>376</v>
      </c>
    </row>
    <row r="4234" spans="1:5" x14ac:dyDescent="0.25">
      <c r="A4234" s="47" t="s">
        <v>1735</v>
      </c>
      <c r="B4234" s="47" t="s">
        <v>1736</v>
      </c>
      <c r="C4234" s="47" t="s">
        <v>1737</v>
      </c>
      <c r="D4234">
        <v>0</v>
      </c>
      <c r="E4234" s="47" t="s">
        <v>376</v>
      </c>
    </row>
    <row r="4235" spans="1:5" x14ac:dyDescent="0.25">
      <c r="A4235" s="47" t="s">
        <v>1738</v>
      </c>
      <c r="B4235" s="47" t="s">
        <v>1736</v>
      </c>
      <c r="C4235" s="47" t="s">
        <v>1737</v>
      </c>
      <c r="D4235">
        <v>0</v>
      </c>
      <c r="E4235" s="47" t="s">
        <v>376</v>
      </c>
    </row>
    <row r="4236" spans="1:5" x14ac:dyDescent="0.25">
      <c r="A4236" s="47" t="s">
        <v>1739</v>
      </c>
      <c r="B4236" s="47" t="s">
        <v>1736</v>
      </c>
      <c r="C4236" s="47" t="s">
        <v>1737</v>
      </c>
      <c r="D4236">
        <v>0</v>
      </c>
      <c r="E4236" s="47" t="s">
        <v>377</v>
      </c>
    </row>
    <row r="4237" spans="1:5" x14ac:dyDescent="0.25">
      <c r="A4237" s="47" t="s">
        <v>1740</v>
      </c>
      <c r="B4237" s="47" t="s">
        <v>1736</v>
      </c>
      <c r="C4237" s="47" t="s">
        <v>1737</v>
      </c>
      <c r="D4237">
        <v>0</v>
      </c>
      <c r="E4237" s="47" t="s">
        <v>377</v>
      </c>
    </row>
    <row r="4238" spans="1:5" x14ac:dyDescent="0.25">
      <c r="A4238" s="47" t="s">
        <v>1741</v>
      </c>
      <c r="B4238" s="47" t="s">
        <v>1736</v>
      </c>
      <c r="C4238" s="47" t="s">
        <v>1737</v>
      </c>
      <c r="D4238">
        <v>0</v>
      </c>
      <c r="E4238" s="47" t="s">
        <v>376</v>
      </c>
    </row>
    <row r="4239" spans="1:5" x14ac:dyDescent="0.25">
      <c r="A4239" s="47" t="s">
        <v>1742</v>
      </c>
      <c r="B4239" s="47" t="s">
        <v>1736</v>
      </c>
      <c r="C4239" s="47" t="s">
        <v>1737</v>
      </c>
      <c r="D4239">
        <v>0</v>
      </c>
      <c r="E4239" s="47" t="s">
        <v>376</v>
      </c>
    </row>
    <row r="4240" spans="1:5" x14ac:dyDescent="0.25">
      <c r="A4240" s="47" t="s">
        <v>1743</v>
      </c>
      <c r="B4240" s="47" t="s">
        <v>1736</v>
      </c>
      <c r="C4240" s="47" t="s">
        <v>1737</v>
      </c>
      <c r="D4240">
        <v>0</v>
      </c>
      <c r="E4240" s="47" t="s">
        <v>376</v>
      </c>
    </row>
    <row r="4241" spans="1:5" x14ac:dyDescent="0.25">
      <c r="A4241" s="47" t="s">
        <v>1744</v>
      </c>
      <c r="B4241" s="47" t="s">
        <v>1736</v>
      </c>
      <c r="C4241" s="47" t="s">
        <v>1737</v>
      </c>
      <c r="D4241">
        <v>0</v>
      </c>
      <c r="E4241" s="47" t="s">
        <v>376</v>
      </c>
    </row>
    <row r="4242" spans="1:5" x14ac:dyDescent="0.25">
      <c r="A4242" s="47" t="s">
        <v>1745</v>
      </c>
      <c r="B4242" s="47" t="s">
        <v>1736</v>
      </c>
      <c r="C4242" s="47" t="s">
        <v>1737</v>
      </c>
      <c r="D4242">
        <v>0</v>
      </c>
      <c r="E4242" s="47" t="s">
        <v>377</v>
      </c>
    </row>
    <row r="4243" spans="1:5" x14ac:dyDescent="0.25">
      <c r="A4243" s="47" t="s">
        <v>1746</v>
      </c>
      <c r="B4243" s="47" t="s">
        <v>1736</v>
      </c>
      <c r="C4243" s="47" t="s">
        <v>1737</v>
      </c>
      <c r="D4243">
        <v>0</v>
      </c>
      <c r="E4243" s="47" t="s">
        <v>377</v>
      </c>
    </row>
    <row r="4244" spans="1:5" x14ac:dyDescent="0.25">
      <c r="A4244" s="47" t="s">
        <v>1747</v>
      </c>
      <c r="B4244" s="47" t="s">
        <v>1736</v>
      </c>
      <c r="C4244" s="47" t="s">
        <v>1737</v>
      </c>
      <c r="D4244">
        <v>0</v>
      </c>
      <c r="E4244" s="47" t="s">
        <v>376</v>
      </c>
    </row>
    <row r="4245" spans="1:5" x14ac:dyDescent="0.25">
      <c r="A4245" s="47" t="s">
        <v>1748</v>
      </c>
      <c r="B4245" s="47" t="s">
        <v>1736</v>
      </c>
      <c r="C4245" s="47" t="s">
        <v>1737</v>
      </c>
      <c r="D4245">
        <v>0</v>
      </c>
      <c r="E4245" s="47" t="s">
        <v>376</v>
      </c>
    </row>
    <row r="4246" spans="1:5" x14ac:dyDescent="0.25">
      <c r="A4246" s="47" t="s">
        <v>1749</v>
      </c>
      <c r="B4246" s="47" t="s">
        <v>1736</v>
      </c>
      <c r="C4246" s="47" t="s">
        <v>1737</v>
      </c>
      <c r="D4246">
        <v>0</v>
      </c>
      <c r="E4246" s="47" t="s">
        <v>376</v>
      </c>
    </row>
    <row r="4247" spans="1:5" x14ac:dyDescent="0.25">
      <c r="A4247" s="47" t="s">
        <v>1750</v>
      </c>
      <c r="B4247" s="47" t="s">
        <v>1736</v>
      </c>
      <c r="C4247" s="47" t="s">
        <v>1737</v>
      </c>
      <c r="D4247">
        <v>0</v>
      </c>
      <c r="E4247" s="47" t="s">
        <v>376</v>
      </c>
    </row>
    <row r="4248" spans="1:5" x14ac:dyDescent="0.25">
      <c r="A4248" s="47" t="s">
        <v>1751</v>
      </c>
      <c r="B4248" s="47" t="s">
        <v>1736</v>
      </c>
      <c r="C4248" s="47" t="s">
        <v>1737</v>
      </c>
      <c r="D4248">
        <v>0</v>
      </c>
      <c r="E4248" s="47" t="s">
        <v>376</v>
      </c>
    </row>
    <row r="4249" spans="1:5" x14ac:dyDescent="0.25">
      <c r="A4249" s="47" t="s">
        <v>1752</v>
      </c>
      <c r="B4249" s="47" t="s">
        <v>1736</v>
      </c>
      <c r="C4249" s="47" t="s">
        <v>1737</v>
      </c>
      <c r="D4249">
        <v>0</v>
      </c>
      <c r="E4249" s="47" t="s">
        <v>376</v>
      </c>
    </row>
    <row r="4250" spans="1:5" x14ac:dyDescent="0.25">
      <c r="A4250" s="47" t="s">
        <v>386</v>
      </c>
      <c r="B4250" s="47" t="s">
        <v>255</v>
      </c>
      <c r="C4250" s="47" t="s">
        <v>446</v>
      </c>
      <c r="D4250">
        <v>1</v>
      </c>
      <c r="E4250" s="47" t="s">
        <v>377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zoomScale="85" zoomScaleNormal="85" workbookViewId="0"/>
  </sheetViews>
  <sheetFormatPr defaultRowHeight="15" x14ac:dyDescent="0.25"/>
  <cols>
    <col min="1" max="1" width="8.7109375" bestFit="1" customWidth="1"/>
    <col min="2" max="2" width="9.28515625" bestFit="1" customWidth="1"/>
    <col min="3" max="3" width="10.140625" bestFit="1" customWidth="1"/>
    <col min="4" max="4" width="6.140625" bestFit="1" customWidth="1"/>
    <col min="5" max="5" width="11.140625" bestFit="1" customWidth="1"/>
    <col min="6" max="6" width="8.7109375" bestFit="1" customWidth="1"/>
    <col min="7" max="7" width="25.28515625" bestFit="1" customWidth="1"/>
    <col min="8" max="8" width="11.140625" bestFit="1" customWidth="1"/>
    <col min="9" max="13" width="8.5703125" bestFit="1" customWidth="1"/>
    <col min="14" max="15" width="12.28515625" bestFit="1" customWidth="1"/>
    <col min="16" max="18" width="8.5703125" bestFit="1" customWidth="1"/>
    <col min="19" max="19" width="9.28515625" bestFit="1" customWidth="1"/>
    <col min="20" max="21" width="8.5703125" bestFit="1" customWidth="1"/>
    <col min="22" max="22" width="10.28515625" bestFit="1" customWidth="1"/>
    <col min="23" max="24" width="8.5703125" bestFit="1" customWidth="1"/>
    <col min="25" max="28" width="12.5703125" bestFit="1" customWidth="1"/>
    <col min="29" max="29" width="9.28515625" bestFit="1" customWidth="1"/>
    <col min="30" max="30" width="9.85546875" bestFit="1" customWidth="1"/>
    <col min="31" max="40" width="9.28515625" bestFit="1" customWidth="1"/>
    <col min="41" max="41" width="9.7109375" bestFit="1" customWidth="1"/>
    <col min="42" max="42" width="9.85546875" bestFit="1" customWidth="1"/>
    <col min="43" max="44" width="9.7109375" bestFit="1" customWidth="1"/>
    <col min="45" max="48" width="10" bestFit="1" customWidth="1"/>
    <col min="49" max="49" width="8.85546875" bestFit="1" customWidth="1"/>
    <col min="50" max="50" width="9.85546875" bestFit="1" customWidth="1"/>
    <col min="51" max="53" width="8.85546875" bestFit="1" customWidth="1"/>
    <col min="54" max="54" width="10.85546875" bestFit="1" customWidth="1"/>
    <col min="55" max="55" width="9.28515625" bestFit="1" customWidth="1"/>
    <col min="56" max="56" width="8.85546875" bestFit="1" customWidth="1"/>
    <col min="57" max="60" width="13.7109375" bestFit="1" customWidth="1"/>
    <col min="61" max="61" width="10.42578125" bestFit="1" customWidth="1"/>
    <col min="62" max="62" width="10.85546875" bestFit="1" customWidth="1"/>
    <col min="63" max="64" width="10.42578125" bestFit="1" customWidth="1"/>
    <col min="65" max="72" width="10.28515625" bestFit="1" customWidth="1"/>
    <col min="73" max="73" width="10.7109375" bestFit="1" customWidth="1"/>
    <col min="74" max="74" width="15.710937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381</v>
      </c>
      <c r="B1" t="s">
        <v>382</v>
      </c>
      <c r="C1" t="s">
        <v>435</v>
      </c>
      <c r="D1" t="s">
        <v>237</v>
      </c>
      <c r="E1" t="s">
        <v>448</v>
      </c>
      <c r="F1" t="s">
        <v>449</v>
      </c>
      <c r="G1" t="s">
        <v>418</v>
      </c>
      <c r="H1" t="s">
        <v>419</v>
      </c>
      <c r="I1" s="74" t="s">
        <v>91</v>
      </c>
      <c r="J1" s="75" t="s">
        <v>83</v>
      </c>
      <c r="K1" s="75" t="s">
        <v>133</v>
      </c>
      <c r="L1" s="75" t="s">
        <v>134</v>
      </c>
      <c r="M1" s="75" t="s">
        <v>238</v>
      </c>
      <c r="N1" s="75" t="s">
        <v>239</v>
      </c>
      <c r="O1" s="75" t="s">
        <v>240</v>
      </c>
      <c r="P1" s="75" t="s">
        <v>241</v>
      </c>
      <c r="Q1" s="75" t="s">
        <v>93</v>
      </c>
      <c r="R1" s="75" t="s">
        <v>85</v>
      </c>
      <c r="S1" s="75" t="s">
        <v>136</v>
      </c>
      <c r="T1" s="75" t="s">
        <v>137</v>
      </c>
      <c r="U1" s="75" t="s">
        <v>94</v>
      </c>
      <c r="V1" s="75" t="s">
        <v>138</v>
      </c>
      <c r="W1" s="75" t="s">
        <v>139</v>
      </c>
      <c r="X1" s="76" t="s">
        <v>140</v>
      </c>
      <c r="Y1" s="74" t="s">
        <v>95</v>
      </c>
      <c r="Z1" s="75" t="s">
        <v>87</v>
      </c>
      <c r="AA1" s="75" t="s">
        <v>141</v>
      </c>
      <c r="AB1" s="75" t="s">
        <v>89</v>
      </c>
      <c r="AC1" s="75" t="s">
        <v>96</v>
      </c>
      <c r="AD1" s="75" t="s">
        <v>142</v>
      </c>
      <c r="AE1" s="75" t="s">
        <v>143</v>
      </c>
      <c r="AF1" s="75" t="s">
        <v>144</v>
      </c>
      <c r="AG1" s="75" t="s">
        <v>97</v>
      </c>
      <c r="AH1" s="75" t="s">
        <v>145</v>
      </c>
      <c r="AI1" s="75" t="s">
        <v>146</v>
      </c>
      <c r="AJ1" s="75" t="s">
        <v>147</v>
      </c>
      <c r="AK1" s="75" t="s">
        <v>98</v>
      </c>
      <c r="AL1" s="75" t="s">
        <v>148</v>
      </c>
      <c r="AM1" s="75" t="s">
        <v>149</v>
      </c>
      <c r="AN1" s="76" t="s">
        <v>151</v>
      </c>
      <c r="AO1" s="74" t="s">
        <v>99</v>
      </c>
      <c r="AP1" s="75" t="s">
        <v>90</v>
      </c>
      <c r="AQ1" s="75" t="s">
        <v>152</v>
      </c>
      <c r="AR1" s="75" t="s">
        <v>153</v>
      </c>
      <c r="AS1" s="75" t="s">
        <v>100</v>
      </c>
      <c r="AT1" s="75" t="s">
        <v>154</v>
      </c>
      <c r="AU1" s="75" t="s">
        <v>155</v>
      </c>
      <c r="AV1" s="75" t="s">
        <v>156</v>
      </c>
      <c r="AW1" s="75" t="s">
        <v>101</v>
      </c>
      <c r="AX1" s="75" t="s">
        <v>157</v>
      </c>
      <c r="AY1" s="75" t="s">
        <v>158</v>
      </c>
      <c r="AZ1" s="75" t="s">
        <v>159</v>
      </c>
      <c r="BA1" s="75" t="s">
        <v>102</v>
      </c>
      <c r="BB1" s="75" t="s">
        <v>160</v>
      </c>
      <c r="BC1" s="75" t="s">
        <v>161</v>
      </c>
      <c r="BD1" s="76" t="s">
        <v>162</v>
      </c>
      <c r="BE1" s="74" t="s">
        <v>103</v>
      </c>
      <c r="BF1" s="75" t="s">
        <v>163</v>
      </c>
      <c r="BG1" s="75" t="s">
        <v>164</v>
      </c>
      <c r="BH1" s="75" t="s">
        <v>165</v>
      </c>
      <c r="BI1" s="75" t="s">
        <v>104</v>
      </c>
      <c r="BJ1" s="75" t="s">
        <v>166</v>
      </c>
      <c r="BK1" s="75" t="s">
        <v>167</v>
      </c>
      <c r="BL1" s="75" t="s">
        <v>168</v>
      </c>
      <c r="BM1" s="75" t="s">
        <v>105</v>
      </c>
      <c r="BN1" s="75" t="s">
        <v>88</v>
      </c>
      <c r="BO1" s="75" t="s">
        <v>169</v>
      </c>
      <c r="BP1" s="75" t="s">
        <v>170</v>
      </c>
      <c r="BQ1" s="75" t="s">
        <v>106</v>
      </c>
      <c r="BR1" s="75" t="s">
        <v>171</v>
      </c>
      <c r="BS1" s="75" t="s">
        <v>172</v>
      </c>
      <c r="BT1" s="76" t="s">
        <v>173</v>
      </c>
      <c r="BU1" t="s">
        <v>450</v>
      </c>
      <c r="BV1" t="s">
        <v>451</v>
      </c>
    </row>
    <row r="2" spans="1:74" x14ac:dyDescent="0.25">
      <c r="A2" s="47" t="s">
        <v>2191</v>
      </c>
      <c r="B2" s="47" t="s">
        <v>2113</v>
      </c>
      <c r="C2" s="47" t="s">
        <v>2114</v>
      </c>
      <c r="D2">
        <v>0</v>
      </c>
      <c r="E2">
        <v>9.5</v>
      </c>
      <c r="F2" s="47" t="s">
        <v>2266</v>
      </c>
      <c r="G2" s="47" t="s">
        <v>2267</v>
      </c>
      <c r="H2" s="47" t="s">
        <v>376</v>
      </c>
      <c r="I2" s="77">
        <v>0</v>
      </c>
      <c r="J2" s="78">
        <v>88.991799999999998</v>
      </c>
      <c r="K2" s="78">
        <v>0</v>
      </c>
      <c r="L2" s="78">
        <v>0</v>
      </c>
      <c r="M2" s="78">
        <v>1</v>
      </c>
      <c r="N2" s="78">
        <v>3.9098448782114334</v>
      </c>
      <c r="O2" s="78">
        <v>2.2435945434445799</v>
      </c>
      <c r="P2" s="78">
        <v>0</v>
      </c>
      <c r="Q2" s="78">
        <v>1</v>
      </c>
      <c r="R2" s="78">
        <v>-0.91779999999999995</v>
      </c>
      <c r="S2" s="78">
        <v>8.2971160000000008</v>
      </c>
      <c r="T2" s="78">
        <v>0</v>
      </c>
      <c r="U2" s="78">
        <v>0</v>
      </c>
      <c r="V2" s="78">
        <v>0.95539660000000004</v>
      </c>
      <c r="W2" s="78">
        <v>0</v>
      </c>
      <c r="X2" s="79">
        <v>0</v>
      </c>
      <c r="Y2" s="77">
        <v>0</v>
      </c>
      <c r="Z2" s="78">
        <v>20</v>
      </c>
      <c r="AA2" s="78">
        <v>0</v>
      </c>
      <c r="AB2" s="78">
        <v>0</v>
      </c>
      <c r="AC2" s="78">
        <v>1</v>
      </c>
      <c r="AD2" s="78">
        <v>-7.3721999999999996E-2</v>
      </c>
      <c r="AE2" s="78">
        <v>0.26050000000000001</v>
      </c>
      <c r="AF2" s="78">
        <v>0</v>
      </c>
      <c r="AG2" s="78">
        <v>0</v>
      </c>
      <c r="AH2" s="78">
        <v>17</v>
      </c>
      <c r="AI2" s="78">
        <v>0</v>
      </c>
      <c r="AJ2" s="78">
        <v>0</v>
      </c>
      <c r="AK2" s="78">
        <v>0</v>
      </c>
      <c r="AL2" s="78">
        <v>1E-4</v>
      </c>
      <c r="AM2" s="78">
        <v>0</v>
      </c>
      <c r="AN2" s="79">
        <v>0</v>
      </c>
      <c r="AO2" s="77">
        <v>1</v>
      </c>
      <c r="AP2" s="78">
        <v>-0.26561600000000002</v>
      </c>
      <c r="AQ2" s="78">
        <v>2.30246</v>
      </c>
      <c r="AR2" s="78">
        <v>0</v>
      </c>
      <c r="AS2" s="78">
        <v>1</v>
      </c>
      <c r="AT2" s="78">
        <v>-5.9692000000000002E-2</v>
      </c>
      <c r="AU2" s="78">
        <v>0.59527200000000002</v>
      </c>
      <c r="AV2" s="78">
        <v>0</v>
      </c>
      <c r="AW2" s="78">
        <v>1</v>
      </c>
      <c r="AX2" s="78">
        <v>-0.27407300000000001</v>
      </c>
      <c r="AY2" s="78">
        <v>4.6543000000000001</v>
      </c>
      <c r="AZ2" s="78">
        <v>0</v>
      </c>
      <c r="BA2" s="78">
        <v>1</v>
      </c>
      <c r="BB2" s="78">
        <v>-3.8436999999999999E-2</v>
      </c>
      <c r="BC2" s="78">
        <v>0.59416800000000003</v>
      </c>
      <c r="BD2" s="79">
        <v>0</v>
      </c>
      <c r="BE2" s="77">
        <v>0</v>
      </c>
      <c r="BF2" s="78">
        <v>44.89</v>
      </c>
      <c r="BG2" s="78">
        <v>0</v>
      </c>
      <c r="BH2" s="78">
        <v>0</v>
      </c>
      <c r="BI2" s="78">
        <v>1</v>
      </c>
      <c r="BJ2" s="78">
        <v>-3.6074200000000001E-2</v>
      </c>
      <c r="BK2" s="78">
        <v>0.32983000000000001</v>
      </c>
      <c r="BL2" s="78">
        <v>0</v>
      </c>
      <c r="BM2" s="78">
        <v>0</v>
      </c>
      <c r="BN2" s="78">
        <v>0.35149999999999998</v>
      </c>
      <c r="BO2" s="78">
        <v>0</v>
      </c>
      <c r="BP2" s="78">
        <v>0</v>
      </c>
      <c r="BQ2" s="78">
        <v>0</v>
      </c>
      <c r="BR2" s="78">
        <v>0.60913200000000001</v>
      </c>
      <c r="BS2" s="78">
        <v>0</v>
      </c>
      <c r="BT2" s="79">
        <v>0</v>
      </c>
      <c r="BU2" s="47" t="s">
        <v>2268</v>
      </c>
      <c r="BV2" s="188">
        <v>44740</v>
      </c>
    </row>
    <row r="3" spans="1:74" x14ac:dyDescent="0.25">
      <c r="A3" s="47" t="s">
        <v>2193</v>
      </c>
      <c r="B3" s="47" t="s">
        <v>2113</v>
      </c>
      <c r="C3" s="47" t="s">
        <v>2114</v>
      </c>
      <c r="D3">
        <v>0</v>
      </c>
      <c r="E3">
        <v>9.5</v>
      </c>
      <c r="F3" s="47" t="s">
        <v>2266</v>
      </c>
      <c r="G3" s="47" t="s">
        <v>2267</v>
      </c>
      <c r="H3" s="47" t="s">
        <v>376</v>
      </c>
      <c r="I3" s="77">
        <v>0</v>
      </c>
      <c r="J3" s="78">
        <v>56.753300000000003</v>
      </c>
      <c r="K3" s="78">
        <v>0</v>
      </c>
      <c r="L3" s="78">
        <v>0</v>
      </c>
      <c r="M3" s="78">
        <v>1</v>
      </c>
      <c r="N3" s="78">
        <v>3.7485803442036771</v>
      </c>
      <c r="O3" s="78">
        <v>12.331876950830871</v>
      </c>
      <c r="P3" s="78">
        <v>0</v>
      </c>
      <c r="Q3" s="78">
        <v>1</v>
      </c>
      <c r="R3" s="78">
        <v>-0.91779999999999995</v>
      </c>
      <c r="S3" s="78">
        <v>8.0527460000000008</v>
      </c>
      <c r="T3" s="78">
        <v>0</v>
      </c>
      <c r="U3" s="78">
        <v>0</v>
      </c>
      <c r="V3" s="78">
        <v>0.9770721</v>
      </c>
      <c r="W3" s="78">
        <v>0</v>
      </c>
      <c r="X3" s="79">
        <v>0</v>
      </c>
      <c r="Y3" s="77">
        <v>0</v>
      </c>
      <c r="Z3" s="78">
        <v>20</v>
      </c>
      <c r="AA3" s="78">
        <v>0</v>
      </c>
      <c r="AB3" s="78">
        <v>0</v>
      </c>
      <c r="AC3" s="78">
        <v>1</v>
      </c>
      <c r="AD3" s="78">
        <v>-3.0569999999999998E-3</v>
      </c>
      <c r="AE3" s="78">
        <v>0.26050000000000001</v>
      </c>
      <c r="AF3" s="78">
        <v>0</v>
      </c>
      <c r="AG3" s="78">
        <v>0</v>
      </c>
      <c r="AH3" s="78">
        <v>17</v>
      </c>
      <c r="AI3" s="78">
        <v>0</v>
      </c>
      <c r="AJ3" s="78">
        <v>0</v>
      </c>
      <c r="AK3" s="78">
        <v>0</v>
      </c>
      <c r="AL3" s="78">
        <v>1E-4</v>
      </c>
      <c r="AM3" s="78">
        <v>0</v>
      </c>
      <c r="AN3" s="79">
        <v>0</v>
      </c>
      <c r="AO3" s="77">
        <v>1</v>
      </c>
      <c r="AP3" s="78">
        <v>-0.51124599999999998</v>
      </c>
      <c r="AQ3" s="78">
        <v>3.3115100000000002</v>
      </c>
      <c r="AR3" s="78">
        <v>0</v>
      </c>
      <c r="AS3" s="78">
        <v>1</v>
      </c>
      <c r="AT3" s="78">
        <v>-0.11590200000000001</v>
      </c>
      <c r="AU3" s="78">
        <v>0.87513200000000002</v>
      </c>
      <c r="AV3" s="78">
        <v>0</v>
      </c>
      <c r="AW3" s="78">
        <v>1</v>
      </c>
      <c r="AX3" s="78">
        <v>-0.42429299999999998</v>
      </c>
      <c r="AY3" s="78">
        <v>3.60955</v>
      </c>
      <c r="AZ3" s="78">
        <v>0</v>
      </c>
      <c r="BA3" s="78">
        <v>1</v>
      </c>
      <c r="BB3" s="78">
        <v>-6.2954499999999997E-2</v>
      </c>
      <c r="BC3" s="78">
        <v>0.87325799999999998</v>
      </c>
      <c r="BD3" s="79">
        <v>0</v>
      </c>
      <c r="BE3" s="77">
        <v>0</v>
      </c>
      <c r="BF3" s="78">
        <v>44.89</v>
      </c>
      <c r="BG3" s="78">
        <v>0</v>
      </c>
      <c r="BH3" s="78">
        <v>0</v>
      </c>
      <c r="BI3" s="78">
        <v>1</v>
      </c>
      <c r="BJ3" s="78">
        <v>-6.7717700000000006E-2</v>
      </c>
      <c r="BK3" s="78">
        <v>0.45967999999999998</v>
      </c>
      <c r="BL3" s="78">
        <v>0</v>
      </c>
      <c r="BM3" s="78">
        <v>0</v>
      </c>
      <c r="BN3" s="78">
        <v>0.35149999999999998</v>
      </c>
      <c r="BO3" s="78">
        <v>0</v>
      </c>
      <c r="BP3" s="78">
        <v>0</v>
      </c>
      <c r="BQ3" s="78">
        <v>0</v>
      </c>
      <c r="BR3" s="78">
        <v>0.78364199999999995</v>
      </c>
      <c r="BS3" s="78">
        <v>0</v>
      </c>
      <c r="BT3" s="79">
        <v>0</v>
      </c>
      <c r="BU3" s="47" t="s">
        <v>2268</v>
      </c>
      <c r="BV3" s="188">
        <v>44740</v>
      </c>
    </row>
    <row r="4" spans="1:74" x14ac:dyDescent="0.25">
      <c r="A4" s="47" t="s">
        <v>2101</v>
      </c>
      <c r="B4" s="47" t="s">
        <v>2113</v>
      </c>
      <c r="C4" s="47" t="s">
        <v>2114</v>
      </c>
      <c r="D4">
        <v>0</v>
      </c>
      <c r="E4">
        <v>9.5</v>
      </c>
      <c r="F4" s="47" t="s">
        <v>2266</v>
      </c>
      <c r="G4" s="47" t="s">
        <v>2269</v>
      </c>
      <c r="H4" s="47" t="s">
        <v>377</v>
      </c>
      <c r="I4" s="77">
        <v>0</v>
      </c>
      <c r="J4" s="78">
        <v>200</v>
      </c>
      <c r="K4" s="78">
        <v>0</v>
      </c>
      <c r="L4" s="78">
        <v>0</v>
      </c>
      <c r="M4" s="78">
        <v>1</v>
      </c>
      <c r="N4" s="78">
        <v>4.270282459942826</v>
      </c>
      <c r="O4" s="78">
        <v>2.2003927441426727</v>
      </c>
      <c r="P4" s="78">
        <v>0</v>
      </c>
      <c r="Q4" s="78">
        <v>1</v>
      </c>
      <c r="R4" s="78">
        <v>-1.1000000000000001</v>
      </c>
      <c r="S4" s="78">
        <v>8.1199999999999992</v>
      </c>
      <c r="T4" s="78">
        <v>0</v>
      </c>
      <c r="U4" s="78">
        <v>1</v>
      </c>
      <c r="V4" s="78">
        <v>-0.05</v>
      </c>
      <c r="W4" s="78">
        <v>0.92</v>
      </c>
      <c r="X4" s="79">
        <v>0</v>
      </c>
      <c r="Y4" s="77">
        <v>0</v>
      </c>
      <c r="Z4" s="78">
        <v>10</v>
      </c>
      <c r="AA4" s="78">
        <v>0</v>
      </c>
      <c r="AB4" s="78">
        <v>0</v>
      </c>
      <c r="AC4" s="78">
        <v>1</v>
      </c>
      <c r="AD4" s="78">
        <v>-0.04</v>
      </c>
      <c r="AE4" s="78">
        <v>0.38</v>
      </c>
      <c r="AF4" s="78">
        <v>0</v>
      </c>
      <c r="AG4" s="78">
        <v>1</v>
      </c>
      <c r="AH4" s="78">
        <v>-0.11</v>
      </c>
      <c r="AI4" s="78">
        <v>0.97</v>
      </c>
      <c r="AJ4" s="78">
        <v>0</v>
      </c>
      <c r="AK4" s="78">
        <v>0</v>
      </c>
      <c r="AL4" s="78">
        <v>1E-4</v>
      </c>
      <c r="AM4" s="78">
        <v>0</v>
      </c>
      <c r="AN4" s="79">
        <v>0</v>
      </c>
      <c r="AO4" s="77">
        <v>0</v>
      </c>
      <c r="AP4" s="78">
        <v>300</v>
      </c>
      <c r="AQ4" s="78">
        <v>0</v>
      </c>
      <c r="AR4" s="78">
        <v>0</v>
      </c>
      <c r="AS4" s="78">
        <v>1</v>
      </c>
      <c r="AT4" s="78">
        <v>7.0000000000000007E-2</v>
      </c>
      <c r="AU4" s="78">
        <v>0.6</v>
      </c>
      <c r="AV4" s="78">
        <v>0</v>
      </c>
      <c r="AW4" s="78">
        <v>1</v>
      </c>
      <c r="AX4" s="78">
        <v>-0.32</v>
      </c>
      <c r="AY4" s="78">
        <v>2.56</v>
      </c>
      <c r="AZ4" s="78">
        <v>0</v>
      </c>
      <c r="BA4" s="78">
        <v>1</v>
      </c>
      <c r="BB4" s="78">
        <v>-0.03</v>
      </c>
      <c r="BC4" s="78">
        <v>0.74</v>
      </c>
      <c r="BD4" s="79">
        <v>0</v>
      </c>
      <c r="BE4" s="77">
        <v>0</v>
      </c>
      <c r="BF4" s="78">
        <v>200</v>
      </c>
      <c r="BG4" s="78">
        <v>0</v>
      </c>
      <c r="BH4" s="78">
        <v>0</v>
      </c>
      <c r="BI4" s="78">
        <v>1</v>
      </c>
      <c r="BJ4" s="78">
        <v>-0.08</v>
      </c>
      <c r="BK4" s="78">
        <v>0.65</v>
      </c>
      <c r="BL4" s="78">
        <v>0</v>
      </c>
      <c r="BM4" s="78">
        <v>1</v>
      </c>
      <c r="BN4" s="78">
        <v>-3.0000000000000001E-3</v>
      </c>
      <c r="BO4" s="78">
        <v>0.2</v>
      </c>
      <c r="BP4" s="78">
        <v>0</v>
      </c>
      <c r="BQ4" s="78">
        <v>1</v>
      </c>
      <c r="BR4" s="78">
        <v>-0.16</v>
      </c>
      <c r="BS4" s="78">
        <v>1.01</v>
      </c>
      <c r="BT4" s="79">
        <v>0</v>
      </c>
      <c r="BU4" s="47" t="s">
        <v>2268</v>
      </c>
      <c r="BV4" s="188">
        <v>44740</v>
      </c>
    </row>
    <row r="5" spans="1:74" x14ac:dyDescent="0.25">
      <c r="A5" s="47" t="s">
        <v>2103</v>
      </c>
      <c r="B5" s="47" t="s">
        <v>2113</v>
      </c>
      <c r="C5" s="47" t="s">
        <v>2114</v>
      </c>
      <c r="D5">
        <v>0</v>
      </c>
      <c r="E5">
        <v>9.5</v>
      </c>
      <c r="F5" s="47" t="s">
        <v>2266</v>
      </c>
      <c r="G5" s="47" t="s">
        <v>2269</v>
      </c>
      <c r="H5" s="47" t="s">
        <v>377</v>
      </c>
      <c r="I5" s="77">
        <v>0</v>
      </c>
      <c r="J5" s="78">
        <v>200</v>
      </c>
      <c r="K5" s="78">
        <v>0</v>
      </c>
      <c r="L5" s="78">
        <v>0</v>
      </c>
      <c r="M5" s="78">
        <v>1</v>
      </c>
      <c r="N5" s="78">
        <v>4.270282459942826</v>
      </c>
      <c r="O5" s="78">
        <v>2.2003927441426727</v>
      </c>
      <c r="P5" s="78">
        <v>0</v>
      </c>
      <c r="Q5" s="78">
        <v>1</v>
      </c>
      <c r="R5" s="78">
        <v>-1.1000000000000001</v>
      </c>
      <c r="S5" s="78">
        <v>8.1199999999999992</v>
      </c>
      <c r="T5" s="78">
        <v>0</v>
      </c>
      <c r="U5" s="78">
        <v>1</v>
      </c>
      <c r="V5" s="78">
        <v>-0.05</v>
      </c>
      <c r="W5" s="78">
        <v>0.92</v>
      </c>
      <c r="X5" s="79">
        <v>0</v>
      </c>
      <c r="Y5" s="77">
        <v>0</v>
      </c>
      <c r="Z5" s="78">
        <v>10</v>
      </c>
      <c r="AA5" s="78">
        <v>0</v>
      </c>
      <c r="AB5" s="78">
        <v>0</v>
      </c>
      <c r="AC5" s="78">
        <v>1</v>
      </c>
      <c r="AD5" s="78">
        <v>-0.04</v>
      </c>
      <c r="AE5" s="78">
        <v>0.38</v>
      </c>
      <c r="AF5" s="78">
        <v>0</v>
      </c>
      <c r="AG5" s="78">
        <v>1</v>
      </c>
      <c r="AH5" s="78">
        <v>-0.11</v>
      </c>
      <c r="AI5" s="78">
        <v>0.97</v>
      </c>
      <c r="AJ5" s="78">
        <v>0</v>
      </c>
      <c r="AK5" s="78">
        <v>0</v>
      </c>
      <c r="AL5" s="78">
        <v>1E-4</v>
      </c>
      <c r="AM5" s="78">
        <v>0</v>
      </c>
      <c r="AN5" s="79">
        <v>0</v>
      </c>
      <c r="AO5" s="77">
        <v>0</v>
      </c>
      <c r="AP5" s="78">
        <v>300</v>
      </c>
      <c r="AQ5" s="78">
        <v>0</v>
      </c>
      <c r="AR5" s="78">
        <v>0</v>
      </c>
      <c r="AS5" s="78">
        <v>1</v>
      </c>
      <c r="AT5" s="78">
        <v>7.0000000000000007E-2</v>
      </c>
      <c r="AU5" s="78">
        <v>0.6</v>
      </c>
      <c r="AV5" s="78">
        <v>0</v>
      </c>
      <c r="AW5" s="78">
        <v>1</v>
      </c>
      <c r="AX5" s="78">
        <v>-0.32</v>
      </c>
      <c r="AY5" s="78">
        <v>2.56</v>
      </c>
      <c r="AZ5" s="78">
        <v>0</v>
      </c>
      <c r="BA5" s="78">
        <v>1</v>
      </c>
      <c r="BB5" s="78">
        <v>-0.03</v>
      </c>
      <c r="BC5" s="78">
        <v>0.74</v>
      </c>
      <c r="BD5" s="79">
        <v>0</v>
      </c>
      <c r="BE5" s="77">
        <v>0</v>
      </c>
      <c r="BF5" s="78">
        <v>200</v>
      </c>
      <c r="BG5" s="78">
        <v>0</v>
      </c>
      <c r="BH5" s="78">
        <v>0</v>
      </c>
      <c r="BI5" s="78">
        <v>1</v>
      </c>
      <c r="BJ5" s="78">
        <v>-0.08</v>
      </c>
      <c r="BK5" s="78">
        <v>0.65</v>
      </c>
      <c r="BL5" s="78">
        <v>0</v>
      </c>
      <c r="BM5" s="78">
        <v>1</v>
      </c>
      <c r="BN5" s="78">
        <v>-3.0000000000000001E-3</v>
      </c>
      <c r="BO5" s="78">
        <v>0.2</v>
      </c>
      <c r="BP5" s="78">
        <v>0</v>
      </c>
      <c r="BQ5" s="78">
        <v>1</v>
      </c>
      <c r="BR5" s="78">
        <v>-0.16</v>
      </c>
      <c r="BS5" s="78">
        <v>1.01</v>
      </c>
      <c r="BT5" s="79">
        <v>0</v>
      </c>
      <c r="BU5" s="47" t="s">
        <v>2268</v>
      </c>
      <c r="BV5" s="188">
        <v>44740</v>
      </c>
    </row>
    <row r="6" spans="1:74" x14ac:dyDescent="0.25">
      <c r="A6" s="47" t="s">
        <v>2104</v>
      </c>
      <c r="B6" s="47" t="s">
        <v>2113</v>
      </c>
      <c r="C6" s="47" t="s">
        <v>2114</v>
      </c>
      <c r="D6">
        <v>0</v>
      </c>
      <c r="E6">
        <v>9.5</v>
      </c>
      <c r="F6" s="47" t="s">
        <v>2266</v>
      </c>
      <c r="G6" s="47" t="s">
        <v>2269</v>
      </c>
      <c r="H6" s="47" t="s">
        <v>377</v>
      </c>
      <c r="I6" s="77">
        <v>0</v>
      </c>
      <c r="J6" s="78">
        <v>200</v>
      </c>
      <c r="K6" s="78">
        <v>0</v>
      </c>
      <c r="L6" s="78">
        <v>0</v>
      </c>
      <c r="M6" s="78">
        <v>1</v>
      </c>
      <c r="N6" s="78">
        <v>5.497796097454386</v>
      </c>
      <c r="O6" s="78">
        <v>1.7633697882847603</v>
      </c>
      <c r="P6" s="78">
        <v>0</v>
      </c>
      <c r="Q6" s="78">
        <v>1</v>
      </c>
      <c r="R6" s="78">
        <v>-1.1000000000000001</v>
      </c>
      <c r="S6" s="78">
        <v>8.1199999999999992</v>
      </c>
      <c r="T6" s="78">
        <v>0</v>
      </c>
      <c r="U6" s="78">
        <v>1</v>
      </c>
      <c r="V6" s="78">
        <v>-0.05</v>
      </c>
      <c r="W6" s="78">
        <v>0.92</v>
      </c>
      <c r="X6" s="79">
        <v>0</v>
      </c>
      <c r="Y6" s="77">
        <v>0</v>
      </c>
      <c r="Z6" s="78">
        <v>10</v>
      </c>
      <c r="AA6" s="78">
        <v>0</v>
      </c>
      <c r="AB6" s="78">
        <v>0</v>
      </c>
      <c r="AC6" s="78">
        <v>1</v>
      </c>
      <c r="AD6" s="78">
        <v>-0.04</v>
      </c>
      <c r="AE6" s="78">
        <v>0.38</v>
      </c>
      <c r="AF6" s="78">
        <v>0</v>
      </c>
      <c r="AG6" s="78">
        <v>1</v>
      </c>
      <c r="AH6" s="78">
        <v>-0.11</v>
      </c>
      <c r="AI6" s="78">
        <v>0.97</v>
      </c>
      <c r="AJ6" s="78">
        <v>0</v>
      </c>
      <c r="AK6" s="78">
        <v>0</v>
      </c>
      <c r="AL6" s="78">
        <v>1E-4</v>
      </c>
      <c r="AM6" s="78">
        <v>0</v>
      </c>
      <c r="AN6" s="79">
        <v>0</v>
      </c>
      <c r="AO6" s="77">
        <v>0</v>
      </c>
      <c r="AP6" s="78">
        <v>300</v>
      </c>
      <c r="AQ6" s="78">
        <v>0</v>
      </c>
      <c r="AR6" s="78">
        <v>0</v>
      </c>
      <c r="AS6" s="78">
        <v>1</v>
      </c>
      <c r="AT6" s="78">
        <v>7.0000000000000007E-2</v>
      </c>
      <c r="AU6" s="78">
        <v>0.6</v>
      </c>
      <c r="AV6" s="78">
        <v>0</v>
      </c>
      <c r="AW6" s="78">
        <v>1</v>
      </c>
      <c r="AX6" s="78">
        <v>-0.32</v>
      </c>
      <c r="AY6" s="78">
        <v>2.56</v>
      </c>
      <c r="AZ6" s="78">
        <v>0</v>
      </c>
      <c r="BA6" s="78">
        <v>1</v>
      </c>
      <c r="BB6" s="78">
        <v>-0.03</v>
      </c>
      <c r="BC6" s="78">
        <v>0.74</v>
      </c>
      <c r="BD6" s="79">
        <v>0</v>
      </c>
      <c r="BE6" s="77">
        <v>0</v>
      </c>
      <c r="BF6" s="78">
        <v>200</v>
      </c>
      <c r="BG6" s="78">
        <v>0</v>
      </c>
      <c r="BH6" s="78">
        <v>0</v>
      </c>
      <c r="BI6" s="78">
        <v>1</v>
      </c>
      <c r="BJ6" s="78">
        <v>-0.08</v>
      </c>
      <c r="BK6" s="78">
        <v>0.65</v>
      </c>
      <c r="BL6" s="78">
        <v>0</v>
      </c>
      <c r="BM6" s="78">
        <v>1</v>
      </c>
      <c r="BN6" s="78">
        <v>-3.0000000000000001E-3</v>
      </c>
      <c r="BO6" s="78">
        <v>0.2</v>
      </c>
      <c r="BP6" s="78">
        <v>0</v>
      </c>
      <c r="BQ6" s="78">
        <v>1</v>
      </c>
      <c r="BR6" s="78">
        <v>-0.16</v>
      </c>
      <c r="BS6" s="78">
        <v>1.01</v>
      </c>
      <c r="BT6" s="79">
        <v>0</v>
      </c>
      <c r="BU6" s="47" t="s">
        <v>2268</v>
      </c>
      <c r="BV6" s="188">
        <v>44740</v>
      </c>
    </row>
    <row r="7" spans="1:74" x14ac:dyDescent="0.25">
      <c r="A7" s="47" t="s">
        <v>2108</v>
      </c>
      <c r="B7" s="47" t="s">
        <v>2113</v>
      </c>
      <c r="C7" s="47" t="s">
        <v>2114</v>
      </c>
      <c r="D7">
        <v>0</v>
      </c>
      <c r="E7">
        <v>9.5</v>
      </c>
      <c r="F7" s="47" t="s">
        <v>2266</v>
      </c>
      <c r="G7" s="47" t="s">
        <v>2269</v>
      </c>
      <c r="H7" s="47" t="s">
        <v>377</v>
      </c>
      <c r="I7" s="77">
        <v>0</v>
      </c>
      <c r="J7" s="78">
        <v>200</v>
      </c>
      <c r="K7" s="78">
        <v>0</v>
      </c>
      <c r="L7" s="78">
        <v>0</v>
      </c>
      <c r="M7" s="78">
        <v>1</v>
      </c>
      <c r="N7" s="78">
        <v>5.497796097454386</v>
      </c>
      <c r="O7" s="78">
        <v>1.7633697882847603</v>
      </c>
      <c r="P7" s="78">
        <v>0</v>
      </c>
      <c r="Q7" s="78">
        <v>1</v>
      </c>
      <c r="R7" s="78">
        <v>-1.1000000000000001</v>
      </c>
      <c r="S7" s="78">
        <v>8.1199999999999992</v>
      </c>
      <c r="T7" s="78">
        <v>0</v>
      </c>
      <c r="U7" s="78">
        <v>1</v>
      </c>
      <c r="V7" s="78">
        <v>-0.05</v>
      </c>
      <c r="W7" s="78">
        <v>0.92</v>
      </c>
      <c r="X7" s="79">
        <v>0</v>
      </c>
      <c r="Y7" s="77">
        <v>0</v>
      </c>
      <c r="Z7" s="78">
        <v>10</v>
      </c>
      <c r="AA7" s="78">
        <v>0</v>
      </c>
      <c r="AB7" s="78">
        <v>0</v>
      </c>
      <c r="AC7" s="78">
        <v>1</v>
      </c>
      <c r="AD7" s="78">
        <v>-0.04</v>
      </c>
      <c r="AE7" s="78">
        <v>0.38</v>
      </c>
      <c r="AF7" s="78">
        <v>0</v>
      </c>
      <c r="AG7" s="78">
        <v>1</v>
      </c>
      <c r="AH7" s="78">
        <v>-0.11</v>
      </c>
      <c r="AI7" s="78">
        <v>0.97</v>
      </c>
      <c r="AJ7" s="78">
        <v>0</v>
      </c>
      <c r="AK7" s="78">
        <v>0</v>
      </c>
      <c r="AL7" s="78">
        <v>1E-4</v>
      </c>
      <c r="AM7" s="78">
        <v>0</v>
      </c>
      <c r="AN7" s="79">
        <v>0</v>
      </c>
      <c r="AO7" s="77">
        <v>0</v>
      </c>
      <c r="AP7" s="78">
        <v>300</v>
      </c>
      <c r="AQ7" s="78">
        <v>0</v>
      </c>
      <c r="AR7" s="78">
        <v>0</v>
      </c>
      <c r="AS7" s="78">
        <v>1</v>
      </c>
      <c r="AT7" s="78">
        <v>7.0000000000000007E-2</v>
      </c>
      <c r="AU7" s="78">
        <v>0.6</v>
      </c>
      <c r="AV7" s="78">
        <v>0</v>
      </c>
      <c r="AW7" s="78">
        <v>1</v>
      </c>
      <c r="AX7" s="78">
        <v>-0.32</v>
      </c>
      <c r="AY7" s="78">
        <v>2.56</v>
      </c>
      <c r="AZ7" s="78">
        <v>0</v>
      </c>
      <c r="BA7" s="78">
        <v>1</v>
      </c>
      <c r="BB7" s="78">
        <v>-0.03</v>
      </c>
      <c r="BC7" s="78">
        <v>0.74</v>
      </c>
      <c r="BD7" s="79">
        <v>0</v>
      </c>
      <c r="BE7" s="77">
        <v>0</v>
      </c>
      <c r="BF7" s="78">
        <v>200</v>
      </c>
      <c r="BG7" s="78">
        <v>0</v>
      </c>
      <c r="BH7" s="78">
        <v>0</v>
      </c>
      <c r="BI7" s="78">
        <v>1</v>
      </c>
      <c r="BJ7" s="78">
        <v>-0.08</v>
      </c>
      <c r="BK7" s="78">
        <v>0.65</v>
      </c>
      <c r="BL7" s="78">
        <v>0</v>
      </c>
      <c r="BM7" s="78">
        <v>1</v>
      </c>
      <c r="BN7" s="78">
        <v>-3.0000000000000001E-3</v>
      </c>
      <c r="BO7" s="78">
        <v>0.2</v>
      </c>
      <c r="BP7" s="78">
        <v>0</v>
      </c>
      <c r="BQ7" s="78">
        <v>1</v>
      </c>
      <c r="BR7" s="78">
        <v>-0.16</v>
      </c>
      <c r="BS7" s="78">
        <v>1.01</v>
      </c>
      <c r="BT7" s="79">
        <v>0</v>
      </c>
      <c r="BU7" s="47" t="s">
        <v>2268</v>
      </c>
      <c r="BV7" s="188">
        <v>44740</v>
      </c>
    </row>
    <row r="8" spans="1:74" x14ac:dyDescent="0.25">
      <c r="A8" s="47" t="s">
        <v>2109</v>
      </c>
      <c r="B8" s="47" t="s">
        <v>2113</v>
      </c>
      <c r="C8" s="47" t="s">
        <v>2114</v>
      </c>
      <c r="D8">
        <v>0</v>
      </c>
      <c r="E8">
        <v>9.5</v>
      </c>
      <c r="F8" s="47" t="s">
        <v>2266</v>
      </c>
      <c r="G8" s="47" t="s">
        <v>2269</v>
      </c>
      <c r="H8" s="47" t="s">
        <v>377</v>
      </c>
      <c r="I8" s="77">
        <v>0</v>
      </c>
      <c r="J8" s="78">
        <v>200</v>
      </c>
      <c r="K8" s="78">
        <v>0</v>
      </c>
      <c r="L8" s="78">
        <v>0</v>
      </c>
      <c r="M8" s="78">
        <v>1</v>
      </c>
      <c r="N8" s="78">
        <v>5.497796097454386</v>
      </c>
      <c r="O8" s="78">
        <v>1.7633697882847603</v>
      </c>
      <c r="P8" s="78">
        <v>0</v>
      </c>
      <c r="Q8" s="78">
        <v>1</v>
      </c>
      <c r="R8" s="78">
        <v>-1.1000000000000001</v>
      </c>
      <c r="S8" s="78">
        <v>8.1199999999999992</v>
      </c>
      <c r="T8" s="78">
        <v>0</v>
      </c>
      <c r="U8" s="78">
        <v>1</v>
      </c>
      <c r="V8" s="78">
        <v>-0.05</v>
      </c>
      <c r="W8" s="78">
        <v>0.92</v>
      </c>
      <c r="X8" s="79">
        <v>0</v>
      </c>
      <c r="Y8" s="77">
        <v>0</v>
      </c>
      <c r="Z8" s="78">
        <v>10</v>
      </c>
      <c r="AA8" s="78">
        <v>0</v>
      </c>
      <c r="AB8" s="78">
        <v>0</v>
      </c>
      <c r="AC8" s="78">
        <v>1</v>
      </c>
      <c r="AD8" s="78">
        <v>-0.04</v>
      </c>
      <c r="AE8" s="78">
        <v>0.38</v>
      </c>
      <c r="AF8" s="78">
        <v>0</v>
      </c>
      <c r="AG8" s="78">
        <v>1</v>
      </c>
      <c r="AH8" s="78">
        <v>-0.11</v>
      </c>
      <c r="AI8" s="78">
        <v>0.97</v>
      </c>
      <c r="AJ8" s="78">
        <v>0</v>
      </c>
      <c r="AK8" s="78">
        <v>0</v>
      </c>
      <c r="AL8" s="78">
        <v>1E-4</v>
      </c>
      <c r="AM8" s="78">
        <v>0</v>
      </c>
      <c r="AN8" s="79">
        <v>0</v>
      </c>
      <c r="AO8" s="77">
        <v>0</v>
      </c>
      <c r="AP8" s="78">
        <v>300</v>
      </c>
      <c r="AQ8" s="78">
        <v>0</v>
      </c>
      <c r="AR8" s="78">
        <v>0</v>
      </c>
      <c r="AS8" s="78">
        <v>1</v>
      </c>
      <c r="AT8" s="78">
        <v>7.0000000000000007E-2</v>
      </c>
      <c r="AU8" s="78">
        <v>0.6</v>
      </c>
      <c r="AV8" s="78">
        <v>0</v>
      </c>
      <c r="AW8" s="78">
        <v>1</v>
      </c>
      <c r="AX8" s="78">
        <v>-0.32</v>
      </c>
      <c r="AY8" s="78">
        <v>2.56</v>
      </c>
      <c r="AZ8" s="78">
        <v>0</v>
      </c>
      <c r="BA8" s="78">
        <v>1</v>
      </c>
      <c r="BB8" s="78">
        <v>-0.03</v>
      </c>
      <c r="BC8" s="78">
        <v>0.74</v>
      </c>
      <c r="BD8" s="79">
        <v>0</v>
      </c>
      <c r="BE8" s="77">
        <v>0</v>
      </c>
      <c r="BF8" s="78">
        <v>200</v>
      </c>
      <c r="BG8" s="78">
        <v>0</v>
      </c>
      <c r="BH8" s="78">
        <v>0</v>
      </c>
      <c r="BI8" s="78">
        <v>1</v>
      </c>
      <c r="BJ8" s="78">
        <v>-0.08</v>
      </c>
      <c r="BK8" s="78">
        <v>0.65</v>
      </c>
      <c r="BL8" s="78">
        <v>0</v>
      </c>
      <c r="BM8" s="78">
        <v>1</v>
      </c>
      <c r="BN8" s="78">
        <v>-3.0000000000000001E-3</v>
      </c>
      <c r="BO8" s="78">
        <v>0.2</v>
      </c>
      <c r="BP8" s="78">
        <v>0</v>
      </c>
      <c r="BQ8" s="78">
        <v>1</v>
      </c>
      <c r="BR8" s="78">
        <v>-0.16</v>
      </c>
      <c r="BS8" s="78">
        <v>1.01</v>
      </c>
      <c r="BT8" s="79">
        <v>0</v>
      </c>
      <c r="BU8" s="47" t="s">
        <v>2268</v>
      </c>
      <c r="BV8" s="188">
        <v>44740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C15" sqref="C15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65" t="s">
        <v>417</v>
      </c>
      <c r="AL1" s="40" t="s">
        <v>179</v>
      </c>
    </row>
    <row r="2" spans="1:63" ht="12" thickBot="1" x14ac:dyDescent="0.2">
      <c r="BJ2" s="2" t="s">
        <v>131</v>
      </c>
      <c r="BK2" s="2" t="s">
        <v>132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213" t="s">
        <v>78</v>
      </c>
      <c r="L3" s="214"/>
      <c r="M3" s="214"/>
      <c r="N3" s="214"/>
      <c r="O3" s="214"/>
      <c r="P3" s="214"/>
      <c r="Q3" s="214"/>
      <c r="R3" s="214"/>
      <c r="S3" s="214"/>
      <c r="T3" s="214"/>
      <c r="U3" s="215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93" t="s">
        <v>452</v>
      </c>
      <c r="F4" s="95" t="s">
        <v>447</v>
      </c>
      <c r="G4" s="96" t="s">
        <v>235</v>
      </c>
      <c r="H4" s="97" t="s">
        <v>433</v>
      </c>
      <c r="I4" s="97" t="s">
        <v>236</v>
      </c>
      <c r="J4" s="97" t="s">
        <v>434</v>
      </c>
      <c r="K4" s="3" t="s">
        <v>82</v>
      </c>
      <c r="L4" s="39" t="str">
        <f>IF('Control Panel'!L$3="NONE","",'Control Panel'!L$3)</f>
        <v>k_H_1</v>
      </c>
      <c r="M4" s="39" t="str">
        <f>IF('Control Panel'!M$3="NONE","",'Control Panel'!M$3)</f>
        <v>yB_u_1</v>
      </c>
      <c r="N4" s="39" t="str">
        <f>IF('Control Panel'!N$3="NONE","",'Control Panel'!N$3)</f>
        <v>HB_u_1</v>
      </c>
      <c r="O4" s="39" t="str">
        <f>IF('Control Panel'!O$3="NONE","",'Control Panel'!O$3)</f>
        <v>n_H_1</v>
      </c>
      <c r="P4" s="39" t="str">
        <f>IF('Control Panel'!P$3="NONE","",'Control Panel'!P$3)</f>
        <v/>
      </c>
      <c r="Q4" s="39" t="str">
        <f>IF('Control Panel'!Q$3="NONE","",'Control Panel'!Q$3)</f>
        <v/>
      </c>
      <c r="R4" s="39" t="str">
        <f>IF('Control Panel'!R$3="NONE","",'Control Panel'!R$3)</f>
        <v/>
      </c>
      <c r="S4" s="39" t="str">
        <f>IF('Control Panel'!S$3="NONE","",'Control Panel'!S$3)</f>
        <v/>
      </c>
      <c r="T4" s="39" t="str">
        <f>IF('Control Panel'!T$3="NONE","",'Control Panel'!T$3)</f>
        <v/>
      </c>
      <c r="U4" s="39" t="str">
        <f>IF('Control Panel'!U$3="NONE","",'Control Panel'!U$3)</f>
        <v/>
      </c>
      <c r="V4" s="63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189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133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AYBR_3</v>
      </c>
      <c r="G5" s="2" t="str">
        <f>IF(E5=1,IF('Control Panel'!G4="","",'Control Panel'!G4),"")</f>
        <v>proj</v>
      </c>
      <c r="H5" s="2" t="str">
        <f>IF(E5=1,IF('Control Panel'!H4="","",'Control Panel'!H4),"")</f>
        <v>loc</v>
      </c>
      <c r="I5" s="2">
        <f>IF(E5=1,IF('Control Panel'!I4="","",'Control Panel'!I4),"")</f>
        <v>0</v>
      </c>
      <c r="J5" s="2" t="str">
        <f>IF(E5=1,IF('Control Panel'!J4="","",'Control Panel'!J4),"")</f>
        <v>GHS_PC1_1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-0.27407300000000001</v>
      </c>
      <c r="M5" s="21">
        <f>IF($K5="","",IF(M$4="","",IF('Control Panel'!M4="",VLOOKUP($F5,'Table Output'!$A:$BW,MATCH(M$4,'Table Output'!$A$1:$BT$1,0),),'Control Panel'!M4)))</f>
        <v>-0.26561600000000002</v>
      </c>
      <c r="N5" s="21">
        <f>IF($K5="","",IF(N$4="","",IF('Control Panel'!N4="",VLOOKUP($F5,'Table Output'!$A:$BW,MATCH(N$4,'Table Output'!$A$1:$BT$1,0),),'Control Panel'!N4)))</f>
        <v>-5.9692000000000002E-2</v>
      </c>
      <c r="O5" s="21">
        <f>IF($K5="","",IF(O$4="","",IF('Control Panel'!O4="",VLOOKUP($F5,'Table Output'!$A:$BW,MATCH(O$4,'Table Output'!$A$1:$BT$1,0),),'Control Panel'!O4)))</f>
        <v>-3.8436999999999999E-2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1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1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134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AYBR_5</v>
      </c>
      <c r="G6" s="2" t="str">
        <f>IF(E6=1,IF('Control Panel'!G5="","",'Control Panel'!G5),"")</f>
        <v>proj</v>
      </c>
      <c r="H6" s="2" t="str">
        <f>IF(E6=1,IF('Control Panel'!H5="","",'Control Panel'!H5),"")</f>
        <v>loc</v>
      </c>
      <c r="I6" s="2">
        <f>IF(E6=1,IF('Control Panel'!I5="","",'Control Panel'!I5),"")</f>
        <v>0</v>
      </c>
      <c r="J6" s="2" t="str">
        <f>IF(E6=1,IF('Control Panel'!J5="","",'Control Panel'!J5),"")</f>
        <v>GHS_PC1_2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-0.42429299999999998</v>
      </c>
      <c r="M6" s="21">
        <f>IF($K6="","",IF(M$4="","",IF('Control Panel'!M5="",VLOOKUP($F6,'Table Output'!$A:$BW,MATCH(M$4,'Table Output'!$A$1:$BT$1,0),),'Control Panel'!M5)))</f>
        <v>-0.51124599999999998</v>
      </c>
      <c r="N6" s="21">
        <f>IF($K6="","",IF(N$4="","",IF('Control Panel'!N5="",VLOOKUP($F6,'Table Output'!$A:$BW,MATCH(N$4,'Table Output'!$A$1:$BT$1,0),),'Control Panel'!N5)))</f>
        <v>-0.11590200000000001</v>
      </c>
      <c r="O6" s="21">
        <f>IF($K6="","",IF(O$4="","",IF('Control Panel'!O5="",VLOOKUP($F6,'Table Output'!$A:$BW,MATCH(O$4,'Table Output'!$A$1:$BT$1,0),),'Control Panel'!O5)))</f>
        <v>-6.2954499999999997E-2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1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1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135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AYBR_6</v>
      </c>
      <c r="G7" s="2" t="str">
        <f>IF(E7=1,IF('Control Panel'!G6="","",'Control Panel'!G6),"")</f>
        <v>proj</v>
      </c>
      <c r="H7" s="2" t="str">
        <f>IF(E7=1,IF('Control Panel'!H6="","",'Control Panel'!H6),"")</f>
        <v>loc</v>
      </c>
      <c r="I7" s="2">
        <f>IF(E7=1,IF('Control Panel'!I6="","",'Control Panel'!I6),"")</f>
        <v>0</v>
      </c>
      <c r="J7" s="2" t="str">
        <f>IF(E7=1,IF('Control Panel'!J6="","",'Control Panel'!J6),"")</f>
        <v>GHS_PC1_3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-0.32</v>
      </c>
      <c r="M7" s="21">
        <f>IF($K7="","",IF(M$4="","",IF('Control Panel'!M6="",VLOOKUP($F7,'Table Output'!$A:$BW,MATCH(M$4,'Table Output'!$A$1:$BT$1,0),),'Control Panel'!M6)))</f>
        <v>300</v>
      </c>
      <c r="N7" s="21">
        <f>IF($K7="","",IF(N$4="","",IF('Control Panel'!N6="",VLOOKUP($F7,'Table Output'!$A:$BW,MATCH(N$4,'Table Output'!$A$1:$BT$1,0),),'Control Panel'!N6)))</f>
        <v>7.0000000000000007E-2</v>
      </c>
      <c r="O7" s="21">
        <f>IF($K7="","",IF(O$4="","",IF('Control Panel'!O6="",VLOOKUP($F7,'Table Output'!$A:$BW,MATCH(O$4,'Table Output'!$A$1:$BT$1,0),),'Control Panel'!O6)))</f>
        <v>-0.03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1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1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0</v>
      </c>
      <c r="AF7" s="21">
        <f>IF($K7="","",IF('Control Panel'!AF6="",VLOOKUP($F7,'Table Output'!$A$2:$BW$99998,MATCH(AF$4,'Table Output'!$A$1:$BT$1,0),),'Control Panel'!AF6))</f>
        <v>1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1</v>
      </c>
      <c r="AK7" s="21">
        <f>IF($K7="","",IF('Control Panel'!AK6="",VLOOKUP($F7,'Table Output'!$A$2:$BW$99998,MATCH(AK$4,'Table Output'!$A$1:$BT$1,0),),'Control Panel'!AK6))</f>
        <v>1</v>
      </c>
      <c r="AL7" s="21">
        <f>IF($K7="","",IF('Control Panel'!AL6="",VLOOKUP($F7,'Table Output'!$A$2:$BW$99998,MATCH(AL$4,'Table Output'!$A$1:$BT$1,0),),'Control Panel'!AL6))</f>
        <v>1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AYBR_8</v>
      </c>
      <c r="G8" s="2" t="str">
        <f>IF(E8=1,IF('Control Panel'!G7="","",'Control Panel'!G7),"")</f>
        <v>proj</v>
      </c>
      <c r="H8" s="2" t="str">
        <f>IF(E8=1,IF('Control Panel'!H7="","",'Control Panel'!H7),"")</f>
        <v>loc</v>
      </c>
      <c r="I8" s="2">
        <f>IF(E8=1,IF('Control Panel'!I7="","",'Control Panel'!I7),"")</f>
        <v>0</v>
      </c>
      <c r="J8" s="2" t="str">
        <f>IF(E8=1,IF('Control Panel'!J7="","",'Control Panel'!J7),"")</f>
        <v>GHS_PC1_4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-0.32</v>
      </c>
      <c r="M8" s="21">
        <f>IF($K8="","",IF(M$4="","",IF('Control Panel'!M7="",VLOOKUP($F8,'Table Output'!$A:$BW,MATCH(M$4,'Table Output'!$A$1:$BT$1,0),),'Control Panel'!M7)))</f>
        <v>300</v>
      </c>
      <c r="N8" s="21">
        <f>IF($K8="","",IF(N$4="","",IF('Control Panel'!N7="",VLOOKUP($F8,'Table Output'!$A:$BW,MATCH(N$4,'Table Output'!$A$1:$BT$1,0),),'Control Panel'!N7)))</f>
        <v>7.0000000000000007E-2</v>
      </c>
      <c r="O8" s="21">
        <f>IF($K8="","",IF(O$4="","",IF('Control Panel'!O7="",VLOOKUP($F8,'Table Output'!$A:$BW,MATCH(O$4,'Table Output'!$A$1:$BT$1,0),),'Control Panel'!O7)))</f>
        <v>-0.03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1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1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0</v>
      </c>
      <c r="AF8" s="21">
        <f>IF($K8="","",IF('Control Panel'!AF7="",VLOOKUP($F8,'Table Output'!$A$2:$BW$99998,MATCH(AF$4,'Table Output'!$A$1:$BT$1,0),),'Control Panel'!AF7))</f>
        <v>1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1</v>
      </c>
      <c r="AK8" s="21">
        <f>IF($K8="","",IF('Control Panel'!AK7="",VLOOKUP($F8,'Table Output'!$A$2:$BW$99998,MATCH(AK$4,'Table Output'!$A$1:$BT$1,0),),'Control Panel'!AK7))</f>
        <v>1</v>
      </c>
      <c r="AL8" s="21">
        <f>IF($K8="","",IF('Control Panel'!AL7="",VLOOKUP($F8,'Table Output'!$A$2:$BW$99998,MATCH(AL$4,'Table Output'!$A$1:$BT$1,0),),'Control Panel'!AL7))</f>
        <v>1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AYBR_9</v>
      </c>
      <c r="G9" s="2" t="str">
        <f>IF(E9=1,IF('Control Panel'!G8="","",'Control Panel'!G8),"")</f>
        <v>proj</v>
      </c>
      <c r="H9" s="2" t="str">
        <f>IF(E9=1,IF('Control Panel'!H8="","",'Control Panel'!H8),"")</f>
        <v>loc</v>
      </c>
      <c r="I9" s="2">
        <f>IF(E9=1,IF('Control Panel'!I8="","",'Control Panel'!I8),"")</f>
        <v>0</v>
      </c>
      <c r="J9" s="2" t="str">
        <f>IF(E9=1,IF('Control Panel'!J8="","",'Control Panel'!J8),"")</f>
        <v>GHS_PC1_5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-0.32</v>
      </c>
      <c r="M9" s="21">
        <f>IF($K9="","",IF(M$4="","",IF('Control Panel'!M8="",VLOOKUP($F9,'Table Output'!$A:$BW,MATCH(M$4,'Table Output'!$A$1:$BT$1,0),),'Control Panel'!M8)))</f>
        <v>300</v>
      </c>
      <c r="N9" s="21">
        <f>IF($K9="","",IF(N$4="","",IF('Control Panel'!N8="",VLOOKUP($F9,'Table Output'!$A:$BW,MATCH(N$4,'Table Output'!$A$1:$BT$1,0),),'Control Panel'!N8)))</f>
        <v>7.0000000000000007E-2</v>
      </c>
      <c r="O9" s="21">
        <f>IF($K9="","",IF(O$4="","",IF('Control Panel'!O8="",VLOOKUP($F9,'Table Output'!$A:$BW,MATCH(O$4,'Table Output'!$A$1:$BT$1,0),),'Control Panel'!O8)))</f>
        <v>-0.03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1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1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0</v>
      </c>
      <c r="AF9" s="21">
        <f>IF($K9="","",IF('Control Panel'!AF8="",VLOOKUP($F9,'Table Output'!$A$2:$BW$99998,MATCH(AF$4,'Table Output'!$A$1:$BT$1,0),),'Control Panel'!AF8))</f>
        <v>1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1</v>
      </c>
      <c r="AK9" s="21">
        <f>IF($K9="","",IF('Control Panel'!AK8="",VLOOKUP($F9,'Table Output'!$A$2:$BW$99998,MATCH(AK$4,'Table Output'!$A$1:$BT$1,0),),'Control Panel'!AK8))</f>
        <v>1</v>
      </c>
      <c r="AL9" s="21">
        <f>IF($K9="","",IF('Control Panel'!AL8="",VLOOKUP($F9,'Table Output'!$A$2:$BW$99998,MATCH(AL$4,'Table Output'!$A$1:$BT$1,0),),'Control Panel'!AL8))</f>
        <v>1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AYBR_9</v>
      </c>
      <c r="G10" s="2" t="str">
        <f>IF(E10=1,IF('Control Panel'!G9="","",'Control Panel'!G9),"")</f>
        <v>proj</v>
      </c>
      <c r="H10" s="2" t="str">
        <f>IF(E10=1,IF('Control Panel'!H9="","",'Control Panel'!H9),"")</f>
        <v>loc</v>
      </c>
      <c r="I10" s="2">
        <f>IF(E10=1,IF('Control Panel'!I9="","",'Control Panel'!I9),"")</f>
        <v>0</v>
      </c>
      <c r="J10" s="2" t="str">
        <f>IF(E10=1,IF('Control Panel'!J9="","",'Control Panel'!J9),"")</f>
        <v>GHS_PC1_6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-0.32</v>
      </c>
      <c r="M10" s="21">
        <f>IF($K10="","",IF(M$4="","",IF('Control Panel'!M9="",VLOOKUP($F10,'Table Output'!$A:$BW,MATCH(M$4,'Table Output'!$A$1:$BT$1,0),),'Control Panel'!M9)))</f>
        <v>300</v>
      </c>
      <c r="N10" s="21">
        <f>IF($K10="","",IF(N$4="","",IF('Control Panel'!N9="",VLOOKUP($F10,'Table Output'!$A:$BW,MATCH(N$4,'Table Output'!$A$1:$BT$1,0),),'Control Panel'!N9)))</f>
        <v>7.0000000000000007E-2</v>
      </c>
      <c r="O10" s="21">
        <f>IF($K10="","",IF(O$4="","",IF('Control Panel'!O9="",VLOOKUP($F10,'Table Output'!$A:$BW,MATCH(O$4,'Table Output'!$A$1:$BT$1,0),),'Control Panel'!O9)))</f>
        <v>-0.03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1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1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0</v>
      </c>
      <c r="AF10" s="21">
        <f>IF($K10="","",IF('Control Panel'!AF9="",VLOOKUP($F10,'Table Output'!$A$2:$BW$99998,MATCH(AF$4,'Table Output'!$A$1:$BT$1,0),),'Control Panel'!AF9))</f>
        <v>1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1</v>
      </c>
      <c r="AK10" s="21">
        <f>IF($K10="","",IF('Control Panel'!AK9="",VLOOKUP($F10,'Table Output'!$A$2:$BW$99998,MATCH(AK$4,'Table Output'!$A$1:$BT$1,0),),'Control Panel'!AK9))</f>
        <v>1</v>
      </c>
      <c r="AL10" s="21">
        <f>IF($K10="","",IF('Control Panel'!AL9="",VLOOKUP($F10,'Table Output'!$A$2:$BW$99998,MATCH(AL$4,'Table Output'!$A$1:$BT$1,0),),'Control Panel'!AL9))</f>
        <v>1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136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AYBR_9</v>
      </c>
      <c r="G11" s="2" t="str">
        <f>IF(E11=1,IF('Control Panel'!G10="","",'Control Panel'!G10),"")</f>
        <v>proj</v>
      </c>
      <c r="H11" s="2" t="str">
        <f>IF(E11=1,IF('Control Panel'!H10="","",'Control Panel'!H10),"")</f>
        <v>loc</v>
      </c>
      <c r="I11" s="2">
        <f>IF(E11=1,IF('Control Panel'!I10="","",'Control Panel'!I10),"")</f>
        <v>0</v>
      </c>
      <c r="J11" s="2" t="str">
        <f>IF(E11=1,IF('Control Panel'!J10="","",'Control Panel'!J10),"")</f>
        <v>GHS_PC1_7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-0.32</v>
      </c>
      <c r="M11" s="21">
        <f>IF($K11="","",IF(M$4="","",IF('Control Panel'!M10="",VLOOKUP($F11,'Table Output'!$A:$BW,MATCH(M$4,'Table Output'!$A$1:$BT$1,0),),'Control Panel'!M10)))</f>
        <v>300</v>
      </c>
      <c r="N11" s="21">
        <f>IF($K11="","",IF(N$4="","",IF('Control Panel'!N10="",VLOOKUP($F11,'Table Output'!$A:$BW,MATCH(N$4,'Table Output'!$A$1:$BT$1,0),),'Control Panel'!N10)))</f>
        <v>7.0000000000000007E-2</v>
      </c>
      <c r="O11" s="21">
        <f>IF($K11="","",IF(O$4="","",IF('Control Panel'!O10="",VLOOKUP($F11,'Table Output'!$A:$BW,MATCH(O$4,'Table Output'!$A$1:$BT$1,0),),'Control Panel'!O10)))</f>
        <v>-0.03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1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1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0</v>
      </c>
      <c r="AF11" s="21">
        <f>IF($K11="","",IF('Control Panel'!AF10="",VLOOKUP($F11,'Table Output'!$A$2:$BW$99998,MATCH(AF$4,'Table Output'!$A$1:$BT$1,0),),'Control Panel'!AF10))</f>
        <v>1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1</v>
      </c>
      <c r="AK11" s="21">
        <f>IF($K11="","",IF('Control Panel'!AK10="",VLOOKUP($F11,'Table Output'!$A$2:$BW$99998,MATCH(AK$4,'Table Output'!$A$1:$BT$1,0),),'Control Panel'!AK10))</f>
        <v>1</v>
      </c>
      <c r="AL11" s="21">
        <f>IF($K11="","",IF('Control Panel'!AL10="",VLOOKUP($F11,'Table Output'!$A$2:$BW$99998,MATCH(AL$4,'Table Output'!$A$1:$BT$1,0),),'Control Panel'!AL10))</f>
        <v>1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137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AYBR_9</v>
      </c>
      <c r="G12" s="2" t="str">
        <f>IF(E12=1,IF('Control Panel'!G11="","",'Control Panel'!G11),"")</f>
        <v>proj</v>
      </c>
      <c r="H12" s="2" t="str">
        <f>IF(E12=1,IF('Control Panel'!H11="","",'Control Panel'!H11),"")</f>
        <v>loc</v>
      </c>
      <c r="I12" s="2">
        <f>IF(E12=1,IF('Control Panel'!I11="","",'Control Panel'!I11),"")</f>
        <v>0</v>
      </c>
      <c r="J12" s="2" t="str">
        <f>IF(E12=1,IF('Control Panel'!J11="","",'Control Panel'!J11),"")</f>
        <v>GHS_PC1_8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-0.32</v>
      </c>
      <c r="M12" s="21">
        <f>IF($K12="","",IF(M$4="","",IF('Control Panel'!M11="",VLOOKUP($F12,'Table Output'!$A:$BW,MATCH(M$4,'Table Output'!$A$1:$BT$1,0),),'Control Panel'!M11)))</f>
        <v>300</v>
      </c>
      <c r="N12" s="21">
        <f>IF($K12="","",IF(N$4="","",IF('Control Panel'!N11="",VLOOKUP($F12,'Table Output'!$A:$BW,MATCH(N$4,'Table Output'!$A$1:$BT$1,0),),'Control Panel'!N11)))</f>
        <v>7.0000000000000007E-2</v>
      </c>
      <c r="O12" s="21">
        <f>IF($K12="","",IF(O$4="","",IF('Control Panel'!O11="",VLOOKUP($F12,'Table Output'!$A:$BW,MATCH(O$4,'Table Output'!$A$1:$BT$1,0),),'Control Panel'!O11)))</f>
        <v>-0.03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1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1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0</v>
      </c>
      <c r="AF12" s="21">
        <f>IF($K12="","",IF('Control Panel'!AF11="",VLOOKUP($F12,'Table Output'!$A$2:$BW$99998,MATCH(AF$4,'Table Output'!$A$1:$BT$1,0),),'Control Panel'!AF11))</f>
        <v>1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1</v>
      </c>
      <c r="AK12" s="21">
        <f>IF($K12="","",IF('Control Panel'!AK11="",VLOOKUP($F12,'Table Output'!$A$2:$BW$99998,MATCH(AK$4,'Table Output'!$A$1:$BT$1,0),),'Control Panel'!AK11))</f>
        <v>1</v>
      </c>
      <c r="AL12" s="21">
        <f>IF($K12="","",IF('Control Panel'!AL11="",VLOOKUP($F12,'Table Output'!$A$2:$BW$99998,MATCH(AL$4,'Table Output'!$A$1:$BT$1,0),),'Control Panel'!AL11))</f>
        <v>1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138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AYBR_9</v>
      </c>
      <c r="G13" s="2" t="str">
        <f>IF(E13=1,IF('Control Panel'!G12="","",'Control Panel'!G12),"")</f>
        <v>proj</v>
      </c>
      <c r="H13" s="2" t="str">
        <f>IF(E13=1,IF('Control Panel'!H12="","",'Control Panel'!H12),"")</f>
        <v>loc</v>
      </c>
      <c r="I13" s="2">
        <f>IF(E13=1,IF('Control Panel'!I12="","",'Control Panel'!I12),"")</f>
        <v>0</v>
      </c>
      <c r="J13" s="2" t="str">
        <f>IF(E13=1,IF('Control Panel'!J12="","",'Control Panel'!J12),"")</f>
        <v>GHS_PC1_9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-0.32</v>
      </c>
      <c r="M13" s="21">
        <f>IF($K13="","",IF(M$4="","",IF('Control Panel'!M12="",VLOOKUP($F13,'Table Output'!$A:$BW,MATCH(M$4,'Table Output'!$A$1:$BT$1,0),),'Control Panel'!M12)))</f>
        <v>300</v>
      </c>
      <c r="N13" s="21">
        <f>IF($K13="","",IF(N$4="","",IF('Control Panel'!N12="",VLOOKUP($F13,'Table Output'!$A:$BW,MATCH(N$4,'Table Output'!$A$1:$BT$1,0),),'Control Panel'!N12)))</f>
        <v>7.0000000000000007E-2</v>
      </c>
      <c r="O13" s="21">
        <f>IF($K13="","",IF(O$4="","",IF('Control Panel'!O12="",VLOOKUP($F13,'Table Output'!$A:$BW,MATCH(O$4,'Table Output'!$A$1:$BT$1,0),),'Control Panel'!O12)))</f>
        <v>-0.03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1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1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0</v>
      </c>
      <c r="AF13" s="21">
        <f>IF($K13="","",IF('Control Panel'!AF12="",VLOOKUP($F13,'Table Output'!$A$2:$BW$99998,MATCH(AF$4,'Table Output'!$A$1:$BT$1,0),),'Control Panel'!AF12))</f>
        <v>1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1</v>
      </c>
      <c r="AK13" s="21">
        <f>IF($K13="","",IF('Control Panel'!AK12="",VLOOKUP($F13,'Table Output'!$A$2:$BW$99998,MATCH(AK$4,'Table Output'!$A$1:$BT$1,0),),'Control Panel'!AK12))</f>
        <v>1</v>
      </c>
      <c r="AL13" s="21">
        <f>IF($K13="","",IF('Control Panel'!AL12="",VLOOKUP($F13,'Table Output'!$A$2:$BW$99998,MATCH(AL$4,'Table Output'!$A$1:$BT$1,0),),'Control Panel'!AL12))</f>
        <v>1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139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AYBR_9</v>
      </c>
      <c r="G14" s="2" t="str">
        <f>IF(E14=1,IF('Control Panel'!G13="","",'Control Panel'!G13),"")</f>
        <v>proj</v>
      </c>
      <c r="H14" s="2" t="str">
        <f>IF(E14=1,IF('Control Panel'!H13="","",'Control Panel'!H13),"")</f>
        <v>loc</v>
      </c>
      <c r="I14" s="2">
        <f>IF(E14=1,IF('Control Panel'!I13="","",'Control Panel'!I13),"")</f>
        <v>0</v>
      </c>
      <c r="J14" s="2" t="str">
        <f>IF(E14=1,IF('Control Panel'!J13="","",'Control Panel'!J13),"")</f>
        <v>GHS_PM2_10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-0.32</v>
      </c>
      <c r="M14" s="21">
        <f>IF($K14="","",IF(M$4="","",IF('Control Panel'!M13="",VLOOKUP($F14,'Table Output'!$A:$BW,MATCH(M$4,'Table Output'!$A$1:$BT$1,0),),'Control Panel'!M13)))</f>
        <v>300</v>
      </c>
      <c r="N14" s="21">
        <f>IF($K14="","",IF(N$4="","",IF('Control Panel'!N13="",VLOOKUP($F14,'Table Output'!$A:$BW,MATCH(N$4,'Table Output'!$A$1:$BT$1,0),),'Control Panel'!N13)))</f>
        <v>7.0000000000000007E-2</v>
      </c>
      <c r="O14" s="21">
        <f>IF($K14="","",IF(O$4="","",IF('Control Panel'!O13="",VLOOKUP($F14,'Table Output'!$A:$BW,MATCH(O$4,'Table Output'!$A$1:$BT$1,0),),'Control Panel'!O13)))</f>
        <v>-0.03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1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1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0</v>
      </c>
      <c r="AF14" s="21">
        <f>IF($K14="","",IF('Control Panel'!AF13="",VLOOKUP($F14,'Table Output'!$A$2:$BW$99998,MATCH(AF$4,'Table Output'!$A$1:$BT$1,0),),'Control Panel'!AF13))</f>
        <v>1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1</v>
      </c>
      <c r="AK14" s="21">
        <f>IF($K14="","",IF('Control Panel'!AK13="",VLOOKUP($F14,'Table Output'!$A$2:$BW$99998,MATCH(AK$4,'Table Output'!$A$1:$BT$1,0),),'Control Panel'!AK13))</f>
        <v>1</v>
      </c>
      <c r="AL14" s="21">
        <f>IF($K14="","",IF('Control Panel'!AL13="",VLOOKUP($F14,'Table Output'!$A$2:$BW$99998,MATCH(AL$4,'Table Output'!$A$1:$BT$1,0),),'Control Panel'!AL13))</f>
        <v>1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140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D1_GHS_L40_old</v>
      </c>
      <c r="E15" s="2">
        <f>IF('Control Panel'!E14="","",'Control Panel'!E14)</f>
        <v>1</v>
      </c>
      <c r="F15" s="2" t="str">
        <f>IF(E15=1,IF('Control Panel'!F14="","",'Control Panel'!F14),"")</f>
        <v>AYBR_13</v>
      </c>
      <c r="G15" s="2" t="str">
        <f>IF(E15=1,IF('Control Panel'!G14="","",'Control Panel'!G14),"")</f>
        <v>proj</v>
      </c>
      <c r="H15" s="2" t="str">
        <f>IF(E15=1,IF('Control Panel'!H14="","",'Control Panel'!H14),"")</f>
        <v>loc</v>
      </c>
      <c r="I15" s="2">
        <f>IF(E15=1,IF('Control Panel'!I14="","",'Control Panel'!I14),"")</f>
        <v>0</v>
      </c>
      <c r="J15" s="2" t="str">
        <f>IF(E15=1,IF('Control Panel'!J14="","",'Control Panel'!J14),"")</f>
        <v>GHS_PM2_11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7.0000000000000007E-2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1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1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1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>
        <f>IF('Control Panel'!E15="","",'Control Panel'!E15)</f>
        <v>1</v>
      </c>
      <c r="F16" s="2" t="str">
        <f>IF(E16=1,IF('Control Panel'!F15="","",'Control Panel'!F15),"")</f>
        <v>AYBR_14</v>
      </c>
      <c r="G16" s="2" t="str">
        <f>IF(E16=1,IF('Control Panel'!G15="","",'Control Panel'!G15),"")</f>
        <v>proj</v>
      </c>
      <c r="H16" s="2" t="str">
        <f>IF(E16=1,IF('Control Panel'!H15="","",'Control Panel'!H15),"")</f>
        <v>loc</v>
      </c>
      <c r="I16" s="2">
        <f>IF(E16=1,IF('Control Panel'!I15="","",'Control Panel'!I15),"")</f>
        <v>0</v>
      </c>
      <c r="J16" s="2" t="str">
        <f>IF(E16=1,IF('Control Panel'!J15="","",'Control Panel'!J15),"")</f>
        <v>GHS_PM2_12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-0.32</v>
      </c>
      <c r="M16" s="21">
        <f>IF($K16="","",IF(M$4="","",IF('Control Panel'!M15="",VLOOKUP($F16,'Table Output'!$A:$BW,MATCH(M$4,'Table Output'!$A$1:$BT$1,0),),'Control Panel'!M15)))</f>
        <v>300</v>
      </c>
      <c r="N16" s="21">
        <f>IF($K16="","",IF(N$4="","",IF('Control Panel'!N15="",VLOOKUP($F16,'Table Output'!$A:$BW,MATCH(N$4,'Table Output'!$A$1:$BT$1,0),),'Control Panel'!N15)))</f>
        <v>7.0000000000000007E-2</v>
      </c>
      <c r="O16" s="21">
        <f>IF($K16="","",IF(O$4="","",IF('Control Panel'!O15="",VLOOKUP($F16,'Table Output'!$A:$BW,MATCH(O$4,'Table Output'!$A$1:$BT$1,0),),'Control Panel'!O15)))</f>
        <v>-0.03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1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1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0</v>
      </c>
      <c r="AF16" s="21">
        <f>IF($K16="","",IF('Control Panel'!AF15="",VLOOKUP($F16,'Table Output'!$A$2:$BW$99998,MATCH(AF$4,'Table Output'!$A$1:$BT$1,0),),'Control Panel'!AF15))</f>
        <v>1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1</v>
      </c>
      <c r="AK16" s="21">
        <f>IF($K16="","",IF('Control Panel'!AK15="",VLOOKUP($F16,'Table Output'!$A$2:$BW$99998,MATCH(AK$4,'Table Output'!$A$1:$BT$1,0),),'Control Panel'!AK15))</f>
        <v>1</v>
      </c>
      <c r="AL16" s="21">
        <f>IF($K16="","",IF('Control Panel'!AL15="",VLOOKUP($F16,'Table Output'!$A$2:$BW$99998,MATCH(AL$4,'Table Output'!$A$1:$BT$1,0),),'Control Panel'!AL15))</f>
        <v>1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141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>
        <f>IF('Control Panel'!E16="","",'Control Panel'!E16)</f>
        <v>1</v>
      </c>
      <c r="F17" s="2" t="str">
        <f>IF(E17=1,IF('Control Panel'!F16="","",'Control Panel'!F16),"")</f>
        <v>AYBR_14</v>
      </c>
      <c r="G17" s="2" t="str">
        <f>IF(E17=1,IF('Control Panel'!G16="","",'Control Panel'!G16),"")</f>
        <v>proj</v>
      </c>
      <c r="H17" s="2" t="str">
        <f>IF(E17=1,IF('Control Panel'!H16="","",'Control Panel'!H16),"")</f>
        <v>loc</v>
      </c>
      <c r="I17" s="2">
        <f>IF(E17=1,IF('Control Panel'!I16="","",'Control Panel'!I16),"")</f>
        <v>0</v>
      </c>
      <c r="J17" s="2" t="str">
        <f>IF(E17=1,IF('Control Panel'!J16="","",'Control Panel'!J16),"")</f>
        <v>GHS_PM5_13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-0.32</v>
      </c>
      <c r="M17" s="21">
        <f>IF($K17="","",IF(M$4="","",IF('Control Panel'!M16="",VLOOKUP($F17,'Table Output'!$A:$BW,MATCH(M$4,'Table Output'!$A$1:$BT$1,0),),'Control Panel'!M16)))</f>
        <v>300</v>
      </c>
      <c r="N17" s="21">
        <f>IF($K17="","",IF(N$4="","",IF('Control Panel'!N16="",VLOOKUP($F17,'Table Output'!$A:$BW,MATCH(N$4,'Table Output'!$A$1:$BT$1,0),),'Control Panel'!N16)))</f>
        <v>7.0000000000000007E-2</v>
      </c>
      <c r="O17" s="21">
        <f>IF($K17="","",IF(O$4="","",IF('Control Panel'!O16="",VLOOKUP($F17,'Table Output'!$A:$BW,MATCH(O$4,'Table Output'!$A$1:$BT$1,0),),'Control Panel'!O16)))</f>
        <v>-0.03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1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1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0</v>
      </c>
      <c r="AF17" s="21">
        <f>IF($K17="","",IF('Control Panel'!AF16="",VLOOKUP($F17,'Table Output'!$A$2:$BW$99998,MATCH(AF$4,'Table Output'!$A$1:$BT$1,0),),'Control Panel'!AF16))</f>
        <v>1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1</v>
      </c>
      <c r="AK17" s="21">
        <f>IF($K17="","",IF('Control Panel'!AK16="",VLOOKUP($F17,'Table Output'!$A$2:$BW$99998,MATCH(AK$4,'Table Output'!$A$1:$BT$1,0),),'Control Panel'!AK16))</f>
        <v>1</v>
      </c>
      <c r="AL17" s="21">
        <f>IF($K17="","",IF('Control Panel'!AL16="",VLOOKUP($F17,'Table Output'!$A$2:$BW$99998,MATCH(AL$4,'Table Output'!$A$1:$BT$1,0),),'Control Panel'!AL16))</f>
        <v>1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AYBR_14</v>
      </c>
      <c r="G18" s="2" t="str">
        <f>IF(E18=1,IF('Control Panel'!G17="","",'Control Panel'!G17),"")</f>
        <v>proj</v>
      </c>
      <c r="H18" s="2" t="str">
        <f>IF(E18=1,IF('Control Panel'!H17="","",'Control Panel'!H17),"")</f>
        <v>loc</v>
      </c>
      <c r="I18" s="2">
        <f>IF(E18=1,IF('Control Panel'!I17="","",'Control Panel'!I17),"")</f>
        <v>0</v>
      </c>
      <c r="J18" s="2" t="str">
        <f>IF(E18=1,IF('Control Panel'!J17="","",'Control Panel'!J17),"")</f>
        <v>GHS_PM5_14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-0.32</v>
      </c>
      <c r="M18" s="21">
        <f>IF($K18="","",IF(M$4="","",IF('Control Panel'!M17="",VLOOKUP($F18,'Table Output'!$A:$BW,MATCH(M$4,'Table Output'!$A$1:$BT$1,0),),'Control Panel'!M17)))</f>
        <v>300</v>
      </c>
      <c r="N18" s="21">
        <f>IF($K18="","",IF(N$4="","",IF('Control Panel'!N17="",VLOOKUP($F18,'Table Output'!$A:$BW,MATCH(N$4,'Table Output'!$A$1:$BT$1,0),),'Control Panel'!N17)))</f>
        <v>7.0000000000000007E-2</v>
      </c>
      <c r="O18" s="21">
        <f>IF($K18="","",IF(O$4="","",IF('Control Panel'!O17="",VLOOKUP($F18,'Table Output'!$A:$BW,MATCH(O$4,'Table Output'!$A$1:$BT$1,0),),'Control Panel'!O17)))</f>
        <v>-0.03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1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1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0</v>
      </c>
      <c r="AF18" s="21">
        <f>IF($K18="","",IF('Control Panel'!AF17="",VLOOKUP($F18,'Table Output'!$A$2:$BW$99998,MATCH(AF$4,'Table Output'!$A$1:$BT$1,0),),'Control Panel'!AF17))</f>
        <v>1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1</v>
      </c>
      <c r="AK18" s="21">
        <f>IF($K18="","",IF('Control Panel'!AK17="",VLOOKUP($F18,'Table Output'!$A$2:$BW$99998,MATCH(AK$4,'Table Output'!$A$1:$BT$1,0),),'Control Panel'!AK17))</f>
        <v>1</v>
      </c>
      <c r="AL18" s="21">
        <f>IF($K18="","",IF('Control Panel'!AL17="",VLOOKUP($F18,'Table Output'!$A$2:$BW$99998,MATCH(AL$4,'Table Output'!$A$1:$BT$1,0),),'Control Panel'!AL17))</f>
        <v>1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142</v>
      </c>
      <c r="BK18" s="2" t="s">
        <v>96</v>
      </c>
    </row>
    <row r="19" spans="2:63" ht="12" thickBot="1" x14ac:dyDescent="0.2">
      <c r="E19" s="2">
        <f>IF('Control Panel'!E18="","",'Control Panel'!E18)</f>
        <v>1</v>
      </c>
      <c r="F19" s="2" t="str">
        <f>IF(E19=1,IF('Control Panel'!F18="","",'Control Panel'!F18),"")</f>
        <v>AYBR_14</v>
      </c>
      <c r="G19" s="2" t="str">
        <f>IF(E19=1,IF('Control Panel'!G18="","",'Control Panel'!G18),"")</f>
        <v>proj</v>
      </c>
      <c r="H19" s="2" t="str">
        <f>IF(E19=1,IF('Control Panel'!H18="","",'Control Panel'!H18),"")</f>
        <v>loc</v>
      </c>
      <c r="I19" s="2">
        <f>IF(E19=1,IF('Control Panel'!I18="","",'Control Panel'!I18),"")</f>
        <v>0</v>
      </c>
      <c r="J19" s="2" t="str">
        <f>IF(E19=1,IF('Control Panel'!J18="","",'Control Panel'!J18),"")</f>
        <v>GHS_PM5_15</v>
      </c>
      <c r="K19" s="25">
        <f>IF(E19=1,IF('Control Panel'!K18="","",'Control Panel'!K18),"")</f>
        <v>15</v>
      </c>
      <c r="L19" s="21">
        <f>IF($K19="","",IF(L$4="","",IF('Control Panel'!L18="",VLOOKUP($F19,'Table Output'!$A:$BW,MATCH(L$4,'Table Output'!$A$1:$BT$1,0),),'Control Panel'!L18)))</f>
        <v>-0.32</v>
      </c>
      <c r="M19" s="21">
        <f>IF($K19="","",IF(M$4="","",IF('Control Panel'!M18="",VLOOKUP($F19,'Table Output'!$A:$BW,MATCH(M$4,'Table Output'!$A$1:$BT$1,0),),'Control Panel'!M18)))</f>
        <v>300</v>
      </c>
      <c r="N19" s="21">
        <f>IF($K19="","",IF(N$4="","",IF('Control Panel'!N18="",VLOOKUP($F19,'Table Output'!$A:$BW,MATCH(N$4,'Table Output'!$A$1:$BT$1,0),),'Control Panel'!N18)))</f>
        <v>7.0000000000000007E-2</v>
      </c>
      <c r="O19" s="21">
        <f>IF($K19="","",IF(O$4="","",IF('Control Panel'!O18="",VLOOKUP($F19,'Table Output'!$A:$BW,MATCH(O$4,'Table Output'!$A$1:$BT$1,0),),'Control Panel'!O18)))</f>
        <v>-0.03</v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>
        <f>IF($K19="","",IF('Control Panel'!W18="",VLOOKUP($F19,'Table Output'!$A$2:$BW$99998,MATCH(W$4,'Table Output'!$A$1:$BT$1,0),),'Control Panel'!W18))</f>
        <v>0</v>
      </c>
      <c r="X19" s="21">
        <f>IF($K19="","",IF('Control Panel'!X18="",VLOOKUP($F19,'Table Output'!$A$2:$BW$99998,MATCH(X$4,'Table Output'!$A$1:$BT$1,0),),'Control Panel'!X18))</f>
        <v>1</v>
      </c>
      <c r="Y19" s="21">
        <f>IF($K19="","",IF('Control Panel'!Y18="",VLOOKUP($F19,'Table Output'!$A$2:$BW$99998,MATCH(Y$4,'Table Output'!$A$1:$BT$1,0),),'Control Panel'!Y18))</f>
        <v>1</v>
      </c>
      <c r="Z19" s="21">
        <f>IF($K19="","",IF('Control Panel'!Z18="",VLOOKUP($F19,'Table Output'!$A$2:$BW$99998,MATCH(Z$4,'Table Output'!$A$1:$BT$1,0),),'Control Panel'!Z18))</f>
        <v>1</v>
      </c>
      <c r="AA19" s="21">
        <f>IF($K19="","",IF('Control Panel'!AA18="",VLOOKUP($F19,'Table Output'!$A$2:$BW$99998,MATCH(AA$4,'Table Output'!$A$1:$BT$1,0),),'Control Panel'!AA18))</f>
        <v>0</v>
      </c>
      <c r="AB19" s="21">
        <f>IF($K19="","",IF('Control Panel'!AB18="",VLOOKUP($F19,'Table Output'!$A$2:$BW$99998,MATCH(AB$4,'Table Output'!$A$1:$BT$1,0),),'Control Panel'!AB18))</f>
        <v>1</v>
      </c>
      <c r="AC19" s="21">
        <f>IF($K19="","",IF('Control Panel'!AC18="",VLOOKUP($F19,'Table Output'!$A$2:$BW$99998,MATCH(AC$4,'Table Output'!$A$1:$BT$1,0),),'Control Panel'!AC18))</f>
        <v>1</v>
      </c>
      <c r="AD19" s="21">
        <f>IF($K19="","",IF('Control Panel'!AD18="",VLOOKUP($F19,'Table Output'!$A$2:$BW$99998,MATCH(AD$4,'Table Output'!$A$1:$BT$1,0),),'Control Panel'!AD18))</f>
        <v>0</v>
      </c>
      <c r="AE19" s="21">
        <f>IF($K19="","",IF('Control Panel'!AE18="",VLOOKUP($F19,'Table Output'!$A$2:$BW$99998,MATCH(AE$4,'Table Output'!$A$1:$BT$1,0),),'Control Panel'!AE18))</f>
        <v>0</v>
      </c>
      <c r="AF19" s="21">
        <f>IF($K19="","",IF('Control Panel'!AF18="",VLOOKUP($F19,'Table Output'!$A$2:$BW$99998,MATCH(AF$4,'Table Output'!$A$1:$BT$1,0),),'Control Panel'!AF18))</f>
        <v>1</v>
      </c>
      <c r="AG19" s="21">
        <f>IF($K19="","",IF('Control Panel'!AG18="",VLOOKUP($F19,'Table Output'!$A$2:$BW$99998,MATCH(AG$4,'Table Output'!$A$1:$BT$1,0),),'Control Panel'!AG18))</f>
        <v>1</v>
      </c>
      <c r="AH19" s="21">
        <f>IF($K19="","",IF('Control Panel'!AH18="",VLOOKUP($F19,'Table Output'!$A$2:$BW$99998,MATCH(AH$4,'Table Output'!$A$1:$BT$1,0),),'Control Panel'!AH18))</f>
        <v>1</v>
      </c>
      <c r="AI19" s="21">
        <f>IF($K19="","",IF('Control Panel'!AI18="",VLOOKUP($F19,'Table Output'!$A$2:$BW$99998,MATCH(AI$4,'Table Output'!$A$1:$BT$1,0),),'Control Panel'!AI18))</f>
        <v>0</v>
      </c>
      <c r="AJ19" s="21">
        <f>IF($K19="","",IF('Control Panel'!AJ18="",VLOOKUP($F19,'Table Output'!$A$2:$BW$99998,MATCH(AJ$4,'Table Output'!$A$1:$BT$1,0),),'Control Panel'!AJ18))</f>
        <v>1</v>
      </c>
      <c r="AK19" s="21">
        <f>IF($K19="","",IF('Control Panel'!AK18="",VLOOKUP($F19,'Table Output'!$A$2:$BW$99998,MATCH(AK$4,'Table Output'!$A$1:$BT$1,0),),'Control Panel'!AK18))</f>
        <v>1</v>
      </c>
      <c r="AL19" s="21">
        <f>IF($K19="","",IF('Control Panel'!AL18="",VLOOKUP($F19,'Table Output'!$A$2:$BW$99998,MATCH(AL$4,'Table Output'!$A$1:$BT$1,0),),'Control Panel'!AL18))</f>
        <v>1</v>
      </c>
      <c r="AN19" s="34">
        <f t="shared" si="0"/>
        <v>15</v>
      </c>
      <c r="AO19" s="31">
        <f>IF(AO$4="","",IF($K19="","",IF('Control Panel'!AO18="",VLOOKUP($F19,'Table Output'!$A$2:$BW$99998,MATCH(AO$4,'Table Output'!$A$1:$BT$1,0),FALSE),'Control Panel'!AO18)))</f>
        <v>1</v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143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0</v>
      </c>
      <c r="E20" s="2">
        <f>IF('Control Panel'!E19="","",'Control Panel'!E19)</f>
        <v>1</v>
      </c>
      <c r="F20" s="2" t="str">
        <f>IF(E20=1,IF('Control Panel'!F19="","",'Control Panel'!F19),"")</f>
        <v>AYBR_14</v>
      </c>
      <c r="G20" s="2" t="str">
        <f>IF(E20=1,IF('Control Panel'!G19="","",'Control Panel'!G19),"")</f>
        <v>proj</v>
      </c>
      <c r="H20" s="2" t="str">
        <f>IF(E20=1,IF('Control Panel'!H19="","",'Control Panel'!H19),"")</f>
        <v>loc</v>
      </c>
      <c r="I20" s="2">
        <f>IF(E20=1,IF('Control Panel'!I19="","",'Control Panel'!I19),"")</f>
        <v>0</v>
      </c>
      <c r="J20" s="2" t="str">
        <f>IF(E20=1,IF('Control Panel'!J19="","",'Control Panel'!J19),"")</f>
        <v>GHS_PM5_16</v>
      </c>
      <c r="K20" s="25">
        <f>IF(E20=1,IF('Control Panel'!K19="","",'Control Panel'!K19),"")</f>
        <v>16</v>
      </c>
      <c r="L20" s="21">
        <f>IF($K20="","",IF(L$4="","",IF('Control Panel'!L19="",VLOOKUP($F20,'Table Output'!$A:$BW,MATCH(L$4,'Table Output'!$A$1:$BT$1,0),),'Control Panel'!L19)))</f>
        <v>-0.32</v>
      </c>
      <c r="M20" s="21">
        <f>IF($K20="","",IF(M$4="","",IF('Control Panel'!M19="",VLOOKUP($F20,'Table Output'!$A:$BW,MATCH(M$4,'Table Output'!$A$1:$BT$1,0),),'Control Panel'!M19)))</f>
        <v>300</v>
      </c>
      <c r="N20" s="21">
        <f>IF($K20="","",IF(N$4="","",IF('Control Panel'!N19="",VLOOKUP($F20,'Table Output'!$A:$BW,MATCH(N$4,'Table Output'!$A$1:$BT$1,0),),'Control Panel'!N19)))</f>
        <v>7.0000000000000007E-2</v>
      </c>
      <c r="O20" s="21">
        <f>IF($K20="","",IF(O$4="","",IF('Control Panel'!O19="",VLOOKUP($F20,'Table Output'!$A:$BW,MATCH(O$4,'Table Output'!$A$1:$BT$1,0),),'Control Panel'!O19)))</f>
        <v>-0.03</v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>
        <f>IF($K20="","",IF('Control Panel'!W19="",VLOOKUP($F20,'Table Output'!$A$2:$BW$99998,MATCH(W$4,'Table Output'!$A$1:$BT$1,0),),'Control Panel'!W19))</f>
        <v>0</v>
      </c>
      <c r="X20" s="21">
        <f>IF($K20="","",IF('Control Panel'!X19="",VLOOKUP($F20,'Table Output'!$A$2:$BW$99998,MATCH(X$4,'Table Output'!$A$1:$BT$1,0),),'Control Panel'!X19))</f>
        <v>1</v>
      </c>
      <c r="Y20" s="21">
        <f>IF($K20="","",IF('Control Panel'!Y19="",VLOOKUP($F20,'Table Output'!$A$2:$BW$99998,MATCH(Y$4,'Table Output'!$A$1:$BT$1,0),),'Control Panel'!Y19))</f>
        <v>1</v>
      </c>
      <c r="Z20" s="21">
        <f>IF($K20="","",IF('Control Panel'!Z19="",VLOOKUP($F20,'Table Output'!$A$2:$BW$99998,MATCH(Z$4,'Table Output'!$A$1:$BT$1,0),),'Control Panel'!Z19))</f>
        <v>1</v>
      </c>
      <c r="AA20" s="21">
        <f>IF($K20="","",IF('Control Panel'!AA19="",VLOOKUP($F20,'Table Output'!$A$2:$BW$99998,MATCH(AA$4,'Table Output'!$A$1:$BT$1,0),),'Control Panel'!AA19))</f>
        <v>0</v>
      </c>
      <c r="AB20" s="21">
        <f>IF($K20="","",IF('Control Panel'!AB19="",VLOOKUP($F20,'Table Output'!$A$2:$BW$99998,MATCH(AB$4,'Table Output'!$A$1:$BT$1,0),),'Control Panel'!AB19))</f>
        <v>1</v>
      </c>
      <c r="AC20" s="21">
        <f>IF($K20="","",IF('Control Panel'!AC19="",VLOOKUP($F20,'Table Output'!$A$2:$BW$99998,MATCH(AC$4,'Table Output'!$A$1:$BT$1,0),),'Control Panel'!AC19))</f>
        <v>1</v>
      </c>
      <c r="AD20" s="21">
        <f>IF($K20="","",IF('Control Panel'!AD19="",VLOOKUP($F20,'Table Output'!$A$2:$BW$99998,MATCH(AD$4,'Table Output'!$A$1:$BT$1,0),),'Control Panel'!AD19))</f>
        <v>0</v>
      </c>
      <c r="AE20" s="21">
        <f>IF($K20="","",IF('Control Panel'!AE19="",VLOOKUP($F20,'Table Output'!$A$2:$BW$99998,MATCH(AE$4,'Table Output'!$A$1:$BT$1,0),),'Control Panel'!AE19))</f>
        <v>0</v>
      </c>
      <c r="AF20" s="21">
        <f>IF($K20="","",IF('Control Panel'!AF19="",VLOOKUP($F20,'Table Output'!$A$2:$BW$99998,MATCH(AF$4,'Table Output'!$A$1:$BT$1,0),),'Control Panel'!AF19))</f>
        <v>1</v>
      </c>
      <c r="AG20" s="21">
        <f>IF($K20="","",IF('Control Panel'!AG19="",VLOOKUP($F20,'Table Output'!$A$2:$BW$99998,MATCH(AG$4,'Table Output'!$A$1:$BT$1,0),),'Control Panel'!AG19))</f>
        <v>1</v>
      </c>
      <c r="AH20" s="21">
        <f>IF($K20="","",IF('Control Panel'!AH19="",VLOOKUP($F20,'Table Output'!$A$2:$BW$99998,MATCH(AH$4,'Table Output'!$A$1:$BT$1,0),),'Control Panel'!AH19))</f>
        <v>1</v>
      </c>
      <c r="AI20" s="21">
        <f>IF($K20="","",IF('Control Panel'!AI19="",VLOOKUP($F20,'Table Output'!$A$2:$BW$99998,MATCH(AI$4,'Table Output'!$A$1:$BT$1,0),),'Control Panel'!AI19))</f>
        <v>0</v>
      </c>
      <c r="AJ20" s="21">
        <f>IF($K20="","",IF('Control Panel'!AJ19="",VLOOKUP($F20,'Table Output'!$A$2:$BW$99998,MATCH(AJ$4,'Table Output'!$A$1:$BT$1,0),),'Control Panel'!AJ19))</f>
        <v>1</v>
      </c>
      <c r="AK20" s="21">
        <f>IF($K20="","",IF('Control Panel'!AK19="",VLOOKUP($F20,'Table Output'!$A$2:$BW$99998,MATCH(AK$4,'Table Output'!$A$1:$BT$1,0),),'Control Panel'!AK19))</f>
        <v>1</v>
      </c>
      <c r="AL20" s="21">
        <f>IF($K20="","",IF('Control Panel'!AL19="",VLOOKUP($F20,'Table Output'!$A$2:$BW$99998,MATCH(AL$4,'Table Output'!$A$1:$BT$1,0),),'Control Panel'!AL19))</f>
        <v>1</v>
      </c>
      <c r="AN20" s="34">
        <f t="shared" si="0"/>
        <v>16</v>
      </c>
      <c r="AO20" s="31">
        <f>IF(AO$4="","",IF($K20="","",IF('Control Panel'!AO19="",VLOOKUP($F20,'Table Output'!$A$2:$BW$99998,MATCH(AO$4,'Table Output'!$A$1:$BT$1,0),FALSE),'Control Panel'!AO19)))</f>
        <v>1</v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144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145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146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Q3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147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148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149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151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152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153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154</v>
      </c>
      <c r="BK30" s="2" t="s">
        <v>100</v>
      </c>
    </row>
    <row r="31" spans="2:63" ht="12" thickBot="1" x14ac:dyDescent="0.2">
      <c r="B31" s="2" t="str">
        <f>'Control Panel'!B31</f>
        <v xml:space="preserve"> 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155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156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157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158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159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13" t="s">
        <v>150</v>
      </c>
      <c r="L36" s="214"/>
      <c r="M36" s="214"/>
      <c r="N36" s="214"/>
      <c r="O36" s="214"/>
      <c r="P36" s="214"/>
      <c r="Q36" s="214"/>
      <c r="R36" s="214"/>
      <c r="S36" s="214"/>
      <c r="T36" s="214"/>
      <c r="U36" s="215"/>
      <c r="BJ36" s="2" t="s">
        <v>160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161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AYBR_3</v>
      </c>
      <c r="K38" s="4">
        <f>K5</f>
        <v>1</v>
      </c>
      <c r="L38" s="27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-0.5</v>
      </c>
      <c r="O38" s="27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4">
        <v>639966268303430</v>
      </c>
      <c r="X38" s="44">
        <v>100962642597654</v>
      </c>
      <c r="Y38" s="44">
        <v>-476818531357738</v>
      </c>
      <c r="Z38" s="44">
        <v>-129987990211606</v>
      </c>
      <c r="AA38" s="44">
        <v>599383330517103</v>
      </c>
      <c r="AB38" s="2" t="s">
        <v>208</v>
      </c>
      <c r="AC38" s="2" t="s">
        <v>209</v>
      </c>
      <c r="AD38" s="2" t="s">
        <v>210</v>
      </c>
      <c r="BJ38" s="2" t="s">
        <v>162</v>
      </c>
      <c r="BK38" s="2" t="s">
        <v>102</v>
      </c>
    </row>
    <row r="39" spans="2:63" x14ac:dyDescent="0.15">
      <c r="F39" s="2" t="str">
        <f t="shared" ref="F39" si="3">F6</f>
        <v>AYBR_5</v>
      </c>
      <c r="K39" s="4">
        <f t="shared" ref="K39:K62" si="4">K6</f>
        <v>2</v>
      </c>
      <c r="L39" s="27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-0.5</v>
      </c>
      <c r="O39" s="27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7"/>
      <c r="BJ39" s="2" t="s">
        <v>163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AYBR_6</v>
      </c>
      <c r="K40" s="4">
        <f t="shared" si="4"/>
        <v>3</v>
      </c>
      <c r="L40" s="27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1</v>
      </c>
      <c r="N40" s="27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0</v>
      </c>
      <c r="O40" s="27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7"/>
      <c r="BJ40" s="2" t="s">
        <v>164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AYBR_8</v>
      </c>
      <c r="K41" s="4">
        <f t="shared" si="4"/>
        <v>4</v>
      </c>
      <c r="L41" s="27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1</v>
      </c>
      <c r="N41" s="27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0</v>
      </c>
      <c r="O41" s="27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165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AYBR_9</v>
      </c>
      <c r="K42" s="4">
        <f t="shared" si="4"/>
        <v>5</v>
      </c>
      <c r="L42" s="27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1</v>
      </c>
      <c r="N42" s="27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0</v>
      </c>
      <c r="O42" s="27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166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AYBR_9</v>
      </c>
      <c r="K43" s="4">
        <f t="shared" si="4"/>
        <v>6</v>
      </c>
      <c r="L43" s="27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1</v>
      </c>
      <c r="N43" s="27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0</v>
      </c>
      <c r="O43" s="27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167</v>
      </c>
      <c r="BK43" s="2" t="s">
        <v>104</v>
      </c>
    </row>
    <row r="44" spans="2:63" x14ac:dyDescent="0.15">
      <c r="F44" s="2" t="str">
        <f t="shared" ref="F44" si="9">F11</f>
        <v>AYBR_9</v>
      </c>
      <c r="K44" s="4">
        <f t="shared" si="4"/>
        <v>7</v>
      </c>
      <c r="L44" s="27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1</v>
      </c>
      <c r="N44" s="27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0</v>
      </c>
      <c r="O44" s="27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168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AYBR_9</v>
      </c>
      <c r="K45" s="4">
        <f t="shared" si="4"/>
        <v>8</v>
      </c>
      <c r="L45" s="27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1</v>
      </c>
      <c r="N45" s="27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0</v>
      </c>
      <c r="O45" s="27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AYBR_9</v>
      </c>
      <c r="K46" s="4">
        <f t="shared" si="4"/>
        <v>9</v>
      </c>
      <c r="L46" s="27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1</v>
      </c>
      <c r="N46" s="27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0</v>
      </c>
      <c r="O46" s="27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169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AYBR_9</v>
      </c>
      <c r="K47" s="4">
        <f t="shared" si="4"/>
        <v>10</v>
      </c>
      <c r="L47" s="27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1</v>
      </c>
      <c r="N47" s="27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0</v>
      </c>
      <c r="O47" s="27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170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AYBR_13</v>
      </c>
      <c r="K48" s="4">
        <f t="shared" si="4"/>
        <v>11</v>
      </c>
      <c r="L48" s="27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0</v>
      </c>
      <c r="O48" s="27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171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AYBR_14</v>
      </c>
      <c r="K49" s="4">
        <f t="shared" si="4"/>
        <v>12</v>
      </c>
      <c r="L49" s="27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>1</v>
      </c>
      <c r="N49" s="27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>0</v>
      </c>
      <c r="O49" s="27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172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AYBR_14</v>
      </c>
      <c r="K50" s="4">
        <f t="shared" si="4"/>
        <v>13</v>
      </c>
      <c r="L50" s="27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>1</v>
      </c>
      <c r="N50" s="27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>0</v>
      </c>
      <c r="O50" s="27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173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AYBR_14</v>
      </c>
      <c r="K51" s="4">
        <f t="shared" si="4"/>
        <v>14</v>
      </c>
      <c r="L51" s="27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>-1.5</v>
      </c>
      <c r="M51" s="27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>1</v>
      </c>
      <c r="N51" s="27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>-0.3</v>
      </c>
      <c r="P51" s="27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>AYBR_14</v>
      </c>
      <c r="K52" s="4">
        <f t="shared" si="4"/>
        <v>15</v>
      </c>
      <c r="L52" s="27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>-1.5</v>
      </c>
      <c r="M52" s="27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>1</v>
      </c>
      <c r="N52" s="27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>0</v>
      </c>
      <c r="O52" s="27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>-0.3</v>
      </c>
      <c r="P52" s="27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>
        <f t="shared" ref="E53:F53" si="18">E20</f>
        <v>1</v>
      </c>
      <c r="F53" s="2" t="str">
        <f t="shared" si="18"/>
        <v>AYBR_14</v>
      </c>
      <c r="K53" s="4">
        <f t="shared" si="4"/>
        <v>16</v>
      </c>
      <c r="L53" s="27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>-1.5</v>
      </c>
      <c r="M53" s="27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>1</v>
      </c>
      <c r="N53" s="27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>0</v>
      </c>
      <c r="O53" s="27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>-0.3</v>
      </c>
      <c r="P53" s="27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B64" s="2" t="str">
        <f>'Control Panel'!B64</f>
        <v>Write PISA param</v>
      </c>
      <c r="C64" s="2">
        <f>IF('Control Panel'!C64=Switch_options_hidden!$C$3,1,0)</f>
        <v>0</v>
      </c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13" t="s">
        <v>174</v>
      </c>
      <c r="L71" s="214"/>
      <c r="M71" s="214"/>
      <c r="N71" s="214"/>
      <c r="O71" s="214"/>
      <c r="P71" s="214"/>
      <c r="Q71" s="214"/>
      <c r="R71" s="214"/>
      <c r="S71" s="214"/>
      <c r="T71" s="214"/>
      <c r="U71" s="215"/>
      <c r="BJ71" s="2" t="s">
        <v>179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AYBR_3</v>
      </c>
      <c r="K73" s="4">
        <f>K38</f>
        <v>1</v>
      </c>
      <c r="L73" s="27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0.1</v>
      </c>
      <c r="O73" s="27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AYBR_5</v>
      </c>
      <c r="K74" s="4">
        <f t="shared" ref="K74:K89" si="49">K39</f>
        <v>2</v>
      </c>
      <c r="L74" s="27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0.1</v>
      </c>
      <c r="O74" s="27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7"/>
    </row>
    <row r="75" spans="5:62" x14ac:dyDescent="0.15">
      <c r="F75" s="2" t="str">
        <f t="shared" ref="F75" si="50">F40</f>
        <v>AYBR_6</v>
      </c>
      <c r="K75" s="4">
        <f t="shared" si="49"/>
        <v>3</v>
      </c>
      <c r="L75" s="27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40</v>
      </c>
      <c r="N75" s="27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0.1</v>
      </c>
      <c r="O75" s="27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AYBR_8</v>
      </c>
      <c r="K76" s="4">
        <f t="shared" si="49"/>
        <v>4</v>
      </c>
      <c r="L76" s="27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40</v>
      </c>
      <c r="N76" s="27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0.1</v>
      </c>
      <c r="O76" s="27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AYBR_9</v>
      </c>
      <c r="K77" s="4">
        <f t="shared" si="49"/>
        <v>5</v>
      </c>
      <c r="L77" s="27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40</v>
      </c>
      <c r="N77" s="27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0.1</v>
      </c>
      <c r="O77" s="27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7"/>
    </row>
    <row r="78" spans="5:62" x14ac:dyDescent="0.15">
      <c r="F78" s="2" t="str">
        <f t="shared" ref="F78" si="53">F43</f>
        <v>AYBR_9</v>
      </c>
      <c r="K78" s="4">
        <f t="shared" si="49"/>
        <v>6</v>
      </c>
      <c r="L78" s="27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40</v>
      </c>
      <c r="N78" s="27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0.1</v>
      </c>
      <c r="O78" s="27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AYBR_9</v>
      </c>
      <c r="K79" s="4">
        <f t="shared" si="49"/>
        <v>7</v>
      </c>
      <c r="L79" s="27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40</v>
      </c>
      <c r="N79" s="27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0.1</v>
      </c>
      <c r="O79" s="27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AYBR_9</v>
      </c>
      <c r="K80" s="4">
        <f t="shared" si="49"/>
        <v>8</v>
      </c>
      <c r="L80" s="27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40</v>
      </c>
      <c r="N80" s="27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0.1</v>
      </c>
      <c r="O80" s="27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AYBR_9</v>
      </c>
      <c r="K81" s="4">
        <f t="shared" si="49"/>
        <v>9</v>
      </c>
      <c r="L81" s="27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40</v>
      </c>
      <c r="N81" s="27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0.1</v>
      </c>
      <c r="O81" s="27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AYBR_9</v>
      </c>
      <c r="K82" s="4">
        <f t="shared" si="49"/>
        <v>10</v>
      </c>
      <c r="L82" s="27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40</v>
      </c>
      <c r="N82" s="27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0.1</v>
      </c>
      <c r="O82" s="27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AYBR_13</v>
      </c>
      <c r="K83" s="4">
        <f t="shared" si="49"/>
        <v>11</v>
      </c>
      <c r="L83" s="27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0.1</v>
      </c>
      <c r="O83" s="27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AYBR_14</v>
      </c>
      <c r="K84" s="4">
        <f t="shared" si="49"/>
        <v>12</v>
      </c>
      <c r="L84" s="27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>40</v>
      </c>
      <c r="N84" s="27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>0.1</v>
      </c>
      <c r="O84" s="27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AYBR_14</v>
      </c>
      <c r="K85" s="4">
        <f t="shared" si="49"/>
        <v>13</v>
      </c>
      <c r="L85" s="27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>40</v>
      </c>
      <c r="N85" s="27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>0.1</v>
      </c>
      <c r="O85" s="27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AYBR_14</v>
      </c>
      <c r="K86" s="4">
        <f t="shared" si="49"/>
        <v>14</v>
      </c>
      <c r="L86" s="27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>0.01</v>
      </c>
      <c r="M86" s="27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>40</v>
      </c>
      <c r="N86" s="27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>0.1</v>
      </c>
      <c r="O86" s="27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>0.2</v>
      </c>
      <c r="P86" s="27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>AYBR_14</v>
      </c>
      <c r="K87" s="4">
        <f t="shared" si="49"/>
        <v>15</v>
      </c>
      <c r="L87" s="27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>0.01</v>
      </c>
      <c r="M87" s="27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>40</v>
      </c>
      <c r="N87" s="27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>0.1</v>
      </c>
      <c r="O87" s="27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>0.2</v>
      </c>
      <c r="P87" s="27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>
        <f t="shared" ref="E88:F88" si="63">E53</f>
        <v>1</v>
      </c>
      <c r="F88" s="2" t="str">
        <f t="shared" si="63"/>
        <v>AYBR_14</v>
      </c>
      <c r="K88" s="4">
        <f t="shared" si="49"/>
        <v>16</v>
      </c>
      <c r="L88" s="27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>0.01</v>
      </c>
      <c r="M88" s="27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>40</v>
      </c>
      <c r="N88" s="27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>0.1</v>
      </c>
      <c r="O88" s="27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>0.2</v>
      </c>
      <c r="P88" s="27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EF6B6-8B2B-4844-A28C-70B35B364F41}">
  <sheetPr codeName="Sheet95">
    <tabColor theme="4" tint="0.79998168889431442"/>
  </sheetPr>
  <dimension ref="A1:CN255"/>
  <sheetViews>
    <sheetView zoomScale="55" zoomScaleNormal="55" workbookViewId="0">
      <selection activeCell="Q38" sqref="Q38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2148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1957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1958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1800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1801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1802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1803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1799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1871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2028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2029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2029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1970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1970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1970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1970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1970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1970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/>
      <c r="I24" s="145" t="s" cm="1">
        <v>1901</v>
      </c>
      <c r="J24" s="159">
        <v>19</v>
      </c>
      <c r="K24" s="160">
        <v>-39</v>
      </c>
      <c r="L24" s="161" t="s">
        <v>1970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31</v>
      </c>
      <c r="R24" s="159">
        <v>26</v>
      </c>
      <c r="S24" s="159">
        <v>0.9</v>
      </c>
      <c r="T24" s="159">
        <v>0</v>
      </c>
      <c r="U24" s="163">
        <v>0</v>
      </c>
      <c r="V24" s="163">
        <v>0</v>
      </c>
      <c r="W24" s="159">
        <v>0</v>
      </c>
      <c r="X24" s="159">
        <v>32600</v>
      </c>
      <c r="Y24" s="159">
        <v>0</v>
      </c>
      <c r="Z24" s="159">
        <v>83.999999999999972</v>
      </c>
      <c r="AA24" s="159">
        <v>1</v>
      </c>
      <c r="AB24" s="159">
        <v>5760</v>
      </c>
      <c r="AC24" s="162">
        <v>397923.07692307676</v>
      </c>
      <c r="AD24" s="164">
        <v>5384.6153846153848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24.000000000000007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77</v>
      </c>
      <c r="AS24" s="165"/>
      <c r="AT24" s="154" t="s">
        <v>1900</v>
      </c>
      <c r="AU24" s="154"/>
      <c r="AV24" s="154">
        <v>0.11</v>
      </c>
      <c r="AW24" s="154">
        <v>399.875</v>
      </c>
      <c r="AX24" s="154">
        <v>0.35</v>
      </c>
      <c r="AY24" s="154"/>
      <c r="AZ24" s="154">
        <v>1</v>
      </c>
      <c r="BA24" s="154">
        <v>1.6597087023032153</v>
      </c>
      <c r="BB24" s="145">
        <v>0.37</v>
      </c>
    </row>
    <row r="25" spans="1:54" x14ac:dyDescent="0.25">
      <c r="A25" s="182" t="s">
        <v>1957</v>
      </c>
      <c r="B25" s="182" t="s">
        <v>1023</v>
      </c>
      <c r="D25" s="146"/>
      <c r="I25" s="145" t="s" cm="1">
        <v>1904</v>
      </c>
      <c r="J25" s="159">
        <v>20</v>
      </c>
      <c r="K25" s="160">
        <v>-40.5</v>
      </c>
      <c r="L25" s="161" t="s">
        <v>1967</v>
      </c>
      <c r="M25" s="64" t="s">
        <v>58</v>
      </c>
      <c r="N25" s="159">
        <v>8.8000000000000007</v>
      </c>
      <c r="O25" s="162">
        <v>231</v>
      </c>
      <c r="P25" s="162">
        <v>140.33333333333334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0.5</v>
      </c>
      <c r="X25" s="159">
        <v>41600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121000</v>
      </c>
      <c r="AD25" s="164">
        <v>71000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420.65</v>
      </c>
      <c r="AX25" s="154">
        <v>1.4</v>
      </c>
      <c r="AY25" s="154"/>
      <c r="AZ25" s="154">
        <v>1</v>
      </c>
      <c r="BA25" s="154">
        <v>1</v>
      </c>
      <c r="BB25" s="145">
        <v>1</v>
      </c>
    </row>
    <row r="26" spans="1:54" x14ac:dyDescent="0.25">
      <c r="A26" s="182" t="s">
        <v>1958</v>
      </c>
      <c r="B26" s="182" t="s">
        <v>1031</v>
      </c>
      <c r="D26" s="146"/>
      <c r="I26" s="145" t="s" cm="1">
        <v>1904</v>
      </c>
      <c r="J26" s="159">
        <v>21</v>
      </c>
      <c r="K26" s="160">
        <v>-43.5</v>
      </c>
      <c r="L26" s="161" t="s">
        <v>1968</v>
      </c>
      <c r="M26" s="64" t="s">
        <v>58</v>
      </c>
      <c r="N26" s="159">
        <v>8.8000000000000007</v>
      </c>
      <c r="O26" s="162">
        <v>581</v>
      </c>
      <c r="P26" s="162">
        <v>-112.66666666666667</v>
      </c>
      <c r="Q26" s="159">
        <v>0</v>
      </c>
      <c r="R26" s="159" t="e">
        <v>#N/A</v>
      </c>
      <c r="S26" s="159">
        <v>1.2</v>
      </c>
      <c r="T26" s="159">
        <v>0</v>
      </c>
      <c r="U26" s="163">
        <v>1.9E-2</v>
      </c>
      <c r="V26" s="163">
        <v>0</v>
      </c>
      <c r="W26" s="159">
        <v>0.25</v>
      </c>
      <c r="X26" s="159">
        <v>35900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300000</v>
      </c>
      <c r="AD26" s="164">
        <v>-56666.666666666664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/>
      <c r="AT26" s="154" t="s">
        <v>1903</v>
      </c>
      <c r="AU26" s="154"/>
      <c r="AV26" s="154">
        <v>0.41</v>
      </c>
      <c r="AW26" s="154">
        <v>440.45</v>
      </c>
      <c r="AX26" s="154">
        <v>1.4</v>
      </c>
      <c r="AY26" s="154"/>
      <c r="AZ26" s="154">
        <v>1</v>
      </c>
      <c r="BA26" s="154">
        <v>1</v>
      </c>
      <c r="BB26" s="145">
        <v>1</v>
      </c>
    </row>
    <row r="27" spans="1:54" x14ac:dyDescent="0.25">
      <c r="A27" s="182" t="s">
        <v>1800</v>
      </c>
      <c r="B27" s="182" t="s">
        <v>946</v>
      </c>
      <c r="D27" s="146"/>
      <c r="I27" s="145" t="s">
        <v>1904</v>
      </c>
      <c r="J27" s="159">
        <v>22</v>
      </c>
      <c r="K27" s="160">
        <v>-45</v>
      </c>
      <c r="L27" s="161" t="s">
        <v>2069</v>
      </c>
      <c r="M27" s="64" t="s">
        <v>58</v>
      </c>
      <c r="N27" s="159">
        <v>8.8000000000000007</v>
      </c>
      <c r="O27" s="162">
        <v>337</v>
      </c>
      <c r="P27" s="162">
        <v>6.6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28100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178000</v>
      </c>
      <c r="AD27" s="164">
        <v>3600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/>
      <c r="AT27" s="154" t="s">
        <v>1903</v>
      </c>
      <c r="AU27" s="154"/>
      <c r="AV27" s="154">
        <v>0.41</v>
      </c>
      <c r="AW27" s="154">
        <v>460.25</v>
      </c>
      <c r="AX27" s="154">
        <v>1.4</v>
      </c>
      <c r="AY27" s="154"/>
      <c r="AZ27" s="154">
        <v>0.97376847349464979</v>
      </c>
      <c r="BA27" s="154">
        <v>1</v>
      </c>
      <c r="BB27" s="145">
        <v>1</v>
      </c>
    </row>
    <row r="28" spans="1:54" x14ac:dyDescent="0.25">
      <c r="A28" s="182" t="s">
        <v>1801</v>
      </c>
      <c r="B28" s="182" t="s">
        <v>1042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3" priority="1">
      <formula>#REF!="Modified Weak rock"</formula>
    </cfRule>
  </conditionalFormatting>
  <dataValidations count="2">
    <dataValidation type="list" showInputMessage="1" showErrorMessage="1" sqref="L36:L255" xr:uid="{7FB56BD0-9BD1-44FB-97E1-9DB80631C65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F8A713E0-7276-4A00-83CB-392B7715DE2F}"/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6D7D-E5DC-4DD2-B24B-A01BF4D81FF7}">
  <sheetPr codeName="Sheet96">
    <tabColor theme="4" tint="0.79998168889431442"/>
  </sheetPr>
  <dimension ref="A1:CN255"/>
  <sheetViews>
    <sheetView zoomScale="55" zoomScaleNormal="55" workbookViewId="0">
      <selection activeCell="AB8" sqref="AB8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2130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2131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2132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2133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2134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2135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2136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2137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2138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2139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2140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2141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2142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2143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2144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2145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2146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2147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 t="s">
        <v>2148</v>
      </c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</row>
    <row r="25" spans="1:54" x14ac:dyDescent="0.25">
      <c r="A25" s="182" t="s">
        <v>1957</v>
      </c>
      <c r="B25" s="182" t="s">
        <v>1023</v>
      </c>
      <c r="D25" s="146" t="s">
        <v>1957</v>
      </c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</row>
    <row r="26" spans="1:54" x14ac:dyDescent="0.25">
      <c r="A26" s="182" t="s">
        <v>1958</v>
      </c>
      <c r="B26" s="182" t="s">
        <v>1031</v>
      </c>
      <c r="D26" s="146" t="s">
        <v>1958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54" x14ac:dyDescent="0.25">
      <c r="A27" s="182" t="s">
        <v>1800</v>
      </c>
      <c r="B27" s="182" t="s">
        <v>946</v>
      </c>
      <c r="D27" s="146" t="s">
        <v>1800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54" x14ac:dyDescent="0.25">
      <c r="A28" s="182" t="s">
        <v>1801</v>
      </c>
      <c r="B28" s="182" t="s">
        <v>1042</v>
      </c>
      <c r="D28" s="146" t="s">
        <v>1801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 t="s">
        <v>1802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 t="s">
        <v>1803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 t="s">
        <v>1799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 t="s">
        <v>1871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 t="s">
        <v>2028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D34" s="145" t="s">
        <v>2029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D35" s="145" t="s">
        <v>2030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D36" s="145" t="s">
        <v>1971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D37" s="145" t="s">
        <v>1972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D38" s="145" t="s">
        <v>1973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D39" s="145" t="s">
        <v>1932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D40" s="145" t="s">
        <v>1933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D41" s="145" t="s">
        <v>1934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D42" s="145" t="s">
        <v>1935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D43" s="145" t="s">
        <v>1978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2" priority="1">
      <formula>#REF!="Modified Weak rock"</formula>
    </cfRule>
  </conditionalFormatting>
  <dataValidations count="2">
    <dataValidation type="list" showInputMessage="1" showErrorMessage="1" sqref="L36:L255" xr:uid="{D6CB65E2-8511-4A6D-9FD1-D4DCD041CACC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A62B2068-A2D5-44FE-8088-A3B2DD9C741E}"/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48FD-B325-4453-8E19-1895EE797010}">
  <sheetPr codeName="Sheet94">
    <tabColor theme="4" tint="0.79998168889431442"/>
  </sheetPr>
  <dimension ref="A1:CN255"/>
  <sheetViews>
    <sheetView zoomScale="55" zoomScaleNormal="55" workbookViewId="0">
      <selection activeCell="D24" sqref="D24:D4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2130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2131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2132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2133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2134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2135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2136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2137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2138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2139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2140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2141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2142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2143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2144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2145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2146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2147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 t="s">
        <v>2148</v>
      </c>
      <c r="I24" s="145" t="s" cm="1">
        <v>1901</v>
      </c>
      <c r="J24" s="159">
        <v>19</v>
      </c>
      <c r="K24" s="160">
        <v>-39</v>
      </c>
      <c r="L24" s="161" t="s">
        <v>2149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31</v>
      </c>
      <c r="R24" s="159">
        <v>26</v>
      </c>
      <c r="S24" s="159">
        <v>0.9</v>
      </c>
      <c r="T24" s="159">
        <v>0</v>
      </c>
      <c r="U24" s="163">
        <v>0</v>
      </c>
      <c r="V24" s="163">
        <v>0</v>
      </c>
      <c r="W24" s="159">
        <v>0</v>
      </c>
      <c r="X24" s="159">
        <v>32600</v>
      </c>
      <c r="Y24" s="159">
        <v>0</v>
      </c>
      <c r="Z24" s="159">
        <v>83.999999999999972</v>
      </c>
      <c r="AA24" s="159">
        <v>1</v>
      </c>
      <c r="AB24" s="159">
        <v>5760</v>
      </c>
      <c r="AC24" s="162">
        <v>397923.07692307676</v>
      </c>
      <c r="AD24" s="164">
        <v>5384.6153846153848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24.000000000000007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77</v>
      </c>
      <c r="AS24" s="165"/>
      <c r="AT24" s="154" t="s">
        <v>1900</v>
      </c>
      <c r="AU24" s="154"/>
      <c r="AV24" s="154">
        <v>0.11</v>
      </c>
      <c r="AW24" s="154">
        <v>399.875</v>
      </c>
      <c r="AX24" s="154">
        <v>0.35</v>
      </c>
      <c r="AY24" s="154"/>
      <c r="AZ24" s="154">
        <v>1</v>
      </c>
      <c r="BA24" s="154">
        <v>1.6597087023032153</v>
      </c>
      <c r="BB24" s="145">
        <v>0.37</v>
      </c>
    </row>
    <row r="25" spans="1:54" x14ac:dyDescent="0.25">
      <c r="A25" s="182" t="s">
        <v>1957</v>
      </c>
      <c r="B25" s="182" t="s">
        <v>1023</v>
      </c>
      <c r="D25" s="146" t="s">
        <v>1957</v>
      </c>
      <c r="I25" s="145" t="s" cm="1">
        <v>1904</v>
      </c>
      <c r="J25" s="159">
        <v>20</v>
      </c>
      <c r="K25" s="160">
        <v>-40.5</v>
      </c>
      <c r="L25" s="161" t="s">
        <v>2150</v>
      </c>
      <c r="M25" s="64" t="s">
        <v>58</v>
      </c>
      <c r="N25" s="159">
        <v>8.8000000000000007</v>
      </c>
      <c r="O25" s="162">
        <v>231</v>
      </c>
      <c r="P25" s="162">
        <v>140.33333333333334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0.5</v>
      </c>
      <c r="X25" s="159">
        <v>41600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121000</v>
      </c>
      <c r="AD25" s="164">
        <v>71000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420.65</v>
      </c>
      <c r="AX25" s="154">
        <v>1.4</v>
      </c>
      <c r="AY25" s="154"/>
      <c r="AZ25" s="154">
        <v>1</v>
      </c>
      <c r="BA25" s="154">
        <v>1</v>
      </c>
      <c r="BB25" s="145">
        <v>1</v>
      </c>
    </row>
    <row r="26" spans="1:54" x14ac:dyDescent="0.25">
      <c r="A26" s="182" t="s">
        <v>1958</v>
      </c>
      <c r="B26" s="182" t="s">
        <v>1031</v>
      </c>
      <c r="D26" s="146" t="s">
        <v>1958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54" x14ac:dyDescent="0.25">
      <c r="A27" s="182" t="s">
        <v>1800</v>
      </c>
      <c r="B27" s="182" t="s">
        <v>946</v>
      </c>
      <c r="D27" s="146" t="s">
        <v>1800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54" x14ac:dyDescent="0.25">
      <c r="A28" s="182" t="s">
        <v>1801</v>
      </c>
      <c r="B28" s="182" t="s">
        <v>1042</v>
      </c>
      <c r="D28" s="146" t="s">
        <v>1801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 t="s">
        <v>1802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 t="s">
        <v>1803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 t="s">
        <v>1799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 t="s">
        <v>1871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 t="s">
        <v>2028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D34" s="145" t="s">
        <v>2029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D35" s="145" t="s">
        <v>2030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D36" s="145" t="s">
        <v>1971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D37" s="145" t="s">
        <v>1972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D38" s="145" t="s">
        <v>1973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D39" s="145" t="s">
        <v>1932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D40" s="145" t="s">
        <v>1933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D41" s="145" t="s">
        <v>1934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D42" s="145" t="s">
        <v>1935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D43" s="145" t="s">
        <v>1978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1" priority="1">
      <formula>#REF!="Modified Weak rock"</formula>
    </cfRule>
  </conditionalFormatting>
  <dataValidations count="2">
    <dataValidation showInputMessage="1" showErrorMessage="1" sqref="M6:M36 L6:L35" xr:uid="{97083A71-F679-4A71-A6A0-73FAB7B91422}"/>
    <dataValidation type="list" showInputMessage="1" showErrorMessage="1" sqref="L36:L255" xr:uid="{F3BC59B6-7367-42E1-89F3-0865991F4C6E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9E46-F46E-4C0A-BE4A-DCB20DB2C572}">
  <sheetPr codeName="Sheet91">
    <tabColor rgb="FF92D050"/>
  </sheetPr>
  <dimension ref="A1:CN255"/>
  <sheetViews>
    <sheetView zoomScale="55" zoomScaleNormal="55" workbookViewId="0">
      <selection activeCell="L6" sqref="L6:L25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2168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1957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5" si="0">IF(I8&lt;&gt;"",1+J7,"")</f>
        <v>3</v>
      </c>
      <c r="K8" s="160">
        <v>-6</v>
      </c>
      <c r="L8" s="161" t="s">
        <v>1958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1800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1800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2169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2169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2169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2170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2170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2171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2171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2172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2173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2173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I21" s="145" t="s" cm="1">
        <v>1828</v>
      </c>
      <c r="J21" s="159">
        <f t="shared" si="0"/>
        <v>16</v>
      </c>
      <c r="K21" s="160">
        <v>-38.1</v>
      </c>
      <c r="L21" s="161" t="s">
        <v>2174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35500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434000</v>
      </c>
      <c r="AD21" s="164">
        <v>26206.896551724149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81</v>
      </c>
      <c r="AS21" s="165"/>
      <c r="AT21" s="154" t="s">
        <v>1842</v>
      </c>
      <c r="AU21" s="154"/>
      <c r="AV21" s="154">
        <v>0.08</v>
      </c>
      <c r="AW21" s="154">
        <v>341.73499999999996</v>
      </c>
      <c r="AX21" s="154">
        <v>0.22</v>
      </c>
      <c r="AY21" s="154"/>
      <c r="AZ21" s="154">
        <v>1</v>
      </c>
      <c r="BA21" s="154">
        <v>1.2841720655033235</v>
      </c>
      <c r="BB21" s="145">
        <v>0.2</v>
      </c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-41</v>
      </c>
      <c r="L22" s="161" t="s">
        <v>1867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40200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502000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84</v>
      </c>
      <c r="AS22" s="165"/>
      <c r="AT22" s="154" t="s">
        <v>1842</v>
      </c>
      <c r="AU22" s="154"/>
      <c r="AV22" s="154">
        <v>0.08</v>
      </c>
      <c r="AW22" s="154">
        <v>367.99</v>
      </c>
      <c r="AX22" s="154">
        <v>0.22</v>
      </c>
      <c r="AY22" s="154"/>
      <c r="AZ22" s="154">
        <v>1</v>
      </c>
      <c r="BA22" s="154">
        <v>1.4780938564810215</v>
      </c>
      <c r="BB22" s="145">
        <v>0.2</v>
      </c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I23" s="145" t="s" cm="1">
        <v>1828</v>
      </c>
      <c r="J23" s="159">
        <f t="shared" si="0"/>
        <v>18</v>
      </c>
      <c r="K23" s="160">
        <v>-44</v>
      </c>
      <c r="L23" s="161" t="s">
        <v>1867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40200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502000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84</v>
      </c>
      <c r="AS23" s="165"/>
      <c r="AT23" s="154" t="s">
        <v>1842</v>
      </c>
      <c r="AU23" s="154"/>
      <c r="AV23" s="154">
        <v>0.08</v>
      </c>
      <c r="AW23" s="154">
        <v>385.78999999999996</v>
      </c>
      <c r="AX23" s="154">
        <v>0.22</v>
      </c>
      <c r="AY23" s="154"/>
      <c r="AZ23" s="154">
        <v>1</v>
      </c>
      <c r="BA23" s="154">
        <v>1.4780938564810215</v>
      </c>
      <c r="BB23" s="145">
        <v>0.2</v>
      </c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I24" s="145" t="s" cm="1">
        <v>1901</v>
      </c>
      <c r="J24" s="159">
        <f t="shared" si="0"/>
        <v>19</v>
      </c>
      <c r="K24" s="160">
        <v>-45</v>
      </c>
      <c r="L24" s="161" t="s">
        <v>1970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36900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430000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76</v>
      </c>
      <c r="AS24" s="165"/>
      <c r="AT24" s="154" t="s">
        <v>1900</v>
      </c>
      <c r="AU24" s="154"/>
      <c r="AV24" s="154">
        <v>0.11</v>
      </c>
      <c r="AW24" s="154">
        <v>405.38999999999993</v>
      </c>
      <c r="AX24" s="154">
        <v>0.35</v>
      </c>
      <c r="AY24" s="154"/>
      <c r="AZ24" s="154">
        <v>1</v>
      </c>
      <c r="BA24" s="154">
        <v>1.5976614225127856</v>
      </c>
      <c r="BB24" s="145">
        <v>0.37</v>
      </c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I25" s="145" t="s" cm="1">
        <v>533</v>
      </c>
      <c r="J25" s="159">
        <f t="shared" si="0"/>
        <v>20</v>
      </c>
      <c r="K25" s="160">
        <v>-48</v>
      </c>
      <c r="L25" s="161" t="s">
        <v>2031</v>
      </c>
      <c r="M25" s="64" t="s">
        <v>58</v>
      </c>
      <c r="N25" s="159">
        <v>8.8999999999999986</v>
      </c>
      <c r="O25" s="162">
        <v>341</v>
      </c>
      <c r="P25" s="162">
        <v>7.5</v>
      </c>
      <c r="Q25" s="159">
        <v>0</v>
      </c>
      <c r="R25" s="159" t="e">
        <v>#N/A</v>
      </c>
      <c r="S25" s="159">
        <v>1</v>
      </c>
      <c r="T25" s="159">
        <v>0</v>
      </c>
      <c r="U25" s="163">
        <v>1.9E-2</v>
      </c>
      <c r="V25" s="163">
        <v>0</v>
      </c>
      <c r="W25" s="159">
        <v>0.25</v>
      </c>
      <c r="X25" s="159">
        <v>30300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197000</v>
      </c>
      <c r="AD25" s="164">
        <v>4500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1811</v>
      </c>
      <c r="AU25" s="154"/>
      <c r="AV25" s="154">
        <v>0.2</v>
      </c>
      <c r="AW25" s="154">
        <v>429.43999999999988</v>
      </c>
      <c r="AX25" s="154">
        <v>1.18</v>
      </c>
      <c r="AY25" s="154"/>
      <c r="AZ25" s="154">
        <v>1</v>
      </c>
      <c r="BA25" s="154">
        <v>1</v>
      </c>
      <c r="BB25" s="145">
        <v>1</v>
      </c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0" priority="1">
      <formula>#REF!="Modified Weak rock"</formula>
    </cfRule>
  </conditionalFormatting>
  <dataValidations count="2">
    <dataValidation showInputMessage="1" showErrorMessage="1" sqref="M6:M36 L6:L35" xr:uid="{BC492780-D23D-4C73-A6BC-B837ED1E5376}"/>
    <dataValidation type="list" showInputMessage="1" showErrorMessage="1" sqref="L36:L255" xr:uid="{8F15BB9B-4A0C-4587-82C3-D0217D750F93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ED39E-4ED0-4BCE-8094-94A584E433A9}">
  <sheetPr codeName="Sheet92">
    <tabColor rgb="FF92D050"/>
  </sheetPr>
  <dimension ref="A1:CN255"/>
  <sheetViews>
    <sheetView zoomScale="55" zoomScaleNormal="55" workbookViewId="0">
      <selection activeCell="L38" sqref="L38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2151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2152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0" si="0">IF(I8&lt;&gt;"",1+J7,"")</f>
        <v>3</v>
      </c>
      <c r="K8" s="160">
        <v>-6</v>
      </c>
      <c r="L8" s="161" t="s">
        <v>2153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2154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2155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2156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2157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2158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2159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2160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2161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2162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2163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2164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2165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C29" s="145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C30" s="145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C31" s="145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C32" s="145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C33" s="145" t="s">
        <v>1801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C34" s="145" t="s">
        <v>2170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C35" s="145" t="s">
        <v>2171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C36" s="145" t="s">
        <v>2172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C37" s="145" t="s">
        <v>2173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C38" s="145" t="s">
        <v>2257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C39" s="145" t="s">
        <v>1873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C40" s="145" t="s">
        <v>1874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C41" s="145" t="s">
        <v>2258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C42" s="145" t="s">
        <v>2259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C43" s="145" t="s">
        <v>2260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C44" s="145" t="s">
        <v>1878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C45" s="145" t="s">
        <v>1879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9" priority="1">
      <formula>#REF!="Modified Weak rock"</formula>
    </cfRule>
  </conditionalFormatting>
  <dataValidations count="2">
    <dataValidation showInputMessage="1" showErrorMessage="1" sqref="M6:M36 L6:L35" xr:uid="{676C9158-EAF5-4E20-B82D-794922506733}"/>
    <dataValidation type="list" showInputMessage="1" showErrorMessage="1" sqref="L36:L255" xr:uid="{9CFE1B3A-8FA9-4F99-A754-5C3405A8A87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15408-B6AD-4808-ABE4-4704EC842334}">
  <sheetPr codeName="Sheet90">
    <tabColor rgb="FF92D050"/>
  </sheetPr>
  <dimension ref="A1:CN255"/>
  <sheetViews>
    <sheetView zoomScale="55" zoomScaleNormal="55" workbookViewId="0">
      <selection activeCell="L6" sqref="L6:L2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2151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2152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2" si="0">IF(I8&lt;&gt;"",1+J7,"")</f>
        <v>3</v>
      </c>
      <c r="K8" s="160">
        <v>-6</v>
      </c>
      <c r="L8" s="161" t="s">
        <v>2153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2154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2155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2156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2157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2158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2159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2160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2161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2162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2163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2164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2165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I21" s="145" t="s" cm="1">
        <v>1828</v>
      </c>
      <c r="J21" s="159">
        <f t="shared" si="0"/>
        <v>16</v>
      </c>
      <c r="K21" s="160">
        <v>-38.1</v>
      </c>
      <c r="L21" s="161" t="s">
        <v>2166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35500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434000</v>
      </c>
      <c r="AD21" s="164">
        <v>26206.896551724149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81</v>
      </c>
      <c r="AS21" s="165"/>
      <c r="AT21" s="154" t="s">
        <v>1842</v>
      </c>
      <c r="AU21" s="154"/>
      <c r="AV21" s="154">
        <v>0.08</v>
      </c>
      <c r="AW21" s="154">
        <v>341.73499999999996</v>
      </c>
      <c r="AX21" s="154">
        <v>0.22</v>
      </c>
      <c r="AY21" s="154"/>
      <c r="AZ21" s="154">
        <v>1</v>
      </c>
      <c r="BA21" s="154">
        <v>1.2841720655033235</v>
      </c>
      <c r="BB21" s="145">
        <v>0.2</v>
      </c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-41</v>
      </c>
      <c r="L22" s="161" t="s">
        <v>2167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40200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502000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84</v>
      </c>
      <c r="AS22" s="165"/>
      <c r="AT22" s="154" t="s">
        <v>1842</v>
      </c>
      <c r="AU22" s="154"/>
      <c r="AV22" s="154">
        <v>0.08</v>
      </c>
      <c r="AW22" s="154">
        <v>367.99</v>
      </c>
      <c r="AX22" s="154">
        <v>0.22</v>
      </c>
      <c r="AY22" s="154"/>
      <c r="AZ22" s="154">
        <v>1</v>
      </c>
      <c r="BA22" s="154">
        <v>1.4780938564810215</v>
      </c>
      <c r="BB22" s="145">
        <v>0.2</v>
      </c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C29" s="145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C30" s="145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C31" s="145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C32" s="145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C33" s="145" t="s">
        <v>1801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C34" s="145" t="s">
        <v>2170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C35" s="145" t="s">
        <v>2171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C36" s="145" t="s">
        <v>2172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C37" s="145" t="s">
        <v>2173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C38" s="145" t="s">
        <v>2257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C39" s="145" t="s">
        <v>1873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C40" s="145" t="s">
        <v>1874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C41" s="145" t="s">
        <v>2258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C42" s="145" t="s">
        <v>2259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C43" s="145" t="s">
        <v>2260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C44" s="145" t="s">
        <v>1878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C45" s="145" t="s">
        <v>1879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8" priority="1">
      <formula>#REF!="Modified Weak rock"</formula>
    </cfRule>
  </conditionalFormatting>
  <dataValidations count="2">
    <dataValidation type="list" showInputMessage="1" showErrorMessage="1" sqref="L36:L255" xr:uid="{843BE850-0A8C-4874-AC07-FE73CF23A9A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94F27ED-36E2-4CB5-8158-06D77831677D}"/>
  </dataValidation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A9DD-9D6A-49D6-B1E9-9163F663DC6F}">
  <sheetPr codeName="Sheet33">
    <tabColor rgb="FFFFC000"/>
  </sheetPr>
  <dimension ref="A1:CN255"/>
  <sheetViews>
    <sheetView zoomScale="55" zoomScaleNormal="55" workbookViewId="0">
      <selection activeCell="B32" sqref="B3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2"/>
      <c r="R3" s="229"/>
      <c r="S3" s="229"/>
      <c r="T3" s="202"/>
      <c r="U3" s="229"/>
      <c r="V3" s="229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23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2095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2096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2096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2061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2097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2089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2090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2065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2066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2067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2068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2098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2099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2100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2100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2091</v>
      </c>
      <c r="J21" s="159">
        <v>16</v>
      </c>
      <c r="K21" s="160">
        <v>-32</v>
      </c>
      <c r="L21" s="161" t="s">
        <v>2100</v>
      </c>
      <c r="M21" s="64" t="s">
        <v>58</v>
      </c>
      <c r="N21" s="159">
        <v>7.8000000000000007</v>
      </c>
      <c r="O21" s="162">
        <v>478</v>
      </c>
      <c r="P21" s="162">
        <v>0</v>
      </c>
      <c r="Q21" s="159">
        <v>0</v>
      </c>
      <c r="R21" s="159" t="e">
        <v>#N/A</v>
      </c>
      <c r="S21" s="159">
        <v>1.8</v>
      </c>
      <c r="T21" s="159">
        <v>0</v>
      </c>
      <c r="U21" s="163">
        <v>1.9E-2</v>
      </c>
      <c r="V21" s="163">
        <v>0</v>
      </c>
      <c r="W21" s="159">
        <v>0.25</v>
      </c>
      <c r="X21" s="159">
        <v>47500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242000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2093</v>
      </c>
      <c r="AU21" s="154"/>
      <c r="AV21" s="154">
        <v>0.2</v>
      </c>
      <c r="AW21" s="154">
        <v>283.2</v>
      </c>
      <c r="AX21" s="154">
        <v>1.18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I22" s="145" t="s">
        <v>1904</v>
      </c>
      <c r="J22" s="159">
        <v>17</v>
      </c>
      <c r="K22" s="160">
        <v>-35</v>
      </c>
      <c r="L22" s="161" t="s">
        <v>1968</v>
      </c>
      <c r="M22" s="64" t="s">
        <v>58</v>
      </c>
      <c r="N22" s="159">
        <v>9</v>
      </c>
      <c r="O22" s="162">
        <v>444</v>
      </c>
      <c r="P22" s="162">
        <v>41.304347826086946</v>
      </c>
      <c r="Q22" s="159">
        <v>0</v>
      </c>
      <c r="R22" s="159" t="e">
        <v>#N/A</v>
      </c>
      <c r="S22" s="159">
        <v>1.4</v>
      </c>
      <c r="T22" s="159">
        <v>0</v>
      </c>
      <c r="U22" s="163">
        <v>1.9E-2</v>
      </c>
      <c r="V22" s="163">
        <v>0</v>
      </c>
      <c r="W22" s="159">
        <v>0.25</v>
      </c>
      <c r="X22" s="159">
        <v>45100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224000</v>
      </c>
      <c r="AD22" s="164">
        <v>21739.130434782601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/>
      <c r="AT22" s="154" t="s">
        <v>1903</v>
      </c>
      <c r="AU22" s="154"/>
      <c r="AV22" s="154">
        <v>0.41</v>
      </c>
      <c r="AW22" s="154">
        <v>308.39999999999998</v>
      </c>
      <c r="AX22" s="154">
        <v>1.4</v>
      </c>
      <c r="AY22" s="154"/>
      <c r="AZ22" s="154">
        <v>1</v>
      </c>
      <c r="BA22" s="154">
        <v>1</v>
      </c>
      <c r="BB22" s="145">
        <v>1</v>
      </c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I23" s="145" t="s" cm="1">
        <v>1904</v>
      </c>
      <c r="J23" s="159">
        <v>18</v>
      </c>
      <c r="K23" s="160">
        <v>-38</v>
      </c>
      <c r="L23" s="161" t="s">
        <v>1968</v>
      </c>
      <c r="M23" s="64" t="s">
        <v>58</v>
      </c>
      <c r="N23" s="159">
        <v>9</v>
      </c>
      <c r="O23" s="162">
        <v>567.91304347826087</v>
      </c>
      <c r="P23" s="162">
        <v>41.304347826086946</v>
      </c>
      <c r="Q23" s="159">
        <v>0</v>
      </c>
      <c r="R23" s="159" t="e">
        <v>#N/A</v>
      </c>
      <c r="S23" s="159">
        <v>1.4</v>
      </c>
      <c r="T23" s="159">
        <v>0</v>
      </c>
      <c r="U23" s="163">
        <v>1.9E-2</v>
      </c>
      <c r="V23" s="163">
        <v>0</v>
      </c>
      <c r="W23" s="159">
        <v>0.25</v>
      </c>
      <c r="X23" s="159">
        <v>45100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289217.39130434778</v>
      </c>
      <c r="AD23" s="164">
        <v>21739.130434782601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/>
      <c r="AT23" s="154" t="s">
        <v>1903</v>
      </c>
      <c r="AU23" s="154"/>
      <c r="AV23" s="154">
        <v>0.41</v>
      </c>
      <c r="AW23" s="154">
        <v>329.09999999999997</v>
      </c>
      <c r="AX23" s="154">
        <v>1.4</v>
      </c>
      <c r="AY23" s="154"/>
      <c r="AZ23" s="154">
        <v>1</v>
      </c>
      <c r="BA23" s="154">
        <v>1</v>
      </c>
      <c r="BB23" s="145">
        <v>1</v>
      </c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I24" s="145" t="s">
        <v>1904</v>
      </c>
      <c r="J24" s="159">
        <v>19</v>
      </c>
      <c r="K24" s="160">
        <v>-39.6</v>
      </c>
      <c r="L24" s="161" t="s">
        <v>2069</v>
      </c>
      <c r="M24" s="64" t="s">
        <v>58</v>
      </c>
      <c r="N24" s="159">
        <v>9</v>
      </c>
      <c r="O24" s="162">
        <v>501</v>
      </c>
      <c r="P24" s="162">
        <v>-3.2352941176470602</v>
      </c>
      <c r="Q24" s="159">
        <v>0</v>
      </c>
      <c r="R24" s="159" t="e">
        <v>#N/A</v>
      </c>
      <c r="S24" s="159">
        <v>1.3</v>
      </c>
      <c r="T24" s="159">
        <v>0</v>
      </c>
      <c r="U24" s="163">
        <v>1.9E-2</v>
      </c>
      <c r="V24" s="163">
        <v>0</v>
      </c>
      <c r="W24" s="159">
        <v>0.25</v>
      </c>
      <c r="X24" s="159">
        <v>38500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255000</v>
      </c>
      <c r="AD24" s="164">
        <v>-1176.4705882352946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/>
      <c r="AT24" s="154" t="s">
        <v>1903</v>
      </c>
      <c r="AU24" s="154"/>
      <c r="AV24" s="154">
        <v>0.41</v>
      </c>
      <c r="AW24" s="154">
        <v>347.09999999999997</v>
      </c>
      <c r="AX24" s="154">
        <v>1.4</v>
      </c>
      <c r="AY24" s="154"/>
      <c r="AZ24" s="154">
        <v>1</v>
      </c>
      <c r="BA24" s="154">
        <v>1</v>
      </c>
      <c r="BB24" s="145">
        <v>1</v>
      </c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I25" s="145" t="s" cm="1">
        <v>1904</v>
      </c>
      <c r="J25" s="159">
        <v>20</v>
      </c>
      <c r="K25" s="160">
        <v>-42</v>
      </c>
      <c r="L25" s="161" t="s">
        <v>2069</v>
      </c>
      <c r="M25" s="64" t="s">
        <v>58</v>
      </c>
      <c r="N25" s="159">
        <v>9</v>
      </c>
      <c r="O25" s="162">
        <v>493.23529411764707</v>
      </c>
      <c r="P25" s="162">
        <v>-3.2352941176470602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0.25</v>
      </c>
      <c r="X25" s="159">
        <v>38500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252176.4705882353</v>
      </c>
      <c r="AD25" s="164">
        <v>-1176.4705882352946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362.4</v>
      </c>
      <c r="AX25" s="154">
        <v>1.4</v>
      </c>
      <c r="AY25" s="154"/>
      <c r="AZ25" s="154">
        <v>1</v>
      </c>
      <c r="BA25" s="154">
        <v>1</v>
      </c>
      <c r="BB25" s="145">
        <v>1</v>
      </c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I26" s="145" t="s">
        <v>1904</v>
      </c>
      <c r="J26" s="159">
        <v>21</v>
      </c>
      <c r="K26" s="160">
        <v>-43</v>
      </c>
      <c r="L26" s="161" t="s">
        <v>1974</v>
      </c>
      <c r="M26" s="64" t="s">
        <v>58</v>
      </c>
      <c r="N26" s="159">
        <v>9</v>
      </c>
      <c r="O26" s="162">
        <v>766</v>
      </c>
      <c r="P26" s="162">
        <v>8.25</v>
      </c>
      <c r="Q26" s="159">
        <v>0</v>
      </c>
      <c r="R26" s="159" t="e">
        <v>#N/A</v>
      </c>
      <c r="S26" s="159">
        <v>1.5</v>
      </c>
      <c r="T26" s="159">
        <v>0</v>
      </c>
      <c r="U26" s="163">
        <v>1.9E-2</v>
      </c>
      <c r="V26" s="163">
        <v>0</v>
      </c>
      <c r="W26" s="159">
        <v>0.25</v>
      </c>
      <c r="X26" s="159">
        <v>69900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403000</v>
      </c>
      <c r="AD26" s="164">
        <v>4750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/>
      <c r="AT26" s="154" t="s">
        <v>1903</v>
      </c>
      <c r="AU26" s="154"/>
      <c r="AV26" s="154">
        <v>0.41</v>
      </c>
      <c r="AW26" s="154">
        <v>380.4</v>
      </c>
      <c r="AX26" s="154">
        <v>1.4</v>
      </c>
      <c r="AY26" s="154"/>
      <c r="AZ26" s="154">
        <v>1</v>
      </c>
      <c r="BA26" s="154">
        <v>1</v>
      </c>
      <c r="BB26" s="145">
        <v>1</v>
      </c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I27" s="145" t="s" cm="1">
        <v>1904</v>
      </c>
      <c r="J27" s="159">
        <v>22</v>
      </c>
      <c r="K27" s="160">
        <v>-46</v>
      </c>
      <c r="L27" s="161" t="s">
        <v>1974</v>
      </c>
      <c r="M27" s="64" t="s">
        <v>58</v>
      </c>
      <c r="N27" s="159">
        <v>9</v>
      </c>
      <c r="O27" s="162">
        <v>790.75</v>
      </c>
      <c r="P27" s="162">
        <v>8.25</v>
      </c>
      <c r="Q27" s="159">
        <v>0</v>
      </c>
      <c r="R27" s="159" t="e">
        <v>#N/A</v>
      </c>
      <c r="S27" s="159">
        <v>1.5</v>
      </c>
      <c r="T27" s="159">
        <v>0</v>
      </c>
      <c r="U27" s="163">
        <v>1.9E-2</v>
      </c>
      <c r="V27" s="163">
        <v>0</v>
      </c>
      <c r="W27" s="159">
        <v>0.25</v>
      </c>
      <c r="X27" s="159">
        <v>69900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417250</v>
      </c>
      <c r="AD27" s="164">
        <v>4750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/>
      <c r="AT27" s="154" t="s">
        <v>1903</v>
      </c>
      <c r="AU27" s="154"/>
      <c r="AV27" s="154">
        <v>0.41</v>
      </c>
      <c r="AW27" s="154">
        <v>398.4</v>
      </c>
      <c r="AX27" s="154">
        <v>1.4</v>
      </c>
      <c r="AY27" s="154"/>
      <c r="AZ27" s="154">
        <v>1</v>
      </c>
      <c r="BA27" s="154">
        <v>1</v>
      </c>
      <c r="BB27" s="145">
        <v>1</v>
      </c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I28" s="145" t="s" cm="1">
        <v>1904</v>
      </c>
      <c r="J28" s="159">
        <v>23</v>
      </c>
      <c r="K28" s="160">
        <v>-47</v>
      </c>
      <c r="L28" s="161" t="s">
        <v>1975</v>
      </c>
      <c r="M28" s="64" t="s">
        <v>58</v>
      </c>
      <c r="N28" s="159">
        <v>9.5</v>
      </c>
      <c r="O28" s="162">
        <v>398</v>
      </c>
      <c r="P28" s="162">
        <v>35.333333333333336</v>
      </c>
      <c r="Q28" s="159">
        <v>0</v>
      </c>
      <c r="R28" s="159" t="e">
        <v>#N/A</v>
      </c>
      <c r="S28" s="159">
        <v>1.2</v>
      </c>
      <c r="T28" s="159">
        <v>0</v>
      </c>
      <c r="U28" s="163">
        <v>1.9E-2</v>
      </c>
      <c r="V28" s="163">
        <v>0</v>
      </c>
      <c r="W28" s="159">
        <v>0.25</v>
      </c>
      <c r="X28" s="159">
        <v>34800</v>
      </c>
      <c r="Y28" s="159">
        <v>0</v>
      </c>
      <c r="Z28" s="159" t="e">
        <v>#N/A</v>
      </c>
      <c r="AA28" s="159">
        <v>1</v>
      </c>
      <c r="AB28" s="159" t="e">
        <v>#N/A</v>
      </c>
      <c r="AC28" s="162">
        <v>208000</v>
      </c>
      <c r="AD28" s="164">
        <v>18333.333333333332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 t="e">
        <v>#N/A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0</v>
      </c>
      <c r="AS28" s="165"/>
      <c r="AT28" s="154" t="s">
        <v>1903</v>
      </c>
      <c r="AU28" s="154"/>
      <c r="AV28" s="154">
        <v>0.41</v>
      </c>
      <c r="AW28" s="154">
        <v>417.15</v>
      </c>
      <c r="AX28" s="154">
        <v>1.4</v>
      </c>
      <c r="AY28" s="154"/>
      <c r="AZ28" s="154">
        <v>1</v>
      </c>
      <c r="BA28" s="154">
        <v>1</v>
      </c>
      <c r="BB28" s="145">
        <v>1</v>
      </c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61" t="s">
        <v>2101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61" t="s">
        <v>2101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61" t="s">
        <v>2101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61" t="s">
        <v>2102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61" t="s">
        <v>2103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61" t="s">
        <v>2104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61" t="s">
        <v>2105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61" t="s">
        <v>2106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61" t="s">
        <v>2107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61" t="s">
        <v>2108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61" t="s">
        <v>2109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B43" s="161" t="s">
        <v>2110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B44" s="161" t="s">
        <v>2111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B45" s="161" t="s">
        <v>2112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B46" s="161" t="s">
        <v>2115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B47" s="161" t="s">
        <v>2115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B48" s="161" t="s">
        <v>2116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2:34" x14ac:dyDescent="0.25">
      <c r="B49" s="161" t="s">
        <v>2116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2:34" x14ac:dyDescent="0.25">
      <c r="B50" s="161" t="s">
        <v>2117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2:34" x14ac:dyDescent="0.25">
      <c r="B51" s="161" t="s">
        <v>2117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2:34" x14ac:dyDescent="0.25">
      <c r="B52" s="161" t="s">
        <v>2118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2:34" x14ac:dyDescent="0.25">
      <c r="B53" s="161" t="s">
        <v>2118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2:34" x14ac:dyDescent="0.25">
      <c r="B54" s="161" t="s">
        <v>2119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2:34" x14ac:dyDescent="0.25">
      <c r="L60" s="186"/>
    </row>
    <row r="61" spans="2:34" x14ac:dyDescent="0.25">
      <c r="L61" s="186"/>
    </row>
    <row r="62" spans="2:34" x14ac:dyDescent="0.25">
      <c r="L62" s="186"/>
    </row>
    <row r="63" spans="2:34" x14ac:dyDescent="0.25">
      <c r="L63" s="186"/>
    </row>
    <row r="64" spans="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7" priority="1">
      <formula>#REF!="Modified Weak rock"</formula>
    </cfRule>
  </conditionalFormatting>
  <dataValidations count="2">
    <dataValidation type="list" showInputMessage="1" showErrorMessage="1" sqref="L36:L255" xr:uid="{2D366CDA-EE8A-42C5-A072-A3FF05CA2DA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B32:B54" xr:uid="{B65834D9-C8A2-4426-9087-65AF9B22F7F9}"/>
  </dataValidation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79AA0-95BE-4552-9CDE-78E3674A2131}">
  <sheetPr codeName="Sheet36">
    <tabColor rgb="FFFFC000"/>
  </sheetPr>
  <dimension ref="A1:CN255"/>
  <sheetViews>
    <sheetView zoomScale="55" zoomScaleNormal="55" workbookViewId="0">
      <selection activeCell="P9" sqref="P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A1_GHS_L30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2"/>
      <c r="R3" s="229"/>
      <c r="S3" s="229"/>
      <c r="T3" s="202"/>
      <c r="U3" s="229"/>
      <c r="V3" s="229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2196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2205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2206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2207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2208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2209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2210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2211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2212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2197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2198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2199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2200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2201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2202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/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/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6" priority="1">
      <formula>#REF!="Modified Weak rock"</formula>
    </cfRule>
  </conditionalFormatting>
  <dataValidations count="2">
    <dataValidation type="list" showInputMessage="1" showErrorMessage="1" sqref="L36:L255" xr:uid="{76D821C2-7610-4B84-A5A7-89C86EC1B7A6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8C8C87E3-C64A-4765-92F1-7E93EEBBD777}"/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C94F-0A54-4C6F-B220-AFCE72A2408F}">
  <sheetPr codeName="Sheet37">
    <tabColor rgb="FFFFC000"/>
  </sheetPr>
  <dimension ref="A1:CN255"/>
  <sheetViews>
    <sheetView zoomScale="55" zoomScaleNormal="55" workbookViewId="0">
      <selection activeCell="L6" sqref="L6:L21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A1_GHS_L34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2"/>
      <c r="R3" s="229"/>
      <c r="S3" s="229"/>
      <c r="T3" s="202"/>
      <c r="U3" s="229"/>
      <c r="V3" s="229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2196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2205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2206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2207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2208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2209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2210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2211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2212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2197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2198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2199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2200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2201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2202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2091</v>
      </c>
      <c r="J21" s="159">
        <v>16</v>
      </c>
      <c r="K21" s="160">
        <v>-32</v>
      </c>
      <c r="L21" s="161" t="s">
        <v>2203</v>
      </c>
      <c r="M21" s="64" t="s">
        <v>58</v>
      </c>
      <c r="N21" s="159">
        <v>7.8000000000000007</v>
      </c>
      <c r="O21" s="162">
        <v>478</v>
      </c>
      <c r="P21" s="162">
        <v>0</v>
      </c>
      <c r="Q21" s="159">
        <v>0</v>
      </c>
      <c r="R21" s="159" t="e">
        <v>#N/A</v>
      </c>
      <c r="S21" s="159">
        <v>1.8</v>
      </c>
      <c r="T21" s="159">
        <v>0</v>
      </c>
      <c r="U21" s="163">
        <v>1.9E-2</v>
      </c>
      <c r="V21" s="163">
        <v>0</v>
      </c>
      <c r="W21" s="159">
        <v>0.25</v>
      </c>
      <c r="X21" s="159">
        <v>47500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242000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2093</v>
      </c>
      <c r="AU21" s="154"/>
      <c r="AV21" s="154">
        <v>0.2</v>
      </c>
      <c r="AW21" s="154">
        <v>283.2</v>
      </c>
      <c r="AX21" s="154">
        <v>1.18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2095</v>
      </c>
      <c r="C31" s="145" t="s">
        <v>2095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2096</v>
      </c>
      <c r="C32" s="145" t="s">
        <v>2096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2096</v>
      </c>
      <c r="C33" s="145" t="s">
        <v>2061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2061</v>
      </c>
      <c r="C34" s="145" t="s">
        <v>2088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2097</v>
      </c>
      <c r="C35" s="145" t="s">
        <v>2089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2090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2065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2066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2066</v>
      </c>
      <c r="C39" s="145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2067</v>
      </c>
      <c r="C40" s="145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2068</v>
      </c>
      <c r="C41" s="145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2098</v>
      </c>
      <c r="C42" s="145" t="s">
        <v>2099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B43" s="145" t="s">
        <v>2099</v>
      </c>
      <c r="C43" s="145" t="s">
        <v>2100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B44" s="145" t="s">
        <v>2100</v>
      </c>
      <c r="C44" s="145" t="s">
        <v>2261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B45" s="145" t="s">
        <v>2100</v>
      </c>
      <c r="C45" s="145" t="s">
        <v>2262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B46" s="145" t="s">
        <v>2100</v>
      </c>
      <c r="C46" s="145" t="s">
        <v>2263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55" priority="1">
      <formula>#REF!="Modified Weak rock"</formula>
    </cfRule>
  </conditionalFormatting>
  <dataValidations count="2">
    <dataValidation showInputMessage="1" showErrorMessage="1" sqref="M6:M36 L6:L35" xr:uid="{B0652371-77D7-45D4-9562-0E92A382F997}"/>
    <dataValidation type="list" showInputMessage="1" showErrorMessage="1" sqref="L36:L255" xr:uid="{E295A4E0-F8DB-4876-AA8A-7F9EE3D4026C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C2811-CAE4-4375-B04C-1F7DCFC4EC05}">
  <sheetPr codeName="Sheet32">
    <tabColor rgb="FF7030A0"/>
  </sheetPr>
  <dimension ref="A1:CN255"/>
  <sheetViews>
    <sheetView zoomScale="55" zoomScaleNormal="55" workbookViewId="0">
      <selection activeCell="B32" sqref="B32:B5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2"/>
      <c r="R3" s="229"/>
      <c r="S3" s="229"/>
      <c r="T3" s="202"/>
      <c r="U3" s="229"/>
      <c r="V3" s="229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v>30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2086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1901</v>
      </c>
      <c r="BE6" s="145">
        <v>24</v>
      </c>
      <c r="BF6" s="145">
        <v>20.100000000000001</v>
      </c>
      <c r="BH6" s="145">
        <v>17</v>
      </c>
      <c r="BK6" s="145">
        <v>0</v>
      </c>
      <c r="BL6" s="145">
        <v>0</v>
      </c>
      <c r="BM6" s="145">
        <v>2.2999999999999998</v>
      </c>
      <c r="BN6" s="145">
        <v>12.9</v>
      </c>
      <c r="BO6" s="145">
        <v>18.600000000000001</v>
      </c>
      <c r="BP6" s="145">
        <v>0.01</v>
      </c>
      <c r="BQ6" s="145">
        <v>0.01</v>
      </c>
      <c r="BR6" s="145">
        <v>1.6899999999999998E-2</v>
      </c>
      <c r="BS6" s="145">
        <v>9.4500000000000001E-2</v>
      </c>
      <c r="BT6" s="145">
        <v>0.17330000000000001</v>
      </c>
      <c r="BZ6" s="145">
        <v>75</v>
      </c>
      <c r="CA6" s="145">
        <v>29</v>
      </c>
      <c r="CB6" s="145">
        <v>32</v>
      </c>
      <c r="CC6" s="145">
        <v>35</v>
      </c>
      <c r="CD6" s="145">
        <v>38</v>
      </c>
      <c r="CE6" s="145">
        <v>45</v>
      </c>
      <c r="CF6" s="145">
        <v>23</v>
      </c>
      <c r="CG6" s="145">
        <v>23</v>
      </c>
      <c r="CH6" s="145">
        <v>38</v>
      </c>
      <c r="CI6" s="145">
        <v>5</v>
      </c>
      <c r="CJ6" s="145">
        <v>98</v>
      </c>
      <c r="CK6" s="145">
        <v>14</v>
      </c>
      <c r="CL6" s="145">
        <v>25.9</v>
      </c>
      <c r="CM6" s="145">
        <v>2.5</v>
      </c>
      <c r="CN6" s="145">
        <v>8.1897791315310199E-4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2060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1901</v>
      </c>
      <c r="BE7" s="145">
        <v>24</v>
      </c>
      <c r="BF7" s="145">
        <v>20.100000000000001</v>
      </c>
      <c r="BH7" s="145">
        <v>17</v>
      </c>
      <c r="BK7" s="145">
        <v>11.1</v>
      </c>
      <c r="BL7" s="145">
        <v>18.3</v>
      </c>
      <c r="BM7" s="145">
        <v>24.9</v>
      </c>
      <c r="BN7" s="145">
        <v>36.4</v>
      </c>
      <c r="BO7" s="145">
        <v>43.6</v>
      </c>
      <c r="BP7" s="145">
        <v>4.0800000000000003E-2</v>
      </c>
      <c r="BQ7" s="145">
        <v>7.1199999999999999E-2</v>
      </c>
      <c r="BR7" s="145">
        <v>0.12820000000000001</v>
      </c>
      <c r="BS7" s="145">
        <v>0.2102</v>
      </c>
      <c r="BT7" s="145">
        <v>0.29559999999999997</v>
      </c>
      <c r="BZ7" s="145">
        <v>75</v>
      </c>
      <c r="CA7" s="145">
        <v>29</v>
      </c>
      <c r="CB7" s="145">
        <v>32</v>
      </c>
      <c r="CC7" s="145">
        <v>38</v>
      </c>
      <c r="CD7" s="145">
        <v>42</v>
      </c>
      <c r="CE7" s="145">
        <v>47</v>
      </c>
      <c r="CF7" s="145">
        <v>77</v>
      </c>
      <c r="CG7" s="145">
        <v>80</v>
      </c>
      <c r="CH7" s="145">
        <v>114</v>
      </c>
      <c r="CI7" s="145">
        <v>147</v>
      </c>
      <c r="CJ7" s="145">
        <v>221</v>
      </c>
      <c r="CK7" s="145">
        <v>14</v>
      </c>
      <c r="CL7" s="145">
        <v>30</v>
      </c>
      <c r="CM7" s="145">
        <v>2.5</v>
      </c>
      <c r="CN7" s="145">
        <v>8.1897791315310199E-4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2061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1901</v>
      </c>
      <c r="BE8" s="145">
        <v>24</v>
      </c>
      <c r="BF8" s="145">
        <v>20.100000000000001</v>
      </c>
      <c r="BH8" s="145">
        <v>17</v>
      </c>
      <c r="BK8" s="145">
        <v>8.4</v>
      </c>
      <c r="BL8" s="145">
        <v>16.899999999999999</v>
      </c>
      <c r="BM8" s="145">
        <v>24.3</v>
      </c>
      <c r="BN8" s="145">
        <v>36.700000000000003</v>
      </c>
      <c r="BO8" s="145">
        <v>47.7</v>
      </c>
      <c r="BP8" s="145">
        <v>0.01</v>
      </c>
      <c r="BQ8" s="145">
        <v>3.2300000000000002E-2</v>
      </c>
      <c r="BR8" s="145">
        <v>9.5799999999999996E-2</v>
      </c>
      <c r="BS8" s="145">
        <v>0.18440000000000001</v>
      </c>
      <c r="BT8" s="145">
        <v>0.2959</v>
      </c>
      <c r="BZ8" s="145">
        <v>97</v>
      </c>
      <c r="CA8" s="145">
        <v>29</v>
      </c>
      <c r="CB8" s="145">
        <v>34</v>
      </c>
      <c r="CC8" s="145">
        <v>38</v>
      </c>
      <c r="CD8" s="145">
        <v>42</v>
      </c>
      <c r="CE8" s="145">
        <v>47</v>
      </c>
      <c r="CF8" s="145">
        <v>57</v>
      </c>
      <c r="CG8" s="145">
        <v>63</v>
      </c>
      <c r="CH8" s="145">
        <v>113</v>
      </c>
      <c r="CI8" s="145">
        <v>164</v>
      </c>
      <c r="CJ8" s="145">
        <v>277</v>
      </c>
      <c r="CK8" s="145">
        <v>35.4</v>
      </c>
      <c r="CL8" s="145">
        <v>29.8</v>
      </c>
      <c r="CM8" s="145">
        <v>2.5</v>
      </c>
      <c r="CN8" s="145">
        <v>1.335933893951594E-3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2088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5.3</v>
      </c>
      <c r="BD9" s="145" t="s">
        <v>1901</v>
      </c>
      <c r="BE9" s="145">
        <v>24</v>
      </c>
      <c r="BF9" s="145">
        <v>20.100000000000001</v>
      </c>
      <c r="BH9" s="145">
        <v>17</v>
      </c>
      <c r="BK9" s="145">
        <v>18.100000000000001</v>
      </c>
      <c r="BL9" s="145">
        <v>26.6</v>
      </c>
      <c r="BM9" s="145">
        <v>34</v>
      </c>
      <c r="BN9" s="145">
        <v>46.4</v>
      </c>
      <c r="BO9" s="145">
        <v>57.3</v>
      </c>
      <c r="BP9" s="145">
        <v>0.1236</v>
      </c>
      <c r="BQ9" s="145">
        <v>0.16389999999999999</v>
      </c>
      <c r="BR9" s="145">
        <v>0.22750000000000001</v>
      </c>
      <c r="BS9" s="145">
        <v>0.31609999999999999</v>
      </c>
      <c r="BT9" s="145">
        <v>0.42749999999999999</v>
      </c>
      <c r="BZ9" s="145">
        <v>97</v>
      </c>
      <c r="CA9" s="145">
        <v>29</v>
      </c>
      <c r="CB9" s="145">
        <v>34</v>
      </c>
      <c r="CC9" s="145">
        <v>38</v>
      </c>
      <c r="CD9" s="145">
        <v>42</v>
      </c>
      <c r="CE9" s="145">
        <v>47</v>
      </c>
      <c r="CF9" s="145">
        <v>108</v>
      </c>
      <c r="CG9" s="145">
        <v>113</v>
      </c>
      <c r="CH9" s="145">
        <v>164</v>
      </c>
      <c r="CI9" s="145">
        <v>214</v>
      </c>
      <c r="CJ9" s="145">
        <v>328</v>
      </c>
      <c r="CK9" s="145">
        <v>35.4</v>
      </c>
      <c r="CL9" s="145">
        <v>29.8</v>
      </c>
      <c r="CM9" s="145">
        <v>2.5</v>
      </c>
      <c r="CN9" s="145">
        <v>1.335933893951594E-3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2089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5.3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3.4</v>
      </c>
      <c r="BL10" s="170">
        <v>3.9</v>
      </c>
      <c r="BM10" s="170">
        <v>4.2</v>
      </c>
      <c r="BN10" s="170">
        <v>4.5999999999999996</v>
      </c>
      <c r="BO10" s="170">
        <v>5</v>
      </c>
      <c r="BP10" s="170">
        <v>0.1474</v>
      </c>
      <c r="BQ10" s="170">
        <v>0.17219999999999999</v>
      </c>
      <c r="BR10" s="170">
        <v>0.1888</v>
      </c>
      <c r="BS10" s="170">
        <v>0.2054</v>
      </c>
      <c r="BT10" s="170">
        <v>0.23069999999999999</v>
      </c>
      <c r="BU10" s="170">
        <v>147</v>
      </c>
      <c r="BV10" s="170">
        <v>150</v>
      </c>
      <c r="BW10" s="170">
        <v>229</v>
      </c>
      <c r="BX10" s="170">
        <v>259</v>
      </c>
      <c r="BY10" s="170">
        <v>350</v>
      </c>
      <c r="CF10" s="170">
        <v>58</v>
      </c>
      <c r="CG10" s="170">
        <v>70</v>
      </c>
      <c r="CH10" s="170">
        <v>69</v>
      </c>
      <c r="CI10" s="170">
        <v>111</v>
      </c>
      <c r="CJ10" s="170">
        <v>159</v>
      </c>
      <c r="CK10" s="170">
        <v>17</v>
      </c>
      <c r="CL10" s="170">
        <v>21.7</v>
      </c>
      <c r="CM10" s="170">
        <v>2.2999999999999998</v>
      </c>
      <c r="CN10" s="170">
        <v>5.9294706815684398E-9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2089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5.7</v>
      </c>
      <c r="BL11" s="145">
        <v>6.4</v>
      </c>
      <c r="BM11" s="145">
        <v>6.8</v>
      </c>
      <c r="BN11" s="145">
        <v>7.3</v>
      </c>
      <c r="BO11" s="145">
        <v>8</v>
      </c>
      <c r="BP11" s="145">
        <v>0.19939999999999999</v>
      </c>
      <c r="BQ11" s="145">
        <v>0.22009999999999999</v>
      </c>
      <c r="BR11" s="145">
        <v>0.23400000000000001</v>
      </c>
      <c r="BS11" s="145">
        <v>0.24790000000000001</v>
      </c>
      <c r="BT11" s="145">
        <v>0.27339999999999998</v>
      </c>
      <c r="BU11" s="145">
        <v>256</v>
      </c>
      <c r="BV11" s="145">
        <v>338</v>
      </c>
      <c r="BW11" s="145">
        <v>372</v>
      </c>
      <c r="BX11" s="145">
        <v>408</v>
      </c>
      <c r="BY11" s="145">
        <v>519</v>
      </c>
      <c r="CF11" s="145">
        <v>108</v>
      </c>
      <c r="CG11" s="145">
        <v>126</v>
      </c>
      <c r="CH11" s="145">
        <v>156</v>
      </c>
      <c r="CI11" s="145">
        <v>187</v>
      </c>
      <c r="CJ11" s="145">
        <v>260</v>
      </c>
      <c r="CK11" s="145">
        <v>17</v>
      </c>
      <c r="CL11" s="145">
        <v>21.7</v>
      </c>
      <c r="CM11" s="145">
        <v>2.2999999999999998</v>
      </c>
      <c r="CN11" s="145">
        <v>5.9294706815684398E-9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2089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</v>
      </c>
      <c r="BD12" s="145" t="s">
        <v>533</v>
      </c>
      <c r="BE12" s="145">
        <v>33</v>
      </c>
      <c r="BF12" s="145">
        <v>18.899999999999999</v>
      </c>
      <c r="BG12" s="145">
        <v>24</v>
      </c>
      <c r="BH12" s="145">
        <v>38</v>
      </c>
      <c r="BI12" s="145">
        <v>4</v>
      </c>
      <c r="BJ12" s="145">
        <v>1.9</v>
      </c>
      <c r="BK12" s="145">
        <v>6.2</v>
      </c>
      <c r="BL12" s="145">
        <v>6.9</v>
      </c>
      <c r="BM12" s="145">
        <v>7.3</v>
      </c>
      <c r="BN12" s="145">
        <v>7.8</v>
      </c>
      <c r="BO12" s="145">
        <v>9.1</v>
      </c>
      <c r="BP12" s="145">
        <v>0.1721</v>
      </c>
      <c r="BQ12" s="145">
        <v>0.19</v>
      </c>
      <c r="BR12" s="145">
        <v>0.20200000000000001</v>
      </c>
      <c r="BS12" s="145">
        <v>0.214</v>
      </c>
      <c r="BT12" s="145">
        <v>0.25390000000000001</v>
      </c>
      <c r="BU12" s="145">
        <v>287</v>
      </c>
      <c r="BV12" s="145">
        <v>361</v>
      </c>
      <c r="BW12" s="145">
        <v>399</v>
      </c>
      <c r="BX12" s="145">
        <v>440</v>
      </c>
      <c r="BY12" s="145">
        <v>579</v>
      </c>
      <c r="CF12" s="145">
        <v>124</v>
      </c>
      <c r="CG12" s="145">
        <v>141</v>
      </c>
      <c r="CH12" s="145">
        <v>170</v>
      </c>
      <c r="CI12" s="145">
        <v>199</v>
      </c>
      <c r="CJ12" s="145">
        <v>277</v>
      </c>
      <c r="CK12" s="145">
        <v>19.3</v>
      </c>
      <c r="CL12" s="145">
        <v>22.2</v>
      </c>
      <c r="CM12" s="145">
        <v>2.2999999999999998</v>
      </c>
      <c r="CN12" s="145">
        <v>4.6429155268573718E-9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2089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8.3000000000000007</v>
      </c>
      <c r="BD13" s="145" t="s">
        <v>533</v>
      </c>
      <c r="BE13" s="145">
        <v>33</v>
      </c>
      <c r="BF13" s="145">
        <v>18.899999999999999</v>
      </c>
      <c r="BG13" s="145">
        <v>24</v>
      </c>
      <c r="BH13" s="145">
        <v>38</v>
      </c>
      <c r="BI13" s="145">
        <v>4</v>
      </c>
      <c r="BJ13" s="145">
        <v>1.9</v>
      </c>
      <c r="BK13" s="145">
        <v>2</v>
      </c>
      <c r="BL13" s="145">
        <v>2.6</v>
      </c>
      <c r="BM13" s="145">
        <v>3.1</v>
      </c>
      <c r="BN13" s="145">
        <v>3.5</v>
      </c>
      <c r="BO13" s="145">
        <v>4.9000000000000004</v>
      </c>
      <c r="BP13" s="145">
        <v>6.7400000000000002E-2</v>
      </c>
      <c r="BQ13" s="145">
        <v>8.5300000000000001E-2</v>
      </c>
      <c r="BR13" s="145">
        <v>9.7299999999999998E-2</v>
      </c>
      <c r="BS13" s="145">
        <v>0.10929999999999999</v>
      </c>
      <c r="BT13" s="145">
        <v>0.1492</v>
      </c>
      <c r="BU13" s="145">
        <v>87</v>
      </c>
      <c r="BV13" s="145">
        <v>124</v>
      </c>
      <c r="BW13" s="145">
        <v>162</v>
      </c>
      <c r="BX13" s="145">
        <v>202</v>
      </c>
      <c r="BY13" s="145">
        <v>342</v>
      </c>
      <c r="CF13" s="145">
        <v>59</v>
      </c>
      <c r="CG13" s="145">
        <v>59</v>
      </c>
      <c r="CH13" s="145">
        <v>60</v>
      </c>
      <c r="CI13" s="145">
        <v>89</v>
      </c>
      <c r="CJ13" s="145">
        <v>167</v>
      </c>
      <c r="CK13" s="145">
        <v>19.3</v>
      </c>
      <c r="CL13" s="145">
        <v>22.2</v>
      </c>
      <c r="CM13" s="145">
        <v>2.2999999999999998</v>
      </c>
      <c r="CN13" s="145">
        <v>4.6429155268573718E-9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2089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8.3000000000000007</v>
      </c>
      <c r="BD14" s="145" t="s">
        <v>1904</v>
      </c>
      <c r="BE14" s="145">
        <v>36</v>
      </c>
      <c r="BF14" s="145">
        <v>18.899999999999999</v>
      </c>
      <c r="BG14" s="145">
        <v>57</v>
      </c>
      <c r="BH14" s="145">
        <v>74</v>
      </c>
      <c r="BI14" s="145">
        <v>3</v>
      </c>
      <c r="BJ14" s="145">
        <v>1.9</v>
      </c>
      <c r="BK14" s="145">
        <v>1.9</v>
      </c>
      <c r="BL14" s="145">
        <v>2.5</v>
      </c>
      <c r="BM14" s="145">
        <v>2.9</v>
      </c>
      <c r="BN14" s="145">
        <v>3.4</v>
      </c>
      <c r="BO14" s="145">
        <v>3.9</v>
      </c>
      <c r="BP14" s="145">
        <v>4.5999999999999999E-2</v>
      </c>
      <c r="BQ14" s="145">
        <v>5.8700000000000002E-2</v>
      </c>
      <c r="BR14" s="145">
        <v>6.7199999999999996E-2</v>
      </c>
      <c r="BS14" s="145">
        <v>7.5600000000000001E-2</v>
      </c>
      <c r="BT14" s="145">
        <v>9.2799999999999994E-2</v>
      </c>
      <c r="BU14" s="145">
        <v>53</v>
      </c>
      <c r="BV14" s="145">
        <v>118</v>
      </c>
      <c r="BW14" s="145">
        <v>153</v>
      </c>
      <c r="BX14" s="145">
        <v>189</v>
      </c>
      <c r="BY14" s="145">
        <v>302</v>
      </c>
      <c r="CF14" s="145">
        <v>49</v>
      </c>
      <c r="CG14" s="145">
        <v>49</v>
      </c>
      <c r="CH14" s="145">
        <v>58</v>
      </c>
      <c r="CI14" s="145">
        <v>84</v>
      </c>
      <c r="CJ14" s="145">
        <v>149</v>
      </c>
      <c r="CK14" s="145">
        <v>17.5</v>
      </c>
      <c r="CL14" s="145">
        <v>10.6</v>
      </c>
      <c r="CM14" s="145">
        <v>1.4</v>
      </c>
      <c r="CN14" s="145">
        <v>1.0178248601593411E-9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2089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24.5</v>
      </c>
      <c r="BD15" s="145" t="s">
        <v>1904</v>
      </c>
      <c r="BE15" s="145">
        <v>36</v>
      </c>
      <c r="BF15" s="145">
        <v>18.899999999999999</v>
      </c>
      <c r="BG15" s="145">
        <v>57</v>
      </c>
      <c r="BH15" s="145">
        <v>74</v>
      </c>
      <c r="BI15" s="145">
        <v>3</v>
      </c>
      <c r="BJ15" s="145">
        <v>1.9</v>
      </c>
      <c r="BK15" s="145">
        <v>5.7</v>
      </c>
      <c r="BL15" s="145">
        <v>6.3</v>
      </c>
      <c r="BM15" s="145">
        <v>6.7</v>
      </c>
      <c r="BN15" s="145">
        <v>7.2</v>
      </c>
      <c r="BO15" s="145">
        <v>7.7</v>
      </c>
      <c r="BP15" s="145">
        <v>0.1226</v>
      </c>
      <c r="BQ15" s="145">
        <v>0.13519999999999999</v>
      </c>
      <c r="BR15" s="145">
        <v>0.14369999999999999</v>
      </c>
      <c r="BS15" s="145">
        <v>0.1522</v>
      </c>
      <c r="BT15" s="145">
        <v>0.1694</v>
      </c>
      <c r="BU15" s="145">
        <v>247</v>
      </c>
      <c r="BV15" s="145">
        <v>312</v>
      </c>
      <c r="BW15" s="145">
        <v>347</v>
      </c>
      <c r="BX15" s="145">
        <v>383</v>
      </c>
      <c r="BY15" s="145">
        <v>496</v>
      </c>
      <c r="CF15" s="145">
        <v>110</v>
      </c>
      <c r="CG15" s="145">
        <v>127</v>
      </c>
      <c r="CH15" s="145">
        <v>153</v>
      </c>
      <c r="CI15" s="145">
        <v>179</v>
      </c>
      <c r="CJ15" s="145">
        <v>245</v>
      </c>
      <c r="CK15" s="145">
        <v>17.5</v>
      </c>
      <c r="CL15" s="145">
        <v>10.6</v>
      </c>
      <c r="CM15" s="145">
        <v>1.4</v>
      </c>
      <c r="CN15" s="145">
        <v>1.0178248601593411E-9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2090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24.5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3.1</v>
      </c>
      <c r="BL16" s="145">
        <v>3.5</v>
      </c>
      <c r="BM16" s="145">
        <v>11.7</v>
      </c>
      <c r="BN16" s="145">
        <v>12.8</v>
      </c>
      <c r="BO16" s="145">
        <v>14</v>
      </c>
      <c r="BP16" s="145">
        <v>0.16109999999999999</v>
      </c>
      <c r="BQ16" s="145">
        <v>0.21429999999999999</v>
      </c>
      <c r="BR16" s="145">
        <v>0.24979999999999999</v>
      </c>
      <c r="BS16" s="145">
        <v>0.2853</v>
      </c>
      <c r="BT16" s="145">
        <v>0.30259999999999998</v>
      </c>
      <c r="BU16" s="145">
        <v>423</v>
      </c>
      <c r="BV16" s="145">
        <v>581</v>
      </c>
      <c r="BW16" s="145">
        <v>624</v>
      </c>
      <c r="BX16" s="145">
        <v>666</v>
      </c>
      <c r="BY16" s="145">
        <v>815</v>
      </c>
      <c r="CF16" s="145">
        <v>189</v>
      </c>
      <c r="CG16" s="145">
        <v>218</v>
      </c>
      <c r="CH16" s="145">
        <v>294</v>
      </c>
      <c r="CI16" s="145">
        <v>369</v>
      </c>
      <c r="CJ16" s="145">
        <v>542</v>
      </c>
      <c r="CK16" s="145">
        <v>37.4</v>
      </c>
      <c r="CL16" s="145">
        <v>13.4</v>
      </c>
      <c r="CM16" s="145">
        <v>1.5</v>
      </c>
      <c r="CN16" s="145">
        <v>1.67076730282175E-9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2065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27.4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3.2</v>
      </c>
      <c r="BL17" s="170">
        <v>3.6</v>
      </c>
      <c r="BM17" s="170">
        <v>9.5</v>
      </c>
      <c r="BN17" s="170">
        <v>10.5</v>
      </c>
      <c r="BO17" s="170">
        <v>11.7</v>
      </c>
      <c r="BP17" s="170">
        <v>0.14860000000000001</v>
      </c>
      <c r="BQ17" s="170">
        <v>0.20180000000000001</v>
      </c>
      <c r="BR17" s="170">
        <v>0.23730000000000001</v>
      </c>
      <c r="BS17" s="170">
        <v>0.27289999999999998</v>
      </c>
      <c r="BT17" s="170">
        <v>0.29010000000000002</v>
      </c>
      <c r="BU17" s="170">
        <v>296</v>
      </c>
      <c r="BV17" s="170">
        <v>453</v>
      </c>
      <c r="BW17" s="170">
        <v>496</v>
      </c>
      <c r="BX17" s="170">
        <v>539</v>
      </c>
      <c r="BY17" s="170">
        <v>688</v>
      </c>
      <c r="CF17" s="170">
        <v>124</v>
      </c>
      <c r="CG17" s="170">
        <v>153</v>
      </c>
      <c r="CH17" s="170">
        <v>229</v>
      </c>
      <c r="CI17" s="170">
        <v>304</v>
      </c>
      <c r="CJ17" s="170">
        <v>477</v>
      </c>
      <c r="CK17" s="170">
        <v>37.4</v>
      </c>
      <c r="CL17" s="170">
        <v>13.4</v>
      </c>
      <c r="CM17" s="170">
        <v>1.5</v>
      </c>
      <c r="CN17" s="170">
        <v>1.67076730282175E-9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2065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27.4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3.2</v>
      </c>
      <c r="BL18" s="145">
        <v>3.6</v>
      </c>
      <c r="BM18" s="145">
        <v>5.4</v>
      </c>
      <c r="BN18" s="145">
        <v>9.6999999999999993</v>
      </c>
      <c r="BO18" s="145">
        <v>10.6</v>
      </c>
      <c r="BP18" s="145">
        <v>6.6500000000000004E-2</v>
      </c>
      <c r="BQ18" s="145">
        <v>7.3599999999999999E-2</v>
      </c>
      <c r="BR18" s="145">
        <v>0.10920000000000001</v>
      </c>
      <c r="BS18" s="145">
        <v>0.22639999999999999</v>
      </c>
      <c r="BT18" s="145">
        <v>0.24979999999999999</v>
      </c>
      <c r="BU18" s="145">
        <v>152</v>
      </c>
      <c r="BV18" s="145">
        <v>172</v>
      </c>
      <c r="BW18" s="145">
        <v>270</v>
      </c>
      <c r="BX18" s="145">
        <v>510</v>
      </c>
      <c r="BY18" s="145">
        <v>557</v>
      </c>
      <c r="CF18" s="145">
        <v>83</v>
      </c>
      <c r="CG18" s="145">
        <v>83</v>
      </c>
      <c r="CH18" s="145">
        <v>120</v>
      </c>
      <c r="CI18" s="145">
        <v>236</v>
      </c>
      <c r="CJ18" s="145">
        <v>260</v>
      </c>
      <c r="CK18" s="145">
        <v>22.9</v>
      </c>
      <c r="CL18" s="145">
        <v>6.5</v>
      </c>
      <c r="CM18" s="145">
        <v>1.1000000000000001</v>
      </c>
      <c r="CN18" s="145">
        <v>1.94353007966866E-10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2065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42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5</v>
      </c>
      <c r="BL19" s="145">
        <v>5.4</v>
      </c>
      <c r="BM19" s="145">
        <v>7.2</v>
      </c>
      <c r="BN19" s="145">
        <v>11.5</v>
      </c>
      <c r="BO19" s="145">
        <v>12.4</v>
      </c>
      <c r="BP19" s="145">
        <v>8.1699999999999995E-2</v>
      </c>
      <c r="BQ19" s="145">
        <v>8.8800000000000004E-2</v>
      </c>
      <c r="BR19" s="145">
        <v>0.1244</v>
      </c>
      <c r="BS19" s="145">
        <v>0.24160000000000001</v>
      </c>
      <c r="BT19" s="145">
        <v>0.26500000000000001</v>
      </c>
      <c r="BU19" s="145">
        <v>236</v>
      </c>
      <c r="BV19" s="145">
        <v>256</v>
      </c>
      <c r="BW19" s="145">
        <v>354</v>
      </c>
      <c r="BX19" s="145">
        <v>594</v>
      </c>
      <c r="BY19" s="145">
        <v>642</v>
      </c>
      <c r="CF19" s="145">
        <v>110</v>
      </c>
      <c r="CG19" s="145">
        <v>119</v>
      </c>
      <c r="CH19" s="145">
        <v>167</v>
      </c>
      <c r="CI19" s="145">
        <v>287</v>
      </c>
      <c r="CJ19" s="145">
        <v>312</v>
      </c>
      <c r="CK19" s="145">
        <v>22.9</v>
      </c>
      <c r="CL19" s="145">
        <v>6.5</v>
      </c>
      <c r="CM19" s="145">
        <v>1.1000000000000001</v>
      </c>
      <c r="CN19" s="145">
        <v>1.94353007966866E-10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61" t="s">
        <v>2065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42</v>
      </c>
      <c r="BD20" s="145" t="s">
        <v>2091</v>
      </c>
      <c r="BE20" s="145">
        <v>36</v>
      </c>
      <c r="BF20" s="145">
        <v>18.2</v>
      </c>
      <c r="BG20" s="145">
        <v>33</v>
      </c>
      <c r="BH20" s="145">
        <v>78</v>
      </c>
      <c r="BI20" s="145">
        <v>3</v>
      </c>
      <c r="BJ20" s="145">
        <v>1.9</v>
      </c>
      <c r="BK20" s="145">
        <v>3</v>
      </c>
      <c r="BL20" s="145">
        <v>3.6</v>
      </c>
      <c r="BM20" s="145">
        <v>5.6</v>
      </c>
      <c r="BN20" s="145">
        <v>9.6999999999999993</v>
      </c>
      <c r="BO20" s="145">
        <v>11</v>
      </c>
      <c r="BP20" s="145">
        <v>0.05</v>
      </c>
      <c r="BQ20" s="145">
        <v>6.6299999999999998E-2</v>
      </c>
      <c r="BR20" s="145">
        <v>0.1154</v>
      </c>
      <c r="BS20" s="145">
        <v>0.37390000000000001</v>
      </c>
      <c r="BT20" s="145">
        <v>0.46</v>
      </c>
      <c r="BU20" s="145">
        <v>137</v>
      </c>
      <c r="BV20" s="145">
        <v>158</v>
      </c>
      <c r="BW20" s="145">
        <v>265</v>
      </c>
      <c r="BX20" s="145">
        <v>492</v>
      </c>
      <c r="BY20" s="145">
        <v>568</v>
      </c>
      <c r="CF20" s="145">
        <v>94</v>
      </c>
      <c r="CG20" s="145">
        <v>94</v>
      </c>
      <c r="CH20" s="145">
        <v>122</v>
      </c>
      <c r="CI20" s="145">
        <v>231</v>
      </c>
      <c r="CJ20" s="145">
        <v>269</v>
      </c>
      <c r="CK20" s="145">
        <v>19.3</v>
      </c>
      <c r="CL20" s="145">
        <v>4.2</v>
      </c>
      <c r="CM20" s="145">
        <v>0.8</v>
      </c>
      <c r="CN20" s="145">
        <v>3.4611207694380277E-11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61" t="s">
        <v>2065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48</v>
      </c>
      <c r="BD21" s="145" t="s">
        <v>2091</v>
      </c>
      <c r="BE21" s="145">
        <v>36</v>
      </c>
      <c r="BF21" s="145">
        <v>18.2</v>
      </c>
      <c r="BG21" s="145">
        <v>33</v>
      </c>
      <c r="BH21" s="145">
        <v>78</v>
      </c>
      <c r="BI21" s="145">
        <v>3</v>
      </c>
      <c r="BJ21" s="145">
        <v>1.9</v>
      </c>
      <c r="BK21" s="145">
        <v>3</v>
      </c>
      <c r="BL21" s="145">
        <v>3.6</v>
      </c>
      <c r="BM21" s="145">
        <v>5.6</v>
      </c>
      <c r="BN21" s="145">
        <v>9.6999999999999993</v>
      </c>
      <c r="BO21" s="145">
        <v>11</v>
      </c>
      <c r="BP21" s="145">
        <v>0.05</v>
      </c>
      <c r="BQ21" s="145">
        <v>6.6299999999999998E-2</v>
      </c>
      <c r="BR21" s="145">
        <v>0.1154</v>
      </c>
      <c r="BS21" s="145">
        <v>0.37390000000000001</v>
      </c>
      <c r="BT21" s="145">
        <v>0.46</v>
      </c>
      <c r="BU21" s="145">
        <v>156</v>
      </c>
      <c r="BV21" s="145">
        <v>156</v>
      </c>
      <c r="BW21" s="145">
        <v>259</v>
      </c>
      <c r="BX21" s="145">
        <v>486</v>
      </c>
      <c r="BY21" s="145">
        <v>562</v>
      </c>
      <c r="CF21" s="145">
        <v>100</v>
      </c>
      <c r="CG21" s="145">
        <v>100</v>
      </c>
      <c r="CH21" s="145">
        <v>122</v>
      </c>
      <c r="CI21" s="145">
        <v>231</v>
      </c>
      <c r="CJ21" s="145">
        <v>269</v>
      </c>
      <c r="CK21" s="145">
        <v>19.3</v>
      </c>
      <c r="CL21" s="145">
        <v>4.2</v>
      </c>
      <c r="CM21" s="145">
        <v>0.8</v>
      </c>
      <c r="CN21" s="145">
        <v>3.4611207694380277E-11</v>
      </c>
    </row>
    <row r="22" spans="1:92" x14ac:dyDescent="0.25">
      <c r="A22" s="182"/>
      <c r="B22" s="182"/>
      <c r="D22" s="146"/>
      <c r="I22" s="145" t="s">
        <v>2091</v>
      </c>
      <c r="J22" s="159">
        <v>17</v>
      </c>
      <c r="K22" s="160">
        <v>-42</v>
      </c>
      <c r="L22" s="161" t="s">
        <v>2092</v>
      </c>
      <c r="M22" s="64" t="s">
        <v>58</v>
      </c>
      <c r="N22" s="159">
        <v>8.1999999999999993</v>
      </c>
      <c r="O22" s="162">
        <v>158</v>
      </c>
      <c r="P22" s="162">
        <v>-0.33333333333333331</v>
      </c>
      <c r="Q22" s="159">
        <v>0</v>
      </c>
      <c r="R22" s="159" t="e">
        <v>#N/A</v>
      </c>
      <c r="S22" s="159">
        <v>0.8</v>
      </c>
      <c r="T22" s="159">
        <v>0</v>
      </c>
      <c r="U22" s="163">
        <v>1.9E-2</v>
      </c>
      <c r="V22" s="163">
        <v>0</v>
      </c>
      <c r="W22" s="159">
        <v>0.5</v>
      </c>
      <c r="X22" s="159">
        <v>19300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122000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/>
      <c r="AT22" s="154" t="s">
        <v>2093</v>
      </c>
      <c r="AU22" s="154"/>
      <c r="AV22" s="154">
        <v>0.2</v>
      </c>
      <c r="AW22" s="154">
        <v>388.95999999999992</v>
      </c>
      <c r="AX22" s="154">
        <v>1.18</v>
      </c>
      <c r="AY22" s="154"/>
      <c r="AZ22" s="154">
        <v>1</v>
      </c>
      <c r="BA22" s="154">
        <v>1</v>
      </c>
      <c r="BB22" s="145">
        <v>1</v>
      </c>
      <c r="BC22" s="145">
        <v>48</v>
      </c>
      <c r="BD22" s="145" t="s">
        <v>2091</v>
      </c>
      <c r="BE22" s="145">
        <v>38</v>
      </c>
      <c r="BF22" s="145">
        <v>17.8</v>
      </c>
      <c r="BG22" s="145">
        <v>28</v>
      </c>
      <c r="BH22" s="145">
        <v>69</v>
      </c>
      <c r="BI22" s="145">
        <v>3</v>
      </c>
      <c r="BJ22" s="145">
        <v>1.9</v>
      </c>
      <c r="BK22" s="145">
        <v>3</v>
      </c>
      <c r="BL22" s="145">
        <v>3.6</v>
      </c>
      <c r="BM22" s="145">
        <v>5.6</v>
      </c>
      <c r="BN22" s="145">
        <v>9.6999999999999993</v>
      </c>
      <c r="BO22" s="145">
        <v>11</v>
      </c>
      <c r="BP22" s="145">
        <v>0.05</v>
      </c>
      <c r="BQ22" s="145">
        <v>6.6299999999999998E-2</v>
      </c>
      <c r="BR22" s="145">
        <v>0.1154</v>
      </c>
      <c r="BS22" s="145">
        <v>0.37390000000000001</v>
      </c>
      <c r="BT22" s="145">
        <v>0.46</v>
      </c>
      <c r="BU22" s="145">
        <v>146</v>
      </c>
      <c r="BV22" s="145">
        <v>152</v>
      </c>
      <c r="BW22" s="145">
        <v>259</v>
      </c>
      <c r="BX22" s="145">
        <v>486</v>
      </c>
      <c r="BY22" s="145">
        <v>562</v>
      </c>
      <c r="CF22" s="145">
        <v>99</v>
      </c>
      <c r="CG22" s="145">
        <v>99</v>
      </c>
      <c r="CH22" s="145">
        <v>122</v>
      </c>
      <c r="CI22" s="145">
        <v>231</v>
      </c>
      <c r="CJ22" s="145">
        <v>269</v>
      </c>
      <c r="CK22" s="145">
        <v>19</v>
      </c>
      <c r="CL22" s="145">
        <v>3.8</v>
      </c>
      <c r="CM22" s="145">
        <v>0.8</v>
      </c>
      <c r="CN22" s="145">
        <v>2.323399038334857E-11</v>
      </c>
    </row>
    <row r="23" spans="1:92" x14ac:dyDescent="0.25">
      <c r="A23" s="182"/>
      <c r="B23" s="182"/>
      <c r="D23" s="146"/>
      <c r="I23" s="145" t="s" cm="1">
        <v>2091</v>
      </c>
      <c r="J23" s="159">
        <v>18</v>
      </c>
      <c r="K23" s="160">
        <v>-45</v>
      </c>
      <c r="L23" s="161" t="s">
        <v>2092</v>
      </c>
      <c r="M23" s="64" t="s">
        <v>58</v>
      </c>
      <c r="N23" s="159">
        <v>8.1999999999999993</v>
      </c>
      <c r="O23" s="162">
        <v>157</v>
      </c>
      <c r="P23" s="162">
        <v>-0.33333333333333331</v>
      </c>
      <c r="Q23" s="159">
        <v>0</v>
      </c>
      <c r="R23" s="159" t="e">
        <v>#N/A</v>
      </c>
      <c r="S23" s="159">
        <v>0.8</v>
      </c>
      <c r="T23" s="159">
        <v>0</v>
      </c>
      <c r="U23" s="163">
        <v>1.9E-2</v>
      </c>
      <c r="V23" s="163">
        <v>0</v>
      </c>
      <c r="W23" s="159">
        <v>0.5</v>
      </c>
      <c r="X23" s="159">
        <v>19300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122000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/>
      <c r="AT23" s="154" t="s">
        <v>2093</v>
      </c>
      <c r="AU23" s="154"/>
      <c r="AV23" s="154">
        <v>0.2</v>
      </c>
      <c r="AW23" s="154">
        <v>413.55999999999995</v>
      </c>
      <c r="AX23" s="154">
        <v>1.18</v>
      </c>
      <c r="AY23" s="154"/>
      <c r="AZ23" s="154">
        <v>1</v>
      </c>
      <c r="BA23" s="154">
        <v>1</v>
      </c>
      <c r="BB23" s="145">
        <v>1</v>
      </c>
      <c r="BC23" s="145">
        <v>50</v>
      </c>
      <c r="BD23" s="145" t="s">
        <v>2091</v>
      </c>
      <c r="BE23" s="145">
        <v>38</v>
      </c>
      <c r="BF23" s="145">
        <v>17.8</v>
      </c>
      <c r="BG23" s="145">
        <v>28</v>
      </c>
      <c r="BH23" s="145">
        <v>69</v>
      </c>
      <c r="BI23" s="145">
        <v>3</v>
      </c>
      <c r="BJ23" s="145">
        <v>1.9</v>
      </c>
      <c r="BK23" s="145">
        <v>3</v>
      </c>
      <c r="BL23" s="145">
        <v>3.6</v>
      </c>
      <c r="BM23" s="145">
        <v>5.6</v>
      </c>
      <c r="BN23" s="145">
        <v>9.6999999999999993</v>
      </c>
      <c r="BO23" s="145">
        <v>11</v>
      </c>
      <c r="BP23" s="145">
        <v>0.05</v>
      </c>
      <c r="BQ23" s="145">
        <v>6.6299999999999998E-2</v>
      </c>
      <c r="BR23" s="145">
        <v>0.1154</v>
      </c>
      <c r="BS23" s="145">
        <v>0.37390000000000001</v>
      </c>
      <c r="BT23" s="145">
        <v>0.46</v>
      </c>
      <c r="BU23" s="145">
        <v>152</v>
      </c>
      <c r="BV23" s="145">
        <v>152</v>
      </c>
      <c r="BW23" s="145">
        <v>257</v>
      </c>
      <c r="BX23" s="145">
        <v>484</v>
      </c>
      <c r="BY23" s="145">
        <v>560</v>
      </c>
      <c r="CF23" s="145">
        <v>101</v>
      </c>
      <c r="CG23" s="145">
        <v>101</v>
      </c>
      <c r="CH23" s="145">
        <v>122</v>
      </c>
      <c r="CI23" s="145">
        <v>231</v>
      </c>
      <c r="CJ23" s="145">
        <v>269</v>
      </c>
      <c r="CK23" s="145">
        <v>19</v>
      </c>
      <c r="CL23" s="145">
        <v>3.8</v>
      </c>
      <c r="CM23" s="145">
        <v>0.8</v>
      </c>
      <c r="CN23" s="145">
        <v>2.323399038334857E-11</v>
      </c>
    </row>
    <row r="24" spans="1:92" x14ac:dyDescent="0.25">
      <c r="A24" s="182"/>
      <c r="B24" s="182"/>
      <c r="D24" s="146"/>
      <c r="I24" s="145" t="s" cm="1">
        <v>2091</v>
      </c>
      <c r="J24" s="159">
        <v>19</v>
      </c>
      <c r="K24" s="160">
        <v>-48</v>
      </c>
      <c r="L24" s="161" t="s">
        <v>2094</v>
      </c>
      <c r="M24" s="64" t="s">
        <v>58</v>
      </c>
      <c r="N24" s="159">
        <v>7.8000000000000007</v>
      </c>
      <c r="O24" s="162">
        <v>152</v>
      </c>
      <c r="P24" s="162">
        <v>0</v>
      </c>
      <c r="Q24" s="159">
        <v>0</v>
      </c>
      <c r="R24" s="159" t="e">
        <v>#N/A</v>
      </c>
      <c r="S24" s="159">
        <v>0.8</v>
      </c>
      <c r="T24" s="159">
        <v>0</v>
      </c>
      <c r="U24" s="163">
        <v>1.9E-2</v>
      </c>
      <c r="V24" s="163">
        <v>0</v>
      </c>
      <c r="W24" s="159">
        <v>0.5</v>
      </c>
      <c r="X24" s="159">
        <v>19000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122000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/>
      <c r="AT24" s="154" t="s">
        <v>2093</v>
      </c>
      <c r="AU24" s="154"/>
      <c r="AV24" s="154">
        <v>0.2</v>
      </c>
      <c r="AW24" s="154">
        <v>433.65999999999997</v>
      </c>
      <c r="AX24" s="154">
        <v>1.18</v>
      </c>
      <c r="AY24" s="154"/>
      <c r="AZ24" s="154">
        <v>0.98813665316257016</v>
      </c>
      <c r="BA24" s="154">
        <v>1</v>
      </c>
      <c r="BB24" s="145">
        <v>1</v>
      </c>
    </row>
    <row r="25" spans="1:92" x14ac:dyDescent="0.25">
      <c r="A25" s="182"/>
      <c r="B25" s="182"/>
      <c r="D25" s="146"/>
      <c r="J25" s="159"/>
      <c r="K25" s="160"/>
      <c r="L25" s="161"/>
      <c r="M25" s="64" t="s">
        <v>393</v>
      </c>
      <c r="N25" s="159" t="s">
        <v>393</v>
      </c>
      <c r="O25" s="162" t="s">
        <v>393</v>
      </c>
      <c r="P25" s="162" t="s">
        <v>393</v>
      </c>
      <c r="Q25" s="159" t="s">
        <v>393</v>
      </c>
      <c r="R25" s="159" t="s">
        <v>393</v>
      </c>
      <c r="S25" s="159" t="s">
        <v>393</v>
      </c>
      <c r="T25" s="159" t="s">
        <v>393</v>
      </c>
      <c r="U25" s="163" t="s">
        <v>393</v>
      </c>
      <c r="V25" s="163" t="s">
        <v>393</v>
      </c>
      <c r="W25" s="159" t="s">
        <v>393</v>
      </c>
      <c r="X25" s="159" t="s">
        <v>393</v>
      </c>
      <c r="Y25" s="159" t="s">
        <v>393</v>
      </c>
      <c r="Z25" s="159" t="s">
        <v>393</v>
      </c>
      <c r="AA25" s="159" t="s">
        <v>393</v>
      </c>
      <c r="AB25" s="159" t="s">
        <v>393</v>
      </c>
      <c r="AC25" s="162" t="s">
        <v>393</v>
      </c>
      <c r="AD25" s="164" t="s">
        <v>393</v>
      </c>
      <c r="AE25" s="162" t="s">
        <v>393</v>
      </c>
      <c r="AF25" s="162" t="s">
        <v>393</v>
      </c>
      <c r="AG25" s="162" t="s">
        <v>393</v>
      </c>
      <c r="AH25" s="162" t="s">
        <v>393</v>
      </c>
      <c r="AI25" s="162" t="s">
        <v>393</v>
      </c>
      <c r="AJ25" s="159" t="s">
        <v>393</v>
      </c>
      <c r="AK25" s="159" t="s">
        <v>393</v>
      </c>
      <c r="AL25" s="159" t="s">
        <v>393</v>
      </c>
      <c r="AM25" s="159" t="s">
        <v>393</v>
      </c>
      <c r="AN25" s="159" t="s">
        <v>393</v>
      </c>
      <c r="AO25" s="159" t="s">
        <v>393</v>
      </c>
      <c r="AP25" s="159" t="s">
        <v>393</v>
      </c>
      <c r="AQ25" s="159" t="s">
        <v>393</v>
      </c>
      <c r="AR25" s="159" t="s">
        <v>393</v>
      </c>
      <c r="AS25" s="165"/>
      <c r="AT25" s="154"/>
      <c r="AU25" s="154"/>
      <c r="AV25" s="154"/>
      <c r="AW25" s="154"/>
      <c r="AX25" s="154"/>
      <c r="AY25" s="154"/>
      <c r="AZ25" s="154"/>
      <c r="BA25" s="154"/>
    </row>
    <row r="26" spans="1:92" x14ac:dyDescent="0.25">
      <c r="A26" s="182"/>
      <c r="B26" s="182"/>
      <c r="D26" s="146"/>
      <c r="J26" s="159"/>
      <c r="K26" s="160"/>
      <c r="L26" s="161"/>
      <c r="M26" s="64" t="s">
        <v>393</v>
      </c>
      <c r="N26" s="159" t="s">
        <v>393</v>
      </c>
      <c r="O26" s="162" t="s">
        <v>393</v>
      </c>
      <c r="P26" s="162" t="s">
        <v>393</v>
      </c>
      <c r="Q26" s="159" t="s">
        <v>393</v>
      </c>
      <c r="R26" s="159" t="s">
        <v>393</v>
      </c>
      <c r="S26" s="159" t="s">
        <v>393</v>
      </c>
      <c r="T26" s="159" t="s">
        <v>393</v>
      </c>
      <c r="U26" s="163" t="s">
        <v>393</v>
      </c>
      <c r="V26" s="163" t="s">
        <v>393</v>
      </c>
      <c r="W26" s="159" t="s">
        <v>393</v>
      </c>
      <c r="X26" s="159" t="s">
        <v>393</v>
      </c>
      <c r="Y26" s="159" t="s">
        <v>393</v>
      </c>
      <c r="Z26" s="159" t="s">
        <v>393</v>
      </c>
      <c r="AA26" s="159" t="s">
        <v>393</v>
      </c>
      <c r="AB26" s="159" t="s">
        <v>393</v>
      </c>
      <c r="AC26" s="162" t="s">
        <v>393</v>
      </c>
      <c r="AD26" s="164" t="s">
        <v>393</v>
      </c>
      <c r="AE26" s="162" t="s">
        <v>393</v>
      </c>
      <c r="AF26" s="162" t="s">
        <v>393</v>
      </c>
      <c r="AG26" s="162" t="s">
        <v>393</v>
      </c>
      <c r="AH26" s="162" t="s">
        <v>393</v>
      </c>
      <c r="AI26" s="162" t="s">
        <v>393</v>
      </c>
      <c r="AJ26" s="159" t="s">
        <v>393</v>
      </c>
      <c r="AK26" s="159" t="s">
        <v>393</v>
      </c>
      <c r="AL26" s="159" t="s">
        <v>393</v>
      </c>
      <c r="AM26" s="159" t="s">
        <v>393</v>
      </c>
      <c r="AN26" s="159" t="s">
        <v>393</v>
      </c>
      <c r="AO26" s="159" t="s">
        <v>393</v>
      </c>
      <c r="AP26" s="159" t="s">
        <v>393</v>
      </c>
      <c r="AQ26" s="159" t="s">
        <v>393</v>
      </c>
      <c r="AR26" s="159" t="s">
        <v>393</v>
      </c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92" x14ac:dyDescent="0.25">
      <c r="A27" s="182"/>
      <c r="B27" s="182"/>
      <c r="D27" s="146"/>
      <c r="J27" s="159"/>
      <c r="K27" s="160"/>
      <c r="L27" s="161"/>
      <c r="M27" s="64" t="s">
        <v>393</v>
      </c>
      <c r="N27" s="159" t="s">
        <v>393</v>
      </c>
      <c r="O27" s="162" t="s">
        <v>393</v>
      </c>
      <c r="P27" s="162" t="s">
        <v>393</v>
      </c>
      <c r="Q27" s="159" t="s">
        <v>393</v>
      </c>
      <c r="R27" s="159" t="s">
        <v>393</v>
      </c>
      <c r="S27" s="159" t="s">
        <v>393</v>
      </c>
      <c r="T27" s="159" t="s">
        <v>393</v>
      </c>
      <c r="U27" s="163" t="s">
        <v>393</v>
      </c>
      <c r="V27" s="163" t="s">
        <v>393</v>
      </c>
      <c r="W27" s="159" t="s">
        <v>393</v>
      </c>
      <c r="X27" s="159" t="s">
        <v>393</v>
      </c>
      <c r="Y27" s="159" t="s">
        <v>393</v>
      </c>
      <c r="Z27" s="159" t="s">
        <v>393</v>
      </c>
      <c r="AA27" s="159" t="s">
        <v>393</v>
      </c>
      <c r="AB27" s="159" t="s">
        <v>393</v>
      </c>
      <c r="AC27" s="162" t="s">
        <v>393</v>
      </c>
      <c r="AD27" s="164" t="s">
        <v>393</v>
      </c>
      <c r="AE27" s="162" t="s">
        <v>393</v>
      </c>
      <c r="AF27" s="162" t="s">
        <v>393</v>
      </c>
      <c r="AG27" s="162" t="s">
        <v>393</v>
      </c>
      <c r="AH27" s="162" t="s">
        <v>393</v>
      </c>
      <c r="AI27" s="162" t="s">
        <v>393</v>
      </c>
      <c r="AJ27" s="159" t="s">
        <v>393</v>
      </c>
      <c r="AK27" s="159" t="s">
        <v>393</v>
      </c>
      <c r="AL27" s="159" t="s">
        <v>393</v>
      </c>
      <c r="AM27" s="159" t="s">
        <v>393</v>
      </c>
      <c r="AN27" s="159" t="s">
        <v>393</v>
      </c>
      <c r="AO27" s="159" t="s">
        <v>393</v>
      </c>
      <c r="AP27" s="159" t="s">
        <v>393</v>
      </c>
      <c r="AQ27" s="159" t="s">
        <v>393</v>
      </c>
      <c r="AR27" s="159" t="s">
        <v>393</v>
      </c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92" x14ac:dyDescent="0.25">
      <c r="A28" s="182"/>
      <c r="B28" s="182"/>
      <c r="D28" s="146"/>
      <c r="J28" s="159"/>
      <c r="K28" s="160"/>
      <c r="L28" s="161"/>
      <c r="M28" s="64" t="s">
        <v>393</v>
      </c>
      <c r="N28" s="159" t="s">
        <v>393</v>
      </c>
      <c r="O28" s="162" t="s">
        <v>393</v>
      </c>
      <c r="P28" s="162" t="s">
        <v>393</v>
      </c>
      <c r="Q28" s="159" t="s">
        <v>393</v>
      </c>
      <c r="R28" s="159" t="s">
        <v>393</v>
      </c>
      <c r="S28" s="159" t="s">
        <v>393</v>
      </c>
      <c r="T28" s="159" t="s">
        <v>393</v>
      </c>
      <c r="U28" s="163" t="s">
        <v>393</v>
      </c>
      <c r="V28" s="163" t="s">
        <v>393</v>
      </c>
      <c r="W28" s="159" t="s">
        <v>393</v>
      </c>
      <c r="X28" s="159" t="s">
        <v>393</v>
      </c>
      <c r="Y28" s="159" t="s">
        <v>393</v>
      </c>
      <c r="Z28" s="159" t="s">
        <v>393</v>
      </c>
      <c r="AA28" s="159" t="s">
        <v>393</v>
      </c>
      <c r="AB28" s="159" t="s">
        <v>393</v>
      </c>
      <c r="AC28" s="162" t="s">
        <v>393</v>
      </c>
      <c r="AD28" s="164" t="s">
        <v>393</v>
      </c>
      <c r="AE28" s="162" t="s">
        <v>393</v>
      </c>
      <c r="AF28" s="162" t="s">
        <v>393</v>
      </c>
      <c r="AG28" s="162" t="s">
        <v>393</v>
      </c>
      <c r="AH28" s="162" t="s">
        <v>393</v>
      </c>
      <c r="AI28" s="162" t="s">
        <v>393</v>
      </c>
      <c r="AJ28" s="159" t="s">
        <v>393</v>
      </c>
      <c r="AK28" s="159" t="s">
        <v>393</v>
      </c>
      <c r="AL28" s="159" t="s">
        <v>393</v>
      </c>
      <c r="AM28" s="159" t="s">
        <v>393</v>
      </c>
      <c r="AN28" s="159" t="s">
        <v>393</v>
      </c>
      <c r="AO28" s="159" t="s">
        <v>393</v>
      </c>
      <c r="AP28" s="159" t="s">
        <v>393</v>
      </c>
      <c r="AQ28" s="159" t="s">
        <v>393</v>
      </c>
      <c r="AR28" s="159" t="s">
        <v>393</v>
      </c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92" x14ac:dyDescent="0.25">
      <c r="A29" s="182"/>
      <c r="B29" s="182"/>
      <c r="D29" s="146"/>
      <c r="J29" s="159"/>
      <c r="K29" s="160"/>
      <c r="L29" s="161"/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 t="s">
        <v>393</v>
      </c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92" x14ac:dyDescent="0.25">
      <c r="A30" s="182"/>
      <c r="B30" s="182"/>
      <c r="D30" s="146"/>
      <c r="J30" s="159"/>
      <c r="K30" s="160"/>
      <c r="L30" s="161"/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 t="s">
        <v>393</v>
      </c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92" x14ac:dyDescent="0.25">
      <c r="A31" s="182"/>
      <c r="B31" s="182"/>
      <c r="D31" s="146"/>
      <c r="J31" s="159"/>
      <c r="K31" s="160"/>
      <c r="L31" s="161"/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 t="s">
        <v>393</v>
      </c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92" x14ac:dyDescent="0.25">
      <c r="A32" s="182"/>
      <c r="B32" s="161" t="s">
        <v>2120</v>
      </c>
      <c r="D32" s="146"/>
      <c r="J32" s="159"/>
      <c r="K32" s="160"/>
      <c r="L32" s="161"/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 t="s">
        <v>393</v>
      </c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61" t="s">
        <v>2121</v>
      </c>
      <c r="D33" s="146"/>
      <c r="J33" s="159"/>
      <c r="K33" s="160"/>
      <c r="L33" s="161"/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61" t="s">
        <v>2122</v>
      </c>
      <c r="J34" s="159"/>
      <c r="K34" s="160"/>
      <c r="L34" s="161"/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61" t="s">
        <v>2123</v>
      </c>
      <c r="J35" s="159"/>
      <c r="K35" s="160"/>
      <c r="L35" s="161"/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61" t="s">
        <v>2124</v>
      </c>
      <c r="J36" s="159"/>
      <c r="K36" s="160"/>
      <c r="L36" s="161"/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61" t="s">
        <v>2124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61" t="s">
        <v>2124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61" t="s">
        <v>2124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61" t="s">
        <v>2124</v>
      </c>
      <c r="L40" s="186"/>
      <c r="AE40" s="145">
        <v>16</v>
      </c>
      <c r="AF40" s="145">
        <v>51.8</v>
      </c>
      <c r="AG40" s="145">
        <v>2100</v>
      </c>
      <c r="AH40" s="145">
        <v>8.8000000000000007</v>
      </c>
    </row>
    <row r="41" spans="1:53" x14ac:dyDescent="0.25">
      <c r="B41" s="161" t="s">
        <v>2124</v>
      </c>
      <c r="L41" s="186"/>
      <c r="AE41" s="145">
        <v>17</v>
      </c>
      <c r="AF41" s="145">
        <v>55.599999999999994</v>
      </c>
      <c r="AG41" s="145">
        <v>2300</v>
      </c>
      <c r="AH41" s="145">
        <v>9.6000000000000014</v>
      </c>
    </row>
    <row r="42" spans="1:53" x14ac:dyDescent="0.25">
      <c r="B42" s="161" t="s">
        <v>2125</v>
      </c>
      <c r="L42" s="186"/>
      <c r="AE42" s="145">
        <v>18</v>
      </c>
      <c r="AF42" s="145">
        <v>59.399999999999991</v>
      </c>
      <c r="AG42" s="145">
        <v>2500</v>
      </c>
      <c r="AH42" s="145">
        <v>10.400000000000002</v>
      </c>
    </row>
    <row r="43" spans="1:53" x14ac:dyDescent="0.25">
      <c r="B43" s="161" t="s">
        <v>2126</v>
      </c>
      <c r="L43" s="186"/>
      <c r="AE43" s="145">
        <v>19</v>
      </c>
      <c r="AF43" s="145">
        <v>63.199999999999989</v>
      </c>
      <c r="AG43" s="145">
        <v>2700</v>
      </c>
      <c r="AH43" s="145">
        <v>11.200000000000003</v>
      </c>
    </row>
    <row r="44" spans="1:53" x14ac:dyDescent="0.25">
      <c r="B44" s="161" t="s">
        <v>2126</v>
      </c>
      <c r="L44" s="186"/>
      <c r="AE44" s="145">
        <v>20</v>
      </c>
      <c r="AF44" s="145">
        <v>66.999999999999986</v>
      </c>
      <c r="AG44" s="145">
        <v>2900</v>
      </c>
      <c r="AH44" s="145">
        <v>12.000000000000004</v>
      </c>
    </row>
    <row r="45" spans="1:53" x14ac:dyDescent="0.25">
      <c r="B45" s="161" t="s">
        <v>2126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61" t="s">
        <v>2126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61" t="s">
        <v>2126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61" t="s">
        <v>2127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2:34" x14ac:dyDescent="0.25">
      <c r="B49" s="161" t="s">
        <v>2127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2:34" x14ac:dyDescent="0.25">
      <c r="B50" s="161" t="s">
        <v>2128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2:34" x14ac:dyDescent="0.25">
      <c r="L60" s="186"/>
    </row>
    <row r="61" spans="2:34" x14ac:dyDescent="0.25">
      <c r="L61" s="186"/>
    </row>
    <row r="62" spans="2:34" x14ac:dyDescent="0.25">
      <c r="L62" s="186"/>
    </row>
    <row r="63" spans="2:34" x14ac:dyDescent="0.25">
      <c r="L63" s="186"/>
    </row>
    <row r="64" spans="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54" priority="1">
      <formula>#REF!="Modified Weak rock"</formula>
    </cfRule>
  </conditionalFormatting>
  <dataValidations count="2">
    <dataValidation type="list" showInputMessage="1" showErrorMessage="1" sqref="L36:L255" xr:uid="{909A0C76-F33C-49FE-AAC7-F206AF2B5F2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B32:B50" xr:uid="{E684A159-7F76-4182-8183-DF156FCE812A}"/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4C380-A0A0-4CE4-83A9-844C78540A55}">
  <sheetPr codeName="Sheet43">
    <tabColor rgb="FF7030A0"/>
  </sheetPr>
  <dimension ref="A1:CN255"/>
  <sheetViews>
    <sheetView zoomScale="55" zoomScaleNormal="55" workbookViewId="0">
      <selection activeCell="H13" sqref="H1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9"/>
      <c r="R3" s="229"/>
      <c r="S3" s="229"/>
      <c r="T3" s="209"/>
      <c r="U3" s="229"/>
      <c r="V3" s="229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2213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2221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2222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2223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2224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2225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2226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2227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2228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2214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2215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2216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2217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2218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4"/>
      <c r="AZ20" s="154"/>
      <c r="BA20" s="154"/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3" priority="1">
      <formula>#REF!="Modified Weak rock"</formula>
    </cfRule>
  </conditionalFormatting>
  <dataValidations count="2">
    <dataValidation showInputMessage="1" showErrorMessage="1" sqref="M6:M36 L6:L35" xr:uid="{07A87D33-6C5C-43CC-8761-B110153DA7A5}"/>
    <dataValidation type="list" showInputMessage="1" showErrorMessage="1" sqref="L36:L255" xr:uid="{53C942B7-DDC8-4E1E-BF22-75662704DFF3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9B9E-D78C-4FD1-A0CE-E33D9ECB4F5A}">
  <sheetPr codeName="Sheet42">
    <tabColor rgb="FF7030A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2"/>
      <c r="R3" s="229"/>
      <c r="S3" s="229"/>
      <c r="T3" s="202"/>
      <c r="U3" s="229"/>
      <c r="V3" s="229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2213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2221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2222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2223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2224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2225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2226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2227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2228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2214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2215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2216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2217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2218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61" t="s">
        <v>2219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61" t="s">
        <v>2220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2" priority="1">
      <formula>#REF!="Modified Weak rock"</formula>
    </cfRule>
  </conditionalFormatting>
  <dataValidations count="2">
    <dataValidation type="list" showInputMessage="1" showErrorMessage="1" sqref="L36:L255" xr:uid="{AA88DEB8-E0BC-4BD3-A414-06263540DB7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D234510-588D-437B-B2D7-8CD7C86CF407}"/>
  </dataValidation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F2BB9-D917-4FCD-82ED-5CB04D8B77E8}">
  <sheetPr codeName="Sheet44">
    <tabColor rgb="FFFF0000"/>
  </sheetPr>
  <dimension ref="A1:CN255"/>
  <sheetViews>
    <sheetView zoomScale="55" zoomScaleNormal="55" workbookViewId="0">
      <selection activeCell="I10" sqref="I10:I21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D1_GHS_L40_old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10"/>
      <c r="R3" s="229"/>
      <c r="S3" s="229"/>
      <c r="T3" s="210"/>
      <c r="U3" s="229"/>
      <c r="V3" s="229"/>
      <c r="W3" s="210"/>
      <c r="X3" s="149"/>
      <c r="Y3" s="210"/>
      <c r="Z3" s="210"/>
      <c r="AA3" s="210"/>
      <c r="AB3" s="210"/>
      <c r="AC3" s="149"/>
      <c r="AD3" s="150"/>
      <c r="AE3" s="150"/>
      <c r="AF3" s="150"/>
      <c r="AG3" s="150"/>
      <c r="AH3" s="150"/>
      <c r="AI3" s="150"/>
      <c r="AJ3" s="210"/>
      <c r="AK3" s="210"/>
      <c r="AL3" s="210"/>
      <c r="AM3" s="210"/>
      <c r="AN3" s="210"/>
      <c r="AO3" s="210"/>
      <c r="AP3" s="210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2191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2193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2101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2103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2104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2104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2104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2104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2104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2104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45" t="s">
        <v>2108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45" t="s">
        <v>2109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45" t="s">
        <v>2109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45" t="s">
        <v>2109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45" t="s">
        <v>2109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45" t="s">
        <v>2109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 t="s">
        <v>526</v>
      </c>
      <c r="E26" s="145">
        <v>0</v>
      </c>
      <c r="F26" s="145" t="s">
        <v>2182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 t="s">
        <v>526</v>
      </c>
      <c r="E27" s="145">
        <v>-0.6</v>
      </c>
      <c r="F27" s="145" t="s">
        <v>2190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 t="s">
        <v>1901</v>
      </c>
      <c r="E28" s="145">
        <v>-1.1000000000000001</v>
      </c>
      <c r="F28" s="145" t="s">
        <v>2191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 t="s">
        <v>1901</v>
      </c>
      <c r="E29" s="145">
        <v>-1.5</v>
      </c>
      <c r="F29" s="145" t="s">
        <v>2192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 t="s">
        <v>1901</v>
      </c>
      <c r="E30" s="145">
        <v>-3</v>
      </c>
      <c r="F30" s="145" t="s">
        <v>2193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 t="s">
        <v>533</v>
      </c>
      <c r="E31" s="145">
        <v>-5.3</v>
      </c>
      <c r="F31" s="145" t="s">
        <v>2101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 t="s">
        <v>533</v>
      </c>
      <c r="E32" s="145">
        <v>-5.6</v>
      </c>
      <c r="F32" s="145" t="s">
        <v>2102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 t="s">
        <v>533</v>
      </c>
      <c r="E33" s="145">
        <v>-7</v>
      </c>
      <c r="F33" s="145" t="s">
        <v>2103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D34" s="153" t="s">
        <v>1904</v>
      </c>
      <c r="E34" s="145">
        <v>-8.3000000000000007</v>
      </c>
      <c r="F34" s="145" t="s">
        <v>2104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D35" s="153" t="s">
        <v>2265</v>
      </c>
      <c r="E35" s="145">
        <v>-24.5</v>
      </c>
      <c r="F35" s="145" t="s">
        <v>2105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D36" s="153" t="s">
        <v>2265</v>
      </c>
      <c r="E36" s="145">
        <v>-25</v>
      </c>
      <c r="F36" s="145" t="s">
        <v>2106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D37" s="153" t="s">
        <v>2265</v>
      </c>
      <c r="E37" s="145">
        <v>-26</v>
      </c>
      <c r="F37" s="145" t="s">
        <v>2107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D38" s="153" t="s">
        <v>1904</v>
      </c>
      <c r="E38" s="145">
        <v>-26.5</v>
      </c>
      <c r="F38" s="145" t="s">
        <v>2108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D39" s="153" t="s">
        <v>1904</v>
      </c>
      <c r="E39" s="145">
        <v>-27.4</v>
      </c>
      <c r="F39" s="145" t="s">
        <v>2109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D40" s="153" t="s">
        <v>2091</v>
      </c>
      <c r="E40" s="145">
        <v>-42</v>
      </c>
      <c r="F40" s="145" t="s">
        <v>2110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D41" s="153" t="s">
        <v>2091</v>
      </c>
      <c r="E41" s="145">
        <v>-48</v>
      </c>
      <c r="F41" s="145" t="s">
        <v>2111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1" priority="1">
      <formula>#REF!="Modified Weak rock"</formula>
    </cfRule>
  </conditionalFormatting>
  <dataValidations count="2">
    <dataValidation showInputMessage="1" showErrorMessage="1" sqref="M6:M36 L6:L15 L22:L35" xr:uid="{DA76FF80-D9F1-4EE0-A272-8B3CE7CD7FE4}"/>
    <dataValidation type="list" showInputMessage="1" showErrorMessage="1" sqref="L36:L255" xr:uid="{0044B4ED-0D94-4D7E-81F8-8D249E1B1A39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0204-4023-49FC-B030-23378D4B8BD4}">
  <sheetPr>
    <tabColor rgb="FFFF0000"/>
  </sheetPr>
  <dimension ref="A1:CH255"/>
  <sheetViews>
    <sheetView zoomScale="55" zoomScaleNormal="55" workbookViewId="0">
      <selection activeCell="AB44" sqref="AB44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86" x14ac:dyDescent="0.25">
      <c r="A1" s="144" t="str">
        <f ca="1">TRIM(MID(CELL("filename",A1),FIND("]",CELL("filename",A1),1)+1,255))</f>
        <v>D1_GHS_L40_old2</v>
      </c>
      <c r="D1" s="144"/>
    </row>
    <row r="3" spans="1:86" s="146" customFormat="1" ht="45" customHeight="1" x14ac:dyDescent="0.25">
      <c r="F3" s="147" t="s">
        <v>37</v>
      </c>
      <c r="J3" s="148" t="s">
        <v>22</v>
      </c>
      <c r="Q3" s="210"/>
      <c r="R3" s="229"/>
      <c r="S3" s="229"/>
      <c r="T3" s="210"/>
      <c r="U3" s="229"/>
      <c r="V3" s="229"/>
      <c r="W3" s="210"/>
      <c r="X3" s="149"/>
      <c r="Y3" s="210"/>
      <c r="Z3" s="210"/>
      <c r="AA3" s="210"/>
      <c r="AB3" s="210"/>
      <c r="AC3" s="149"/>
      <c r="AD3" s="150"/>
      <c r="AE3" s="150"/>
      <c r="AF3" s="150"/>
      <c r="AG3" s="150"/>
      <c r="AH3" s="150"/>
      <c r="AI3" s="150"/>
      <c r="AJ3" s="210"/>
      <c r="AK3" s="210"/>
      <c r="AL3" s="210"/>
      <c r="AM3" s="210"/>
      <c r="AN3" s="210"/>
      <c r="AO3" s="210"/>
      <c r="AP3" s="210"/>
      <c r="AW3" s="146" t="s">
        <v>484</v>
      </c>
    </row>
    <row r="4" spans="1:86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</row>
    <row r="5" spans="1:86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W5" s="157" t="s">
        <v>486</v>
      </c>
      <c r="AX5" s="157" t="s">
        <v>487</v>
      </c>
      <c r="AY5" s="157" t="s">
        <v>488</v>
      </c>
      <c r="AZ5" s="157" t="s">
        <v>489</v>
      </c>
      <c r="BA5" s="157" t="s">
        <v>490</v>
      </c>
      <c r="BB5" s="157" t="s">
        <v>491</v>
      </c>
      <c r="BC5" s="157" t="s">
        <v>492</v>
      </c>
      <c r="BD5" s="157" t="s">
        <v>493</v>
      </c>
      <c r="BE5" s="157" t="s">
        <v>494</v>
      </c>
      <c r="BF5" s="157" t="s">
        <v>495</v>
      </c>
      <c r="BG5" s="157" t="s">
        <v>496</v>
      </c>
      <c r="BH5" s="157" t="s">
        <v>497</v>
      </c>
      <c r="BI5" s="157" t="s">
        <v>498</v>
      </c>
      <c r="BJ5" s="157" t="s">
        <v>499</v>
      </c>
      <c r="BK5" s="157" t="s">
        <v>500</v>
      </c>
      <c r="BL5" s="157" t="s">
        <v>501</v>
      </c>
      <c r="BM5" s="157" t="s">
        <v>502</v>
      </c>
      <c r="BN5" s="157" t="s">
        <v>503</v>
      </c>
      <c r="BO5" s="157" t="s">
        <v>504</v>
      </c>
      <c r="BP5" s="157" t="s">
        <v>505</v>
      </c>
      <c r="BQ5" s="157" t="s">
        <v>506</v>
      </c>
      <c r="BR5" s="157" t="s">
        <v>507</v>
      </c>
      <c r="BS5" s="157" t="s">
        <v>508</v>
      </c>
      <c r="BT5" s="157" t="s">
        <v>509</v>
      </c>
      <c r="BU5" s="157" t="s">
        <v>510</v>
      </c>
      <c r="BV5" s="157" t="s">
        <v>511</v>
      </c>
      <c r="BW5" s="157" t="s">
        <v>512</v>
      </c>
      <c r="BX5" s="157" t="s">
        <v>513</v>
      </c>
      <c r="BY5" s="157" t="s">
        <v>514</v>
      </c>
      <c r="BZ5" s="157" t="s">
        <v>515</v>
      </c>
      <c r="CA5" s="157" t="s">
        <v>516</v>
      </c>
      <c r="CB5" s="157" t="s">
        <v>517</v>
      </c>
      <c r="CC5" s="157" t="s">
        <v>518</v>
      </c>
      <c r="CD5" s="157" t="s">
        <v>519</v>
      </c>
      <c r="CE5" s="157" t="s">
        <v>520</v>
      </c>
      <c r="CF5" s="157" t="s">
        <v>521</v>
      </c>
      <c r="CG5" s="157" t="s">
        <v>522</v>
      </c>
      <c r="CH5" s="157" t="s">
        <v>523</v>
      </c>
    </row>
    <row r="6" spans="1:86" x14ac:dyDescent="0.25">
      <c r="C6" s="152"/>
      <c r="F6" s="145" t="s">
        <v>60</v>
      </c>
      <c r="G6" s="158"/>
      <c r="H6" s="152" t="s">
        <v>28</v>
      </c>
      <c r="I6" s="145" t="str">
        <f t="shared" ref="I6:I21" ca="1" si="0">IF(OFFSET($AX$6,(ROW()-6)*2,0)=0,"",OFFSET($AX$6,(ROW()-6)*2,0))</f>
        <v>SS1</v>
      </c>
      <c r="J6" s="159">
        <f>1</f>
        <v>1</v>
      </c>
      <c r="K6" s="160">
        <v>0</v>
      </c>
      <c r="L6" s="161" t="s">
        <v>2182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32</v>
      </c>
      <c r="R6" s="159">
        <v>27</v>
      </c>
      <c r="S6" s="159">
        <v>0.4</v>
      </c>
      <c r="T6" s="159">
        <v>0</v>
      </c>
      <c r="U6" s="163">
        <v>0</v>
      </c>
      <c r="V6" s="163">
        <v>0</v>
      </c>
      <c r="W6" s="159">
        <v>0.5</v>
      </c>
      <c r="X6" s="159">
        <v>3400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3000</v>
      </c>
      <c r="AD6" s="164">
        <v>40000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72</v>
      </c>
      <c r="AS6" s="165">
        <f ca="1">INDEX('[1]Cyclic factors'!$B$2:$B$18,MATCH(I6,'[1]Cyclic factors'!$A$2:$A$18,0))</f>
        <v>0.45</v>
      </c>
      <c r="AW6" s="166">
        <v>0</v>
      </c>
      <c r="AX6" s="166" t="s">
        <v>526</v>
      </c>
      <c r="AY6" s="166">
        <v>24</v>
      </c>
      <c r="AZ6" s="166">
        <v>19.600000000000001</v>
      </c>
      <c r="BA6" s="166"/>
      <c r="BB6" s="166">
        <v>3</v>
      </c>
      <c r="BC6" s="166"/>
      <c r="BD6" s="166"/>
      <c r="BE6" s="166">
        <v>0</v>
      </c>
      <c r="BF6" s="166">
        <v>0.1</v>
      </c>
      <c r="BG6" s="166">
        <v>0.2</v>
      </c>
      <c r="BH6" s="166">
        <v>0.3</v>
      </c>
      <c r="BI6" s="166">
        <v>0.5</v>
      </c>
      <c r="BJ6" s="166">
        <v>0.01</v>
      </c>
      <c r="BK6" s="166">
        <v>0.01</v>
      </c>
      <c r="BL6" s="166">
        <v>0.01</v>
      </c>
      <c r="BM6" s="166">
        <v>0.01</v>
      </c>
      <c r="BN6" s="166">
        <v>0.01</v>
      </c>
      <c r="BO6" s="166"/>
      <c r="BP6" s="166"/>
      <c r="BQ6" s="166"/>
      <c r="BR6" s="166"/>
      <c r="BS6" s="166"/>
      <c r="BT6" s="166">
        <v>72</v>
      </c>
      <c r="BU6" s="166">
        <v>29</v>
      </c>
      <c r="BV6" s="166">
        <v>32</v>
      </c>
      <c r="BW6" s="166">
        <v>36</v>
      </c>
      <c r="BX6" s="166">
        <v>40</v>
      </c>
      <c r="BY6" s="166">
        <v>47</v>
      </c>
      <c r="BZ6" s="166">
        <v>0</v>
      </c>
      <c r="CA6" s="166">
        <v>0</v>
      </c>
      <c r="CB6" s="166">
        <v>3</v>
      </c>
      <c r="CC6" s="166">
        <v>7</v>
      </c>
      <c r="CD6" s="166">
        <v>13</v>
      </c>
      <c r="CE6" s="166">
        <v>3.4</v>
      </c>
      <c r="CF6" s="166">
        <v>1</v>
      </c>
      <c r="CG6" s="166">
        <v>0.4</v>
      </c>
      <c r="CH6" s="167">
        <v>6.5148175613539248E-5</v>
      </c>
    </row>
    <row r="7" spans="1:86" x14ac:dyDescent="0.25">
      <c r="A7" s="168" t="s">
        <v>23</v>
      </c>
      <c r="C7" s="152"/>
      <c r="F7" s="169" t="s">
        <v>44</v>
      </c>
      <c r="G7" s="170"/>
      <c r="H7" s="150"/>
      <c r="I7" s="145" t="str">
        <f t="shared" ca="1" si="0"/>
        <v>SS1</v>
      </c>
      <c r="J7" s="159">
        <f>J6+1</f>
        <v>2</v>
      </c>
      <c r="K7" s="160">
        <f ca="1">IF(OFFSET($AW$6,(ROW()-6)*2,0)=0,"",-OFFSET($AW$6,(ROW()-6)*2,0))</f>
        <v>-0.6</v>
      </c>
      <c r="L7" s="161" t="s">
        <v>2190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34</v>
      </c>
      <c r="R7" s="159">
        <v>29</v>
      </c>
      <c r="S7" s="159">
        <v>0.4</v>
      </c>
      <c r="T7" s="159">
        <v>0</v>
      </c>
      <c r="U7" s="163">
        <v>0</v>
      </c>
      <c r="V7" s="163">
        <v>0</v>
      </c>
      <c r="W7" s="159">
        <v>0.5</v>
      </c>
      <c r="X7" s="159">
        <v>8700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25000</v>
      </c>
      <c r="AD7" s="164">
        <v>33999.999999999993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52</v>
      </c>
      <c r="AS7" s="165">
        <f ca="1">INDEX('[1]Cyclic factors'!$B$2:$B$18,MATCH(I7,'[1]Cyclic factors'!$A$2:$A$18,0))</f>
        <v>0.45</v>
      </c>
      <c r="AW7" s="166">
        <v>0.6</v>
      </c>
      <c r="AX7" s="166" t="s">
        <v>526</v>
      </c>
      <c r="AY7" s="166">
        <v>24</v>
      </c>
      <c r="AZ7" s="166">
        <v>19.600000000000001</v>
      </c>
      <c r="BA7" s="166"/>
      <c r="BB7" s="166">
        <v>3</v>
      </c>
      <c r="BC7" s="166"/>
      <c r="BD7" s="166"/>
      <c r="BE7" s="166">
        <v>1.3</v>
      </c>
      <c r="BF7" s="166">
        <v>1.4</v>
      </c>
      <c r="BG7" s="166">
        <v>1.5</v>
      </c>
      <c r="BH7" s="166">
        <v>1.6</v>
      </c>
      <c r="BI7" s="166">
        <v>1.8</v>
      </c>
      <c r="BJ7" s="166">
        <v>0.01</v>
      </c>
      <c r="BK7" s="166">
        <v>0.01</v>
      </c>
      <c r="BL7" s="166">
        <v>0.01</v>
      </c>
      <c r="BM7" s="166">
        <v>0.01</v>
      </c>
      <c r="BN7" s="166">
        <v>1.0200000000000001E-2</v>
      </c>
      <c r="BO7" s="166"/>
      <c r="BP7" s="166"/>
      <c r="BQ7" s="166"/>
      <c r="BR7" s="166"/>
      <c r="BS7" s="166"/>
      <c r="BT7" s="166">
        <v>72</v>
      </c>
      <c r="BU7" s="166">
        <v>29</v>
      </c>
      <c r="BV7" s="166">
        <v>32</v>
      </c>
      <c r="BW7" s="166">
        <v>36</v>
      </c>
      <c r="BX7" s="166">
        <v>40</v>
      </c>
      <c r="BY7" s="166">
        <v>47</v>
      </c>
      <c r="BZ7" s="166">
        <v>20</v>
      </c>
      <c r="CA7" s="166">
        <v>24</v>
      </c>
      <c r="CB7" s="166">
        <v>27</v>
      </c>
      <c r="CC7" s="166">
        <v>30</v>
      </c>
      <c r="CD7" s="166">
        <v>37</v>
      </c>
      <c r="CE7" s="166">
        <v>3.4</v>
      </c>
      <c r="CF7" s="166">
        <v>1</v>
      </c>
      <c r="CG7" s="166">
        <v>0.4</v>
      </c>
      <c r="CH7" s="167">
        <v>6.5148175613539248E-5</v>
      </c>
    </row>
    <row r="8" spans="1:86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tr">
        <f t="shared" ca="1" si="0"/>
        <v>PM5</v>
      </c>
      <c r="J8" s="159">
        <f t="shared" ref="J8:J21" si="1">J7+1</f>
        <v>3</v>
      </c>
      <c r="K8" s="160">
        <f t="shared" ref="K8:K21" ca="1" si="2">IF(OFFSET($AW$6,(ROW()-6)*2,0)=0,"",-OFFSET($AW$6,(ROW()-6)*2,0))</f>
        <v>-1.1000000000000001</v>
      </c>
      <c r="L8" s="161" t="s">
        <v>2191</v>
      </c>
      <c r="M8" s="64" t="s">
        <v>57</v>
      </c>
      <c r="N8" s="159">
        <v>10.100000000000001</v>
      </c>
      <c r="O8" s="162">
        <v>0</v>
      </c>
      <c r="P8" s="162">
        <v>0</v>
      </c>
      <c r="Q8" s="159">
        <v>31</v>
      </c>
      <c r="R8" s="159">
        <v>26</v>
      </c>
      <c r="S8" s="159">
        <v>2.5</v>
      </c>
      <c r="T8" s="159">
        <v>0</v>
      </c>
      <c r="U8" s="163">
        <v>0</v>
      </c>
      <c r="V8" s="163">
        <v>0</v>
      </c>
      <c r="W8" s="159">
        <v>0.5</v>
      </c>
      <c r="X8" s="159">
        <v>6900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38000</v>
      </c>
      <c r="AD8" s="164">
        <v>60000.000000000015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62</v>
      </c>
      <c r="AS8" s="165">
        <f ca="1">INDEX('[1]Cyclic factors'!$B$2:$B$18,MATCH(I8,'[1]Cyclic factors'!$A$2:$A$18,0))</f>
        <v>0.37</v>
      </c>
      <c r="AW8" s="166">
        <v>0.6</v>
      </c>
      <c r="AX8" s="166" t="s">
        <v>526</v>
      </c>
      <c r="AY8" s="166">
        <v>24</v>
      </c>
      <c r="AZ8" s="166">
        <v>19.600000000000001</v>
      </c>
      <c r="BA8" s="166"/>
      <c r="BB8" s="166">
        <v>3</v>
      </c>
      <c r="BC8" s="166"/>
      <c r="BD8" s="166"/>
      <c r="BE8" s="166">
        <v>0.8</v>
      </c>
      <c r="BF8" s="166">
        <v>1.1000000000000001</v>
      </c>
      <c r="BG8" s="166">
        <v>1.3</v>
      </c>
      <c r="BH8" s="166">
        <v>1.5</v>
      </c>
      <c r="BI8" s="166">
        <v>1.8</v>
      </c>
      <c r="BJ8" s="166">
        <v>0.01</v>
      </c>
      <c r="BK8" s="166">
        <v>0.01</v>
      </c>
      <c r="BL8" s="166">
        <v>0.01</v>
      </c>
      <c r="BM8" s="166">
        <v>0.01</v>
      </c>
      <c r="BN8" s="166">
        <v>0.01</v>
      </c>
      <c r="BO8" s="166"/>
      <c r="BP8" s="166"/>
      <c r="BQ8" s="166"/>
      <c r="BR8" s="166"/>
      <c r="BS8" s="166"/>
      <c r="BT8" s="166">
        <v>52</v>
      </c>
      <c r="BU8" s="166">
        <v>29</v>
      </c>
      <c r="BV8" s="166">
        <v>34</v>
      </c>
      <c r="BW8" s="166">
        <v>38</v>
      </c>
      <c r="BX8" s="166">
        <v>43</v>
      </c>
      <c r="BY8" s="166">
        <v>47</v>
      </c>
      <c r="BZ8" s="166">
        <v>11</v>
      </c>
      <c r="CA8" s="166">
        <v>19</v>
      </c>
      <c r="CB8" s="166">
        <v>25</v>
      </c>
      <c r="CC8" s="166">
        <v>32</v>
      </c>
      <c r="CD8" s="166">
        <v>46</v>
      </c>
      <c r="CE8" s="166">
        <v>8.6999999999999993</v>
      </c>
      <c r="CF8" s="166">
        <v>1</v>
      </c>
      <c r="CG8" s="166">
        <v>0.4</v>
      </c>
      <c r="CH8" s="167">
        <v>2.1008813229622851E-4</v>
      </c>
    </row>
    <row r="9" spans="1:86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tr">
        <f t="shared" ca="1" si="0"/>
        <v>PM5</v>
      </c>
      <c r="J9" s="159">
        <f t="shared" si="1"/>
        <v>4</v>
      </c>
      <c r="K9" s="160">
        <f t="shared" ca="1" si="2"/>
        <v>-1.5</v>
      </c>
      <c r="L9" s="161" t="s">
        <v>2192</v>
      </c>
      <c r="M9" s="64" t="s">
        <v>57</v>
      </c>
      <c r="N9" s="159">
        <v>10.100000000000001</v>
      </c>
      <c r="O9" s="162">
        <v>0</v>
      </c>
      <c r="P9" s="162">
        <v>0</v>
      </c>
      <c r="Q9" s="159">
        <v>33</v>
      </c>
      <c r="R9" s="159">
        <v>28</v>
      </c>
      <c r="S9" s="159">
        <v>2.5</v>
      </c>
      <c r="T9" s="159">
        <v>0</v>
      </c>
      <c r="U9" s="163">
        <v>0</v>
      </c>
      <c r="V9" s="163">
        <v>0</v>
      </c>
      <c r="W9" s="159">
        <v>0.5</v>
      </c>
      <c r="X9" s="159">
        <v>24100</v>
      </c>
      <c r="Y9" s="159">
        <v>0</v>
      </c>
      <c r="Z9" s="159">
        <v>89.999999999999972</v>
      </c>
      <c r="AA9" s="159">
        <v>1</v>
      </c>
      <c r="AB9" s="159">
        <v>7680</v>
      </c>
      <c r="AC9" s="162">
        <v>67000</v>
      </c>
      <c r="AD9" s="164">
        <v>31333.333333333332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32.000000000000007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91</v>
      </c>
      <c r="AS9" s="165">
        <f ca="1">INDEX('[1]Cyclic factors'!$B$2:$B$18,MATCH(I9,'[1]Cyclic factors'!$A$2:$A$18,0))</f>
        <v>0.37</v>
      </c>
      <c r="AW9" s="166">
        <v>1.1000000000000001</v>
      </c>
      <c r="AX9" s="166" t="s">
        <v>526</v>
      </c>
      <c r="AY9" s="166">
        <v>24</v>
      </c>
      <c r="AZ9" s="166">
        <v>19.600000000000001</v>
      </c>
      <c r="BA9" s="166"/>
      <c r="BB9" s="166">
        <v>3</v>
      </c>
      <c r="BC9" s="166"/>
      <c r="BD9" s="166"/>
      <c r="BE9" s="166">
        <v>2.5</v>
      </c>
      <c r="BF9" s="166">
        <v>2.8</v>
      </c>
      <c r="BG9" s="166">
        <v>3</v>
      </c>
      <c r="BH9" s="166">
        <v>3.2</v>
      </c>
      <c r="BI9" s="166">
        <v>3.5</v>
      </c>
      <c r="BJ9" s="166">
        <v>1.1900000000000001E-2</v>
      </c>
      <c r="BK9" s="166">
        <v>1.3100000000000001E-2</v>
      </c>
      <c r="BL9" s="166">
        <v>1.4E-2</v>
      </c>
      <c r="BM9" s="166">
        <v>1.49E-2</v>
      </c>
      <c r="BN9" s="166">
        <v>1.66E-2</v>
      </c>
      <c r="BO9" s="166"/>
      <c r="BP9" s="166"/>
      <c r="BQ9" s="166"/>
      <c r="BR9" s="166"/>
      <c r="BS9" s="166"/>
      <c r="BT9" s="166">
        <v>52</v>
      </c>
      <c r="BU9" s="166">
        <v>29</v>
      </c>
      <c r="BV9" s="166">
        <v>34</v>
      </c>
      <c r="BW9" s="166">
        <v>38</v>
      </c>
      <c r="BX9" s="166">
        <v>43</v>
      </c>
      <c r="BY9" s="166">
        <v>47</v>
      </c>
      <c r="BZ9" s="166">
        <v>28</v>
      </c>
      <c r="CA9" s="166">
        <v>35</v>
      </c>
      <c r="CB9" s="166">
        <v>42</v>
      </c>
      <c r="CC9" s="166">
        <v>49</v>
      </c>
      <c r="CD9" s="166">
        <v>63</v>
      </c>
      <c r="CE9" s="166">
        <v>8.6999999999999993</v>
      </c>
      <c r="CF9" s="166">
        <v>1</v>
      </c>
      <c r="CG9" s="166">
        <v>0.4</v>
      </c>
      <c r="CH9" s="167">
        <v>2.1008813229622851E-4</v>
      </c>
    </row>
    <row r="10" spans="1:86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tr">
        <f t="shared" ca="1" si="0"/>
        <v>PM5</v>
      </c>
      <c r="J10" s="159">
        <f t="shared" si="1"/>
        <v>5</v>
      </c>
      <c r="K10" s="160">
        <f t="shared" ca="1" si="2"/>
        <v>-3</v>
      </c>
      <c r="L10" s="161" t="s">
        <v>2193</v>
      </c>
      <c r="M10" s="64" t="s">
        <v>57</v>
      </c>
      <c r="N10" s="159">
        <v>10.100000000000001</v>
      </c>
      <c r="O10" s="162">
        <v>0</v>
      </c>
      <c r="P10" s="162">
        <v>0</v>
      </c>
      <c r="Q10" s="159">
        <v>34</v>
      </c>
      <c r="R10" s="159">
        <v>29</v>
      </c>
      <c r="S10" s="159">
        <v>2.5</v>
      </c>
      <c r="T10" s="159">
        <v>0</v>
      </c>
      <c r="U10" s="163">
        <v>0</v>
      </c>
      <c r="V10" s="163">
        <v>0</v>
      </c>
      <c r="W10" s="159">
        <v>0.5</v>
      </c>
      <c r="X10" s="159">
        <v>35400</v>
      </c>
      <c r="Y10" s="159">
        <v>0</v>
      </c>
      <c r="Z10" s="159">
        <v>92.999999999999972</v>
      </c>
      <c r="AA10" s="159">
        <v>1</v>
      </c>
      <c r="AB10" s="159">
        <v>8640</v>
      </c>
      <c r="AC10" s="162">
        <v>113000</v>
      </c>
      <c r="AD10" s="164">
        <v>22173.91304347826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97</v>
      </c>
      <c r="AS10" s="165">
        <f ca="1">INDEX('[1]Cyclic factors'!$B$2:$B$18,MATCH(I10,'[1]Cyclic factors'!$A$2:$A$18,0))</f>
        <v>0.37</v>
      </c>
      <c r="AW10" s="166">
        <v>1.1000000000000001</v>
      </c>
      <c r="AX10" s="166" t="s">
        <v>1901</v>
      </c>
      <c r="AY10" s="166">
        <v>24</v>
      </c>
      <c r="AZ10" s="166">
        <v>20.100000000000001</v>
      </c>
      <c r="BA10" s="166"/>
      <c r="BB10" s="166">
        <v>17</v>
      </c>
      <c r="BC10" s="166"/>
      <c r="BD10" s="166"/>
      <c r="BE10" s="166">
        <v>0</v>
      </c>
      <c r="BF10" s="166">
        <v>0</v>
      </c>
      <c r="BG10" s="166">
        <v>2.2999999999999998</v>
      </c>
      <c r="BH10" s="166">
        <v>12.9</v>
      </c>
      <c r="BI10" s="166">
        <v>18.600000000000001</v>
      </c>
      <c r="BJ10" s="166">
        <v>0.01</v>
      </c>
      <c r="BK10" s="166">
        <v>0.01</v>
      </c>
      <c r="BL10" s="166">
        <v>1.6899999999999998E-2</v>
      </c>
      <c r="BM10" s="166">
        <v>9.4500000000000001E-2</v>
      </c>
      <c r="BN10" s="166">
        <v>0.17330000000000001</v>
      </c>
      <c r="BO10" s="166"/>
      <c r="BP10" s="166"/>
      <c r="BQ10" s="166"/>
      <c r="BR10" s="166"/>
      <c r="BS10" s="166"/>
      <c r="BT10" s="166">
        <v>62</v>
      </c>
      <c r="BU10" s="166">
        <v>29</v>
      </c>
      <c r="BV10" s="166">
        <v>31</v>
      </c>
      <c r="BW10" s="166">
        <v>35</v>
      </c>
      <c r="BX10" s="166">
        <v>38</v>
      </c>
      <c r="BY10" s="166">
        <v>45</v>
      </c>
      <c r="BZ10" s="166">
        <v>23</v>
      </c>
      <c r="CA10" s="166">
        <v>23</v>
      </c>
      <c r="CB10" s="166">
        <v>38</v>
      </c>
      <c r="CC10" s="166">
        <v>57</v>
      </c>
      <c r="CD10" s="166">
        <v>98</v>
      </c>
      <c r="CE10" s="166">
        <v>6.9</v>
      </c>
      <c r="CF10" s="166">
        <v>25.9</v>
      </c>
      <c r="CG10" s="166">
        <v>2.5</v>
      </c>
      <c r="CH10" s="167">
        <v>5.1897791315310207E-4</v>
      </c>
    </row>
    <row r="11" spans="1:86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tr">
        <f t="shared" ca="1" si="0"/>
        <v>PM2</v>
      </c>
      <c r="J11" s="159">
        <f t="shared" si="1"/>
        <v>6</v>
      </c>
      <c r="K11" s="160">
        <f t="shared" ca="1" si="2"/>
        <v>-5.3</v>
      </c>
      <c r="L11" s="161" t="s">
        <v>2101</v>
      </c>
      <c r="M11" s="64" t="s">
        <v>58</v>
      </c>
      <c r="N11" s="159">
        <v>8.8999999999999986</v>
      </c>
      <c r="O11" s="162">
        <v>200</v>
      </c>
      <c r="P11" s="162">
        <v>-160.00000000000009</v>
      </c>
      <c r="Q11" s="159">
        <v>0</v>
      </c>
      <c r="R11" s="159" t="e">
        <v>#N/A</v>
      </c>
      <c r="S11" s="159">
        <v>2.2999999999999998</v>
      </c>
      <c r="T11" s="159">
        <v>0</v>
      </c>
      <c r="U11" s="163">
        <v>1.9E-2</v>
      </c>
      <c r="V11" s="163">
        <v>0</v>
      </c>
      <c r="W11" s="159">
        <v>0.5</v>
      </c>
      <c r="X11" s="159">
        <v>14300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90000</v>
      </c>
      <c r="AD11" s="164">
        <v>-70000.000000000044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f ca="1">INDEX('[1]Cyclic factors'!$B$2:$B$18,MATCH(I11,'[1]Cyclic factors'!$A$2:$A$18,0))</f>
        <v>0.4</v>
      </c>
      <c r="AW11" s="166">
        <v>1.5</v>
      </c>
      <c r="AX11" s="166" t="s">
        <v>1901</v>
      </c>
      <c r="AY11" s="166">
        <v>24</v>
      </c>
      <c r="AZ11" s="166">
        <v>20.100000000000001</v>
      </c>
      <c r="BA11" s="166"/>
      <c r="BB11" s="166">
        <v>17</v>
      </c>
      <c r="BC11" s="166"/>
      <c r="BD11" s="166"/>
      <c r="BE11" s="166">
        <v>0</v>
      </c>
      <c r="BF11" s="166">
        <v>3.9</v>
      </c>
      <c r="BG11" s="166">
        <v>9.4</v>
      </c>
      <c r="BH11" s="166">
        <v>20</v>
      </c>
      <c r="BI11" s="166">
        <v>25.7</v>
      </c>
      <c r="BJ11" s="166">
        <v>0.01</v>
      </c>
      <c r="BK11" s="166">
        <v>0.01</v>
      </c>
      <c r="BL11" s="166">
        <v>4.5600000000000002E-2</v>
      </c>
      <c r="BM11" s="166">
        <v>0.1232</v>
      </c>
      <c r="BN11" s="166">
        <v>0.2019</v>
      </c>
      <c r="BO11" s="166"/>
      <c r="BP11" s="166"/>
      <c r="BQ11" s="166"/>
      <c r="BR11" s="166"/>
      <c r="BS11" s="166"/>
      <c r="BT11" s="166">
        <v>62</v>
      </c>
      <c r="BU11" s="166">
        <v>29</v>
      </c>
      <c r="BV11" s="166">
        <v>31</v>
      </c>
      <c r="BW11" s="166">
        <v>35</v>
      </c>
      <c r="BX11" s="166">
        <v>38</v>
      </c>
      <c r="BY11" s="166">
        <v>45</v>
      </c>
      <c r="BZ11" s="166">
        <v>41</v>
      </c>
      <c r="CA11" s="166">
        <v>43</v>
      </c>
      <c r="CB11" s="166">
        <v>62</v>
      </c>
      <c r="CC11" s="166">
        <v>81</v>
      </c>
      <c r="CD11" s="166">
        <v>122</v>
      </c>
      <c r="CE11" s="166">
        <v>6.9</v>
      </c>
      <c r="CF11" s="166">
        <v>25.9</v>
      </c>
      <c r="CG11" s="166">
        <v>2.5</v>
      </c>
      <c r="CH11" s="167">
        <v>5.1897791315310207E-4</v>
      </c>
    </row>
    <row r="12" spans="1:86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tr">
        <f t="shared" ca="1" si="0"/>
        <v>PM2</v>
      </c>
      <c r="J12" s="159">
        <f t="shared" si="1"/>
        <v>7</v>
      </c>
      <c r="K12" s="160">
        <f t="shared" ca="1" si="2"/>
        <v>-5.6</v>
      </c>
      <c r="L12" s="161" t="s">
        <v>2102</v>
      </c>
      <c r="M12" s="64" t="s">
        <v>58</v>
      </c>
      <c r="N12" s="159">
        <v>8.8999999999999986</v>
      </c>
      <c r="O12" s="162">
        <v>171</v>
      </c>
      <c r="P12" s="162">
        <v>119.28571428571425</v>
      </c>
      <c r="Q12" s="159">
        <v>0</v>
      </c>
      <c r="R12" s="159" t="e">
        <v>#N/A</v>
      </c>
      <c r="S12" s="159">
        <v>2.5</v>
      </c>
      <c r="T12" s="159">
        <v>0</v>
      </c>
      <c r="U12" s="163">
        <v>1.9E-2</v>
      </c>
      <c r="V12" s="163">
        <v>0</v>
      </c>
      <c r="W12" s="159">
        <v>0.5</v>
      </c>
      <c r="X12" s="159">
        <v>21600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83000</v>
      </c>
      <c r="AD12" s="164">
        <v>52142.85714285713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f ca="1">INDEX('[1]Cyclic factors'!$B$2:$B$18,MATCH(I12,'[1]Cyclic factors'!$A$2:$A$18,0))</f>
        <v>0.4</v>
      </c>
      <c r="AW12" s="166">
        <v>1.5</v>
      </c>
      <c r="AX12" s="166" t="s">
        <v>1901</v>
      </c>
      <c r="AY12" s="166">
        <v>24</v>
      </c>
      <c r="AZ12" s="166">
        <v>20.100000000000001</v>
      </c>
      <c r="BA12" s="166"/>
      <c r="BB12" s="166">
        <v>17</v>
      </c>
      <c r="BC12" s="166"/>
      <c r="BD12" s="166"/>
      <c r="BE12" s="166">
        <v>0</v>
      </c>
      <c r="BF12" s="166">
        <v>5.6</v>
      </c>
      <c r="BG12" s="166">
        <v>12.2</v>
      </c>
      <c r="BH12" s="166">
        <v>23.7</v>
      </c>
      <c r="BI12" s="166">
        <v>30.9</v>
      </c>
      <c r="BJ12" s="166">
        <v>0.01</v>
      </c>
      <c r="BK12" s="166">
        <v>0.01</v>
      </c>
      <c r="BL12" s="166">
        <v>4.48E-2</v>
      </c>
      <c r="BM12" s="166">
        <v>0.1268</v>
      </c>
      <c r="BN12" s="166">
        <v>0.2122</v>
      </c>
      <c r="BO12" s="166"/>
      <c r="BP12" s="166"/>
      <c r="BQ12" s="166"/>
      <c r="BR12" s="166"/>
      <c r="BS12" s="166"/>
      <c r="BT12" s="166">
        <v>91</v>
      </c>
      <c r="BU12" s="166">
        <v>29</v>
      </c>
      <c r="BV12" s="166">
        <v>33</v>
      </c>
      <c r="BW12" s="166">
        <v>38</v>
      </c>
      <c r="BX12" s="166">
        <v>42</v>
      </c>
      <c r="BY12" s="166">
        <v>47</v>
      </c>
      <c r="BZ12" s="166">
        <v>30</v>
      </c>
      <c r="CA12" s="166">
        <v>34</v>
      </c>
      <c r="CB12" s="166">
        <v>67</v>
      </c>
      <c r="CC12" s="166">
        <v>100</v>
      </c>
      <c r="CD12" s="166">
        <v>174</v>
      </c>
      <c r="CE12" s="166">
        <v>24.1</v>
      </c>
      <c r="CF12" s="166">
        <v>30</v>
      </c>
      <c r="CG12" s="166">
        <v>2.5</v>
      </c>
      <c r="CH12" s="167">
        <v>2.304803165731928E-3</v>
      </c>
    </row>
    <row r="13" spans="1:86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tr">
        <f t="shared" ca="1" si="0"/>
        <v>PM2</v>
      </c>
      <c r="J13" s="159">
        <f t="shared" si="1"/>
        <v>8</v>
      </c>
      <c r="K13" s="160">
        <f t="shared" ca="1" si="2"/>
        <v>-7</v>
      </c>
      <c r="L13" s="161" t="s">
        <v>2103</v>
      </c>
      <c r="M13" s="64" t="s">
        <v>58</v>
      </c>
      <c r="N13" s="159">
        <v>8.8999999999999986</v>
      </c>
      <c r="O13" s="162">
        <v>361</v>
      </c>
      <c r="P13" s="162">
        <v>-182.30769230769221</v>
      </c>
      <c r="Q13" s="159">
        <v>0</v>
      </c>
      <c r="R13" s="159" t="e">
        <v>#N/A</v>
      </c>
      <c r="S13" s="159">
        <v>2.2999999999999998</v>
      </c>
      <c r="T13" s="159">
        <v>0</v>
      </c>
      <c r="U13" s="163">
        <v>1.9E-2</v>
      </c>
      <c r="V13" s="163">
        <v>0</v>
      </c>
      <c r="W13" s="159">
        <v>0.25</v>
      </c>
      <c r="X13" s="159">
        <v>19300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170000</v>
      </c>
      <c r="AD13" s="164">
        <v>-84615.384615384566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>
        <f ca="1">INDEX('[1]Cyclic factors'!$B$2:$B$18,MATCH(I13,'[1]Cyclic factors'!$A$2:$A$18,0))</f>
        <v>0.4</v>
      </c>
      <c r="AW13" s="166">
        <v>3</v>
      </c>
      <c r="AX13" s="166" t="s">
        <v>1901</v>
      </c>
      <c r="AY13" s="166">
        <v>24</v>
      </c>
      <c r="AZ13" s="166">
        <v>20.100000000000001</v>
      </c>
      <c r="BA13" s="166"/>
      <c r="BB13" s="166">
        <v>17</v>
      </c>
      <c r="BC13" s="166"/>
      <c r="BD13" s="166"/>
      <c r="BE13" s="166">
        <v>11.1</v>
      </c>
      <c r="BF13" s="166">
        <v>18.3</v>
      </c>
      <c r="BG13" s="166">
        <v>24.9</v>
      </c>
      <c r="BH13" s="166">
        <v>36.4</v>
      </c>
      <c r="BI13" s="166">
        <v>43.6</v>
      </c>
      <c r="BJ13" s="166">
        <v>4.0800000000000003E-2</v>
      </c>
      <c r="BK13" s="166">
        <v>7.1199999999999999E-2</v>
      </c>
      <c r="BL13" s="166">
        <v>0.12820000000000001</v>
      </c>
      <c r="BM13" s="166">
        <v>0.2102</v>
      </c>
      <c r="BN13" s="166">
        <v>0.29559999999999997</v>
      </c>
      <c r="BO13" s="166"/>
      <c r="BP13" s="166"/>
      <c r="BQ13" s="166"/>
      <c r="BR13" s="166"/>
      <c r="BS13" s="166"/>
      <c r="BT13" s="166">
        <v>91</v>
      </c>
      <c r="BU13" s="166">
        <v>29</v>
      </c>
      <c r="BV13" s="166">
        <v>33</v>
      </c>
      <c r="BW13" s="166">
        <v>38</v>
      </c>
      <c r="BX13" s="166">
        <v>42</v>
      </c>
      <c r="BY13" s="166">
        <v>47</v>
      </c>
      <c r="BZ13" s="166">
        <v>77</v>
      </c>
      <c r="CA13" s="166">
        <v>80</v>
      </c>
      <c r="CB13" s="166">
        <v>114</v>
      </c>
      <c r="CC13" s="166">
        <v>147</v>
      </c>
      <c r="CD13" s="166">
        <v>221</v>
      </c>
      <c r="CE13" s="166">
        <v>24.1</v>
      </c>
      <c r="CF13" s="166">
        <v>30</v>
      </c>
      <c r="CG13" s="166">
        <v>2.5</v>
      </c>
      <c r="CH13" s="167">
        <v>2.304803165731928E-3</v>
      </c>
    </row>
    <row r="14" spans="1:86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tr">
        <f t="shared" ca="1" si="0"/>
        <v>CC2</v>
      </c>
      <c r="J14" s="159">
        <f t="shared" si="1"/>
        <v>9</v>
      </c>
      <c r="K14" s="160">
        <f t="shared" ca="1" si="2"/>
        <v>-8.3000000000000007</v>
      </c>
      <c r="L14" s="161" t="s">
        <v>2104</v>
      </c>
      <c r="M14" s="64" t="s">
        <v>58</v>
      </c>
      <c r="N14" s="159">
        <v>8.8999999999999986</v>
      </c>
      <c r="O14" s="162">
        <v>118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58000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f ca="1">INDEX('[1]Cyclic factors'!$B$2:$B$18,MATCH(I14,'[1]Cyclic factors'!$A$2:$A$18,0))</f>
        <v>0.85</v>
      </c>
      <c r="AW14" s="166">
        <v>3</v>
      </c>
      <c r="AX14" s="166" t="s">
        <v>1901</v>
      </c>
      <c r="AY14" s="166">
        <v>24</v>
      </c>
      <c r="AZ14" s="166">
        <v>20.100000000000001</v>
      </c>
      <c r="BA14" s="166"/>
      <c r="BB14" s="166">
        <v>17</v>
      </c>
      <c r="BC14" s="166"/>
      <c r="BD14" s="166"/>
      <c r="BE14" s="166">
        <v>8.4</v>
      </c>
      <c r="BF14" s="166">
        <v>16.899999999999999</v>
      </c>
      <c r="BG14" s="166">
        <v>24.3</v>
      </c>
      <c r="BH14" s="166">
        <v>36.700000000000003</v>
      </c>
      <c r="BI14" s="166">
        <v>47.7</v>
      </c>
      <c r="BJ14" s="166">
        <v>0.01</v>
      </c>
      <c r="BK14" s="166">
        <v>3.2300000000000002E-2</v>
      </c>
      <c r="BL14" s="166">
        <v>9.5799999999999996E-2</v>
      </c>
      <c r="BM14" s="166">
        <v>0.18440000000000001</v>
      </c>
      <c r="BN14" s="166">
        <v>0.2959</v>
      </c>
      <c r="BO14" s="166"/>
      <c r="BP14" s="166"/>
      <c r="BQ14" s="166"/>
      <c r="BR14" s="166"/>
      <c r="BS14" s="166"/>
      <c r="BT14" s="166">
        <v>97</v>
      </c>
      <c r="BU14" s="166">
        <v>29</v>
      </c>
      <c r="BV14" s="166">
        <v>34</v>
      </c>
      <c r="BW14" s="166">
        <v>38</v>
      </c>
      <c r="BX14" s="166">
        <v>42</v>
      </c>
      <c r="BY14" s="166">
        <v>47</v>
      </c>
      <c r="BZ14" s="166">
        <v>57</v>
      </c>
      <c r="CA14" s="166">
        <v>63</v>
      </c>
      <c r="CB14" s="166">
        <v>113</v>
      </c>
      <c r="CC14" s="166">
        <v>164</v>
      </c>
      <c r="CD14" s="166">
        <v>277</v>
      </c>
      <c r="CE14" s="166">
        <v>35.4</v>
      </c>
      <c r="CF14" s="166">
        <v>29.8</v>
      </c>
      <c r="CG14" s="166">
        <v>2.5</v>
      </c>
      <c r="CH14" s="167">
        <v>1.335933893951594E-3</v>
      </c>
    </row>
    <row r="15" spans="1:86" x14ac:dyDescent="0.25">
      <c r="A15" s="145" t="s">
        <v>42</v>
      </c>
      <c r="B15" s="177">
        <v>207000000</v>
      </c>
      <c r="C15" s="152" t="s">
        <v>394</v>
      </c>
      <c r="H15" s="154" t="s">
        <v>2264</v>
      </c>
      <c r="I15" s="145" t="str">
        <f t="shared" ca="1" si="0"/>
        <v>CC1</v>
      </c>
      <c r="J15" s="159">
        <f t="shared" si="1"/>
        <v>10</v>
      </c>
      <c r="K15" s="160">
        <f t="shared" ca="1" si="2"/>
        <v>-24.5</v>
      </c>
      <c r="L15" s="161" t="s">
        <v>2105</v>
      </c>
      <c r="M15" s="64" t="s">
        <v>57</v>
      </c>
      <c r="N15" s="159">
        <v>9</v>
      </c>
      <c r="O15" s="162">
        <v>0</v>
      </c>
      <c r="P15" s="162">
        <v>0</v>
      </c>
      <c r="Q15" s="159">
        <v>34</v>
      </c>
      <c r="R15" s="159">
        <v>29</v>
      </c>
      <c r="S15" s="159">
        <v>0.6</v>
      </c>
      <c r="T15" s="159">
        <v>0</v>
      </c>
      <c r="U15" s="163">
        <v>0</v>
      </c>
      <c r="V15" s="163">
        <v>0</v>
      </c>
      <c r="W15" s="159">
        <v>0.5</v>
      </c>
      <c r="X15" s="159">
        <v>13700</v>
      </c>
      <c r="Y15" s="159">
        <v>0</v>
      </c>
      <c r="Z15" s="159">
        <v>92.999999999999972</v>
      </c>
      <c r="AA15" s="159">
        <v>1</v>
      </c>
      <c r="AB15" s="159">
        <v>8640</v>
      </c>
      <c r="AC15" s="162">
        <v>123000</v>
      </c>
      <c r="AD15" s="164">
        <v>34000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36.000000000000007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52</v>
      </c>
      <c r="AS15" s="165">
        <f ca="1">INDEX('[1]Cyclic factors'!$B$2:$B$18,MATCH(I15,'[1]Cyclic factors'!$A$2:$A$18,0))</f>
        <v>0.24</v>
      </c>
      <c r="AW15" s="166">
        <v>5.3</v>
      </c>
      <c r="AX15" s="166" t="s">
        <v>1901</v>
      </c>
      <c r="AY15" s="166">
        <v>24</v>
      </c>
      <c r="AZ15" s="166">
        <v>20.100000000000001</v>
      </c>
      <c r="BA15" s="166"/>
      <c r="BB15" s="166">
        <v>17</v>
      </c>
      <c r="BC15" s="166"/>
      <c r="BD15" s="166"/>
      <c r="BE15" s="166">
        <v>18.100000000000001</v>
      </c>
      <c r="BF15" s="166">
        <v>26.6</v>
      </c>
      <c r="BG15" s="166">
        <v>34</v>
      </c>
      <c r="BH15" s="166">
        <v>46.4</v>
      </c>
      <c r="BI15" s="166">
        <v>57.3</v>
      </c>
      <c r="BJ15" s="166">
        <v>0.1236</v>
      </c>
      <c r="BK15" s="166">
        <v>0.16389999999999999</v>
      </c>
      <c r="BL15" s="166">
        <v>0.22750000000000001</v>
      </c>
      <c r="BM15" s="166">
        <v>0.31609999999999999</v>
      </c>
      <c r="BN15" s="166">
        <v>0.42749999999999999</v>
      </c>
      <c r="BO15" s="166"/>
      <c r="BP15" s="166"/>
      <c r="BQ15" s="166"/>
      <c r="BR15" s="166"/>
      <c r="BS15" s="166"/>
      <c r="BT15" s="166">
        <v>97</v>
      </c>
      <c r="BU15" s="166">
        <v>29</v>
      </c>
      <c r="BV15" s="166">
        <v>34</v>
      </c>
      <c r="BW15" s="166">
        <v>38</v>
      </c>
      <c r="BX15" s="166">
        <v>42</v>
      </c>
      <c r="BY15" s="166">
        <v>47</v>
      </c>
      <c r="BZ15" s="166">
        <v>108</v>
      </c>
      <c r="CA15" s="166">
        <v>113</v>
      </c>
      <c r="CB15" s="166">
        <v>164</v>
      </c>
      <c r="CC15" s="166">
        <v>214</v>
      </c>
      <c r="CD15" s="166">
        <v>328</v>
      </c>
      <c r="CE15" s="166">
        <v>35.4</v>
      </c>
      <c r="CF15" s="166">
        <v>29.8</v>
      </c>
      <c r="CG15" s="166">
        <v>2.5</v>
      </c>
      <c r="CH15" s="167">
        <v>1.335933893951594E-3</v>
      </c>
    </row>
    <row r="16" spans="1:86" x14ac:dyDescent="0.25">
      <c r="A16" s="145" t="s">
        <v>43</v>
      </c>
      <c r="B16" s="177">
        <v>79000000</v>
      </c>
      <c r="C16" s="152" t="s">
        <v>394</v>
      </c>
      <c r="D16" s="179"/>
      <c r="E16" s="179"/>
      <c r="H16" s="154" t="s">
        <v>2264</v>
      </c>
      <c r="I16" s="145" t="str">
        <f t="shared" ca="1" si="0"/>
        <v>CC1</v>
      </c>
      <c r="J16" s="159">
        <f t="shared" si="1"/>
        <v>11</v>
      </c>
      <c r="K16" s="160">
        <f t="shared" ca="1" si="2"/>
        <v>-25</v>
      </c>
      <c r="L16" s="161" t="s">
        <v>2106</v>
      </c>
      <c r="M16" s="64" t="s">
        <v>57</v>
      </c>
      <c r="N16" s="159">
        <v>9</v>
      </c>
      <c r="O16" s="162">
        <v>0</v>
      </c>
      <c r="P16" s="162">
        <v>0</v>
      </c>
      <c r="Q16" s="159">
        <v>35</v>
      </c>
      <c r="R16" s="159">
        <v>30</v>
      </c>
      <c r="S16" s="159">
        <v>0.7</v>
      </c>
      <c r="T16" s="159">
        <v>0</v>
      </c>
      <c r="U16" s="163">
        <v>0</v>
      </c>
      <c r="V16" s="163">
        <v>0</v>
      </c>
      <c r="W16" s="159">
        <v>0.5</v>
      </c>
      <c r="X16" s="159">
        <v>18600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150000</v>
      </c>
      <c r="AD16" s="164">
        <v>-23000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61</v>
      </c>
      <c r="AS16" s="165">
        <f ca="1">INDEX('[1]Cyclic factors'!$B$2:$B$18,MATCH(I16,'[1]Cyclic factors'!$A$2:$A$18,0))</f>
        <v>0.24</v>
      </c>
      <c r="AW16" s="166">
        <v>5.3</v>
      </c>
      <c r="AX16" s="166" t="s">
        <v>533</v>
      </c>
      <c r="AY16" s="166">
        <v>33</v>
      </c>
      <c r="AZ16" s="166">
        <v>18.899999999999999</v>
      </c>
      <c r="BA16" s="166">
        <v>24</v>
      </c>
      <c r="BB16" s="166">
        <v>38</v>
      </c>
      <c r="BC16" s="166">
        <v>4</v>
      </c>
      <c r="BD16" s="166">
        <v>1.9</v>
      </c>
      <c r="BE16" s="166">
        <v>3.4</v>
      </c>
      <c r="BF16" s="166">
        <v>3.9</v>
      </c>
      <c r="BG16" s="166">
        <v>4.2</v>
      </c>
      <c r="BH16" s="166">
        <v>4.5999999999999996</v>
      </c>
      <c r="BI16" s="166">
        <v>5</v>
      </c>
      <c r="BJ16" s="166">
        <v>0.1474</v>
      </c>
      <c r="BK16" s="166">
        <v>0.17219999999999999</v>
      </c>
      <c r="BL16" s="166">
        <v>0.1888</v>
      </c>
      <c r="BM16" s="166">
        <v>0.2054</v>
      </c>
      <c r="BN16" s="166">
        <v>0.23069999999999999</v>
      </c>
      <c r="BO16" s="166">
        <v>147</v>
      </c>
      <c r="BP16" s="166">
        <v>200</v>
      </c>
      <c r="BQ16" s="166">
        <v>229</v>
      </c>
      <c r="BR16" s="166">
        <v>259</v>
      </c>
      <c r="BS16" s="166">
        <v>350</v>
      </c>
      <c r="BT16" s="166"/>
      <c r="BU16" s="166"/>
      <c r="BV16" s="166"/>
      <c r="BW16" s="166"/>
      <c r="BX16" s="166"/>
      <c r="BY16" s="166"/>
      <c r="BZ16" s="166">
        <v>58</v>
      </c>
      <c r="CA16" s="166">
        <v>70</v>
      </c>
      <c r="CB16" s="166">
        <v>90</v>
      </c>
      <c r="CC16" s="166">
        <v>111</v>
      </c>
      <c r="CD16" s="166">
        <v>159</v>
      </c>
      <c r="CE16" s="166">
        <v>14.3</v>
      </c>
      <c r="CF16" s="166">
        <v>21.7</v>
      </c>
      <c r="CG16" s="166">
        <v>2.2999999999999998</v>
      </c>
      <c r="CH16" s="167">
        <v>1.929470681568445E-9</v>
      </c>
    </row>
    <row r="17" spans="1:86" s="170" customFormat="1" x14ac:dyDescent="0.25">
      <c r="A17" s="145" t="s">
        <v>74</v>
      </c>
      <c r="B17" s="154">
        <v>0.53</v>
      </c>
      <c r="C17" s="152"/>
      <c r="D17" s="156"/>
      <c r="E17" s="156"/>
      <c r="H17" s="174" t="s">
        <v>2264</v>
      </c>
      <c r="I17" s="145" t="str">
        <f t="shared" ca="1" si="0"/>
        <v>CC1</v>
      </c>
      <c r="J17" s="159">
        <f t="shared" si="1"/>
        <v>12</v>
      </c>
      <c r="K17" s="160">
        <f t="shared" ca="1" si="2"/>
        <v>-26</v>
      </c>
      <c r="L17" s="161" t="s">
        <v>2107</v>
      </c>
      <c r="M17" s="64" t="s">
        <v>57</v>
      </c>
      <c r="N17" s="159">
        <v>9</v>
      </c>
      <c r="O17" s="162">
        <v>0</v>
      </c>
      <c r="P17" s="162">
        <v>0</v>
      </c>
      <c r="Q17" s="159">
        <v>32</v>
      </c>
      <c r="R17" s="159">
        <v>27</v>
      </c>
      <c r="S17" s="159">
        <v>0.5</v>
      </c>
      <c r="T17" s="159">
        <v>0</v>
      </c>
      <c r="U17" s="163">
        <v>0</v>
      </c>
      <c r="V17" s="163">
        <v>0</v>
      </c>
      <c r="W17" s="159">
        <v>0.5</v>
      </c>
      <c r="X17" s="159">
        <v>9600</v>
      </c>
      <c r="Y17" s="159">
        <v>0</v>
      </c>
      <c r="Z17" s="159">
        <v>86.999999999999972</v>
      </c>
      <c r="AA17" s="159">
        <v>1</v>
      </c>
      <c r="AB17" s="159">
        <v>6720</v>
      </c>
      <c r="AC17" s="162">
        <v>115000</v>
      </c>
      <c r="AD17" s="164">
        <v>42000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28.000000000000007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43</v>
      </c>
      <c r="AS17" s="165">
        <f ca="1">INDEX('[1]Cyclic factors'!$B$2:$B$18,MATCH(I17,'[1]Cyclic factors'!$A$2:$A$18,0))</f>
        <v>0.24</v>
      </c>
      <c r="AW17" s="166">
        <v>5.6</v>
      </c>
      <c r="AX17" s="166" t="s">
        <v>533</v>
      </c>
      <c r="AY17" s="166">
        <v>33</v>
      </c>
      <c r="AZ17" s="166">
        <v>18.899999999999999</v>
      </c>
      <c r="BA17" s="166">
        <v>24</v>
      </c>
      <c r="BB17" s="166">
        <v>38</v>
      </c>
      <c r="BC17" s="166">
        <v>4</v>
      </c>
      <c r="BD17" s="166">
        <v>1.9</v>
      </c>
      <c r="BE17" s="166">
        <v>2.6</v>
      </c>
      <c r="BF17" s="166">
        <v>3</v>
      </c>
      <c r="BG17" s="166">
        <v>3.4</v>
      </c>
      <c r="BH17" s="166">
        <v>3.7</v>
      </c>
      <c r="BI17" s="166">
        <v>4.2</v>
      </c>
      <c r="BJ17" s="166">
        <v>0.1145</v>
      </c>
      <c r="BK17" s="166">
        <v>0.13930000000000001</v>
      </c>
      <c r="BL17" s="166">
        <v>0.15590000000000001</v>
      </c>
      <c r="BM17" s="166">
        <v>0.17249999999999999</v>
      </c>
      <c r="BN17" s="166">
        <v>0.1978</v>
      </c>
      <c r="BO17" s="166">
        <v>99</v>
      </c>
      <c r="BP17" s="166">
        <v>152</v>
      </c>
      <c r="BQ17" s="166">
        <v>181</v>
      </c>
      <c r="BR17" s="166">
        <v>211</v>
      </c>
      <c r="BS17" s="166">
        <v>302</v>
      </c>
      <c r="BT17" s="166"/>
      <c r="BU17" s="166"/>
      <c r="BV17" s="166"/>
      <c r="BW17" s="166"/>
      <c r="BX17" s="166"/>
      <c r="BY17" s="166"/>
      <c r="BZ17" s="166">
        <v>48</v>
      </c>
      <c r="CA17" s="166">
        <v>49</v>
      </c>
      <c r="CB17" s="166">
        <v>69</v>
      </c>
      <c r="CC17" s="166">
        <v>90</v>
      </c>
      <c r="CD17" s="166">
        <v>138</v>
      </c>
      <c r="CE17" s="166">
        <v>14.3</v>
      </c>
      <c r="CF17" s="166">
        <v>21.7</v>
      </c>
      <c r="CG17" s="166">
        <v>2.2999999999999998</v>
      </c>
      <c r="CH17" s="167">
        <v>1.929470681568445E-9</v>
      </c>
    </row>
    <row r="18" spans="1:86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tr">
        <f t="shared" ca="1" si="0"/>
        <v>CC2</v>
      </c>
      <c r="J18" s="159">
        <f t="shared" si="1"/>
        <v>13</v>
      </c>
      <c r="K18" s="160">
        <f t="shared" ca="1" si="2"/>
        <v>-26.5</v>
      </c>
      <c r="L18" s="161" t="s">
        <v>2108</v>
      </c>
      <c r="M18" s="64" t="s">
        <v>58</v>
      </c>
      <c r="N18" s="159">
        <v>8.6999999999999993</v>
      </c>
      <c r="O18" s="162">
        <v>581</v>
      </c>
      <c r="P18" s="162">
        <v>-142.22222222222246</v>
      </c>
      <c r="Q18" s="159">
        <v>0</v>
      </c>
      <c r="R18" s="159" t="e">
        <v>#N/A</v>
      </c>
      <c r="S18" s="159">
        <v>1.5</v>
      </c>
      <c r="T18" s="159">
        <v>0</v>
      </c>
      <c r="U18" s="163">
        <v>1.9E-2</v>
      </c>
      <c r="V18" s="163">
        <v>0</v>
      </c>
      <c r="W18" s="159">
        <v>0.25</v>
      </c>
      <c r="X18" s="159">
        <v>37400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294000</v>
      </c>
      <c r="AD18" s="164">
        <v>-72222.222222222335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f ca="1">INDEX('[1]Cyclic factors'!$B$2:$B$18,MATCH(I18,'[1]Cyclic factors'!$A$2:$A$18,0))</f>
        <v>0.85</v>
      </c>
      <c r="AW18" s="166">
        <v>5.6</v>
      </c>
      <c r="AX18" s="166" t="s">
        <v>533</v>
      </c>
      <c r="AY18" s="166">
        <v>33</v>
      </c>
      <c r="AZ18" s="166">
        <v>18.899999999999999</v>
      </c>
      <c r="BA18" s="166">
        <v>24</v>
      </c>
      <c r="BB18" s="166">
        <v>38</v>
      </c>
      <c r="BC18" s="166">
        <v>4</v>
      </c>
      <c r="BD18" s="166">
        <v>1.9</v>
      </c>
      <c r="BE18" s="166">
        <v>2.7</v>
      </c>
      <c r="BF18" s="166">
        <v>3.3</v>
      </c>
      <c r="BG18" s="166">
        <v>3.8</v>
      </c>
      <c r="BH18" s="166">
        <v>4.3</v>
      </c>
      <c r="BI18" s="166">
        <v>4.9000000000000004</v>
      </c>
      <c r="BJ18" s="166">
        <v>6.1499999999999999E-2</v>
      </c>
      <c r="BK18" s="166">
        <v>8.2199999999999995E-2</v>
      </c>
      <c r="BL18" s="166">
        <v>9.6100000000000005E-2</v>
      </c>
      <c r="BM18" s="166">
        <v>0.11</v>
      </c>
      <c r="BN18" s="166">
        <v>0.13550000000000001</v>
      </c>
      <c r="BO18" s="166">
        <v>90</v>
      </c>
      <c r="BP18" s="166">
        <v>171</v>
      </c>
      <c r="BQ18" s="166">
        <v>206</v>
      </c>
      <c r="BR18" s="166">
        <v>241</v>
      </c>
      <c r="BS18" s="166">
        <v>352</v>
      </c>
      <c r="BT18" s="166"/>
      <c r="BU18" s="166"/>
      <c r="BV18" s="166"/>
      <c r="BW18" s="166"/>
      <c r="BX18" s="166"/>
      <c r="BY18" s="166"/>
      <c r="BZ18" s="166">
        <v>52</v>
      </c>
      <c r="CA18" s="166">
        <v>53</v>
      </c>
      <c r="CB18" s="166">
        <v>83</v>
      </c>
      <c r="CC18" s="166">
        <v>113</v>
      </c>
      <c r="CD18" s="166">
        <v>187</v>
      </c>
      <c r="CE18" s="166">
        <v>21.6</v>
      </c>
      <c r="CF18" s="166">
        <v>29.6</v>
      </c>
      <c r="CG18" s="166">
        <v>2.5</v>
      </c>
      <c r="CH18" s="167">
        <v>1.0285330779275089E-8</v>
      </c>
    </row>
    <row r="19" spans="1:86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tr">
        <f t="shared" ca="1" si="0"/>
        <v>CC2</v>
      </c>
      <c r="J19" s="159">
        <f t="shared" si="1"/>
        <v>14</v>
      </c>
      <c r="K19" s="160">
        <f t="shared" ca="1" si="2"/>
        <v>-27.4</v>
      </c>
      <c r="L19" s="161" t="s">
        <v>2109</v>
      </c>
      <c r="M19" s="64" t="s">
        <v>58</v>
      </c>
      <c r="N19" s="159">
        <v>8.6999999999999993</v>
      </c>
      <c r="O19" s="162">
        <v>172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f ca="1">INDEX('[1]Cyclic factors'!$B$2:$B$18,MATCH(I19,'[1]Cyclic factors'!$A$2:$A$18,0))</f>
        <v>0.85</v>
      </c>
      <c r="AW19" s="166">
        <v>7</v>
      </c>
      <c r="AX19" s="166" t="s">
        <v>533</v>
      </c>
      <c r="AY19" s="166">
        <v>33</v>
      </c>
      <c r="AZ19" s="166">
        <v>18.899999999999999</v>
      </c>
      <c r="BA19" s="166">
        <v>24</v>
      </c>
      <c r="BB19" s="166">
        <v>38</v>
      </c>
      <c r="BC19" s="166">
        <v>4</v>
      </c>
      <c r="BD19" s="166">
        <v>1.9</v>
      </c>
      <c r="BE19" s="166">
        <v>5.7</v>
      </c>
      <c r="BF19" s="166">
        <v>6.4</v>
      </c>
      <c r="BG19" s="166">
        <v>6.8</v>
      </c>
      <c r="BH19" s="166">
        <v>7.3</v>
      </c>
      <c r="BI19" s="166">
        <v>8</v>
      </c>
      <c r="BJ19" s="166">
        <v>0.19939999999999999</v>
      </c>
      <c r="BK19" s="166">
        <v>0.22009999999999999</v>
      </c>
      <c r="BL19" s="166">
        <v>0.23400000000000001</v>
      </c>
      <c r="BM19" s="166">
        <v>0.24790000000000001</v>
      </c>
      <c r="BN19" s="166">
        <v>0.27339999999999998</v>
      </c>
      <c r="BO19" s="166">
        <v>256</v>
      </c>
      <c r="BP19" s="166">
        <v>338</v>
      </c>
      <c r="BQ19" s="166">
        <v>372</v>
      </c>
      <c r="BR19" s="166">
        <v>408</v>
      </c>
      <c r="BS19" s="166">
        <v>519</v>
      </c>
      <c r="BT19" s="166"/>
      <c r="BU19" s="166"/>
      <c r="BV19" s="166"/>
      <c r="BW19" s="166"/>
      <c r="BX19" s="166"/>
      <c r="BY19" s="166"/>
      <c r="BZ19" s="166">
        <v>108</v>
      </c>
      <c r="CA19" s="166">
        <v>126</v>
      </c>
      <c r="CB19" s="166">
        <v>156</v>
      </c>
      <c r="CC19" s="166">
        <v>187</v>
      </c>
      <c r="CD19" s="166">
        <v>260</v>
      </c>
      <c r="CE19" s="166">
        <v>21.6</v>
      </c>
      <c r="CF19" s="166">
        <v>29.6</v>
      </c>
      <c r="CG19" s="166">
        <v>2.5</v>
      </c>
      <c r="CH19" s="167">
        <v>1.0285330779275089E-8</v>
      </c>
    </row>
    <row r="20" spans="1:86" x14ac:dyDescent="0.25">
      <c r="A20" s="182">
        <v>1</v>
      </c>
      <c r="B20" s="182">
        <v>0</v>
      </c>
      <c r="C20" s="183">
        <v>0.09</v>
      </c>
      <c r="D20" s="153"/>
      <c r="I20" s="145" t="str">
        <f t="shared" ca="1" si="0"/>
        <v>CC3</v>
      </c>
      <c r="J20" s="159">
        <f t="shared" si="1"/>
        <v>15</v>
      </c>
      <c r="K20" s="160">
        <f t="shared" ca="1" si="2"/>
        <v>-42</v>
      </c>
      <c r="L20" s="161" t="s">
        <v>2110</v>
      </c>
      <c r="M20" s="64" t="s">
        <v>58</v>
      </c>
      <c r="N20" s="159">
        <v>8.1999999999999993</v>
      </c>
      <c r="O20" s="162">
        <v>158</v>
      </c>
      <c r="P20" s="162">
        <v>-0.33333333333333331</v>
      </c>
      <c r="Q20" s="159">
        <v>0</v>
      </c>
      <c r="R20" s="159" t="e">
        <v>#N/A</v>
      </c>
      <c r="S20" s="159">
        <v>0.8</v>
      </c>
      <c r="T20" s="159">
        <v>0</v>
      </c>
      <c r="U20" s="163">
        <v>1.9E-2</v>
      </c>
      <c r="V20" s="163">
        <v>0</v>
      </c>
      <c r="W20" s="159">
        <v>0.5</v>
      </c>
      <c r="X20" s="159">
        <v>19300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122000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f ca="1">INDEX('[1]Cyclic factors'!$B$2:$B$18,MATCH(I20,'[1]Cyclic factors'!$A$2:$A$18,0))</f>
        <v>0.4</v>
      </c>
      <c r="AW20" s="166">
        <v>7</v>
      </c>
      <c r="AX20" s="166" t="s">
        <v>533</v>
      </c>
      <c r="AY20" s="166">
        <v>33</v>
      </c>
      <c r="AZ20" s="166">
        <v>18.899999999999999</v>
      </c>
      <c r="BA20" s="166">
        <v>24</v>
      </c>
      <c r="BB20" s="166">
        <v>38</v>
      </c>
      <c r="BC20" s="166">
        <v>4</v>
      </c>
      <c r="BD20" s="166">
        <v>1.9</v>
      </c>
      <c r="BE20" s="166">
        <v>6.2</v>
      </c>
      <c r="BF20" s="166">
        <v>6.9</v>
      </c>
      <c r="BG20" s="166">
        <v>7.3</v>
      </c>
      <c r="BH20" s="166">
        <v>7.8</v>
      </c>
      <c r="BI20" s="166">
        <v>9.1</v>
      </c>
      <c r="BJ20" s="166">
        <v>0.1721</v>
      </c>
      <c r="BK20" s="166">
        <v>0.19</v>
      </c>
      <c r="BL20" s="166">
        <v>0.20200000000000001</v>
      </c>
      <c r="BM20" s="166">
        <v>0.214</v>
      </c>
      <c r="BN20" s="166">
        <v>0.25390000000000001</v>
      </c>
      <c r="BO20" s="166">
        <v>287</v>
      </c>
      <c r="BP20" s="166">
        <v>361</v>
      </c>
      <c r="BQ20" s="166">
        <v>399</v>
      </c>
      <c r="BR20" s="166">
        <v>440</v>
      </c>
      <c r="BS20" s="166">
        <v>579</v>
      </c>
      <c r="BT20" s="166"/>
      <c r="BU20" s="166"/>
      <c r="BV20" s="166"/>
      <c r="BW20" s="166"/>
      <c r="BX20" s="166"/>
      <c r="BY20" s="166"/>
      <c r="BZ20" s="166">
        <v>124</v>
      </c>
      <c r="CA20" s="166">
        <v>141</v>
      </c>
      <c r="CB20" s="166">
        <v>170</v>
      </c>
      <c r="CC20" s="166">
        <v>199</v>
      </c>
      <c r="CD20" s="166">
        <v>277</v>
      </c>
      <c r="CE20" s="166">
        <v>19.3</v>
      </c>
      <c r="CF20" s="166">
        <v>22.2</v>
      </c>
      <c r="CG20" s="166">
        <v>2.2999999999999998</v>
      </c>
      <c r="CH20" s="167">
        <v>4.6429155268573718E-9</v>
      </c>
    </row>
    <row r="21" spans="1:86" x14ac:dyDescent="0.25">
      <c r="A21" s="182"/>
      <c r="B21" s="182"/>
      <c r="D21" s="153"/>
      <c r="I21" s="145" t="str">
        <f t="shared" ca="1" si="0"/>
        <v>CC3</v>
      </c>
      <c r="J21" s="159">
        <f t="shared" si="1"/>
        <v>16</v>
      </c>
      <c r="K21" s="160">
        <f t="shared" ca="1" si="2"/>
        <v>-48</v>
      </c>
      <c r="L21" s="161" t="s">
        <v>2111</v>
      </c>
      <c r="M21" s="64" t="s">
        <v>58</v>
      </c>
      <c r="N21" s="159">
        <v>7.8000000000000007</v>
      </c>
      <c r="O21" s="162">
        <v>152</v>
      </c>
      <c r="P21" s="162">
        <v>0</v>
      </c>
      <c r="Q21" s="159">
        <v>0</v>
      </c>
      <c r="R21" s="159" t="e">
        <v>#N/A</v>
      </c>
      <c r="S21" s="159">
        <v>0.8</v>
      </c>
      <c r="T21" s="159">
        <v>0</v>
      </c>
      <c r="U21" s="163">
        <v>1.9E-2</v>
      </c>
      <c r="V21" s="163">
        <v>0</v>
      </c>
      <c r="W21" s="159">
        <v>0.5</v>
      </c>
      <c r="X21" s="159">
        <v>19000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122000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f ca="1">INDEX('[1]Cyclic factors'!$B$2:$B$18,MATCH(I21,'[1]Cyclic factors'!$A$2:$A$18,0))</f>
        <v>0.4</v>
      </c>
      <c r="AW21" s="166">
        <v>8.3000000000000007</v>
      </c>
      <c r="AX21" s="166" t="s">
        <v>533</v>
      </c>
      <c r="AY21" s="166">
        <v>33</v>
      </c>
      <c r="AZ21" s="166">
        <v>18.899999999999999</v>
      </c>
      <c r="BA21" s="166">
        <v>24</v>
      </c>
      <c r="BB21" s="166">
        <v>38</v>
      </c>
      <c r="BC21" s="166">
        <v>4</v>
      </c>
      <c r="BD21" s="166">
        <v>1.9</v>
      </c>
      <c r="BE21" s="166">
        <v>2</v>
      </c>
      <c r="BF21" s="166">
        <v>2.6</v>
      </c>
      <c r="BG21" s="166">
        <v>3.1</v>
      </c>
      <c r="BH21" s="166">
        <v>3.5</v>
      </c>
      <c r="BI21" s="166">
        <v>4.9000000000000004</v>
      </c>
      <c r="BJ21" s="166">
        <v>6.7400000000000002E-2</v>
      </c>
      <c r="BK21" s="166">
        <v>8.5300000000000001E-2</v>
      </c>
      <c r="BL21" s="166">
        <v>9.7299999999999998E-2</v>
      </c>
      <c r="BM21" s="166">
        <v>0.10929999999999999</v>
      </c>
      <c r="BN21" s="166">
        <v>0.1492</v>
      </c>
      <c r="BO21" s="166">
        <v>87</v>
      </c>
      <c r="BP21" s="166">
        <v>124</v>
      </c>
      <c r="BQ21" s="166">
        <v>162</v>
      </c>
      <c r="BR21" s="166">
        <v>202</v>
      </c>
      <c r="BS21" s="166">
        <v>342</v>
      </c>
      <c r="BT21" s="166"/>
      <c r="BU21" s="166"/>
      <c r="BV21" s="166"/>
      <c r="BW21" s="166"/>
      <c r="BX21" s="166"/>
      <c r="BY21" s="166"/>
      <c r="BZ21" s="166">
        <v>59</v>
      </c>
      <c r="CA21" s="166">
        <v>59</v>
      </c>
      <c r="CB21" s="166">
        <v>60</v>
      </c>
      <c r="CC21" s="166">
        <v>89</v>
      </c>
      <c r="CD21" s="166">
        <v>167</v>
      </c>
      <c r="CE21" s="166">
        <v>19.3</v>
      </c>
      <c r="CF21" s="166">
        <v>22.2</v>
      </c>
      <c r="CG21" s="166">
        <v>2.2999999999999998</v>
      </c>
      <c r="CH21" s="167">
        <v>4.6429155268573718E-9</v>
      </c>
    </row>
    <row r="22" spans="1:86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2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W22" s="166">
        <v>8.3000000000000007</v>
      </c>
      <c r="AX22" s="166" t="s">
        <v>1904</v>
      </c>
      <c r="AY22" s="166">
        <v>36</v>
      </c>
      <c r="AZ22" s="166">
        <v>18.899999999999999</v>
      </c>
      <c r="BA22" s="166">
        <v>57</v>
      </c>
      <c r="BB22" s="166">
        <v>74</v>
      </c>
      <c r="BC22" s="166">
        <v>3</v>
      </c>
      <c r="BD22" s="166">
        <v>1.9</v>
      </c>
      <c r="BE22" s="166">
        <v>1.9</v>
      </c>
      <c r="BF22" s="166">
        <v>2.5</v>
      </c>
      <c r="BG22" s="166">
        <v>2.9</v>
      </c>
      <c r="BH22" s="166">
        <v>3.4</v>
      </c>
      <c r="BI22" s="166">
        <v>3.9</v>
      </c>
      <c r="BJ22" s="166">
        <v>4.5999999999999999E-2</v>
      </c>
      <c r="BK22" s="166">
        <v>5.8700000000000002E-2</v>
      </c>
      <c r="BL22" s="166">
        <v>6.7199999999999996E-2</v>
      </c>
      <c r="BM22" s="166">
        <v>7.5600000000000001E-2</v>
      </c>
      <c r="BN22" s="166">
        <v>9.2799999999999994E-2</v>
      </c>
      <c r="BO22" s="166">
        <v>53</v>
      </c>
      <c r="BP22" s="166">
        <v>118</v>
      </c>
      <c r="BQ22" s="166">
        <v>153</v>
      </c>
      <c r="BR22" s="166">
        <v>189</v>
      </c>
      <c r="BS22" s="166">
        <v>302</v>
      </c>
      <c r="BT22" s="166"/>
      <c r="BU22" s="166"/>
      <c r="BV22" s="166"/>
      <c r="BW22" s="166"/>
      <c r="BX22" s="166"/>
      <c r="BY22" s="166"/>
      <c r="BZ22" s="166">
        <v>49</v>
      </c>
      <c r="CA22" s="166">
        <v>49</v>
      </c>
      <c r="CB22" s="166">
        <v>58</v>
      </c>
      <c r="CC22" s="166">
        <v>84</v>
      </c>
      <c r="CD22" s="166">
        <v>149</v>
      </c>
      <c r="CE22" s="166">
        <v>17.5</v>
      </c>
      <c r="CF22" s="166">
        <v>10.6</v>
      </c>
      <c r="CG22" s="166">
        <v>1.4</v>
      </c>
      <c r="CH22" s="167">
        <v>1.0178248601593411E-9</v>
      </c>
    </row>
    <row r="23" spans="1:86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2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W23" s="166">
        <v>24.5</v>
      </c>
      <c r="AX23" s="166" t="s">
        <v>1904</v>
      </c>
      <c r="AY23" s="166">
        <v>36</v>
      </c>
      <c r="AZ23" s="166">
        <v>18.899999999999999</v>
      </c>
      <c r="BA23" s="166">
        <v>57</v>
      </c>
      <c r="BB23" s="166">
        <v>74</v>
      </c>
      <c r="BC23" s="166">
        <v>3</v>
      </c>
      <c r="BD23" s="166">
        <v>1.9</v>
      </c>
      <c r="BE23" s="166">
        <v>5.7</v>
      </c>
      <c r="BF23" s="166">
        <v>6.3</v>
      </c>
      <c r="BG23" s="166">
        <v>6.7</v>
      </c>
      <c r="BH23" s="166">
        <v>7.2</v>
      </c>
      <c r="BI23" s="166">
        <v>7.7</v>
      </c>
      <c r="BJ23" s="166">
        <v>0.1226</v>
      </c>
      <c r="BK23" s="166">
        <v>0.13519999999999999</v>
      </c>
      <c r="BL23" s="166">
        <v>0.14369999999999999</v>
      </c>
      <c r="BM23" s="166">
        <v>0.1522</v>
      </c>
      <c r="BN23" s="166">
        <v>0.1694</v>
      </c>
      <c r="BO23" s="166">
        <v>247</v>
      </c>
      <c r="BP23" s="166">
        <v>312</v>
      </c>
      <c r="BQ23" s="166">
        <v>347</v>
      </c>
      <c r="BR23" s="166">
        <v>383</v>
      </c>
      <c r="BS23" s="166">
        <v>496</v>
      </c>
      <c r="BT23" s="166"/>
      <c r="BU23" s="166"/>
      <c r="BV23" s="166"/>
      <c r="BW23" s="166"/>
      <c r="BX23" s="166"/>
      <c r="BY23" s="166"/>
      <c r="BZ23" s="166">
        <v>110</v>
      </c>
      <c r="CA23" s="166">
        <v>127</v>
      </c>
      <c r="CB23" s="166">
        <v>153</v>
      </c>
      <c r="CC23" s="166">
        <v>179</v>
      </c>
      <c r="CD23" s="166">
        <v>245</v>
      </c>
      <c r="CE23" s="166">
        <v>17.5</v>
      </c>
      <c r="CF23" s="166">
        <v>10.6</v>
      </c>
      <c r="CG23" s="166">
        <v>1.4</v>
      </c>
      <c r="CH23" s="167">
        <v>1.0178248601593411E-9</v>
      </c>
    </row>
    <row r="24" spans="1:86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2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W24" s="166">
        <v>24.5</v>
      </c>
      <c r="AX24" s="166" t="s">
        <v>2265</v>
      </c>
      <c r="AY24" s="166"/>
      <c r="AZ24" s="166">
        <v>19</v>
      </c>
      <c r="BA24" s="166"/>
      <c r="BB24" s="166">
        <v>10</v>
      </c>
      <c r="BC24" s="166"/>
      <c r="BD24" s="166"/>
      <c r="BE24" s="166">
        <v>6.1</v>
      </c>
      <c r="BF24" s="166">
        <v>7.4</v>
      </c>
      <c r="BG24" s="166">
        <v>8.3000000000000007</v>
      </c>
      <c r="BH24" s="166">
        <v>9.1999999999999993</v>
      </c>
      <c r="BI24" s="166">
        <v>10.5</v>
      </c>
      <c r="BJ24" s="166">
        <v>0.14580000000000001</v>
      </c>
      <c r="BK24" s="166">
        <v>0.17380000000000001</v>
      </c>
      <c r="BL24" s="166">
        <v>0.19259999999999999</v>
      </c>
      <c r="BM24" s="166">
        <v>0.2114</v>
      </c>
      <c r="BN24" s="166">
        <v>0.2394</v>
      </c>
      <c r="BO24" s="166"/>
      <c r="BP24" s="166"/>
      <c r="BQ24" s="166"/>
      <c r="BR24" s="166"/>
      <c r="BS24" s="166"/>
      <c r="BT24" s="166">
        <v>52</v>
      </c>
      <c r="BU24" s="166">
        <v>29</v>
      </c>
      <c r="BV24" s="166">
        <v>34</v>
      </c>
      <c r="BW24" s="166">
        <v>38</v>
      </c>
      <c r="BX24" s="166">
        <v>42</v>
      </c>
      <c r="BY24" s="166">
        <v>47</v>
      </c>
      <c r="BZ24" s="166">
        <v>70</v>
      </c>
      <c r="CA24" s="166">
        <v>91</v>
      </c>
      <c r="CB24" s="166">
        <v>123</v>
      </c>
      <c r="CC24" s="166">
        <v>154</v>
      </c>
      <c r="CD24" s="166">
        <v>271</v>
      </c>
      <c r="CE24" s="166">
        <v>13.7</v>
      </c>
      <c r="CF24" s="166">
        <v>2.2999999999999998</v>
      </c>
      <c r="CG24" s="166">
        <v>0.6</v>
      </c>
      <c r="CH24" s="167">
        <v>1.778771101408471E-7</v>
      </c>
    </row>
    <row r="25" spans="1:86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2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W25" s="166">
        <v>25</v>
      </c>
      <c r="AX25" s="166" t="s">
        <v>2265</v>
      </c>
      <c r="AY25" s="166"/>
      <c r="AZ25" s="166">
        <v>19</v>
      </c>
      <c r="BA25" s="166"/>
      <c r="BB25" s="166">
        <v>10</v>
      </c>
      <c r="BC25" s="166"/>
      <c r="BD25" s="166"/>
      <c r="BE25" s="166">
        <v>11.4</v>
      </c>
      <c r="BF25" s="166">
        <v>12.7</v>
      </c>
      <c r="BG25" s="166">
        <v>13.6</v>
      </c>
      <c r="BH25" s="166">
        <v>14.5</v>
      </c>
      <c r="BI25" s="166">
        <v>15.8</v>
      </c>
      <c r="BJ25" s="166">
        <v>0.2301</v>
      </c>
      <c r="BK25" s="166">
        <v>0.2581</v>
      </c>
      <c r="BL25" s="166">
        <v>0.27689999999999998</v>
      </c>
      <c r="BM25" s="166">
        <v>0.29570000000000002</v>
      </c>
      <c r="BN25" s="166">
        <v>0.32369999999999999</v>
      </c>
      <c r="BO25" s="166"/>
      <c r="BP25" s="166"/>
      <c r="BQ25" s="166"/>
      <c r="BR25" s="166"/>
      <c r="BS25" s="166"/>
      <c r="BT25" s="166">
        <v>52</v>
      </c>
      <c r="BU25" s="166">
        <v>29</v>
      </c>
      <c r="BV25" s="166">
        <v>34</v>
      </c>
      <c r="BW25" s="166">
        <v>38</v>
      </c>
      <c r="BX25" s="166">
        <v>42</v>
      </c>
      <c r="BY25" s="166">
        <v>47</v>
      </c>
      <c r="BZ25" s="166">
        <v>87</v>
      </c>
      <c r="CA25" s="166">
        <v>108</v>
      </c>
      <c r="CB25" s="166">
        <v>140</v>
      </c>
      <c r="CC25" s="166">
        <v>171</v>
      </c>
      <c r="CD25" s="166">
        <v>288</v>
      </c>
      <c r="CE25" s="166">
        <v>13.7</v>
      </c>
      <c r="CF25" s="166">
        <v>2.2999999999999998</v>
      </c>
      <c r="CG25" s="166">
        <v>0.6</v>
      </c>
      <c r="CH25" s="167">
        <v>1.778771101408471E-7</v>
      </c>
    </row>
    <row r="26" spans="1:86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2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W26" s="166">
        <v>25</v>
      </c>
      <c r="AX26" s="166" t="s">
        <v>2265</v>
      </c>
      <c r="AY26" s="166"/>
      <c r="AZ26" s="166">
        <v>19</v>
      </c>
      <c r="BA26" s="166"/>
      <c r="BB26" s="166">
        <v>10</v>
      </c>
      <c r="BC26" s="166"/>
      <c r="BD26" s="166"/>
      <c r="BE26" s="166">
        <v>15.1</v>
      </c>
      <c r="BF26" s="166">
        <v>16.7</v>
      </c>
      <c r="BG26" s="166">
        <v>17.8</v>
      </c>
      <c r="BH26" s="166">
        <v>18.899999999999999</v>
      </c>
      <c r="BI26" s="166">
        <v>20.399999999999999</v>
      </c>
      <c r="BJ26" s="166">
        <v>0.32700000000000001</v>
      </c>
      <c r="BK26" s="166">
        <v>0.36080000000000001</v>
      </c>
      <c r="BL26" s="166">
        <v>0.38340000000000002</v>
      </c>
      <c r="BM26" s="166">
        <v>0.40589999999999998</v>
      </c>
      <c r="BN26" s="166">
        <v>0.43969999999999998</v>
      </c>
      <c r="BO26" s="166"/>
      <c r="BP26" s="166"/>
      <c r="BQ26" s="166"/>
      <c r="BR26" s="166"/>
      <c r="BS26" s="166"/>
      <c r="BT26" s="166">
        <v>61</v>
      </c>
      <c r="BU26" s="166">
        <v>29</v>
      </c>
      <c r="BV26" s="166">
        <v>35</v>
      </c>
      <c r="BW26" s="166">
        <v>39</v>
      </c>
      <c r="BX26" s="166">
        <v>44</v>
      </c>
      <c r="BY26" s="166">
        <v>47</v>
      </c>
      <c r="BZ26" s="166">
        <v>95</v>
      </c>
      <c r="CA26" s="166">
        <v>117</v>
      </c>
      <c r="CB26" s="166">
        <v>150</v>
      </c>
      <c r="CC26" s="166">
        <v>184</v>
      </c>
      <c r="CD26" s="166">
        <v>307</v>
      </c>
      <c r="CE26" s="166">
        <v>18.600000000000001</v>
      </c>
      <c r="CF26" s="166">
        <v>2.9</v>
      </c>
      <c r="CG26" s="166">
        <v>0.7</v>
      </c>
      <c r="CH26" s="167">
        <v>3.5764378599531441E-7</v>
      </c>
    </row>
    <row r="27" spans="1:86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2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W27" s="166">
        <v>26</v>
      </c>
      <c r="AX27" s="166" t="s">
        <v>2265</v>
      </c>
      <c r="AY27" s="166"/>
      <c r="AZ27" s="166">
        <v>19</v>
      </c>
      <c r="BA27" s="166"/>
      <c r="BB27" s="166">
        <v>10</v>
      </c>
      <c r="BC27" s="166"/>
      <c r="BD27" s="166"/>
      <c r="BE27" s="166">
        <v>5.6</v>
      </c>
      <c r="BF27" s="166">
        <v>7.1</v>
      </c>
      <c r="BG27" s="166">
        <v>8.1999999999999993</v>
      </c>
      <c r="BH27" s="166">
        <v>9.3000000000000007</v>
      </c>
      <c r="BI27" s="166">
        <v>10.9</v>
      </c>
      <c r="BJ27" s="166">
        <v>0.1216</v>
      </c>
      <c r="BK27" s="166">
        <v>0.15540000000000001</v>
      </c>
      <c r="BL27" s="166">
        <v>0.17799999999999999</v>
      </c>
      <c r="BM27" s="166">
        <v>0.2006</v>
      </c>
      <c r="BN27" s="166">
        <v>0.2344</v>
      </c>
      <c r="BO27" s="166"/>
      <c r="BP27" s="166"/>
      <c r="BQ27" s="166"/>
      <c r="BR27" s="166"/>
      <c r="BS27" s="166"/>
      <c r="BT27" s="166">
        <v>61</v>
      </c>
      <c r="BU27" s="166">
        <v>29</v>
      </c>
      <c r="BV27" s="166">
        <v>35</v>
      </c>
      <c r="BW27" s="166">
        <v>39</v>
      </c>
      <c r="BX27" s="166">
        <v>44</v>
      </c>
      <c r="BY27" s="166">
        <v>47</v>
      </c>
      <c r="BZ27" s="166">
        <v>71</v>
      </c>
      <c r="CA27" s="166">
        <v>93</v>
      </c>
      <c r="CB27" s="166">
        <v>127</v>
      </c>
      <c r="CC27" s="166">
        <v>160</v>
      </c>
      <c r="CD27" s="166">
        <v>283</v>
      </c>
      <c r="CE27" s="166">
        <v>18.600000000000001</v>
      </c>
      <c r="CF27" s="166">
        <v>2.9</v>
      </c>
      <c r="CG27" s="166">
        <v>0.7</v>
      </c>
      <c r="CH27" s="167">
        <v>3.5764378599531441E-7</v>
      </c>
    </row>
    <row r="28" spans="1:86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2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W28" s="166">
        <v>26</v>
      </c>
      <c r="AX28" s="166" t="s">
        <v>2265</v>
      </c>
      <c r="AY28" s="166"/>
      <c r="AZ28" s="166">
        <v>19</v>
      </c>
      <c r="BA28" s="166"/>
      <c r="BB28" s="166">
        <v>10</v>
      </c>
      <c r="BC28" s="166"/>
      <c r="BD28" s="166"/>
      <c r="BE28" s="166">
        <v>3.8</v>
      </c>
      <c r="BF28" s="166">
        <v>4.8</v>
      </c>
      <c r="BG28" s="166">
        <v>5.5</v>
      </c>
      <c r="BH28" s="166">
        <v>6.3</v>
      </c>
      <c r="BI28" s="166">
        <v>7.3</v>
      </c>
      <c r="BJ28" s="166">
        <v>8.4500000000000006E-2</v>
      </c>
      <c r="BK28" s="166">
        <v>0.1065</v>
      </c>
      <c r="BL28" s="166">
        <v>0.12130000000000001</v>
      </c>
      <c r="BM28" s="166">
        <v>0.13600000000000001</v>
      </c>
      <c r="BN28" s="166">
        <v>0.15809999999999999</v>
      </c>
      <c r="BO28" s="166"/>
      <c r="BP28" s="166"/>
      <c r="BQ28" s="166"/>
      <c r="BR28" s="166"/>
      <c r="BS28" s="166"/>
      <c r="BT28" s="166">
        <v>43</v>
      </c>
      <c r="BU28" s="166">
        <v>29</v>
      </c>
      <c r="BV28" s="166">
        <v>32</v>
      </c>
      <c r="BW28" s="166">
        <v>36</v>
      </c>
      <c r="BX28" s="166">
        <v>40</v>
      </c>
      <c r="BY28" s="166">
        <v>47</v>
      </c>
      <c r="BZ28" s="166">
        <v>66</v>
      </c>
      <c r="CA28" s="166">
        <v>85</v>
      </c>
      <c r="CB28" s="166">
        <v>115</v>
      </c>
      <c r="CC28" s="166">
        <v>145</v>
      </c>
      <c r="CD28" s="166">
        <v>256</v>
      </c>
      <c r="CE28" s="166">
        <v>9.6</v>
      </c>
      <c r="CF28" s="166">
        <v>1.6</v>
      </c>
      <c r="CG28" s="166">
        <v>0.5</v>
      </c>
      <c r="CH28" s="167">
        <v>4.8252077332408527E-8</v>
      </c>
    </row>
    <row r="29" spans="1:86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2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W29" s="166">
        <v>26.5</v>
      </c>
      <c r="AX29" s="166" t="s">
        <v>2265</v>
      </c>
      <c r="AY29" s="166"/>
      <c r="AZ29" s="166">
        <v>19</v>
      </c>
      <c r="BA29" s="166"/>
      <c r="BB29" s="166">
        <v>10</v>
      </c>
      <c r="BC29" s="166"/>
      <c r="BD29" s="166"/>
      <c r="BE29" s="166">
        <v>9.4</v>
      </c>
      <c r="BF29" s="166">
        <v>10.4</v>
      </c>
      <c r="BG29" s="166">
        <v>11.2</v>
      </c>
      <c r="BH29" s="166">
        <v>11.9</v>
      </c>
      <c r="BI29" s="166">
        <v>12.9</v>
      </c>
      <c r="BJ29" s="166">
        <v>0.21210000000000001</v>
      </c>
      <c r="BK29" s="166">
        <v>0.2341</v>
      </c>
      <c r="BL29" s="166">
        <v>0.24890000000000001</v>
      </c>
      <c r="BM29" s="166">
        <v>0.2636</v>
      </c>
      <c r="BN29" s="166">
        <v>0.28570000000000001</v>
      </c>
      <c r="BO29" s="166"/>
      <c r="BP29" s="166"/>
      <c r="BQ29" s="166"/>
      <c r="BR29" s="166"/>
      <c r="BS29" s="166"/>
      <c r="BT29" s="166">
        <v>43</v>
      </c>
      <c r="BU29" s="166">
        <v>29</v>
      </c>
      <c r="BV29" s="166">
        <v>32</v>
      </c>
      <c r="BW29" s="166">
        <v>36</v>
      </c>
      <c r="BX29" s="166">
        <v>40</v>
      </c>
      <c r="BY29" s="166">
        <v>47</v>
      </c>
      <c r="BZ29" s="166">
        <v>86</v>
      </c>
      <c r="CA29" s="166">
        <v>106</v>
      </c>
      <c r="CB29" s="166">
        <v>136</v>
      </c>
      <c r="CC29" s="166">
        <v>167</v>
      </c>
      <c r="CD29" s="166">
        <v>277</v>
      </c>
      <c r="CE29" s="166">
        <v>9.6</v>
      </c>
      <c r="CF29" s="166">
        <v>1.6</v>
      </c>
      <c r="CG29" s="166">
        <v>0.5</v>
      </c>
      <c r="CH29" s="167">
        <v>4.8252077332408527E-8</v>
      </c>
    </row>
    <row r="30" spans="1:86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2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W30" s="166">
        <v>26.5</v>
      </c>
      <c r="AX30" s="166" t="s">
        <v>1904</v>
      </c>
      <c r="AY30" s="166">
        <v>30</v>
      </c>
      <c r="AZ30" s="166">
        <v>18.7</v>
      </c>
      <c r="BA30" s="166">
        <v>55</v>
      </c>
      <c r="BB30" s="166">
        <v>79</v>
      </c>
      <c r="BC30" s="166">
        <v>3</v>
      </c>
      <c r="BD30" s="166">
        <v>1.9</v>
      </c>
      <c r="BE30" s="166">
        <v>3.1</v>
      </c>
      <c r="BF30" s="166">
        <v>3.5</v>
      </c>
      <c r="BG30" s="166">
        <v>11.7</v>
      </c>
      <c r="BH30" s="166">
        <v>12.8</v>
      </c>
      <c r="BI30" s="166">
        <v>14</v>
      </c>
      <c r="BJ30" s="166">
        <v>0.16109999999999999</v>
      </c>
      <c r="BK30" s="166">
        <v>0.21429999999999999</v>
      </c>
      <c r="BL30" s="166">
        <v>0.24979999999999999</v>
      </c>
      <c r="BM30" s="166">
        <v>0.2853</v>
      </c>
      <c r="BN30" s="166">
        <v>0.30259999999999998</v>
      </c>
      <c r="BO30" s="166">
        <v>423</v>
      </c>
      <c r="BP30" s="166">
        <v>581</v>
      </c>
      <c r="BQ30" s="166">
        <v>624</v>
      </c>
      <c r="BR30" s="166">
        <v>666</v>
      </c>
      <c r="BS30" s="166">
        <v>815</v>
      </c>
      <c r="BT30" s="166"/>
      <c r="BU30" s="166"/>
      <c r="BV30" s="166"/>
      <c r="BW30" s="166"/>
      <c r="BX30" s="166"/>
      <c r="BY30" s="166"/>
      <c r="BZ30" s="166">
        <v>189</v>
      </c>
      <c r="CA30" s="166">
        <v>218</v>
      </c>
      <c r="CB30" s="166">
        <v>294</v>
      </c>
      <c r="CC30" s="166">
        <v>369</v>
      </c>
      <c r="CD30" s="166">
        <v>542</v>
      </c>
      <c r="CE30" s="166">
        <v>37.4</v>
      </c>
      <c r="CF30" s="166">
        <v>13.4</v>
      </c>
      <c r="CG30" s="166">
        <v>1.5</v>
      </c>
      <c r="CH30" s="167">
        <v>1.67076730282175E-9</v>
      </c>
    </row>
    <row r="31" spans="1:86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2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W31" s="166">
        <v>27.4</v>
      </c>
      <c r="AX31" s="166" t="s">
        <v>1904</v>
      </c>
      <c r="AY31" s="166">
        <v>30</v>
      </c>
      <c r="AZ31" s="166">
        <v>18.7</v>
      </c>
      <c r="BA31" s="166">
        <v>55</v>
      </c>
      <c r="BB31" s="166">
        <v>79</v>
      </c>
      <c r="BC31" s="166">
        <v>3</v>
      </c>
      <c r="BD31" s="166">
        <v>1.9</v>
      </c>
      <c r="BE31" s="166">
        <v>3.2</v>
      </c>
      <c r="BF31" s="166">
        <v>3.6</v>
      </c>
      <c r="BG31" s="166">
        <v>9.5</v>
      </c>
      <c r="BH31" s="166">
        <v>10.5</v>
      </c>
      <c r="BI31" s="166">
        <v>11.7</v>
      </c>
      <c r="BJ31" s="166">
        <v>0.14860000000000001</v>
      </c>
      <c r="BK31" s="166">
        <v>0.20180000000000001</v>
      </c>
      <c r="BL31" s="166">
        <v>0.23730000000000001</v>
      </c>
      <c r="BM31" s="166">
        <v>0.27289999999999998</v>
      </c>
      <c r="BN31" s="166">
        <v>0.29010000000000002</v>
      </c>
      <c r="BO31" s="166">
        <v>296</v>
      </c>
      <c r="BP31" s="166">
        <v>453</v>
      </c>
      <c r="BQ31" s="166">
        <v>496</v>
      </c>
      <c r="BR31" s="166">
        <v>539</v>
      </c>
      <c r="BS31" s="166">
        <v>688</v>
      </c>
      <c r="BT31" s="166"/>
      <c r="BU31" s="166"/>
      <c r="BV31" s="166"/>
      <c r="BW31" s="166"/>
      <c r="BX31" s="166"/>
      <c r="BY31" s="166"/>
      <c r="BZ31" s="166">
        <v>124</v>
      </c>
      <c r="CA31" s="166">
        <v>153</v>
      </c>
      <c r="CB31" s="166">
        <v>229</v>
      </c>
      <c r="CC31" s="166">
        <v>304</v>
      </c>
      <c r="CD31" s="166">
        <v>477</v>
      </c>
      <c r="CE31" s="166">
        <v>37.4</v>
      </c>
      <c r="CF31" s="166">
        <v>13.4</v>
      </c>
      <c r="CG31" s="166">
        <v>1.5</v>
      </c>
      <c r="CH31" s="167">
        <v>1.67076730282175E-9</v>
      </c>
    </row>
    <row r="32" spans="1:86" x14ac:dyDescent="0.25">
      <c r="A32" s="182"/>
      <c r="B32" s="182"/>
      <c r="D32" s="146"/>
      <c r="L32" s="186"/>
      <c r="M32" s="186" t="s">
        <v>393</v>
      </c>
      <c r="N32" s="159"/>
      <c r="O32" s="162"/>
      <c r="P32" s="159"/>
      <c r="Q32" s="159"/>
      <c r="R32" s="187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I32" s="159"/>
      <c r="AJ32" s="159"/>
      <c r="AK32" s="159"/>
      <c r="AL32" s="159"/>
      <c r="AM32" s="159"/>
      <c r="AN32" s="159"/>
      <c r="AO32" s="159"/>
      <c r="AP32" s="159"/>
      <c r="AW32" s="166">
        <v>27.4</v>
      </c>
      <c r="AX32" s="166" t="s">
        <v>1904</v>
      </c>
      <c r="AY32" s="166">
        <v>30</v>
      </c>
      <c r="AZ32" s="166">
        <v>18.7</v>
      </c>
      <c r="BA32" s="166">
        <v>55</v>
      </c>
      <c r="BB32" s="166">
        <v>79</v>
      </c>
      <c r="BC32" s="166">
        <v>3</v>
      </c>
      <c r="BD32" s="166">
        <v>1.9</v>
      </c>
      <c r="BE32" s="166">
        <v>3.2</v>
      </c>
      <c r="BF32" s="166">
        <v>3.6</v>
      </c>
      <c r="BG32" s="166">
        <v>5.4</v>
      </c>
      <c r="BH32" s="166">
        <v>9.6999999999999993</v>
      </c>
      <c r="BI32" s="166">
        <v>10.6</v>
      </c>
      <c r="BJ32" s="166">
        <v>6.6500000000000004E-2</v>
      </c>
      <c r="BK32" s="166">
        <v>7.3599999999999999E-2</v>
      </c>
      <c r="BL32" s="166">
        <v>0.10920000000000001</v>
      </c>
      <c r="BM32" s="166">
        <v>0.22639999999999999</v>
      </c>
      <c r="BN32" s="166">
        <v>0.24979999999999999</v>
      </c>
      <c r="BO32" s="166">
        <v>152</v>
      </c>
      <c r="BP32" s="166">
        <v>172</v>
      </c>
      <c r="BQ32" s="166">
        <v>270</v>
      </c>
      <c r="BR32" s="166">
        <v>510</v>
      </c>
      <c r="BS32" s="166">
        <v>557</v>
      </c>
      <c r="BT32" s="166"/>
      <c r="BU32" s="166"/>
      <c r="BV32" s="166"/>
      <c r="BW32" s="166"/>
      <c r="BX32" s="166"/>
      <c r="BY32" s="166"/>
      <c r="BZ32" s="166">
        <v>83</v>
      </c>
      <c r="CA32" s="166">
        <v>83</v>
      </c>
      <c r="CB32" s="166">
        <v>120</v>
      </c>
      <c r="CC32" s="166">
        <v>236</v>
      </c>
      <c r="CD32" s="166">
        <v>260</v>
      </c>
      <c r="CE32" s="166">
        <v>22.9</v>
      </c>
      <c r="CF32" s="166">
        <v>6.5</v>
      </c>
      <c r="CG32" s="166">
        <v>1.1000000000000001</v>
      </c>
      <c r="CH32" s="167">
        <v>1.94353007966866E-10</v>
      </c>
    </row>
    <row r="33" spans="1:86" x14ac:dyDescent="0.25">
      <c r="A33" s="182"/>
      <c r="B33" s="182"/>
      <c r="D33" s="146"/>
      <c r="L33" s="186"/>
      <c r="M33" s="186" t="s">
        <v>393</v>
      </c>
      <c r="N33" s="159"/>
      <c r="O33" s="162"/>
      <c r="P33" s="159"/>
      <c r="Q33" s="159"/>
      <c r="R33" s="187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I33" s="159"/>
      <c r="AJ33" s="159"/>
      <c r="AK33" s="159"/>
      <c r="AL33" s="159"/>
      <c r="AM33" s="159"/>
      <c r="AN33" s="159"/>
      <c r="AO33" s="159"/>
      <c r="AP33" s="159"/>
      <c r="AW33" s="166">
        <v>42</v>
      </c>
      <c r="AX33" s="166" t="s">
        <v>1904</v>
      </c>
      <c r="AY33" s="166">
        <v>30</v>
      </c>
      <c r="AZ33" s="166">
        <v>18.7</v>
      </c>
      <c r="BA33" s="166">
        <v>55</v>
      </c>
      <c r="BB33" s="166">
        <v>79</v>
      </c>
      <c r="BC33" s="166">
        <v>3</v>
      </c>
      <c r="BD33" s="166">
        <v>1.9</v>
      </c>
      <c r="BE33" s="166">
        <v>5</v>
      </c>
      <c r="BF33" s="166">
        <v>5.4</v>
      </c>
      <c r="BG33" s="166">
        <v>7.2</v>
      </c>
      <c r="BH33" s="166">
        <v>11.5</v>
      </c>
      <c r="BI33" s="166">
        <v>12.4</v>
      </c>
      <c r="BJ33" s="166">
        <v>8.1699999999999995E-2</v>
      </c>
      <c r="BK33" s="166">
        <v>8.8800000000000004E-2</v>
      </c>
      <c r="BL33" s="166">
        <v>0.1244</v>
      </c>
      <c r="BM33" s="166">
        <v>0.24160000000000001</v>
      </c>
      <c r="BN33" s="166">
        <v>0.26500000000000001</v>
      </c>
      <c r="BO33" s="166">
        <v>236</v>
      </c>
      <c r="BP33" s="166">
        <v>256</v>
      </c>
      <c r="BQ33" s="166">
        <v>354</v>
      </c>
      <c r="BR33" s="166">
        <v>594</v>
      </c>
      <c r="BS33" s="166">
        <v>642</v>
      </c>
      <c r="BT33" s="166"/>
      <c r="BU33" s="166"/>
      <c r="BV33" s="166"/>
      <c r="BW33" s="166"/>
      <c r="BX33" s="166"/>
      <c r="BY33" s="166"/>
      <c r="BZ33" s="166">
        <v>110</v>
      </c>
      <c r="CA33" s="166">
        <v>119</v>
      </c>
      <c r="CB33" s="166">
        <v>167</v>
      </c>
      <c r="CC33" s="166">
        <v>287</v>
      </c>
      <c r="CD33" s="166">
        <v>312</v>
      </c>
      <c r="CE33" s="166">
        <v>22.9</v>
      </c>
      <c r="CF33" s="166">
        <v>6.5</v>
      </c>
      <c r="CG33" s="166">
        <v>1.1000000000000001</v>
      </c>
      <c r="CH33" s="167">
        <v>1.94353007966866E-10</v>
      </c>
    </row>
    <row r="34" spans="1:86" x14ac:dyDescent="0.25">
      <c r="L34" s="186"/>
      <c r="M34" s="186" t="s">
        <v>393</v>
      </c>
      <c r="N34" s="159"/>
      <c r="O34" s="162"/>
      <c r="P34" s="159"/>
      <c r="Q34" s="159"/>
      <c r="R34" s="187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I34" s="159"/>
      <c r="AJ34" s="159"/>
      <c r="AK34" s="159"/>
      <c r="AL34" s="159"/>
      <c r="AM34" s="159"/>
      <c r="AN34" s="159"/>
      <c r="AO34" s="159"/>
      <c r="AP34" s="159"/>
      <c r="AW34" s="166">
        <v>42</v>
      </c>
      <c r="AX34" s="166" t="s">
        <v>2091</v>
      </c>
      <c r="AY34" s="166">
        <v>36</v>
      </c>
      <c r="AZ34" s="166">
        <v>18.2</v>
      </c>
      <c r="BA34" s="166">
        <v>33</v>
      </c>
      <c r="BB34" s="166">
        <v>78</v>
      </c>
      <c r="BC34" s="166">
        <v>3</v>
      </c>
      <c r="BD34" s="166">
        <v>1.9</v>
      </c>
      <c r="BE34" s="166">
        <v>3</v>
      </c>
      <c r="BF34" s="166">
        <v>3.6</v>
      </c>
      <c r="BG34" s="166">
        <v>5.6</v>
      </c>
      <c r="BH34" s="166">
        <v>9.6999999999999993</v>
      </c>
      <c r="BI34" s="166">
        <v>11</v>
      </c>
      <c r="BJ34" s="166">
        <v>0.05</v>
      </c>
      <c r="BK34" s="166">
        <v>6.6299999999999998E-2</v>
      </c>
      <c r="BL34" s="166">
        <v>0.1154</v>
      </c>
      <c r="BM34" s="166">
        <v>0.37390000000000001</v>
      </c>
      <c r="BN34" s="166">
        <v>0.46</v>
      </c>
      <c r="BO34" s="166">
        <v>137</v>
      </c>
      <c r="BP34" s="166">
        <v>158</v>
      </c>
      <c r="BQ34" s="166">
        <v>265</v>
      </c>
      <c r="BR34" s="166">
        <v>492</v>
      </c>
      <c r="BS34" s="166">
        <v>568</v>
      </c>
      <c r="BT34" s="166"/>
      <c r="BU34" s="166"/>
      <c r="BV34" s="166"/>
      <c r="BW34" s="166"/>
      <c r="BX34" s="166"/>
      <c r="BY34" s="166"/>
      <c r="BZ34" s="166">
        <v>94</v>
      </c>
      <c r="CA34" s="166">
        <v>94</v>
      </c>
      <c r="CB34" s="166">
        <v>122</v>
      </c>
      <c r="CC34" s="166">
        <v>231</v>
      </c>
      <c r="CD34" s="166">
        <v>269</v>
      </c>
      <c r="CE34" s="166">
        <v>19.3</v>
      </c>
      <c r="CF34" s="166">
        <v>4.2</v>
      </c>
      <c r="CG34" s="166">
        <v>0.8</v>
      </c>
      <c r="CH34" s="167">
        <v>3.4611207694380277E-11</v>
      </c>
    </row>
    <row r="35" spans="1:86" x14ac:dyDescent="0.25">
      <c r="L35" s="186"/>
      <c r="M35" s="186" t="s">
        <v>393</v>
      </c>
      <c r="N35" s="159"/>
      <c r="O35" s="162"/>
      <c r="P35" s="159"/>
      <c r="Q35" s="159"/>
      <c r="R35" s="187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I35" s="159"/>
      <c r="AJ35" s="159"/>
      <c r="AK35" s="159"/>
      <c r="AL35" s="159"/>
      <c r="AM35" s="159"/>
      <c r="AN35" s="159"/>
      <c r="AO35" s="159"/>
      <c r="AP35" s="159"/>
      <c r="AW35" s="166">
        <v>48</v>
      </c>
      <c r="AX35" s="166" t="s">
        <v>2091</v>
      </c>
      <c r="AY35" s="166">
        <v>36</v>
      </c>
      <c r="AZ35" s="166">
        <v>18.2</v>
      </c>
      <c r="BA35" s="166">
        <v>33</v>
      </c>
      <c r="BB35" s="166">
        <v>78</v>
      </c>
      <c r="BC35" s="166">
        <v>3</v>
      </c>
      <c r="BD35" s="166">
        <v>1.9</v>
      </c>
      <c r="BE35" s="166">
        <v>3</v>
      </c>
      <c r="BF35" s="166">
        <v>3.6</v>
      </c>
      <c r="BG35" s="166">
        <v>5.6</v>
      </c>
      <c r="BH35" s="166">
        <v>9.6999999999999993</v>
      </c>
      <c r="BI35" s="166">
        <v>11</v>
      </c>
      <c r="BJ35" s="166">
        <v>0.05</v>
      </c>
      <c r="BK35" s="166">
        <v>6.6299999999999998E-2</v>
      </c>
      <c r="BL35" s="166">
        <v>0.1154</v>
      </c>
      <c r="BM35" s="166">
        <v>0.37390000000000001</v>
      </c>
      <c r="BN35" s="166">
        <v>0.46</v>
      </c>
      <c r="BO35" s="166">
        <v>156</v>
      </c>
      <c r="BP35" s="166">
        <v>156</v>
      </c>
      <c r="BQ35" s="166">
        <v>259</v>
      </c>
      <c r="BR35" s="166">
        <v>486</v>
      </c>
      <c r="BS35" s="166">
        <v>562</v>
      </c>
      <c r="BT35" s="166"/>
      <c r="BU35" s="166"/>
      <c r="BV35" s="166"/>
      <c r="BW35" s="166"/>
      <c r="BX35" s="166"/>
      <c r="BY35" s="166"/>
      <c r="BZ35" s="166">
        <v>100</v>
      </c>
      <c r="CA35" s="166">
        <v>100</v>
      </c>
      <c r="CB35" s="166">
        <v>122</v>
      </c>
      <c r="CC35" s="166">
        <v>231</v>
      </c>
      <c r="CD35" s="166">
        <v>269</v>
      </c>
      <c r="CE35" s="166">
        <v>19.3</v>
      </c>
      <c r="CF35" s="166">
        <v>4.2</v>
      </c>
      <c r="CG35" s="166">
        <v>0.8</v>
      </c>
      <c r="CH35" s="167">
        <v>3.4611207694380277E-11</v>
      </c>
    </row>
    <row r="36" spans="1:86" x14ac:dyDescent="0.25">
      <c r="L36" s="186"/>
      <c r="M36" s="186" t="s">
        <v>393</v>
      </c>
      <c r="N36" s="159"/>
      <c r="O36" s="162"/>
      <c r="P36" s="159"/>
      <c r="Q36" s="159"/>
      <c r="R36" s="187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I36" s="159"/>
      <c r="AJ36" s="159"/>
      <c r="AK36" s="159"/>
      <c r="AL36" s="159"/>
      <c r="AM36" s="159"/>
      <c r="AN36" s="159"/>
      <c r="AO36" s="159"/>
      <c r="AP36" s="159"/>
      <c r="AW36" s="166">
        <v>48</v>
      </c>
      <c r="AX36" s="166" t="s">
        <v>2091</v>
      </c>
      <c r="AY36" s="166">
        <v>38</v>
      </c>
      <c r="AZ36" s="166">
        <v>17.8</v>
      </c>
      <c r="BA36" s="166">
        <v>28</v>
      </c>
      <c r="BB36" s="166">
        <v>69</v>
      </c>
      <c r="BC36" s="166">
        <v>3</v>
      </c>
      <c r="BD36" s="166">
        <v>1.9</v>
      </c>
      <c r="BE36" s="166">
        <v>3</v>
      </c>
      <c r="BF36" s="166">
        <v>3.6</v>
      </c>
      <c r="BG36" s="166">
        <v>5.6</v>
      </c>
      <c r="BH36" s="166">
        <v>9.6999999999999993</v>
      </c>
      <c r="BI36" s="166">
        <v>11</v>
      </c>
      <c r="BJ36" s="166">
        <v>0.05</v>
      </c>
      <c r="BK36" s="166">
        <v>6.6299999999999998E-2</v>
      </c>
      <c r="BL36" s="166">
        <v>0.1154</v>
      </c>
      <c r="BM36" s="166">
        <v>0.37390000000000001</v>
      </c>
      <c r="BN36" s="166">
        <v>0.46</v>
      </c>
      <c r="BO36" s="166">
        <v>146</v>
      </c>
      <c r="BP36" s="166">
        <v>152</v>
      </c>
      <c r="BQ36" s="166">
        <v>259</v>
      </c>
      <c r="BR36" s="166">
        <v>486</v>
      </c>
      <c r="BS36" s="166">
        <v>562</v>
      </c>
      <c r="BT36" s="166"/>
      <c r="BU36" s="166"/>
      <c r="BV36" s="166"/>
      <c r="BW36" s="166"/>
      <c r="BX36" s="166"/>
      <c r="BY36" s="166"/>
      <c r="BZ36" s="166">
        <v>99</v>
      </c>
      <c r="CA36" s="166">
        <v>99</v>
      </c>
      <c r="CB36" s="166">
        <v>122</v>
      </c>
      <c r="CC36" s="166">
        <v>231</v>
      </c>
      <c r="CD36" s="166">
        <v>269</v>
      </c>
      <c r="CE36" s="166">
        <v>19</v>
      </c>
      <c r="CF36" s="166">
        <v>3.8</v>
      </c>
      <c r="CG36" s="166">
        <v>0.8</v>
      </c>
      <c r="CH36" s="167">
        <v>2.323399038334857E-11</v>
      </c>
    </row>
    <row r="37" spans="1:86" x14ac:dyDescent="0.25">
      <c r="L37" s="186"/>
      <c r="AE37" s="159"/>
      <c r="AF37" s="159" t="s">
        <v>392</v>
      </c>
      <c r="AG37" s="159" t="s">
        <v>391</v>
      </c>
      <c r="AH37" s="159" t="s">
        <v>59</v>
      </c>
      <c r="AW37" s="166">
        <v>50</v>
      </c>
      <c r="AX37" s="166" t="s">
        <v>2091</v>
      </c>
      <c r="AY37" s="166">
        <v>38</v>
      </c>
      <c r="AZ37" s="166">
        <v>17.8</v>
      </c>
      <c r="BA37" s="166">
        <v>28</v>
      </c>
      <c r="BB37" s="166">
        <v>69</v>
      </c>
      <c r="BC37" s="166">
        <v>3</v>
      </c>
      <c r="BD37" s="166">
        <v>1.9</v>
      </c>
      <c r="BE37" s="166">
        <v>3</v>
      </c>
      <c r="BF37" s="166">
        <v>3.6</v>
      </c>
      <c r="BG37" s="166">
        <v>5.6</v>
      </c>
      <c r="BH37" s="166">
        <v>9.6999999999999993</v>
      </c>
      <c r="BI37" s="166">
        <v>11</v>
      </c>
      <c r="BJ37" s="166">
        <v>0.05</v>
      </c>
      <c r="BK37" s="166">
        <v>6.6299999999999998E-2</v>
      </c>
      <c r="BL37" s="166">
        <v>0.1154</v>
      </c>
      <c r="BM37" s="166">
        <v>0.37390000000000001</v>
      </c>
      <c r="BN37" s="166">
        <v>0.46</v>
      </c>
      <c r="BO37" s="166">
        <v>152</v>
      </c>
      <c r="BP37" s="166">
        <v>152</v>
      </c>
      <c r="BQ37" s="166">
        <v>257</v>
      </c>
      <c r="BR37" s="166">
        <v>484</v>
      </c>
      <c r="BS37" s="166">
        <v>560</v>
      </c>
      <c r="BT37" s="166"/>
      <c r="BU37" s="166"/>
      <c r="BV37" s="166"/>
      <c r="BW37" s="166"/>
      <c r="BX37" s="166"/>
      <c r="BY37" s="166"/>
      <c r="BZ37" s="166">
        <v>101</v>
      </c>
      <c r="CA37" s="166">
        <v>101</v>
      </c>
      <c r="CB37" s="166">
        <v>122</v>
      </c>
      <c r="CC37" s="166">
        <v>231</v>
      </c>
      <c r="CD37" s="166">
        <v>269</v>
      </c>
      <c r="CE37" s="166">
        <v>19</v>
      </c>
      <c r="CF37" s="166">
        <v>3.8</v>
      </c>
      <c r="CG37" s="166">
        <v>0.8</v>
      </c>
      <c r="CH37" s="167">
        <v>2.323399038334857E-11</v>
      </c>
    </row>
    <row r="38" spans="1:86" x14ac:dyDescent="0.25">
      <c r="L38" s="186"/>
      <c r="AE38" s="145" t="s">
        <v>390</v>
      </c>
      <c r="AF38" s="145" t="s">
        <v>389</v>
      </c>
      <c r="AG38" s="145" t="s">
        <v>388</v>
      </c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7"/>
    </row>
    <row r="39" spans="1:86" x14ac:dyDescent="0.25">
      <c r="L39" s="186"/>
      <c r="AE39" s="145">
        <v>15</v>
      </c>
      <c r="AF39" s="145">
        <v>48</v>
      </c>
      <c r="AG39" s="145">
        <v>1900</v>
      </c>
      <c r="AH39" s="145">
        <v>8</v>
      </c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7"/>
    </row>
    <row r="40" spans="1:86" x14ac:dyDescent="0.25"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7"/>
    </row>
    <row r="41" spans="1:86" x14ac:dyDescent="0.25"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7"/>
    </row>
    <row r="42" spans="1:86" x14ac:dyDescent="0.25"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7"/>
    </row>
    <row r="43" spans="1:86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7"/>
    </row>
    <row r="44" spans="1:86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7"/>
    </row>
    <row r="45" spans="1:86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7"/>
    </row>
    <row r="46" spans="1:86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7"/>
    </row>
    <row r="47" spans="1:86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7"/>
    </row>
    <row r="48" spans="1:86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7"/>
    </row>
    <row r="49" spans="12:86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7"/>
    </row>
    <row r="50" spans="12:86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7"/>
    </row>
    <row r="51" spans="12:86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7"/>
    </row>
    <row r="52" spans="12:86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7"/>
    </row>
    <row r="53" spans="12:86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7"/>
    </row>
    <row r="54" spans="12:86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7"/>
    </row>
    <row r="55" spans="12:86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7"/>
    </row>
    <row r="56" spans="12:86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7"/>
    </row>
    <row r="57" spans="12:86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7"/>
    </row>
    <row r="58" spans="12:86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7"/>
    </row>
    <row r="59" spans="12:86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7"/>
    </row>
    <row r="60" spans="12:86" x14ac:dyDescent="0.25">
      <c r="L60" s="18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7"/>
    </row>
    <row r="61" spans="12:86" x14ac:dyDescent="0.25">
      <c r="L61" s="18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7"/>
    </row>
    <row r="62" spans="12:86" x14ac:dyDescent="0.25">
      <c r="L62" s="18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7"/>
    </row>
    <row r="63" spans="12:86" x14ac:dyDescent="0.25">
      <c r="L63" s="18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7"/>
    </row>
    <row r="64" spans="12:86" x14ac:dyDescent="0.25">
      <c r="L64" s="18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7"/>
    </row>
    <row r="65" spans="12:86" x14ac:dyDescent="0.25">
      <c r="L65" s="18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7"/>
    </row>
    <row r="66" spans="12:86" x14ac:dyDescent="0.25">
      <c r="L66" s="18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7"/>
    </row>
    <row r="67" spans="12:86" x14ac:dyDescent="0.25">
      <c r="L67" s="18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7"/>
    </row>
    <row r="68" spans="12:86" x14ac:dyDescent="0.25">
      <c r="L68" s="18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7"/>
    </row>
    <row r="69" spans="12:86" x14ac:dyDescent="0.25">
      <c r="L69" s="186"/>
    </row>
    <row r="70" spans="12:86" x14ac:dyDescent="0.25">
      <c r="L70" s="186"/>
    </row>
    <row r="71" spans="12:86" x14ac:dyDescent="0.25">
      <c r="L71" s="186"/>
    </row>
    <row r="72" spans="12:86" x14ac:dyDescent="0.25">
      <c r="L72" s="186"/>
    </row>
    <row r="73" spans="12:86" x14ac:dyDescent="0.25">
      <c r="L73" s="186"/>
    </row>
    <row r="74" spans="12:86" x14ac:dyDescent="0.25">
      <c r="L74" s="186"/>
    </row>
    <row r="75" spans="12:86" x14ac:dyDescent="0.25">
      <c r="L75" s="186"/>
    </row>
    <row r="76" spans="12:86" x14ac:dyDescent="0.25">
      <c r="L76" s="186"/>
    </row>
    <row r="77" spans="12:86" x14ac:dyDescent="0.25">
      <c r="L77" s="186"/>
    </row>
    <row r="78" spans="12:86" x14ac:dyDescent="0.25">
      <c r="L78" s="186"/>
    </row>
    <row r="79" spans="12:86" x14ac:dyDescent="0.25">
      <c r="L79" s="186"/>
    </row>
    <row r="80" spans="12:86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2">
    <mergeCell ref="R3:S3"/>
    <mergeCell ref="U3:V3"/>
  </mergeCells>
  <phoneticPr fontId="27" type="noConversion"/>
  <conditionalFormatting sqref="AM32:AP36 Q32:Q36 N32:N36">
    <cfRule type="expression" dxfId="50" priority="12">
      <formula>$L32="API sand"</formula>
    </cfRule>
  </conditionalFormatting>
  <conditionalFormatting sqref="R32:S36 AB32:AB35 AJ32:AL36 Z32:Z36 N32:N36">
    <cfRule type="expression" dxfId="49" priority="11">
      <formula>$M32="API sand"</formula>
    </cfRule>
  </conditionalFormatting>
  <conditionalFormatting sqref="R32:T36 Z32:AB35 AK32:AL36 N32:N36">
    <cfRule type="expression" dxfId="48" priority="10">
      <formula>$M32="API clay"</formula>
    </cfRule>
  </conditionalFormatting>
  <conditionalFormatting sqref="U32:W36 AM32:AP36 N32:P36">
    <cfRule type="expression" dxfId="47" priority="7">
      <formula>$L32="Stiff clay w/o free water"</formula>
    </cfRule>
    <cfRule type="expression" dxfId="46" priority="9">
      <formula>$L32="API clay"</formula>
    </cfRule>
  </conditionalFormatting>
  <conditionalFormatting sqref="U32:Y36 AM32:AP36 N32:P36">
    <cfRule type="expression" dxfId="45" priority="8">
      <formula>$L32="Kirsch soft clay"</formula>
    </cfRule>
  </conditionalFormatting>
  <conditionalFormatting sqref="U32:Y36 AM32:AP36 N32:P36">
    <cfRule type="expression" dxfId="44" priority="6">
      <formula>$L32="Kirsch stiff clay"</formula>
    </cfRule>
  </conditionalFormatting>
  <conditionalFormatting sqref="AM32:AP36 Q32:Q36 X32:Y36 N32:N36">
    <cfRule type="expression" dxfId="43" priority="5">
      <formula>$L32="Kirsch sand"</formula>
    </cfRule>
  </conditionalFormatting>
  <conditionalFormatting sqref="AC32:AD36 AI32:AI36 AM32:AP36 N32:N36">
    <cfRule type="expression" dxfId="42" priority="4">
      <formula>$L32="Modified Weak rock"</formula>
    </cfRule>
  </conditionalFormatting>
  <conditionalFormatting sqref="AM32:AP36 N32:P36 U32:V36">
    <cfRule type="expression" dxfId="41" priority="3">
      <formula>$L32="Reese stiff clay"</formula>
    </cfRule>
  </conditionalFormatting>
  <conditionalFormatting sqref="AB36">
    <cfRule type="expression" dxfId="40" priority="2">
      <formula>$M36="API sand"</formula>
    </cfRule>
  </conditionalFormatting>
  <conditionalFormatting sqref="Z36:AB36">
    <cfRule type="expression" dxfId="39" priority="1">
      <formula>$M36="API clay"</formula>
    </cfRule>
  </conditionalFormatting>
  <conditionalFormatting sqref="AE37:AH37">
    <cfRule type="expression" dxfId="38" priority="13">
      <formula>#REF!="Modified Weak rock"</formula>
    </cfRule>
  </conditionalFormatting>
  <dataValidations count="3">
    <dataValidation showInputMessage="1" showErrorMessage="1" sqref="L6:M31" xr:uid="{8819CC98-C67E-4F76-8FD2-4E47587CE0E9}"/>
    <dataValidation type="list" showInputMessage="1" showErrorMessage="1" sqref="L32:L255" xr:uid="{A0417006-E94B-4F6E-B6AD-D40B30C05E25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765A7F60-9F98-475B-AC1B-66290EE13D6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2C26-9B01-4673-AE37-F0FB8903D7ED}">
  <sheetPr codeName="Sheet27">
    <tabColor rgb="FFFFC00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0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2060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-1.7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30" si="0">J7+1</f>
        <v>3</v>
      </c>
      <c r="K8" s="160">
        <v>-2.6</v>
      </c>
      <c r="L8" s="161" t="s">
        <v>2061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-2.6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2062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-3.4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2062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73">
        <v>-6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2062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-9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2063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-10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2064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-12.2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2065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-14.5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2065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-17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2065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-20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2065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73">
        <v>-23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2065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-26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2066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-27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2066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-30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2067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-32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-33.299999999999997</v>
      </c>
      <c r="L22" s="161" t="s">
        <v>2067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2085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-34</v>
      </c>
      <c r="L23" s="161" t="s">
        <v>2068</v>
      </c>
      <c r="M23" s="64" t="s">
        <v>58</v>
      </c>
      <c r="N23" s="159">
        <v>8.5</v>
      </c>
      <c r="O23" s="162">
        <v>502</v>
      </c>
      <c r="P23" s="162">
        <v>0</v>
      </c>
      <c r="Q23" s="159">
        <v>0</v>
      </c>
      <c r="R23" s="159" t="e">
        <v>#N/A</v>
      </c>
      <c r="S23" s="159">
        <v>1.4</v>
      </c>
      <c r="T23" s="159">
        <v>0</v>
      </c>
      <c r="U23" s="163">
        <v>1.9E-2</v>
      </c>
      <c r="V23" s="163">
        <v>0</v>
      </c>
      <c r="W23" s="159">
        <v>0.25</v>
      </c>
      <c r="X23" s="159">
        <v>40300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264000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1</v>
      </c>
      <c r="AV23" s="154">
        <v>0.41</v>
      </c>
      <c r="AW23" s="154">
        <v>325.7949999999999</v>
      </c>
      <c r="AX23" s="154">
        <v>1.4</v>
      </c>
      <c r="AY23" s="158">
        <v>-34</v>
      </c>
      <c r="AZ23" s="154">
        <v>1</v>
      </c>
      <c r="BA23" s="154">
        <v>1</v>
      </c>
      <c r="BB23" s="145">
        <v>1</v>
      </c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I24" s="145" t="s">
        <v>1904</v>
      </c>
      <c r="J24" s="159">
        <f t="shared" si="0"/>
        <v>19</v>
      </c>
      <c r="K24" s="160">
        <v>-36.5</v>
      </c>
      <c r="L24" s="161" t="s">
        <v>1902</v>
      </c>
      <c r="M24" s="64" t="s">
        <v>58</v>
      </c>
      <c r="N24" s="159">
        <v>8.6999999999999993</v>
      </c>
      <c r="O24" s="162">
        <v>739</v>
      </c>
      <c r="P24" s="162">
        <v>0</v>
      </c>
      <c r="Q24" s="159">
        <v>0</v>
      </c>
      <c r="R24" s="159" t="e">
        <v>#N/A</v>
      </c>
      <c r="S24" s="159">
        <v>1.5</v>
      </c>
      <c r="T24" s="159">
        <v>0</v>
      </c>
      <c r="U24" s="163">
        <v>1.9E-2</v>
      </c>
      <c r="V24" s="163">
        <v>0</v>
      </c>
      <c r="W24" s="159">
        <v>0.25</v>
      </c>
      <c r="X24" s="159">
        <v>58900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405000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1903</v>
      </c>
      <c r="AU24" s="154">
        <v>1</v>
      </c>
      <c r="AV24" s="154">
        <v>0.41</v>
      </c>
      <c r="AW24" s="154">
        <v>346.4249999999999</v>
      </c>
      <c r="AX24" s="154">
        <v>1.4</v>
      </c>
      <c r="AY24" s="158">
        <v>-36.5</v>
      </c>
      <c r="AZ24" s="154">
        <v>1</v>
      </c>
      <c r="BA24" s="154">
        <v>1</v>
      </c>
      <c r="BB24" s="145">
        <v>1</v>
      </c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I25" s="145" t="s">
        <v>1904</v>
      </c>
      <c r="J25" s="159">
        <f t="shared" si="0"/>
        <v>20</v>
      </c>
      <c r="K25" s="160">
        <v>-38.799999999999997</v>
      </c>
      <c r="L25" s="161" t="s">
        <v>1902</v>
      </c>
      <c r="M25" s="64" t="s">
        <v>58</v>
      </c>
      <c r="N25" s="159">
        <v>8.6999999999999993</v>
      </c>
      <c r="O25" s="162">
        <v>739</v>
      </c>
      <c r="P25" s="162">
        <v>0</v>
      </c>
      <c r="Q25" s="159">
        <v>0</v>
      </c>
      <c r="R25" s="159" t="e">
        <v>#N/A</v>
      </c>
      <c r="S25" s="159">
        <v>1.5</v>
      </c>
      <c r="T25" s="159">
        <v>0</v>
      </c>
      <c r="U25" s="163">
        <v>1.9E-2</v>
      </c>
      <c r="V25" s="163">
        <v>0</v>
      </c>
      <c r="W25" s="159">
        <v>0.25</v>
      </c>
      <c r="X25" s="159">
        <v>58900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405000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1903</v>
      </c>
      <c r="AU25" s="154">
        <v>1</v>
      </c>
      <c r="AV25" s="154">
        <v>0.41</v>
      </c>
      <c r="AW25" s="154">
        <v>360.77999999999986</v>
      </c>
      <c r="AX25" s="154">
        <v>1.4</v>
      </c>
      <c r="AY25" s="158">
        <v>-38.799999999999997</v>
      </c>
      <c r="AZ25" s="154">
        <v>1</v>
      </c>
      <c r="BA25" s="154">
        <v>1</v>
      </c>
      <c r="BB25" s="145">
        <v>1</v>
      </c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-39.799999999999997</v>
      </c>
      <c r="L26" s="161" t="s">
        <v>1966</v>
      </c>
      <c r="M26" s="64" t="s">
        <v>58</v>
      </c>
      <c r="N26" s="159">
        <v>8.6999999999999993</v>
      </c>
      <c r="O26" s="162">
        <v>515</v>
      </c>
      <c r="P26" s="162">
        <v>-45.833333333333222</v>
      </c>
      <c r="Q26" s="159">
        <v>0</v>
      </c>
      <c r="R26" s="159" t="e">
        <v>#N/A</v>
      </c>
      <c r="S26" s="159">
        <v>1.3</v>
      </c>
      <c r="T26" s="159">
        <v>0</v>
      </c>
      <c r="U26" s="163">
        <v>1.9E-2</v>
      </c>
      <c r="V26" s="163">
        <v>0</v>
      </c>
      <c r="W26" s="159">
        <v>0.25</v>
      </c>
      <c r="X26" s="159">
        <v>37400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265000</v>
      </c>
      <c r="AD26" s="164">
        <v>-23333.333333333278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1</v>
      </c>
      <c r="AV26" s="154">
        <v>0.41</v>
      </c>
      <c r="AW26" s="154">
        <v>370.34999999999991</v>
      </c>
      <c r="AX26" s="154">
        <v>1.4</v>
      </c>
      <c r="AY26" s="158">
        <v>-39.799999999999997</v>
      </c>
      <c r="AZ26" s="154">
        <v>1</v>
      </c>
      <c r="BA26" s="154">
        <v>1</v>
      </c>
      <c r="BB26" s="145">
        <v>1</v>
      </c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-41</v>
      </c>
      <c r="L27" s="161" t="s">
        <v>1967</v>
      </c>
      <c r="M27" s="64" t="s">
        <v>58</v>
      </c>
      <c r="N27" s="159">
        <v>8.6999999999999993</v>
      </c>
      <c r="O27" s="162">
        <v>573</v>
      </c>
      <c r="P27" s="162">
        <v>-101</v>
      </c>
      <c r="Q27" s="159">
        <v>0</v>
      </c>
      <c r="R27" s="159" t="e">
        <v>#N/A</v>
      </c>
      <c r="S27" s="159">
        <v>1.4</v>
      </c>
      <c r="T27" s="159">
        <v>0</v>
      </c>
      <c r="U27" s="163">
        <v>1.9E-2</v>
      </c>
      <c r="V27" s="163">
        <v>0</v>
      </c>
      <c r="W27" s="159">
        <v>0.25</v>
      </c>
      <c r="X27" s="159">
        <v>49500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296000</v>
      </c>
      <c r="AD27" s="164">
        <v>-51000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1</v>
      </c>
      <c r="AV27" s="154">
        <v>0.41</v>
      </c>
      <c r="AW27" s="154">
        <v>379.91999999999996</v>
      </c>
      <c r="AX27" s="154">
        <v>1.4</v>
      </c>
      <c r="AY27" s="158">
        <v>-41</v>
      </c>
      <c r="AZ27" s="154">
        <v>1</v>
      </c>
      <c r="BA27" s="154">
        <v>1</v>
      </c>
      <c r="BB27" s="145">
        <v>1</v>
      </c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I28" s="145" t="s">
        <v>1904</v>
      </c>
      <c r="J28" s="159">
        <f t="shared" si="0"/>
        <v>23</v>
      </c>
      <c r="K28" s="160">
        <v>-42</v>
      </c>
      <c r="L28" s="161" t="s">
        <v>1968</v>
      </c>
      <c r="M28" s="64" t="s">
        <v>58</v>
      </c>
      <c r="N28" s="159">
        <v>8.6999999999999993</v>
      </c>
      <c r="O28" s="162">
        <v>709</v>
      </c>
      <c r="P28" s="162">
        <v>0</v>
      </c>
      <c r="Q28" s="159">
        <v>0</v>
      </c>
      <c r="R28" s="159" t="e">
        <v>#N/A</v>
      </c>
      <c r="S28" s="159">
        <v>1.4</v>
      </c>
      <c r="T28" s="159">
        <v>0</v>
      </c>
      <c r="U28" s="163">
        <v>1.9E-2</v>
      </c>
      <c r="V28" s="163">
        <v>0</v>
      </c>
      <c r="W28" s="159">
        <v>0.25</v>
      </c>
      <c r="X28" s="159">
        <v>51700</v>
      </c>
      <c r="Y28" s="159">
        <v>0</v>
      </c>
      <c r="Z28" s="159" t="e">
        <v>#N/A</v>
      </c>
      <c r="AA28" s="159">
        <v>1</v>
      </c>
      <c r="AB28" s="159" t="e">
        <v>#N/A</v>
      </c>
      <c r="AC28" s="162">
        <v>389000</v>
      </c>
      <c r="AD28" s="164">
        <v>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 t="e">
        <v>#N/A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0</v>
      </c>
      <c r="AS28" s="165">
        <v>1</v>
      </c>
      <c r="AT28" s="154" t="s">
        <v>1903</v>
      </c>
      <c r="AU28" s="154">
        <v>1</v>
      </c>
      <c r="AV28" s="154">
        <v>0.41</v>
      </c>
      <c r="AW28" s="154">
        <v>397.32</v>
      </c>
      <c r="AX28" s="154">
        <v>1.4</v>
      </c>
      <c r="AY28" s="158">
        <v>-42</v>
      </c>
      <c r="AZ28" s="154">
        <v>1</v>
      </c>
      <c r="BA28" s="154">
        <v>1</v>
      </c>
      <c r="BB28" s="145">
        <v>1</v>
      </c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I29" s="145" t="s">
        <v>1904</v>
      </c>
      <c r="J29" s="159">
        <f t="shared" si="0"/>
        <v>24</v>
      </c>
      <c r="K29" s="160">
        <v>-45</v>
      </c>
      <c r="L29" s="161" t="s">
        <v>2069</v>
      </c>
      <c r="M29" s="64" t="s">
        <v>58</v>
      </c>
      <c r="N29" s="159">
        <v>8.6999999999999993</v>
      </c>
      <c r="O29" s="162">
        <v>1200</v>
      </c>
      <c r="P29" s="162">
        <v>0</v>
      </c>
      <c r="Q29" s="159">
        <v>0</v>
      </c>
      <c r="R29" s="159" t="e">
        <v>#N/A</v>
      </c>
      <c r="S29" s="159">
        <v>1.8</v>
      </c>
      <c r="T29" s="159">
        <v>0</v>
      </c>
      <c r="U29" s="163">
        <v>1.9E-2</v>
      </c>
      <c r="V29" s="163">
        <v>0</v>
      </c>
      <c r="W29" s="159">
        <v>0.25</v>
      </c>
      <c r="X29" s="159">
        <v>102300</v>
      </c>
      <c r="Y29" s="159">
        <v>0</v>
      </c>
      <c r="Z29" s="159" t="e">
        <v>#N/A</v>
      </c>
      <c r="AA29" s="159">
        <v>1</v>
      </c>
      <c r="AB29" s="159" t="e">
        <v>#N/A</v>
      </c>
      <c r="AC29" s="162">
        <v>762000</v>
      </c>
      <c r="AD29" s="164">
        <v>0</v>
      </c>
      <c r="AE29" s="162">
        <v>0.3</v>
      </c>
      <c r="AF29" s="162">
        <v>0</v>
      </c>
      <c r="AG29" s="162">
        <v>0</v>
      </c>
      <c r="AH29" s="162">
        <v>0</v>
      </c>
      <c r="AI29" s="162">
        <v>0</v>
      </c>
      <c r="AJ29" s="159" t="e">
        <v>#N/A</v>
      </c>
      <c r="AK29" s="159">
        <v>1</v>
      </c>
      <c r="AL29" s="159">
        <v>1</v>
      </c>
      <c r="AM29" s="159">
        <v>1</v>
      </c>
      <c r="AN29" s="159">
        <v>1</v>
      </c>
      <c r="AO29" s="159">
        <v>1</v>
      </c>
      <c r="AP29" s="159">
        <v>1</v>
      </c>
      <c r="AQ29" s="159">
        <v>0</v>
      </c>
      <c r="AR29" s="159">
        <v>0</v>
      </c>
      <c r="AS29" s="165">
        <v>1</v>
      </c>
      <c r="AT29" s="154" t="s">
        <v>1903</v>
      </c>
      <c r="AU29" s="154">
        <v>1</v>
      </c>
      <c r="AV29" s="154">
        <v>0.41</v>
      </c>
      <c r="AW29" s="154">
        <v>423.42</v>
      </c>
      <c r="AX29" s="154">
        <v>1.4</v>
      </c>
      <c r="AY29" s="158">
        <v>-45</v>
      </c>
      <c r="AZ29" s="154">
        <v>1</v>
      </c>
      <c r="BA29" s="154">
        <v>1</v>
      </c>
      <c r="BB29" s="145">
        <v>1</v>
      </c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">
        <v>1904</v>
      </c>
      <c r="J30" s="159">
        <f t="shared" si="0"/>
        <v>25</v>
      </c>
      <c r="K30" s="160">
        <v>-48</v>
      </c>
      <c r="L30" s="161" t="s">
        <v>2069</v>
      </c>
      <c r="M30" s="64" t="s">
        <v>58</v>
      </c>
      <c r="N30" s="159">
        <v>8.6999999999999993</v>
      </c>
      <c r="O30" s="162">
        <v>1200</v>
      </c>
      <c r="P30" s="162">
        <v>0</v>
      </c>
      <c r="Q30" s="159">
        <v>0</v>
      </c>
      <c r="R30" s="159" t="e">
        <v>#N/A</v>
      </c>
      <c r="S30" s="159">
        <v>1.8</v>
      </c>
      <c r="T30" s="159">
        <v>0</v>
      </c>
      <c r="U30" s="163">
        <v>1.9E-2</v>
      </c>
      <c r="V30" s="163">
        <v>0</v>
      </c>
      <c r="W30" s="159">
        <v>0.25</v>
      </c>
      <c r="X30" s="159">
        <v>102300</v>
      </c>
      <c r="Y30" s="159">
        <v>0</v>
      </c>
      <c r="Z30" s="159" t="e">
        <v>#N/A</v>
      </c>
      <c r="AA30" s="159">
        <v>1</v>
      </c>
      <c r="AB30" s="159" t="e">
        <v>#N/A</v>
      </c>
      <c r="AC30" s="162">
        <v>762000</v>
      </c>
      <c r="AD30" s="164">
        <v>0</v>
      </c>
      <c r="AE30" s="162">
        <v>0.3</v>
      </c>
      <c r="AF30" s="162">
        <v>0</v>
      </c>
      <c r="AG30" s="162">
        <v>0</v>
      </c>
      <c r="AH30" s="162">
        <v>0</v>
      </c>
      <c r="AI30" s="162">
        <v>0</v>
      </c>
      <c r="AJ30" s="159" t="e">
        <v>#N/A</v>
      </c>
      <c r="AK30" s="159">
        <v>1</v>
      </c>
      <c r="AL30" s="159">
        <v>1</v>
      </c>
      <c r="AM30" s="159">
        <v>1</v>
      </c>
      <c r="AN30" s="159">
        <v>1</v>
      </c>
      <c r="AO30" s="159">
        <v>1</v>
      </c>
      <c r="AP30" s="159">
        <v>1</v>
      </c>
      <c r="AQ30" s="159">
        <v>0</v>
      </c>
      <c r="AR30" s="159">
        <v>0</v>
      </c>
      <c r="AS30" s="165">
        <v>1</v>
      </c>
      <c r="AT30" s="154" t="s">
        <v>1903</v>
      </c>
      <c r="AU30" s="154">
        <v>1</v>
      </c>
      <c r="AV30" s="154">
        <v>0.41</v>
      </c>
      <c r="AW30" s="154">
        <v>445.17</v>
      </c>
      <c r="AX30" s="154">
        <v>1.4</v>
      </c>
      <c r="AY30" s="154">
        <v>-48</v>
      </c>
      <c r="AZ30" s="154">
        <v>1</v>
      </c>
      <c r="BA30" s="154">
        <v>1</v>
      </c>
      <c r="BB30" s="145">
        <v>1</v>
      </c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ref="I31:I35" ca="1" si="1">IF(OFFSET($BD$6,(ROW()-6)*2,0)=0,"",OFFSET($BD$6,(ROW()-6)*2,0))</f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541</v>
      </c>
      <c r="C46" s="161" t="s">
        <v>781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37" priority="1">
      <formula>#REF!="Modified Weak rock"</formula>
    </cfRule>
  </conditionalFormatting>
  <dataValidations count="2">
    <dataValidation type="list" showInputMessage="1" showErrorMessage="1" sqref="L36:L255" xr:uid="{7E181079-7FDB-4E9D-9F3F-A30D769132CB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B31:C46 D31:E54 L6:L35" xr:uid="{245CD260-9F92-4C1B-A393-585B0197D879}"/>
  </dataValidations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4785-2797-4EAA-A797-FB56E952C0DD}">
  <sheetPr codeName="Sheet29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527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528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19" si="0">J7+1</f>
        <v>3</v>
      </c>
      <c r="K8" s="160">
        <v>-2.6</v>
      </c>
      <c r="L8" s="161" t="s">
        <v>529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531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531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531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532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536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538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538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538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538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538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539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ref="I32:I35" ca="1" si="1">IF(OFFSET($BD$6,(ROW()-6)*2,0)=0,"",OFFSET($BD$6,(ROW()-6)*2,0))</f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6" priority="1">
      <formula>#REF!="Modified Weak rock"</formula>
    </cfRule>
  </conditionalFormatting>
  <dataValidations count="2">
    <dataValidation showInputMessage="1" showErrorMessage="1" sqref="M6:M36 L6:L35 D31:E54 B31:C47" xr:uid="{B3E7F65A-D040-400C-82C0-66313CF9A73E}"/>
    <dataValidation type="list" showInputMessage="1" showErrorMessage="1" sqref="L36:L255" xr:uid="{FA922A66-FC00-494B-9ECD-EB5267C87B1F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100A-010E-4E00-BAAB-D7FA8F8B5308}">
  <sheetPr codeName="Sheet30">
    <tabColor rgb="FFFFC000"/>
  </sheetPr>
  <dimension ref="A1:CN255"/>
  <sheetViews>
    <sheetView zoomScale="55" zoomScaleNormal="55" workbookViewId="0">
      <selection activeCell="D31" sqref="D31:D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527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528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21" si="0">J7+1</f>
        <v>3</v>
      </c>
      <c r="K8" s="160">
        <v>-2.6</v>
      </c>
      <c r="L8" s="161" t="s">
        <v>529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531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531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531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532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536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538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538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538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538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538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539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539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540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v>15</v>
      </c>
      <c r="K22" s="160">
        <v>-33.299999999999997</v>
      </c>
      <c r="L22" s="161" t="s">
        <v>541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2085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35" priority="1">
      <formula>#REF!="Modified Weak rock"</formula>
    </cfRule>
  </conditionalFormatting>
  <dataValidations count="2">
    <dataValidation type="list" showInputMessage="1" showErrorMessage="1" sqref="L36:L255" xr:uid="{04F11996-68D2-48F9-A25F-CF290143C32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BEBB5BE3-2889-497F-BFB8-CAD22F6F9B1E}"/>
  </dataValidations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4DC-9F7C-413F-B0BB-1A42AE4F167E}">
  <sheetPr codeName="Sheet31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782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783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19" si="0">J7+1</f>
        <v>3</v>
      </c>
      <c r="K8" s="160">
        <v>-2.6</v>
      </c>
      <c r="L8" s="161" t="s">
        <v>784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786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786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786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787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776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778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778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778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778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778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779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4" priority="1">
      <formula>#REF!="Modified Weak rock"</formula>
    </cfRule>
  </conditionalFormatting>
  <dataValidations count="2">
    <dataValidation type="list" showInputMessage="1" showErrorMessage="1" sqref="L36:L255" xr:uid="{5366FF21-DB4C-4289-A34F-6F40B8452319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329F3580-641B-44A5-9B45-97C3AF4E19AE}"/>
  </dataValidations>
  <pageMargins left="0.7" right="0.7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51DA1-E0A1-4309-A7A1-6D235E9A461D}">
  <sheetPr codeName="Sheet28">
    <tabColor rgb="FFFFC000"/>
  </sheetPr>
  <dimension ref="A1:CN255"/>
  <sheetViews>
    <sheetView zoomScale="55" zoomScaleNormal="55" workbookViewId="0">
      <selection activeCell="E31" sqref="E31:E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782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783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21" si="0">J7+1</f>
        <v>3</v>
      </c>
      <c r="K8" s="160">
        <v>-2.6</v>
      </c>
      <c r="L8" s="161" t="s">
        <v>784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786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786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786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787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776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778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778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778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778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778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779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779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780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v>15</v>
      </c>
      <c r="K22" s="160">
        <v>-33.299999999999997</v>
      </c>
      <c r="L22" s="161" t="s">
        <v>781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3" priority="1">
      <formula>#REF!="Modified Weak rock"</formula>
    </cfRule>
  </conditionalFormatting>
  <dataValidations count="2">
    <dataValidation showInputMessage="1" showErrorMessage="1" sqref="M6:M36 L6:L35 D31:E54 B31:C47" xr:uid="{A058500C-7139-4606-943A-2D9540822DAF}"/>
    <dataValidation type="list" showInputMessage="1" showErrorMessage="1" sqref="L36:L255" xr:uid="{34EE5E03-7DAC-45A8-9814-A98FE3D0E5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7FB5-1530-4A69-A32D-74B543CEBC3A}">
  <sheetPr codeName="Sheet22">
    <tabColor rgb="FF00B050"/>
  </sheetPr>
  <dimension ref="A1:CN255"/>
  <sheetViews>
    <sheetView zoomScale="55" zoomScaleNormal="55" workbookViewId="0">
      <selection activeCell="B31" sqref="B31:E5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1865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7" si="0">J7+1</f>
        <v>3</v>
      </c>
      <c r="K8" s="160">
        <v>-3</v>
      </c>
      <c r="L8" s="161" t="s">
        <v>1958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1800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1801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1802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1803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1799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1799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2025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2025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2025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2025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2025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2026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2027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2027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1928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1928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I25" s="145" t="s">
        <v>1797</v>
      </c>
      <c r="J25" s="159">
        <f t="shared" si="0"/>
        <v>20</v>
      </c>
      <c r="K25" s="160">
        <v>-42</v>
      </c>
      <c r="L25" s="161" t="s">
        <v>1928</v>
      </c>
      <c r="M25" s="64" t="s">
        <v>57</v>
      </c>
      <c r="N25" s="159">
        <v>8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31300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385000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78</v>
      </c>
      <c r="AS25" s="165">
        <v>1</v>
      </c>
      <c r="AT25" s="154" t="s">
        <v>1897</v>
      </c>
      <c r="AU25" s="154">
        <v>22</v>
      </c>
      <c r="AV25" s="154">
        <v>7.0000000000000007E-2</v>
      </c>
      <c r="AW25" s="154">
        <v>377.84999999999991</v>
      </c>
      <c r="AX25" s="154">
        <v>0.38</v>
      </c>
      <c r="AY25" s="158">
        <v>1</v>
      </c>
      <c r="AZ25" s="154">
        <v>0.83884183699097981</v>
      </c>
      <c r="BA25" s="154">
        <v>1.5671366979357397</v>
      </c>
      <c r="BB25" s="145">
        <v>0.32</v>
      </c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I26" s="145" t="s">
        <v>1797</v>
      </c>
      <c r="J26" s="159">
        <f t="shared" si="0"/>
        <v>21</v>
      </c>
      <c r="K26" s="160">
        <v>-45</v>
      </c>
      <c r="L26" s="161" t="s">
        <v>1928</v>
      </c>
      <c r="M26" s="64" t="s">
        <v>57</v>
      </c>
      <c r="N26" s="159">
        <v>8</v>
      </c>
      <c r="O26" s="162">
        <v>0</v>
      </c>
      <c r="P26" s="162">
        <v>0</v>
      </c>
      <c r="Q26" s="159">
        <v>30</v>
      </c>
      <c r="R26" s="159">
        <v>25</v>
      </c>
      <c r="S26" s="159">
        <v>0.8</v>
      </c>
      <c r="T26" s="159">
        <v>0</v>
      </c>
      <c r="U26" s="163">
        <v>0</v>
      </c>
      <c r="V26" s="163">
        <v>0</v>
      </c>
      <c r="W26" s="159">
        <v>0</v>
      </c>
      <c r="X26" s="159">
        <v>31300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385000</v>
      </c>
      <c r="AD26" s="164">
        <v>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78</v>
      </c>
      <c r="AS26" s="165">
        <v>1</v>
      </c>
      <c r="AT26" s="154" t="s">
        <v>1897</v>
      </c>
      <c r="AU26" s="154">
        <v>22</v>
      </c>
      <c r="AV26" s="154">
        <v>7.0000000000000007E-2</v>
      </c>
      <c r="AW26" s="154">
        <v>401.84999999999991</v>
      </c>
      <c r="AX26" s="154">
        <v>0.38</v>
      </c>
      <c r="AY26" s="158">
        <v>1</v>
      </c>
      <c r="AZ26" s="154">
        <v>0.83884183699097981</v>
      </c>
      <c r="BA26" s="154">
        <v>1.5671366979357397</v>
      </c>
      <c r="BB26" s="145">
        <v>0.32</v>
      </c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I27" s="145" t="s">
        <v>1797</v>
      </c>
      <c r="J27" s="159">
        <f t="shared" si="0"/>
        <v>22</v>
      </c>
      <c r="K27" s="160">
        <v>-48</v>
      </c>
      <c r="L27" s="161" t="s">
        <v>1928</v>
      </c>
      <c r="M27" s="64" t="s">
        <v>57</v>
      </c>
      <c r="N27" s="159">
        <v>8</v>
      </c>
      <c r="O27" s="162">
        <v>0</v>
      </c>
      <c r="P27" s="162">
        <v>0</v>
      </c>
      <c r="Q27" s="159">
        <v>30</v>
      </c>
      <c r="R27" s="159">
        <v>25</v>
      </c>
      <c r="S27" s="159">
        <v>0.8</v>
      </c>
      <c r="T27" s="159">
        <v>0</v>
      </c>
      <c r="U27" s="163">
        <v>0</v>
      </c>
      <c r="V27" s="163">
        <v>0</v>
      </c>
      <c r="W27" s="159">
        <v>0</v>
      </c>
      <c r="X27" s="159">
        <v>31300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385000</v>
      </c>
      <c r="AD27" s="164">
        <v>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78</v>
      </c>
      <c r="AS27" s="165">
        <v>1</v>
      </c>
      <c r="AT27" s="154" t="s">
        <v>1897</v>
      </c>
      <c r="AU27" s="154">
        <v>22</v>
      </c>
      <c r="AV27" s="154">
        <v>7.0000000000000007E-2</v>
      </c>
      <c r="AW27" s="154">
        <v>421.84999999999991</v>
      </c>
      <c r="AX27" s="154">
        <v>0.38</v>
      </c>
      <c r="AY27" s="158">
        <v>1</v>
      </c>
      <c r="AZ27" s="154">
        <v>0.83884183699097981</v>
      </c>
      <c r="BA27" s="154">
        <v>1.5671366979357397</v>
      </c>
      <c r="BB27" s="145">
        <v>0.32</v>
      </c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32" priority="1">
      <formula>#REF!="Modified Weak rock"</formula>
    </cfRule>
  </conditionalFormatting>
  <dataValidations count="2">
    <dataValidation type="list" showInputMessage="1" showErrorMessage="1" sqref="L36:L255" xr:uid="{AA0826C7-145A-433E-8520-075F2CB96F2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28BF9AB7-43E0-4138-B1C2-499EB4B80240}"/>
  </dataValidations>
  <pageMargins left="0.7" right="0.7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2764-AB1B-4D43-B196-242DB5673016}">
  <sheetPr codeName="Sheet26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1788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1789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3" si="0">J7+1</f>
        <v>3</v>
      </c>
      <c r="K8" s="160">
        <v>-3</v>
      </c>
      <c r="L8" s="161" t="s">
        <v>1790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1791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1792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1793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1795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1783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1783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1784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1784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1784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1784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1784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1785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1786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1786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1787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1" priority="1">
      <formula>#REF!="Modified Weak rock"</formula>
    </cfRule>
  </conditionalFormatting>
  <dataValidations count="2">
    <dataValidation type="list" showInputMessage="1" showErrorMessage="1" sqref="L36:L255" xr:uid="{A2A66690-5D5D-44D6-8173-D6EDB13A716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C4685655-A683-4FB3-BE20-396C06876610}"/>
  </dataValidations>
  <pageMargins left="0.7" right="0.7" top="0.75" bottom="0.75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BBC6-A72A-4C97-804B-8A2A104391C6}">
  <sheetPr codeName="Sheet23">
    <tabColor rgb="FF00B050"/>
  </sheetPr>
  <dimension ref="A1:CN255"/>
  <sheetViews>
    <sheetView zoomScale="55" zoomScaleNormal="55" workbookViewId="0">
      <selection activeCell="D31" sqref="D31:D5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1788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1789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4" si="0">J7+1</f>
        <v>3</v>
      </c>
      <c r="K8" s="160">
        <v>-3</v>
      </c>
      <c r="L8" s="161" t="s">
        <v>1790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1791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1792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1793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1795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1783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1783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1784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1784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1784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1784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1784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1785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1786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1786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1787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1787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0" priority="1">
      <formula>#REF!="Modified Weak rock"</formula>
    </cfRule>
  </conditionalFormatting>
  <dataValidations count="2">
    <dataValidation showInputMessage="1" showErrorMessage="1" sqref="M6:M36 L6:L35 D31:E52 B31:C50" xr:uid="{29656E3A-40D8-44AB-9422-6FFD165EE53E}"/>
    <dataValidation type="list" showInputMessage="1" showErrorMessage="1" sqref="L36:L255" xr:uid="{6979C404-109B-491E-B79D-C1EBD98BBFD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84B5A-E7DD-443B-AEB9-717FBB662ADE}">
  <sheetPr codeName="Sheet24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1774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1775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3" si="0">J7+1</f>
        <v>3</v>
      </c>
      <c r="K8" s="160">
        <v>-3</v>
      </c>
      <c r="L8" s="161" t="s">
        <v>1776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1777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1778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1779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1781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1769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1769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1770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1770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1770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1770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1770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1771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1772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1772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1773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9" priority="1">
      <formula>#REF!="Modified Weak rock"</formula>
    </cfRule>
  </conditionalFormatting>
  <dataValidations count="2">
    <dataValidation showInputMessage="1" showErrorMessage="1" sqref="M6:M36 L6:L35 D31:E52 B31:C50" xr:uid="{1EBD4B5D-DAFB-4DD4-AEB0-D189DCD406B4}"/>
    <dataValidation type="list" showInputMessage="1" showErrorMessage="1" sqref="L36:L255" xr:uid="{726841C7-63A1-44C5-A2CD-8E02C49500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BBC2-B697-4BA3-A5EF-F48B96B12E4B}">
  <sheetPr codeName="Sheet25">
    <tabColor rgb="FF00B050"/>
  </sheetPr>
  <dimension ref="A1:CN255"/>
  <sheetViews>
    <sheetView zoomScale="55" zoomScaleNormal="55" workbookViewId="0">
      <selection activeCell="L6" sqref="L6:L24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1774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1775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4" si="0">J7+1</f>
        <v>3</v>
      </c>
      <c r="K8" s="160">
        <v>-3</v>
      </c>
      <c r="L8" s="161" t="s">
        <v>1776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1777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1778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1779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1781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1769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1769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1770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1770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1770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1770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1770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1771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1772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1772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1773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1773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8" priority="1">
      <formula>#REF!="Modified Weak rock"</formula>
    </cfRule>
  </conditionalFormatting>
  <dataValidations count="2">
    <dataValidation type="list" showInputMessage="1" showErrorMessage="1" sqref="L36:L255" xr:uid="{1D0DC6C8-04DF-479A-A4AB-F6B1AF65AAE1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03E124A6-586F-4622-9392-D4A247BA74E4}"/>
  </dataValidations>
  <pageMargins left="0.7" right="0.7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F648-3955-442F-860A-198F710A2945}">
  <sheetPr codeName="Sheet16">
    <tabColor rgb="FF7030A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1957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7" si="0">J7+1</f>
        <v>3</v>
      </c>
      <c r="K8" s="160">
        <v>-3.4</v>
      </c>
      <c r="L8" s="161" t="s">
        <v>1958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1800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1801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1960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1960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1962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1962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1963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1964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1899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1899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1965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1965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1966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1966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1967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I24" s="145" t="s">
        <v>1904</v>
      </c>
      <c r="J24" s="159">
        <f t="shared" si="0"/>
        <v>19</v>
      </c>
      <c r="K24" s="160">
        <v>-40</v>
      </c>
      <c r="L24" s="161" t="s">
        <v>1967</v>
      </c>
      <c r="M24" s="64" t="s">
        <v>58</v>
      </c>
      <c r="N24" s="159">
        <v>8.8000000000000007</v>
      </c>
      <c r="O24" s="162">
        <v>402</v>
      </c>
      <c r="P24" s="162">
        <v>16.333333333333332</v>
      </c>
      <c r="Q24" s="159">
        <v>0</v>
      </c>
      <c r="R24" s="159" t="e">
        <v>#N/A</v>
      </c>
      <c r="S24" s="159">
        <v>1.2</v>
      </c>
      <c r="T24" s="159">
        <v>0</v>
      </c>
      <c r="U24" s="163">
        <v>1.9E-2</v>
      </c>
      <c r="V24" s="163">
        <v>0</v>
      </c>
      <c r="W24" s="159">
        <v>0.25</v>
      </c>
      <c r="X24" s="159">
        <v>35100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206666.66666666666</v>
      </c>
      <c r="AD24" s="164">
        <v>8555.5555555555547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1903</v>
      </c>
      <c r="AU24" s="154">
        <v>9</v>
      </c>
      <c r="AV24" s="154">
        <v>0.41</v>
      </c>
      <c r="AW24" s="154">
        <v>402.89999999999992</v>
      </c>
      <c r="AX24" s="154">
        <v>1.4</v>
      </c>
      <c r="AY24" s="158">
        <v>1</v>
      </c>
      <c r="AZ24" s="154">
        <v>1</v>
      </c>
      <c r="BA24" s="154">
        <v>1</v>
      </c>
      <c r="BB24" s="145">
        <v>1</v>
      </c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I25" s="145" t="s">
        <v>1904</v>
      </c>
      <c r="J25" s="159">
        <f t="shared" si="0"/>
        <v>20</v>
      </c>
      <c r="K25" s="160">
        <v>-43</v>
      </c>
      <c r="L25" s="161" t="s">
        <v>1967</v>
      </c>
      <c r="M25" s="64" t="s">
        <v>58</v>
      </c>
      <c r="N25" s="159">
        <v>8.8000000000000007</v>
      </c>
      <c r="O25" s="162">
        <v>451</v>
      </c>
      <c r="P25" s="162">
        <v>16.333333333333332</v>
      </c>
      <c r="Q25" s="159">
        <v>0</v>
      </c>
      <c r="R25" s="159" t="e">
        <v>#N/A</v>
      </c>
      <c r="S25" s="159">
        <v>1.2</v>
      </c>
      <c r="T25" s="159">
        <v>0</v>
      </c>
      <c r="U25" s="163">
        <v>1.9E-2</v>
      </c>
      <c r="V25" s="163">
        <v>0</v>
      </c>
      <c r="W25" s="159">
        <v>0.25</v>
      </c>
      <c r="X25" s="159">
        <v>35100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232333.33333333331</v>
      </c>
      <c r="AD25" s="164">
        <v>8555.5555555555547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1903</v>
      </c>
      <c r="AU25" s="154">
        <v>9</v>
      </c>
      <c r="AV25" s="154">
        <v>0.41</v>
      </c>
      <c r="AW25" s="154">
        <v>429.29999999999995</v>
      </c>
      <c r="AX25" s="154">
        <v>1.4</v>
      </c>
      <c r="AY25" s="158">
        <v>1</v>
      </c>
      <c r="AZ25" s="154">
        <v>1</v>
      </c>
      <c r="BA25" s="154">
        <v>1</v>
      </c>
      <c r="BB25" s="145">
        <v>1</v>
      </c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-46</v>
      </c>
      <c r="L26" s="161" t="s">
        <v>1968</v>
      </c>
      <c r="M26" s="64" t="s">
        <v>58</v>
      </c>
      <c r="N26" s="159">
        <v>8.8000000000000007</v>
      </c>
      <c r="O26" s="162">
        <v>277</v>
      </c>
      <c r="P26" s="162">
        <v>5.75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28800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180000</v>
      </c>
      <c r="AD26" s="164">
        <v>3250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9</v>
      </c>
      <c r="AV26" s="154">
        <v>0.41</v>
      </c>
      <c r="AW26" s="154">
        <v>455.69999999999993</v>
      </c>
      <c r="AX26" s="154">
        <v>1.4</v>
      </c>
      <c r="AY26" s="158">
        <v>1</v>
      </c>
      <c r="AZ26" s="154">
        <v>0.97772101451498894</v>
      </c>
      <c r="BA26" s="154">
        <v>1</v>
      </c>
      <c r="BB26" s="145">
        <v>1</v>
      </c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-49</v>
      </c>
      <c r="L27" s="161" t="s">
        <v>1968</v>
      </c>
      <c r="M27" s="64" t="s">
        <v>58</v>
      </c>
      <c r="N27" s="159">
        <v>8.8000000000000007</v>
      </c>
      <c r="O27" s="162">
        <v>294.25</v>
      </c>
      <c r="P27" s="162">
        <v>5.75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28800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189750</v>
      </c>
      <c r="AD27" s="164">
        <v>3250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9</v>
      </c>
      <c r="AV27" s="154">
        <v>0.41</v>
      </c>
      <c r="AW27" s="154">
        <v>473.29999999999995</v>
      </c>
      <c r="AX27" s="154">
        <v>1.4</v>
      </c>
      <c r="AY27" s="158">
        <v>1</v>
      </c>
      <c r="AZ27" s="154">
        <v>0.97772101451498894</v>
      </c>
      <c r="BA27" s="154">
        <v>1</v>
      </c>
      <c r="BB27" s="145">
        <v>1</v>
      </c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7" priority="1">
      <formula>#REF!="Modified Weak rock"</formula>
    </cfRule>
  </conditionalFormatting>
  <dataValidations count="2">
    <dataValidation type="list" showInputMessage="1" showErrorMessage="1" sqref="L36:L255" xr:uid="{C1CA4D48-74EB-406A-98AE-870BE965138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DA9A378-6B7F-434D-B289-3835FE7ACD9E}"/>
  </dataValidations>
  <pageMargins left="0.7" right="0.7" top="0.75" bottom="0.75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C9F-EF7F-48DA-9650-D3B4C36FEE43}">
  <sheetPr codeName="Sheet17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2011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2012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2" si="0">J7+1</f>
        <v>3</v>
      </c>
      <c r="K8" s="160">
        <v>-3.4</v>
      </c>
      <c r="L8" s="161" t="s">
        <v>2013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2014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2015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2016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2016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2017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2018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2019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2020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2021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2021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2022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2022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2023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2023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6" priority="1">
      <formula>#REF!="Modified Weak rock"</formula>
    </cfRule>
  </conditionalFormatting>
  <dataValidations count="2">
    <dataValidation showInputMessage="1" showErrorMessage="1" sqref="M6:M36 L6:L35" xr:uid="{694731D1-7719-41BE-8781-BC050D6A9F91}"/>
    <dataValidation type="list" showInputMessage="1" showErrorMessage="1" sqref="L36:L255" xr:uid="{0E4F6AC9-C6D5-46E2-9820-29AF7B86732A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CE34-241F-4AF4-B7C5-4707FEA951FC}">
  <sheetPr codeName="Sheet21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2011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2012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3" si="0">J7+1</f>
        <v>3</v>
      </c>
      <c r="K8" s="160">
        <v>-3.4</v>
      </c>
      <c r="L8" s="161" t="s">
        <v>2013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2014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2015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2016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2016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2017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2018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2019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2020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2021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2021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2022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2022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2023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2023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2024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5" priority="1">
      <formula>#REF!="Modified Weak rock"</formula>
    </cfRule>
  </conditionalFormatting>
  <dataValidations count="2">
    <dataValidation type="list" showInputMessage="1" showErrorMessage="1" sqref="L36:L255" xr:uid="{ABF3FA66-6719-4EAA-8409-6859D78069B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60118E96-1FD1-4241-A639-62D730F836E0}"/>
  </dataValidations>
  <pageMargins left="0.7" right="0.7" top="0.75" bottom="0.75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01C-4B48-4A46-BC84-7F60B23912E0}">
  <sheetPr codeName="Sheet19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1997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1998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2" si="0">J7+1</f>
        <v>3</v>
      </c>
      <c r="K8" s="160">
        <v>-3.4</v>
      </c>
      <c r="L8" s="161" t="s">
        <v>1999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2002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2002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2003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2004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2005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2006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2007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2007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2008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2008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2009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2009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4" priority="1">
      <formula>#REF!="Modified Weak rock"</formula>
    </cfRule>
  </conditionalFormatting>
  <dataValidations count="2">
    <dataValidation showInputMessage="1" showErrorMessage="1" sqref="M6:M36 L6:L35" xr:uid="{01097D63-DA6E-4C58-A499-ECFA89A33842}"/>
    <dataValidation type="list" showInputMessage="1" showErrorMessage="1" sqref="L36:L255" xr:uid="{968A8B84-2854-4273-A3D7-CC66E424BDBD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8ABED-5711-4825-99B7-01196C7B0DC8}">
  <sheetPr codeName="Sheet20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1997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1998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3" si="0">J7+1</f>
        <v>3</v>
      </c>
      <c r="K8" s="160">
        <v>-3.4</v>
      </c>
      <c r="L8" s="161" t="s">
        <v>1999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2002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2002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2003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2004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2005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2006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2007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2007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2008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2008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2009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2009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2010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3" priority="1">
      <formula>#REF!="Modified Weak rock"</formula>
    </cfRule>
  </conditionalFormatting>
  <dataValidations count="2">
    <dataValidation type="list" showInputMessage="1" showErrorMessage="1" sqref="L36:L255" xr:uid="{CC740738-C5F3-4543-85C3-F84D7198349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8BE1E08-864C-408E-9EDC-A2D54E5B8C94}"/>
  </dataValidations>
  <pageMargins left="0.7" right="0.7" top="0.75" bottom="0.75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2E61F-F067-4617-AC67-3A35D16D8C5A}">
  <sheetPr codeName="Sheet10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1888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7" si="0">J7+1</f>
        <v>3</v>
      </c>
      <c r="K8" s="160">
        <v>-1.4</v>
      </c>
      <c r="L8" s="161" t="s">
        <v>1889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1800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1800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1801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1801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1801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1892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1894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1894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1896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1896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1898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1898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1899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1899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1899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I24" s="145" t="s">
        <v>1901</v>
      </c>
      <c r="J24" s="159">
        <f t="shared" si="0"/>
        <v>19</v>
      </c>
      <c r="K24" s="160">
        <v>-40.9</v>
      </c>
      <c r="L24" s="161" t="s">
        <v>1899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33400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390000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75</v>
      </c>
      <c r="AS24" s="165">
        <v>1</v>
      </c>
      <c r="AT24" s="154" t="s">
        <v>1900</v>
      </c>
      <c r="AU24" s="154">
        <v>10</v>
      </c>
      <c r="AV24" s="154">
        <v>0.11</v>
      </c>
      <c r="AW24" s="154">
        <v>383.23999999999978</v>
      </c>
      <c r="AX24" s="154">
        <v>0.35</v>
      </c>
      <c r="AY24" s="158">
        <v>1</v>
      </c>
      <c r="AZ24" s="154">
        <v>1</v>
      </c>
      <c r="BA24" s="154">
        <v>1.5430656322772556</v>
      </c>
      <c r="BB24" s="145">
        <v>0.37</v>
      </c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I25" s="145" t="s">
        <v>1901</v>
      </c>
      <c r="J25" s="159">
        <f t="shared" si="0"/>
        <v>20</v>
      </c>
      <c r="K25" s="160">
        <v>-43.9</v>
      </c>
      <c r="L25" s="161" t="s">
        <v>1899</v>
      </c>
      <c r="M25" s="64" t="s">
        <v>57</v>
      </c>
      <c r="N25" s="159">
        <v>10.100000000000001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33400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390000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75</v>
      </c>
      <c r="AS25" s="165">
        <v>1</v>
      </c>
      <c r="AT25" s="154" t="s">
        <v>1900</v>
      </c>
      <c r="AU25" s="154">
        <v>10</v>
      </c>
      <c r="AV25" s="154">
        <v>0.11</v>
      </c>
      <c r="AW25" s="154">
        <v>403.94500000000005</v>
      </c>
      <c r="AX25" s="154">
        <v>0.35</v>
      </c>
      <c r="AY25" s="158">
        <v>1</v>
      </c>
      <c r="AZ25" s="154">
        <v>1</v>
      </c>
      <c r="BA25" s="154">
        <v>1.5430656322772556</v>
      </c>
      <c r="BB25" s="145">
        <v>0.37</v>
      </c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-45</v>
      </c>
      <c r="L26" s="161" t="s">
        <v>1902</v>
      </c>
      <c r="M26" s="64" t="s">
        <v>58</v>
      </c>
      <c r="N26" s="159">
        <v>8.8000000000000007</v>
      </c>
      <c r="O26" s="162">
        <v>339</v>
      </c>
      <c r="P26" s="162">
        <v>4.2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31600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179000</v>
      </c>
      <c r="AD26" s="164">
        <v>2400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10</v>
      </c>
      <c r="AV26" s="154">
        <v>0.41</v>
      </c>
      <c r="AW26" s="154">
        <v>422.7</v>
      </c>
      <c r="AX26" s="154">
        <v>1.4</v>
      </c>
      <c r="AY26" s="158">
        <v>1</v>
      </c>
      <c r="AZ26" s="154">
        <v>0.98160102773909697</v>
      </c>
      <c r="BA26" s="154">
        <v>1</v>
      </c>
      <c r="BB26" s="145">
        <v>1</v>
      </c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-48</v>
      </c>
      <c r="L27" s="161" t="s">
        <v>1902</v>
      </c>
      <c r="M27" s="64" t="s">
        <v>58</v>
      </c>
      <c r="N27" s="159">
        <v>8.8000000000000007</v>
      </c>
      <c r="O27" s="162">
        <v>351.6</v>
      </c>
      <c r="P27" s="162">
        <v>4.2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31600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186200</v>
      </c>
      <c r="AD27" s="164">
        <v>2400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10</v>
      </c>
      <c r="AV27" s="154">
        <v>0.41</v>
      </c>
      <c r="AW27" s="154">
        <v>444.7</v>
      </c>
      <c r="AX27" s="154">
        <v>1.4</v>
      </c>
      <c r="AY27" s="158">
        <v>1</v>
      </c>
      <c r="AZ27" s="154">
        <v>0.98160102773909697</v>
      </c>
      <c r="BA27" s="154">
        <v>1</v>
      </c>
      <c r="BB27" s="145">
        <v>1</v>
      </c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2" priority="1">
      <formula>#REF!="Modified Weak rock"</formula>
    </cfRule>
  </conditionalFormatting>
  <dataValidations disablePrompts="1" count="2">
    <dataValidation type="list" showInputMessage="1" showErrorMessage="1" sqref="L36:L255" xr:uid="{50EF7096-26F5-4E7D-BCFA-61C022D3DA3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27F8EEA-8F2A-48BF-9092-27326959AF72}"/>
  </dataValidations>
  <pageMargins left="0.7" right="0.7" top="0.75" bottom="0.75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6FFA-706A-4488-AE24-0F807423EDBB}">
  <sheetPr codeName="Sheet11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1905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1906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2" si="0">J7+1</f>
        <v>3</v>
      </c>
      <c r="K8" s="160">
        <v>-1.4</v>
      </c>
      <c r="L8" s="161" t="s">
        <v>1907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1908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1908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1909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1909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1909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1910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1911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1911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1912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1912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1913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1913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1914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1914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1" priority="1">
      <formula>#REF!="Modified Weak rock"</formula>
    </cfRule>
  </conditionalFormatting>
  <dataValidations count="2">
    <dataValidation showInputMessage="1" showErrorMessage="1" sqref="M6:M36 L6:L35" xr:uid="{B84A96F9-B226-40FC-A409-C6EFC4A1380B}"/>
    <dataValidation type="list" showInputMessage="1" showErrorMessage="1" sqref="L36:L255" xr:uid="{E203228A-BBDE-4E33-9765-586860B25AEB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EF8-482A-4CA4-82DF-C35C035E5F74}">
  <sheetPr codeName="Sheet15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1905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1906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3" si="0">J7+1</f>
        <v>3</v>
      </c>
      <c r="K8" s="160">
        <v>-1.4</v>
      </c>
      <c r="L8" s="161" t="s">
        <v>1907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1908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1908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1909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1909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1909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1910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1911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1911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1912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1912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1913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1913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1914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1914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1914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0" priority="1">
      <formula>#REF!="Modified Weak rock"</formula>
    </cfRule>
  </conditionalFormatting>
  <dataValidations count="2">
    <dataValidation type="list" showInputMessage="1" showErrorMessage="1" sqref="L36:L255" xr:uid="{326D97FB-8675-43BF-8CE8-FE0AB3EB8BF0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EF6AE3E-EF77-4C86-94C5-5C0977362FDA}"/>
  </dataValidations>
  <pageMargins left="0.7" right="0.7" top="0.75" bottom="0.75" header="0.3" footer="0.3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AF38-3A80-411A-B79C-A6188B5B07FC}">
  <sheetPr codeName="Sheet12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1916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2" si="0">J7+1</f>
        <v>3</v>
      </c>
      <c r="K8" s="160">
        <v>-1.4</v>
      </c>
      <c r="L8" s="161" t="s">
        <v>1917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1918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1918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1919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1919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1919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1920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1921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1921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1922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1922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1923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1923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1924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1924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9" priority="1">
      <formula>#REF!="Modified Weak rock"</formula>
    </cfRule>
  </conditionalFormatting>
  <dataValidations count="2">
    <dataValidation showInputMessage="1" showErrorMessage="1" sqref="M6:M36 L6:L35" xr:uid="{0D81F4E2-B63A-4F2F-A32D-AA2A19D7A4E5}"/>
    <dataValidation type="list" showInputMessage="1" showErrorMessage="1" sqref="L36:L255" xr:uid="{7BE25556-9108-4BC3-8CBF-B70A03A7DA36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318E-2821-4B45-8178-2F02AF6B0FC6}">
  <sheetPr codeName="Sheet13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1916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3" si="0">J7+1</f>
        <v>3</v>
      </c>
      <c r="K8" s="160">
        <v>-1.4</v>
      </c>
      <c r="L8" s="161" t="s">
        <v>1917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1918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1918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1919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1919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1919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1920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1921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1921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1922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1922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1923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1923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1924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1924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1924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8" priority="1">
      <formula>#REF!="Modified Weak rock"</formula>
    </cfRule>
  </conditionalFormatting>
  <dataValidations count="2">
    <dataValidation type="list" showInputMessage="1" showErrorMessage="1" sqref="L36:L255" xr:uid="{842356E8-673B-4C14-B552-D1AC983D3AE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284EE826-5948-4733-88C6-ECA50743FE3C}"/>
  </dataValidations>
  <pageMargins left="0.7" right="0.7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3055-F881-4193-A0BE-CC10CC34FDB2}">
  <sheetPr codeName="Sheet9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23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8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1840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I26" s="145" t="s">
        <v>1828</v>
      </c>
      <c r="J26" s="159">
        <f t="shared" si="0"/>
        <v>21</v>
      </c>
      <c r="K26" s="160">
        <v>-42</v>
      </c>
      <c r="L26" s="161" t="s">
        <v>1840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64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65">
        <v>1</v>
      </c>
      <c r="AT26" s="154" t="s">
        <v>1842</v>
      </c>
      <c r="AU26" s="154">
        <v>50</v>
      </c>
      <c r="AV26" s="154">
        <v>0.08</v>
      </c>
      <c r="AW26" s="154">
        <v>403.4100000000002</v>
      </c>
      <c r="AX26" s="154">
        <v>0.22</v>
      </c>
      <c r="AY26" s="154">
        <v>1</v>
      </c>
      <c r="AZ26" s="154">
        <v>1</v>
      </c>
      <c r="BA26" s="154">
        <v>0.92662552600936687</v>
      </c>
      <c r="BB26" s="145">
        <v>0.2</v>
      </c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I27" s="145" t="s">
        <v>1828</v>
      </c>
      <c r="J27" s="159">
        <f t="shared" si="0"/>
        <v>22</v>
      </c>
      <c r="K27" s="160">
        <v>-45</v>
      </c>
      <c r="L27" s="204" t="s">
        <v>1867</v>
      </c>
      <c r="M27" s="64" t="s">
        <v>57</v>
      </c>
      <c r="N27" s="159">
        <v>8.8999999999999986</v>
      </c>
      <c r="O27" s="162">
        <v>0</v>
      </c>
      <c r="P27" s="162">
        <v>0</v>
      </c>
      <c r="Q27" s="159">
        <v>30</v>
      </c>
      <c r="R27" s="159">
        <v>25</v>
      </c>
      <c r="S27" s="159">
        <v>0.6</v>
      </c>
      <c r="T27" s="159">
        <v>0</v>
      </c>
      <c r="U27" s="163">
        <v>0</v>
      </c>
      <c r="V27" s="163">
        <v>0</v>
      </c>
      <c r="W27" s="159">
        <v>0</v>
      </c>
      <c r="X27" s="159">
        <v>14300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411250</v>
      </c>
      <c r="AD27" s="164">
        <v>5950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59</v>
      </c>
      <c r="AS27" s="165">
        <v>1</v>
      </c>
      <c r="AT27" s="154" t="s">
        <v>1842</v>
      </c>
      <c r="AU27" s="154">
        <v>50</v>
      </c>
      <c r="AV27" s="154">
        <v>0.08</v>
      </c>
      <c r="AW27" s="154">
        <v>430.11000000000024</v>
      </c>
      <c r="AX27" s="154">
        <v>0.22</v>
      </c>
      <c r="AY27" s="154">
        <v>1</v>
      </c>
      <c r="AZ27" s="154">
        <v>1</v>
      </c>
      <c r="BA27" s="154">
        <v>0.92662552600936687</v>
      </c>
      <c r="BB27" s="145">
        <v>0.2</v>
      </c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I28" s="145" t="s">
        <v>1828</v>
      </c>
      <c r="J28" s="159">
        <f t="shared" si="0"/>
        <v>23</v>
      </c>
      <c r="K28" s="160">
        <v>-48</v>
      </c>
      <c r="L28" s="204" t="s">
        <v>1867</v>
      </c>
      <c r="M28" s="64" t="s">
        <v>57</v>
      </c>
      <c r="N28" s="159">
        <v>8.8999999999999986</v>
      </c>
      <c r="O28" s="162">
        <v>0</v>
      </c>
      <c r="P28" s="162">
        <v>0</v>
      </c>
      <c r="Q28" s="159">
        <v>30</v>
      </c>
      <c r="R28" s="159">
        <v>25</v>
      </c>
      <c r="S28" s="159">
        <v>0.6</v>
      </c>
      <c r="T28" s="159">
        <v>0</v>
      </c>
      <c r="U28" s="163">
        <v>0</v>
      </c>
      <c r="V28" s="163">
        <v>0</v>
      </c>
      <c r="W28" s="159">
        <v>0</v>
      </c>
      <c r="X28" s="159">
        <v>14300</v>
      </c>
      <c r="Y28" s="159">
        <v>0</v>
      </c>
      <c r="Z28" s="159">
        <v>80.999999999999972</v>
      </c>
      <c r="AA28" s="159">
        <v>1</v>
      </c>
      <c r="AB28" s="159">
        <v>4800</v>
      </c>
      <c r="AC28" s="162">
        <v>429100</v>
      </c>
      <c r="AD28" s="164">
        <v>5950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>
        <v>20.000000000000007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59</v>
      </c>
      <c r="AS28" s="165">
        <v>1</v>
      </c>
      <c r="AT28" s="154" t="s">
        <v>1842</v>
      </c>
      <c r="AU28" s="154">
        <v>50</v>
      </c>
      <c r="AV28" s="154">
        <v>0.08</v>
      </c>
      <c r="AW28" s="154">
        <v>452.35999999999996</v>
      </c>
      <c r="AX28" s="154">
        <v>0.22</v>
      </c>
      <c r="AY28" s="154">
        <v>1</v>
      </c>
      <c r="AZ28" s="154">
        <v>1</v>
      </c>
      <c r="BA28" s="154">
        <v>0.92662552600936687</v>
      </c>
      <c r="BB28" s="145">
        <v>0.2</v>
      </c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7" priority="1">
      <formula>#REF!="Modified Weak rock"</formula>
    </cfRule>
  </conditionalFormatting>
  <dataValidations count="2">
    <dataValidation showInputMessage="1" showErrorMessage="1" sqref="M6:M36 L6:L35" xr:uid="{CA97574B-B24A-4C1B-A0F9-0D961ED39661}"/>
    <dataValidation type="list" showInputMessage="1" showErrorMessage="1" sqref="L36:L255" xr:uid="{0AED8E46-6C20-41F6-8978-1A5F86D28121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DBFBD-994C-49AF-B474-7393E2716A55}">
  <sheetPr codeName="Sheet6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4" si="0">J7+1</f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1820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6" priority="1">
      <formula>#REF!="Modified Weak rock"</formula>
    </cfRule>
  </conditionalFormatting>
  <dataValidations count="2">
    <dataValidation showInputMessage="1" showErrorMessage="1" sqref="M6:M36 L6:L35" xr:uid="{1EFFE9ED-E29A-4E16-9C5F-92B5F8A300F6}"/>
    <dataValidation type="list" showInputMessage="1" showErrorMessage="1" sqref="L36:L255" xr:uid="{4A3F67B5-0899-4C76-9BD9-EEB46902F7A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8D37-C0D4-4B93-AEF7-90402F049E4E}">
  <sheetPr codeName="Sheet5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5" si="0">J7+1</f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1820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1826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15" priority="1">
      <formula>#REF!="Modified Weak rock"</formula>
    </cfRule>
  </conditionalFormatting>
  <dataValidations count="2">
    <dataValidation type="list" showInputMessage="1" showErrorMessage="1" sqref="L36:L255" xr:uid="{27B00BFA-E265-4116-B2EE-666E57E4861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EA5B4A-6CDD-460C-B9F4-DEC83B9B340B}"/>
  </dataValidations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1D38-EB0D-40F6-ADB3-522ECE91B9D7}">
  <sheetPr codeName="Sheet8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4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4" priority="1">
      <formula>#REF!="Modified Weak rock"</formula>
    </cfRule>
  </conditionalFormatting>
  <dataValidations count="2">
    <dataValidation showInputMessage="1" showErrorMessage="1" sqref="M6:M36 L6:L35" xr:uid="{7DD982F3-8FDC-499A-8E1B-E8F2388AAB20}"/>
    <dataValidation type="list" showInputMessage="1" showErrorMessage="1" sqref="L36:L255" xr:uid="{26FC12BB-0D52-4337-A666-FCE6D003FD72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F0C72-A911-4BC0-AF69-3252296F5D27}">
  <sheetPr codeName="Sheet7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8"/>
      <c r="M3" s="228"/>
      <c r="N3" s="228"/>
      <c r="Q3" s="201"/>
      <c r="R3" s="229"/>
      <c r="S3" s="229"/>
      <c r="T3" s="201"/>
      <c r="U3" s="229"/>
      <c r="V3" s="229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5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1840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58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13" priority="1">
      <formula>#REF!="Modified Weak rock"</formula>
    </cfRule>
  </conditionalFormatting>
  <dataValidations count="2">
    <dataValidation type="list" showInputMessage="1" showErrorMessage="1" sqref="L36:L255" xr:uid="{46F84E86-00CC-439D-84DE-1CFFDCDDB4E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076FCC-C557-40D5-97EE-10E371129D03}"/>
  </dataValidations>
  <pageMargins left="0.7" right="0.7" top="0.75" bottom="0.75" header="0.3" footer="0.3"/>
  <pageSetup paperSize="9" orientation="portrait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5" sqref="L5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420</v>
      </c>
      <c r="D2" s="35" t="s">
        <v>119</v>
      </c>
      <c r="E2" s="36" t="s">
        <v>180</v>
      </c>
      <c r="F2" s="135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191" t="s">
        <v>1755</v>
      </c>
      <c r="M2" s="191" t="s">
        <v>1761</v>
      </c>
    </row>
    <row r="3" spans="2:13" x14ac:dyDescent="0.25">
      <c r="B3" s="2" t="s">
        <v>181</v>
      </c>
      <c r="C3" s="26" t="s">
        <v>81</v>
      </c>
      <c r="D3" s="29" t="s">
        <v>120</v>
      </c>
      <c r="E3" t="s">
        <v>461</v>
      </c>
      <c r="F3" s="136" t="s">
        <v>459</v>
      </c>
      <c r="G3" t="s">
        <v>108</v>
      </c>
      <c r="H3" t="s">
        <v>110</v>
      </c>
      <c r="I3" t="s">
        <v>424</v>
      </c>
      <c r="J3" t="s">
        <v>113</v>
      </c>
      <c r="K3" t="s">
        <v>115</v>
      </c>
      <c r="L3" t="s">
        <v>1758</v>
      </c>
      <c r="M3" t="s">
        <v>1762</v>
      </c>
    </row>
    <row r="4" spans="2:13" x14ac:dyDescent="0.25">
      <c r="B4" s="2" t="s">
        <v>182</v>
      </c>
      <c r="C4" s="26" t="s">
        <v>183</v>
      </c>
      <c r="D4" s="29" t="s">
        <v>185</v>
      </c>
      <c r="E4" t="s">
        <v>460</v>
      </c>
      <c r="F4" s="136" t="s">
        <v>462</v>
      </c>
      <c r="G4" t="s">
        <v>421</v>
      </c>
      <c r="H4" t="s">
        <v>423</v>
      </c>
      <c r="I4" t="s">
        <v>425</v>
      </c>
      <c r="J4" t="s">
        <v>430</v>
      </c>
      <c r="K4" t="s">
        <v>431</v>
      </c>
      <c r="L4" t="s">
        <v>1759</v>
      </c>
      <c r="M4" t="s">
        <v>1763</v>
      </c>
    </row>
    <row r="5" spans="2:13" x14ac:dyDescent="0.25">
      <c r="B5" s="28" t="s">
        <v>184</v>
      </c>
      <c r="C5" s="2"/>
      <c r="D5" s="29" t="s">
        <v>186</v>
      </c>
      <c r="H5" t="s">
        <v>422</v>
      </c>
      <c r="I5" t="s">
        <v>426</v>
      </c>
      <c r="K5" t="s">
        <v>421</v>
      </c>
      <c r="L5" t="s">
        <v>1760</v>
      </c>
    </row>
    <row r="6" spans="2:13" x14ac:dyDescent="0.25">
      <c r="B6" s="2"/>
      <c r="C6" s="2"/>
      <c r="D6" s="29" t="s">
        <v>187</v>
      </c>
      <c r="I6" t="s">
        <v>427</v>
      </c>
    </row>
    <row r="7" spans="2:13" x14ac:dyDescent="0.25">
      <c r="B7" s="2"/>
      <c r="I7" t="s">
        <v>207</v>
      </c>
    </row>
    <row r="8" spans="2:13" x14ac:dyDescent="0.25">
      <c r="B8" s="2"/>
      <c r="I8" t="s">
        <v>428</v>
      </c>
    </row>
    <row r="9" spans="2:13" x14ac:dyDescent="0.25">
      <c r="I9" t="s">
        <v>429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111D2-C047-44A9-BF15-3BB13FCB268D}">
  <sheetPr codeName="Sheet18"/>
  <dimension ref="A1:CP255"/>
  <sheetViews>
    <sheetView zoomScale="55" zoomScaleNormal="55" workbookViewId="0">
      <selection activeCell="AY6" sqref="AY6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4" x14ac:dyDescent="0.25">
      <c r="A1" s="144" t="str">
        <f ca="1">TRIM(MID(CELL("filename",A1),FIND("]",CELL("filename",A1),1)+1,255))</f>
        <v>U03_NGI_L4_test</v>
      </c>
      <c r="D1" s="144"/>
    </row>
    <row r="3" spans="1:94" s="146" customFormat="1" ht="45" customHeight="1" x14ac:dyDescent="0.25">
      <c r="F3" s="147" t="s">
        <v>37</v>
      </c>
      <c r="J3" s="148" t="s">
        <v>22</v>
      </c>
      <c r="Q3" s="195"/>
      <c r="R3" s="229"/>
      <c r="S3" s="229"/>
      <c r="T3" s="195"/>
      <c r="U3" s="229"/>
      <c r="V3" s="229"/>
      <c r="W3" s="195"/>
      <c r="X3" s="149"/>
      <c r="Y3" s="195"/>
      <c r="Z3" s="195"/>
      <c r="AA3" s="195"/>
      <c r="AB3" s="195"/>
      <c r="AC3" s="149"/>
      <c r="AD3" s="150"/>
      <c r="AE3" s="150"/>
      <c r="AF3" s="150"/>
      <c r="AG3" s="150"/>
      <c r="AH3" s="150"/>
      <c r="AI3" s="150"/>
      <c r="AJ3" s="195"/>
      <c r="AK3" s="195"/>
      <c r="AL3" s="195"/>
      <c r="AM3" s="195"/>
      <c r="AN3" s="195"/>
      <c r="AO3" s="195"/>
      <c r="AP3" s="195"/>
      <c r="AW3" s="146" t="s">
        <v>484</v>
      </c>
    </row>
    <row r="4" spans="1:94" x14ac:dyDescent="0.25">
      <c r="A4" s="151" t="s">
        <v>54</v>
      </c>
      <c r="B4" s="145">
        <f>COUNTIF(J:J,"&gt;0")</f>
        <v>21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4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BE5" s="157" t="s">
        <v>486</v>
      </c>
      <c r="BF5" s="157" t="s">
        <v>487</v>
      </c>
      <c r="BG5" s="157" t="s">
        <v>488</v>
      </c>
      <c r="BH5" s="157" t="s">
        <v>489</v>
      </c>
      <c r="BI5" s="157" t="s">
        <v>490</v>
      </c>
      <c r="BJ5" s="157" t="s">
        <v>491</v>
      </c>
      <c r="BK5" s="157" t="s">
        <v>492</v>
      </c>
      <c r="BL5" s="157" t="s">
        <v>493</v>
      </c>
      <c r="BM5" s="157" t="s">
        <v>494</v>
      </c>
      <c r="BN5" s="157" t="s">
        <v>495</v>
      </c>
      <c r="BO5" s="157" t="s">
        <v>496</v>
      </c>
      <c r="BP5" s="157" t="s">
        <v>497</v>
      </c>
      <c r="BQ5" s="157" t="s">
        <v>498</v>
      </c>
      <c r="BR5" s="157" t="s">
        <v>499</v>
      </c>
      <c r="BS5" s="157" t="s">
        <v>500</v>
      </c>
      <c r="BT5" s="157" t="s">
        <v>501</v>
      </c>
      <c r="BU5" s="157" t="s">
        <v>502</v>
      </c>
      <c r="BV5" s="157" t="s">
        <v>503</v>
      </c>
      <c r="BW5" s="157" t="s">
        <v>504</v>
      </c>
      <c r="BX5" s="157" t="s">
        <v>505</v>
      </c>
      <c r="BY5" s="157" t="s">
        <v>506</v>
      </c>
      <c r="BZ5" s="157" t="s">
        <v>507</v>
      </c>
      <c r="CA5" s="157" t="s">
        <v>508</v>
      </c>
      <c r="CB5" s="157" t="s">
        <v>509</v>
      </c>
      <c r="CC5" s="157" t="s">
        <v>510</v>
      </c>
      <c r="CD5" s="157" t="s">
        <v>511</v>
      </c>
      <c r="CE5" s="157" t="s">
        <v>512</v>
      </c>
      <c r="CF5" s="157" t="s">
        <v>513</v>
      </c>
      <c r="CG5" s="157" t="s">
        <v>514</v>
      </c>
      <c r="CH5" s="157" t="s">
        <v>515</v>
      </c>
      <c r="CI5" s="157" t="s">
        <v>516</v>
      </c>
      <c r="CJ5" s="157" t="s">
        <v>517</v>
      </c>
      <c r="CK5" s="157" t="s">
        <v>518</v>
      </c>
      <c r="CL5" s="157" t="s">
        <v>519</v>
      </c>
      <c r="CM5" s="157" t="s">
        <v>520</v>
      </c>
      <c r="CN5" s="157" t="s">
        <v>521</v>
      </c>
      <c r="CO5" s="157" t="s">
        <v>522</v>
      </c>
      <c r="CP5" s="157" t="s">
        <v>523</v>
      </c>
    </row>
    <row r="6" spans="1:94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0.5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0.45</v>
      </c>
      <c r="AT6" s="200" t="s">
        <v>525</v>
      </c>
      <c r="AU6" s="145">
        <v>6</v>
      </c>
      <c r="AV6" s="200">
        <v>0.12</v>
      </c>
      <c r="AW6" s="200">
        <v>2.4000000000000004</v>
      </c>
      <c r="AX6" s="200">
        <v>1.02</v>
      </c>
      <c r="AY6" s="145">
        <v>1</v>
      </c>
      <c r="AZ6" s="145">
        <v>1</v>
      </c>
      <c r="BA6" s="145">
        <v>3.5338560737491136</v>
      </c>
      <c r="BB6" s="145">
        <v>0.68</v>
      </c>
      <c r="BE6" s="166">
        <v>0</v>
      </c>
      <c r="BF6" s="166" t="s">
        <v>526</v>
      </c>
      <c r="BG6" s="166">
        <v>24</v>
      </c>
      <c r="BH6" s="166">
        <v>19.600000000000001</v>
      </c>
      <c r="BI6" s="166"/>
      <c r="BJ6" s="166">
        <v>3</v>
      </c>
      <c r="BK6" s="166"/>
      <c r="BL6" s="166"/>
      <c r="BM6" s="166">
        <v>0</v>
      </c>
      <c r="BN6" s="166">
        <v>0</v>
      </c>
      <c r="BO6" s="166">
        <v>0</v>
      </c>
      <c r="BP6" s="166">
        <v>0</v>
      </c>
      <c r="BQ6" s="166">
        <v>0.8</v>
      </c>
      <c r="BR6" s="166">
        <v>0.01</v>
      </c>
      <c r="BS6" s="166">
        <v>0.01</v>
      </c>
      <c r="BT6" s="166">
        <v>0.01</v>
      </c>
      <c r="BU6" s="166">
        <v>0.01</v>
      </c>
      <c r="BV6" s="166">
        <v>0.01</v>
      </c>
      <c r="BW6" s="166"/>
      <c r="BX6" s="166"/>
      <c r="BY6" s="166"/>
      <c r="BZ6" s="166"/>
      <c r="CA6" s="166"/>
      <c r="CB6" s="166">
        <v>100</v>
      </c>
      <c r="CC6" s="166">
        <v>29</v>
      </c>
      <c r="CD6" s="166">
        <v>37</v>
      </c>
      <c r="CE6" s="166">
        <v>42</v>
      </c>
      <c r="CF6" s="166">
        <v>46</v>
      </c>
      <c r="CG6" s="166">
        <v>47</v>
      </c>
      <c r="CH6" s="166">
        <v>0</v>
      </c>
      <c r="CI6" s="166">
        <v>0</v>
      </c>
      <c r="CJ6" s="166">
        <v>2</v>
      </c>
      <c r="CK6" s="166">
        <v>6</v>
      </c>
      <c r="CL6" s="166">
        <v>13</v>
      </c>
      <c r="CM6" s="166">
        <v>7.8</v>
      </c>
      <c r="CN6" s="166">
        <v>1</v>
      </c>
      <c r="CO6" s="166">
        <v>0.3</v>
      </c>
      <c r="CP6" s="167">
        <v>2.5818307464671409E-3</v>
      </c>
    </row>
    <row r="7" spans="1:94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0.5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0.45</v>
      </c>
      <c r="AT7" s="200"/>
      <c r="AV7" s="200"/>
      <c r="AW7" s="200"/>
      <c r="AX7" s="200"/>
      <c r="AZ7" s="145">
        <v>1</v>
      </c>
      <c r="BA7" s="145">
        <v>3.5338560737491136</v>
      </c>
      <c r="BB7" s="145">
        <v>0.68</v>
      </c>
      <c r="BE7" s="166">
        <v>0.5</v>
      </c>
      <c r="BF7" s="166" t="s">
        <v>526</v>
      </c>
      <c r="BG7" s="166">
        <v>24</v>
      </c>
      <c r="BH7" s="166">
        <v>19.600000000000001</v>
      </c>
      <c r="BI7" s="166"/>
      <c r="BJ7" s="166">
        <v>3</v>
      </c>
      <c r="BK7" s="166"/>
      <c r="BL7" s="166"/>
      <c r="BM7" s="166">
        <v>3.7</v>
      </c>
      <c r="BN7" s="166">
        <v>4.2</v>
      </c>
      <c r="BO7" s="166">
        <v>4.5</v>
      </c>
      <c r="BP7" s="166">
        <v>4.9000000000000004</v>
      </c>
      <c r="BQ7" s="166">
        <v>5.5</v>
      </c>
      <c r="BR7" s="166">
        <v>1.5699999999999999E-2</v>
      </c>
      <c r="BS7" s="166">
        <v>1.6799999999999999E-2</v>
      </c>
      <c r="BT7" s="166">
        <v>1.7600000000000001E-2</v>
      </c>
      <c r="BU7" s="166">
        <v>1.84E-2</v>
      </c>
      <c r="BV7" s="166">
        <v>1.95E-2</v>
      </c>
      <c r="BW7" s="166"/>
      <c r="BX7" s="166"/>
      <c r="BY7" s="166"/>
      <c r="BZ7" s="166"/>
      <c r="CA7" s="166"/>
      <c r="CB7" s="166">
        <v>100</v>
      </c>
      <c r="CC7" s="166">
        <v>29</v>
      </c>
      <c r="CD7" s="166">
        <v>37</v>
      </c>
      <c r="CE7" s="166">
        <v>42</v>
      </c>
      <c r="CF7" s="166">
        <v>46</v>
      </c>
      <c r="CG7" s="166">
        <v>47</v>
      </c>
      <c r="CH7" s="166">
        <v>24</v>
      </c>
      <c r="CI7" s="166">
        <v>28</v>
      </c>
      <c r="CJ7" s="166">
        <v>31</v>
      </c>
      <c r="CK7" s="166">
        <v>35</v>
      </c>
      <c r="CL7" s="166">
        <v>42</v>
      </c>
      <c r="CM7" s="166">
        <v>7.8</v>
      </c>
      <c r="CN7" s="166">
        <v>1</v>
      </c>
      <c r="CO7" s="166">
        <v>0.3</v>
      </c>
      <c r="CP7" s="167">
        <v>2.5818307464671409E-3</v>
      </c>
    </row>
    <row r="8" spans="1:94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526</v>
      </c>
      <c r="J8" s="159"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0.5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0.45</v>
      </c>
      <c r="AT8" s="200"/>
      <c r="AV8" s="200"/>
      <c r="AW8" s="200"/>
      <c r="AX8" s="200"/>
      <c r="AZ8" s="145">
        <v>1</v>
      </c>
      <c r="BA8" s="145">
        <v>3.5338560737491136</v>
      </c>
      <c r="BB8" s="145">
        <v>0.68</v>
      </c>
      <c r="BE8" s="166">
        <v>0.5</v>
      </c>
      <c r="BF8" s="166" t="s">
        <v>526</v>
      </c>
      <c r="BG8" s="166">
        <v>24</v>
      </c>
      <c r="BH8" s="166">
        <v>19.600000000000001</v>
      </c>
      <c r="BI8" s="166"/>
      <c r="BJ8" s="166">
        <v>3</v>
      </c>
      <c r="BK8" s="166"/>
      <c r="BL8" s="166"/>
      <c r="BM8" s="166">
        <v>5.4</v>
      </c>
      <c r="BN8" s="166">
        <v>6.7</v>
      </c>
      <c r="BO8" s="166">
        <v>7.7</v>
      </c>
      <c r="BP8" s="166">
        <v>8.6999999999999993</v>
      </c>
      <c r="BQ8" s="166">
        <v>10.1</v>
      </c>
      <c r="BR8" s="166">
        <v>1.66E-2</v>
      </c>
      <c r="BS8" s="166">
        <v>2.2200000000000001E-2</v>
      </c>
      <c r="BT8" s="166">
        <v>2.5999999999999999E-2</v>
      </c>
      <c r="BU8" s="166">
        <v>2.9899999999999999E-2</v>
      </c>
      <c r="BV8" s="166">
        <v>3.5499999999999997E-2</v>
      </c>
      <c r="BW8" s="166"/>
      <c r="BX8" s="166"/>
      <c r="BY8" s="166"/>
      <c r="BZ8" s="166"/>
      <c r="CA8" s="166"/>
      <c r="CB8" s="166">
        <v>100</v>
      </c>
      <c r="CC8" s="166">
        <v>32</v>
      </c>
      <c r="CD8" s="166">
        <v>41</v>
      </c>
      <c r="CE8" s="166">
        <v>46</v>
      </c>
      <c r="CF8" s="166">
        <v>47</v>
      </c>
      <c r="CG8" s="166">
        <v>47</v>
      </c>
      <c r="CH8" s="166">
        <v>13</v>
      </c>
      <c r="CI8" s="166">
        <v>25</v>
      </c>
      <c r="CJ8" s="166">
        <v>36</v>
      </c>
      <c r="CK8" s="166">
        <v>46</v>
      </c>
      <c r="CL8" s="166">
        <v>69</v>
      </c>
      <c r="CM8" s="166">
        <v>44</v>
      </c>
      <c r="CN8" s="166">
        <v>1</v>
      </c>
      <c r="CO8" s="166">
        <v>0.3</v>
      </c>
      <c r="CP8" s="167">
        <v>4.6160614856446316E-3</v>
      </c>
    </row>
    <row r="9" spans="1:94" x14ac:dyDescent="0.25">
      <c r="A9" s="145" t="s">
        <v>61</v>
      </c>
      <c r="B9" s="158">
        <v>42</v>
      </c>
      <c r="C9" s="152" t="s">
        <v>28</v>
      </c>
      <c r="D9" s="154">
        <v>32053.91</v>
      </c>
      <c r="F9" s="145" t="s">
        <v>72</v>
      </c>
      <c r="G9" s="172">
        <v>-895860.03920754697</v>
      </c>
      <c r="H9" s="152" t="s">
        <v>49</v>
      </c>
      <c r="I9" s="145" t="s">
        <v>1796</v>
      </c>
      <c r="J9" s="159"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0.5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0.22</v>
      </c>
      <c r="AT9" s="200"/>
      <c r="AV9" s="200"/>
      <c r="AW9" s="200"/>
      <c r="AX9" s="200"/>
      <c r="AZ9" s="145">
        <v>0.98915378731772796</v>
      </c>
      <c r="BA9" s="145">
        <v>0.84554921050758824</v>
      </c>
      <c r="BB9" s="145">
        <v>0.5</v>
      </c>
      <c r="BE9" s="166">
        <v>1.5</v>
      </c>
      <c r="BF9" s="166" t="s">
        <v>526</v>
      </c>
      <c r="BG9" s="166">
        <v>24</v>
      </c>
      <c r="BH9" s="166">
        <v>19.600000000000001</v>
      </c>
      <c r="BI9" s="166"/>
      <c r="BJ9" s="166">
        <v>3</v>
      </c>
      <c r="BK9" s="166"/>
      <c r="BL9" s="166"/>
      <c r="BM9" s="166">
        <v>13</v>
      </c>
      <c r="BN9" s="166">
        <v>14.4</v>
      </c>
      <c r="BO9" s="166">
        <v>15.3</v>
      </c>
      <c r="BP9" s="166">
        <v>16.3</v>
      </c>
      <c r="BQ9" s="166">
        <v>17.7</v>
      </c>
      <c r="BR9" s="166">
        <v>5.8400000000000001E-2</v>
      </c>
      <c r="BS9" s="166">
        <v>6.4000000000000001E-2</v>
      </c>
      <c r="BT9" s="166">
        <v>6.7900000000000002E-2</v>
      </c>
      <c r="BU9" s="166">
        <v>7.17E-2</v>
      </c>
      <c r="BV9" s="166">
        <v>7.7399999999999997E-2</v>
      </c>
      <c r="BW9" s="166"/>
      <c r="BX9" s="166"/>
      <c r="BY9" s="166"/>
      <c r="BZ9" s="166"/>
      <c r="CA9" s="166"/>
      <c r="CB9" s="166">
        <v>100</v>
      </c>
      <c r="CC9" s="166">
        <v>32</v>
      </c>
      <c r="CD9" s="166">
        <v>41</v>
      </c>
      <c r="CE9" s="166">
        <v>46</v>
      </c>
      <c r="CF9" s="166">
        <v>47</v>
      </c>
      <c r="CG9" s="166">
        <v>47</v>
      </c>
      <c r="CH9" s="166">
        <v>53</v>
      </c>
      <c r="CI9" s="166">
        <v>65</v>
      </c>
      <c r="CJ9" s="166">
        <v>75</v>
      </c>
      <c r="CK9" s="166">
        <v>86</v>
      </c>
      <c r="CL9" s="166">
        <v>109</v>
      </c>
      <c r="CM9" s="166">
        <v>44</v>
      </c>
      <c r="CN9" s="166">
        <v>1</v>
      </c>
      <c r="CO9" s="166">
        <v>0.3</v>
      </c>
      <c r="CP9" s="167">
        <v>4.6160614856446316E-3</v>
      </c>
    </row>
    <row r="10" spans="1:94" s="170" customFormat="1" x14ac:dyDescent="0.25">
      <c r="A10" s="145" t="s">
        <v>62</v>
      </c>
      <c r="B10" s="173">
        <v>42</v>
      </c>
      <c r="C10" s="152" t="s">
        <v>28</v>
      </c>
      <c r="D10" s="174">
        <v>-1309605</v>
      </c>
      <c r="F10" s="145" t="s">
        <v>46</v>
      </c>
      <c r="G10" s="171">
        <v>33329.551910426897</v>
      </c>
      <c r="H10" s="152" t="s">
        <v>48</v>
      </c>
      <c r="I10" s="165" t="s">
        <v>1796</v>
      </c>
      <c r="J10" s="196">
        <v>5</v>
      </c>
      <c r="K10" s="197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0.5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</v>
      </c>
      <c r="AD10" s="198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0.22</v>
      </c>
      <c r="AT10" s="200"/>
      <c r="AV10" s="200"/>
      <c r="AW10" s="200"/>
      <c r="AX10" s="200"/>
      <c r="AY10" s="145"/>
      <c r="AZ10" s="170">
        <v>0.98915378731772796</v>
      </c>
      <c r="BA10" s="170">
        <v>0.84554921050758824</v>
      </c>
      <c r="BB10" s="170">
        <v>0.5</v>
      </c>
      <c r="BE10" s="166">
        <v>1.5</v>
      </c>
      <c r="BF10" s="166" t="s">
        <v>526</v>
      </c>
      <c r="BG10" s="166">
        <v>24</v>
      </c>
      <c r="BH10" s="166">
        <v>19.600000000000001</v>
      </c>
      <c r="BI10" s="166"/>
      <c r="BJ10" s="166">
        <v>3</v>
      </c>
      <c r="BK10" s="166"/>
      <c r="BL10" s="166"/>
      <c r="BM10" s="166">
        <v>13.8</v>
      </c>
      <c r="BN10" s="166">
        <v>15.2</v>
      </c>
      <c r="BO10" s="166">
        <v>16.100000000000001</v>
      </c>
      <c r="BP10" s="166">
        <v>17.100000000000001</v>
      </c>
      <c r="BQ10" s="166">
        <v>18.399999999999999</v>
      </c>
      <c r="BR10" s="166">
        <v>6.1400000000000003E-2</v>
      </c>
      <c r="BS10" s="166">
        <v>6.7500000000000004E-2</v>
      </c>
      <c r="BT10" s="166">
        <v>7.17E-2</v>
      </c>
      <c r="BU10" s="166">
        <v>7.5899999999999995E-2</v>
      </c>
      <c r="BV10" s="166">
        <v>8.2100000000000006E-2</v>
      </c>
      <c r="BW10" s="166"/>
      <c r="BX10" s="166"/>
      <c r="BY10" s="166"/>
      <c r="BZ10" s="166"/>
      <c r="CA10" s="166"/>
      <c r="CB10" s="166">
        <v>100</v>
      </c>
      <c r="CC10" s="166">
        <v>31</v>
      </c>
      <c r="CD10" s="166">
        <v>40</v>
      </c>
      <c r="CE10" s="166">
        <v>45</v>
      </c>
      <c r="CF10" s="166">
        <v>47</v>
      </c>
      <c r="CG10" s="166">
        <v>47</v>
      </c>
      <c r="CH10" s="166">
        <v>46</v>
      </c>
      <c r="CI10" s="166">
        <v>63</v>
      </c>
      <c r="CJ10" s="166">
        <v>78</v>
      </c>
      <c r="CK10" s="166">
        <v>93</v>
      </c>
      <c r="CL10" s="166">
        <v>125</v>
      </c>
      <c r="CM10" s="166">
        <v>44.9</v>
      </c>
      <c r="CN10" s="166">
        <v>1</v>
      </c>
      <c r="CO10" s="166">
        <v>0.3</v>
      </c>
      <c r="CP10" s="167">
        <v>1.3858335028947321E-3</v>
      </c>
    </row>
    <row r="11" spans="1:94" x14ac:dyDescent="0.25">
      <c r="A11" s="145" t="s">
        <v>63</v>
      </c>
      <c r="B11" s="154">
        <v>1</v>
      </c>
      <c r="C11" s="152" t="s">
        <v>28</v>
      </c>
      <c r="D11" s="145">
        <v>27021.599999999999</v>
      </c>
      <c r="F11" s="145" t="s">
        <v>47</v>
      </c>
      <c r="G11" s="171">
        <v>0</v>
      </c>
      <c r="H11" s="152" t="s">
        <v>48</v>
      </c>
      <c r="I11" s="145" t="s">
        <v>1796</v>
      </c>
      <c r="J11" s="159"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0.5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0.22</v>
      </c>
      <c r="AT11" s="200"/>
      <c r="AV11" s="200"/>
      <c r="AW11" s="200"/>
      <c r="AX11" s="200"/>
      <c r="AZ11" s="145">
        <v>0.96563459424326092</v>
      </c>
      <c r="BA11" s="145">
        <v>1.7659217744746001</v>
      </c>
      <c r="BB11" s="145">
        <v>0.5</v>
      </c>
      <c r="BE11" s="166">
        <v>2.5</v>
      </c>
      <c r="BF11" s="166" t="s">
        <v>526</v>
      </c>
      <c r="BG11" s="166">
        <v>24</v>
      </c>
      <c r="BH11" s="166">
        <v>19.600000000000001</v>
      </c>
      <c r="BI11" s="166"/>
      <c r="BJ11" s="166">
        <v>3</v>
      </c>
      <c r="BK11" s="166"/>
      <c r="BL11" s="166"/>
      <c r="BM11" s="166">
        <v>4</v>
      </c>
      <c r="BN11" s="166">
        <v>5.4</v>
      </c>
      <c r="BO11" s="166">
        <v>6.3</v>
      </c>
      <c r="BP11" s="166">
        <v>7.2</v>
      </c>
      <c r="BQ11" s="166">
        <v>8.6</v>
      </c>
      <c r="BR11" s="166">
        <v>2.1399999999999999E-2</v>
      </c>
      <c r="BS11" s="166">
        <v>2.76E-2</v>
      </c>
      <c r="BT11" s="166">
        <v>3.1699999999999999E-2</v>
      </c>
      <c r="BU11" s="166">
        <v>3.5900000000000001E-2</v>
      </c>
      <c r="BV11" s="166">
        <v>4.2099999999999999E-2</v>
      </c>
      <c r="BW11" s="166"/>
      <c r="BX11" s="166"/>
      <c r="BY11" s="166"/>
      <c r="BZ11" s="166"/>
      <c r="CA11" s="166"/>
      <c r="CB11" s="166">
        <v>100</v>
      </c>
      <c r="CC11" s="166">
        <v>31</v>
      </c>
      <c r="CD11" s="166">
        <v>40</v>
      </c>
      <c r="CE11" s="166">
        <v>45</v>
      </c>
      <c r="CF11" s="166">
        <v>47</v>
      </c>
      <c r="CG11" s="166">
        <v>47</v>
      </c>
      <c r="CH11" s="166">
        <v>48</v>
      </c>
      <c r="CI11" s="166">
        <v>66</v>
      </c>
      <c r="CJ11" s="166">
        <v>81</v>
      </c>
      <c r="CK11" s="166">
        <v>95</v>
      </c>
      <c r="CL11" s="166">
        <v>128</v>
      </c>
      <c r="CM11" s="166">
        <v>44.9</v>
      </c>
      <c r="CN11" s="166">
        <v>1</v>
      </c>
      <c r="CO11" s="166">
        <v>0.3</v>
      </c>
      <c r="CP11" s="167">
        <v>1.3858335028947321E-3</v>
      </c>
    </row>
    <row r="12" spans="1:94" x14ac:dyDescent="0.25">
      <c r="A12" s="145" t="s">
        <v>66</v>
      </c>
      <c r="B12" s="158">
        <v>9.9</v>
      </c>
      <c r="C12" s="152" t="s">
        <v>28</v>
      </c>
      <c r="D12" s="145">
        <v>0</v>
      </c>
      <c r="E12" s="175"/>
      <c r="F12" s="170" t="s">
        <v>73</v>
      </c>
      <c r="G12" s="171">
        <v>3829.96621541491</v>
      </c>
      <c r="H12" s="152" t="s">
        <v>48</v>
      </c>
      <c r="I12" s="165" t="s">
        <v>1796</v>
      </c>
      <c r="J12" s="196">
        <v>7</v>
      </c>
      <c r="K12" s="197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0.5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98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0.22</v>
      </c>
      <c r="AT12" s="200"/>
      <c r="AV12" s="200"/>
      <c r="AW12" s="200"/>
      <c r="AX12" s="200"/>
      <c r="AZ12" s="145">
        <v>0.96563459424326092</v>
      </c>
      <c r="BA12" s="145">
        <v>1.7659217744746001</v>
      </c>
      <c r="BB12" s="145">
        <v>0.5</v>
      </c>
      <c r="BE12" s="166">
        <v>2.5</v>
      </c>
      <c r="BF12" s="166" t="s">
        <v>891</v>
      </c>
      <c r="BG12" s="166">
        <v>23</v>
      </c>
      <c r="BH12" s="166">
        <v>20</v>
      </c>
      <c r="BI12" s="166"/>
      <c r="BJ12" s="166">
        <v>12</v>
      </c>
      <c r="BK12" s="166"/>
      <c r="BL12" s="166"/>
      <c r="BM12" s="166">
        <v>4.0999999999999996</v>
      </c>
      <c r="BN12" s="166">
        <v>5.7</v>
      </c>
      <c r="BO12" s="166">
        <v>6.8</v>
      </c>
      <c r="BP12" s="166">
        <v>7.9</v>
      </c>
      <c r="BQ12" s="166">
        <v>9.8000000000000007</v>
      </c>
      <c r="BR12" s="166">
        <v>1.52E-2</v>
      </c>
      <c r="BS12" s="166">
        <v>2.3E-2</v>
      </c>
      <c r="BT12" s="166">
        <v>2.8199999999999999E-2</v>
      </c>
      <c r="BU12" s="166">
        <v>3.3399999999999999E-2</v>
      </c>
      <c r="BV12" s="166">
        <v>4.1200000000000001E-2</v>
      </c>
      <c r="BW12" s="166"/>
      <c r="BX12" s="166"/>
      <c r="BY12" s="166"/>
      <c r="BZ12" s="166"/>
      <c r="CA12" s="166"/>
      <c r="CB12" s="166">
        <v>73</v>
      </c>
      <c r="CC12" s="166">
        <v>29</v>
      </c>
      <c r="CD12" s="166">
        <v>31</v>
      </c>
      <c r="CE12" s="166">
        <v>35</v>
      </c>
      <c r="CF12" s="166">
        <v>39</v>
      </c>
      <c r="CG12" s="166">
        <v>46</v>
      </c>
      <c r="CH12" s="166">
        <v>25</v>
      </c>
      <c r="CI12" s="166">
        <v>56</v>
      </c>
      <c r="CJ12" s="166">
        <v>81</v>
      </c>
      <c r="CK12" s="166">
        <v>107</v>
      </c>
      <c r="CL12" s="166">
        <v>164</v>
      </c>
      <c r="CM12" s="166">
        <v>29.6</v>
      </c>
      <c r="CN12" s="166">
        <v>5.7</v>
      </c>
      <c r="CO12" s="166">
        <v>1.2</v>
      </c>
      <c r="CP12" s="167">
        <v>1.9568714767066709E-4</v>
      </c>
    </row>
    <row r="13" spans="1:94" x14ac:dyDescent="0.25">
      <c r="A13" s="145" t="s">
        <v>40</v>
      </c>
      <c r="B13" s="154">
        <v>78</v>
      </c>
      <c r="C13" s="152" t="s">
        <v>395</v>
      </c>
      <c r="D13" s="145">
        <v>1092.5789999999997</v>
      </c>
      <c r="E13" s="175"/>
      <c r="F13" s="168" t="s">
        <v>50</v>
      </c>
      <c r="I13" s="145" t="s">
        <v>1796</v>
      </c>
      <c r="J13" s="159">
        <v>8</v>
      </c>
      <c r="K13" s="160">
        <v>-12</v>
      </c>
      <c r="L13" s="161" t="s">
        <v>1820</v>
      </c>
      <c r="M13" s="64" t="s">
        <v>57</v>
      </c>
      <c r="N13" s="159">
        <v>10</v>
      </c>
      <c r="O13" s="162">
        <v>0</v>
      </c>
      <c r="P13" s="162">
        <v>0</v>
      </c>
      <c r="Q13" s="159">
        <v>32</v>
      </c>
      <c r="R13" s="159">
        <v>27</v>
      </c>
      <c r="S13" s="159">
        <v>0.9</v>
      </c>
      <c r="T13" s="159">
        <v>0</v>
      </c>
      <c r="U13" s="163">
        <v>0</v>
      </c>
      <c r="V13" s="163">
        <v>0</v>
      </c>
      <c r="W13" s="159">
        <v>0.5</v>
      </c>
      <c r="X13" s="159">
        <v>60700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272000</v>
      </c>
      <c r="AD13" s="164">
        <v>-109999.99999999974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86</v>
      </c>
      <c r="AS13" s="165">
        <v>0.22</v>
      </c>
      <c r="AT13" s="200"/>
      <c r="AV13" s="200"/>
      <c r="AW13" s="200"/>
      <c r="AX13" s="200"/>
      <c r="AZ13" s="145">
        <v>0.88602660929171984</v>
      </c>
      <c r="BA13" s="145">
        <v>1.1959929420700617</v>
      </c>
      <c r="BB13" s="145">
        <v>0.5</v>
      </c>
      <c r="BE13" s="166">
        <v>8</v>
      </c>
      <c r="BF13" s="166" t="s">
        <v>891</v>
      </c>
      <c r="BG13" s="166">
        <v>23</v>
      </c>
      <c r="BH13" s="166">
        <v>20</v>
      </c>
      <c r="BI13" s="166"/>
      <c r="BJ13" s="166">
        <v>12</v>
      </c>
      <c r="BK13" s="166"/>
      <c r="BL13" s="166"/>
      <c r="BM13" s="166">
        <v>16.7</v>
      </c>
      <c r="BN13" s="166">
        <v>18.3</v>
      </c>
      <c r="BO13" s="166">
        <v>19.399999999999999</v>
      </c>
      <c r="BP13" s="166">
        <v>20.5</v>
      </c>
      <c r="BQ13" s="166">
        <v>22.4</v>
      </c>
      <c r="BR13" s="166">
        <v>8.8400000000000006E-2</v>
      </c>
      <c r="BS13" s="166">
        <v>9.6199999999999994E-2</v>
      </c>
      <c r="BT13" s="166">
        <v>0.1014</v>
      </c>
      <c r="BU13" s="166">
        <v>0.1066</v>
      </c>
      <c r="BV13" s="166">
        <v>0.1144</v>
      </c>
      <c r="BW13" s="166"/>
      <c r="BX13" s="166"/>
      <c r="BY13" s="166"/>
      <c r="BZ13" s="166"/>
      <c r="CA13" s="166"/>
      <c r="CB13" s="166">
        <v>73</v>
      </c>
      <c r="CC13" s="166">
        <v>29</v>
      </c>
      <c r="CD13" s="166">
        <v>31</v>
      </c>
      <c r="CE13" s="166">
        <v>35</v>
      </c>
      <c r="CF13" s="166">
        <v>39</v>
      </c>
      <c r="CG13" s="166">
        <v>46</v>
      </c>
      <c r="CH13" s="166">
        <v>140</v>
      </c>
      <c r="CI13" s="166">
        <v>170</v>
      </c>
      <c r="CJ13" s="166">
        <v>196</v>
      </c>
      <c r="CK13" s="166">
        <v>221</v>
      </c>
      <c r="CL13" s="166">
        <v>278</v>
      </c>
      <c r="CM13" s="166">
        <v>29.6</v>
      </c>
      <c r="CN13" s="166">
        <v>5.7</v>
      </c>
      <c r="CO13" s="166">
        <v>1.2</v>
      </c>
      <c r="CP13" s="167">
        <v>1.9568714767066709E-4</v>
      </c>
    </row>
    <row r="14" spans="1:94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0.5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0.22</v>
      </c>
      <c r="AT14" s="200"/>
      <c r="AV14" s="200"/>
      <c r="AW14" s="200"/>
      <c r="AX14" s="200"/>
      <c r="AZ14" s="145">
        <v>0.93916824840468549</v>
      </c>
      <c r="BA14" s="145">
        <v>3.1330557594197725</v>
      </c>
      <c r="BB14" s="145">
        <v>0.5</v>
      </c>
      <c r="BE14" s="166">
        <v>8</v>
      </c>
      <c r="BF14" s="166" t="s">
        <v>891</v>
      </c>
      <c r="BG14" s="166">
        <v>23</v>
      </c>
      <c r="BH14" s="166">
        <v>20</v>
      </c>
      <c r="BI14" s="166"/>
      <c r="BJ14" s="166">
        <v>12</v>
      </c>
      <c r="BK14" s="166"/>
      <c r="BL14" s="166"/>
      <c r="BM14" s="166">
        <v>14</v>
      </c>
      <c r="BN14" s="166">
        <v>19.100000000000001</v>
      </c>
      <c r="BO14" s="166">
        <v>22.5</v>
      </c>
      <c r="BP14" s="166">
        <v>26</v>
      </c>
      <c r="BQ14" s="166">
        <v>29.9</v>
      </c>
      <c r="BR14" s="166">
        <v>4.8899999999999999E-2</v>
      </c>
      <c r="BS14" s="166">
        <v>7.3599999999999999E-2</v>
      </c>
      <c r="BT14" s="166">
        <v>9.0200000000000002E-2</v>
      </c>
      <c r="BU14" s="166">
        <v>0.10680000000000001</v>
      </c>
      <c r="BV14" s="166">
        <v>0.11990000000000001</v>
      </c>
      <c r="BW14" s="166"/>
      <c r="BX14" s="166"/>
      <c r="BY14" s="166"/>
      <c r="BZ14" s="166"/>
      <c r="CA14" s="166"/>
      <c r="CB14" s="166">
        <v>90</v>
      </c>
      <c r="CC14" s="166">
        <v>29</v>
      </c>
      <c r="CD14" s="166">
        <v>32</v>
      </c>
      <c r="CE14" s="166">
        <v>36</v>
      </c>
      <c r="CF14" s="166">
        <v>40</v>
      </c>
      <c r="CG14" s="166">
        <v>47</v>
      </c>
      <c r="CH14" s="166">
        <v>106</v>
      </c>
      <c r="CI14" s="166">
        <v>158</v>
      </c>
      <c r="CJ14" s="166">
        <v>201</v>
      </c>
      <c r="CK14" s="166">
        <v>244</v>
      </c>
      <c r="CL14" s="166">
        <v>342</v>
      </c>
      <c r="CM14" s="166">
        <v>62.1</v>
      </c>
      <c r="CN14" s="166">
        <v>5.0999999999999996</v>
      </c>
      <c r="CO14" s="166">
        <v>1.1000000000000001</v>
      </c>
      <c r="CP14" s="167">
        <v>2.4904101118246552E-4</v>
      </c>
    </row>
    <row r="15" spans="1:94" x14ac:dyDescent="0.25">
      <c r="A15" s="145" t="s">
        <v>42</v>
      </c>
      <c r="B15" s="177">
        <v>207000000</v>
      </c>
      <c r="C15" s="152" t="s">
        <v>394</v>
      </c>
      <c r="I15" s="165" t="s">
        <v>891</v>
      </c>
      <c r="J15" s="196">
        <v>10</v>
      </c>
      <c r="K15" s="197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0.5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</v>
      </c>
      <c r="AD15" s="198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0.22</v>
      </c>
      <c r="AT15" s="200"/>
      <c r="AV15" s="200"/>
      <c r="AW15" s="200"/>
      <c r="AX15" s="200"/>
      <c r="AZ15" s="145">
        <v>0.93916824840468549</v>
      </c>
      <c r="BA15" s="145">
        <v>3.1330557594197725</v>
      </c>
      <c r="BB15" s="145">
        <v>0.5</v>
      </c>
      <c r="BE15" s="166">
        <v>12</v>
      </c>
      <c r="BF15" s="166" t="s">
        <v>891</v>
      </c>
      <c r="BG15" s="166">
        <v>23</v>
      </c>
      <c r="BH15" s="166">
        <v>20</v>
      </c>
      <c r="BI15" s="166"/>
      <c r="BJ15" s="166">
        <v>12</v>
      </c>
      <c r="BK15" s="166"/>
      <c r="BL15" s="166"/>
      <c r="BM15" s="166">
        <v>22.7</v>
      </c>
      <c r="BN15" s="166">
        <v>27.8</v>
      </c>
      <c r="BO15" s="166">
        <v>31.2</v>
      </c>
      <c r="BP15" s="166">
        <v>34.700000000000003</v>
      </c>
      <c r="BQ15" s="166">
        <v>38.6</v>
      </c>
      <c r="BR15" s="166">
        <v>0.1103</v>
      </c>
      <c r="BS15" s="166">
        <v>0.13500000000000001</v>
      </c>
      <c r="BT15" s="166">
        <v>0.15160000000000001</v>
      </c>
      <c r="BU15" s="166">
        <v>0.16819999999999999</v>
      </c>
      <c r="BV15" s="166">
        <v>0.18129999999999999</v>
      </c>
      <c r="BW15" s="166"/>
      <c r="BX15" s="166"/>
      <c r="BY15" s="166"/>
      <c r="BZ15" s="166"/>
      <c r="CA15" s="166"/>
      <c r="CB15" s="166">
        <v>90</v>
      </c>
      <c r="CC15" s="166">
        <v>29</v>
      </c>
      <c r="CD15" s="166">
        <v>32</v>
      </c>
      <c r="CE15" s="166">
        <v>36</v>
      </c>
      <c r="CF15" s="166">
        <v>40</v>
      </c>
      <c r="CG15" s="166">
        <v>47</v>
      </c>
      <c r="CH15" s="166">
        <v>175</v>
      </c>
      <c r="CI15" s="166">
        <v>227</v>
      </c>
      <c r="CJ15" s="166">
        <v>270</v>
      </c>
      <c r="CK15" s="166">
        <v>313</v>
      </c>
      <c r="CL15" s="166">
        <v>411</v>
      </c>
      <c r="CM15" s="166">
        <v>62.1</v>
      </c>
      <c r="CN15" s="166">
        <v>5.0999999999999996</v>
      </c>
      <c r="CO15" s="166">
        <v>1.1000000000000001</v>
      </c>
      <c r="CP15" s="167">
        <v>2.4904101118246552E-4</v>
      </c>
    </row>
    <row r="16" spans="1:94" x14ac:dyDescent="0.25">
      <c r="A16" s="145" t="s">
        <v>43</v>
      </c>
      <c r="B16" s="177">
        <v>79000000</v>
      </c>
      <c r="C16" s="152" t="s">
        <v>394</v>
      </c>
      <c r="D16" s="178">
        <v>14312.368061853702</v>
      </c>
      <c r="E16" s="179"/>
      <c r="I16" s="145" t="s">
        <v>1827</v>
      </c>
      <c r="J16" s="159"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0.4</v>
      </c>
      <c r="AT16" s="200"/>
      <c r="AV16" s="200"/>
      <c r="AW16" s="200"/>
      <c r="AX16" s="200"/>
      <c r="AZ16" s="145">
        <v>1</v>
      </c>
      <c r="BA16" s="145">
        <v>1</v>
      </c>
      <c r="BB16" s="145">
        <v>1</v>
      </c>
      <c r="BE16" s="166">
        <v>12</v>
      </c>
      <c r="BF16" s="166" t="s">
        <v>891</v>
      </c>
      <c r="BG16" s="166">
        <v>23</v>
      </c>
      <c r="BH16" s="166">
        <v>20</v>
      </c>
      <c r="BI16" s="166"/>
      <c r="BJ16" s="166">
        <v>12</v>
      </c>
      <c r="BK16" s="166"/>
      <c r="BL16" s="166"/>
      <c r="BM16" s="166">
        <v>26.6</v>
      </c>
      <c r="BN16" s="166">
        <v>29.5</v>
      </c>
      <c r="BO16" s="166">
        <v>31.4</v>
      </c>
      <c r="BP16" s="166">
        <v>33.4</v>
      </c>
      <c r="BQ16" s="166">
        <v>36.299999999999997</v>
      </c>
      <c r="BR16" s="166">
        <v>0.1208</v>
      </c>
      <c r="BS16" s="166">
        <v>0.13739999999999999</v>
      </c>
      <c r="BT16" s="166">
        <v>0.14849999999999999</v>
      </c>
      <c r="BU16" s="166">
        <v>0.15959999999999999</v>
      </c>
      <c r="BV16" s="166">
        <v>0.17630000000000001</v>
      </c>
      <c r="BW16" s="166"/>
      <c r="BX16" s="166"/>
      <c r="BY16" s="166"/>
      <c r="BZ16" s="166"/>
      <c r="CA16" s="166"/>
      <c r="CB16" s="166">
        <v>86</v>
      </c>
      <c r="CC16" s="166">
        <v>29</v>
      </c>
      <c r="CD16" s="166">
        <v>32</v>
      </c>
      <c r="CE16" s="166">
        <v>36</v>
      </c>
      <c r="CF16" s="166">
        <v>40</v>
      </c>
      <c r="CG16" s="166">
        <v>47</v>
      </c>
      <c r="CH16" s="166">
        <v>169</v>
      </c>
      <c r="CI16" s="166">
        <v>226</v>
      </c>
      <c r="CJ16" s="166">
        <v>272</v>
      </c>
      <c r="CK16" s="166">
        <v>317</v>
      </c>
      <c r="CL16" s="166">
        <v>420</v>
      </c>
      <c r="CM16" s="166">
        <v>60.7</v>
      </c>
      <c r="CN16" s="166">
        <v>4</v>
      </c>
      <c r="CO16" s="166">
        <v>0.9</v>
      </c>
      <c r="CP16" s="167">
        <v>8.6620890907736019E-5</v>
      </c>
    </row>
    <row r="17" spans="1:94" s="170" customFormat="1" x14ac:dyDescent="0.25">
      <c r="A17" s="145" t="s">
        <v>74</v>
      </c>
      <c r="B17" s="154">
        <v>0.53</v>
      </c>
      <c r="C17" s="152"/>
      <c r="D17" s="180">
        <v>-663600.02904262731</v>
      </c>
      <c r="E17" s="156"/>
      <c r="I17" s="145" t="s">
        <v>1827</v>
      </c>
      <c r="J17" s="159"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0.4</v>
      </c>
      <c r="AT17" s="200"/>
      <c r="AV17" s="200"/>
      <c r="AW17" s="200"/>
      <c r="AX17" s="200"/>
      <c r="AY17" s="145"/>
      <c r="AZ17" s="170">
        <v>1</v>
      </c>
      <c r="BA17" s="170">
        <v>1</v>
      </c>
      <c r="BB17" s="170">
        <v>1</v>
      </c>
      <c r="BE17" s="166">
        <v>12.3</v>
      </c>
      <c r="BF17" s="166" t="s">
        <v>891</v>
      </c>
      <c r="BG17" s="166">
        <v>23</v>
      </c>
      <c r="BH17" s="166">
        <v>20</v>
      </c>
      <c r="BI17" s="166"/>
      <c r="BJ17" s="166">
        <v>12</v>
      </c>
      <c r="BK17" s="166"/>
      <c r="BL17" s="166"/>
      <c r="BM17" s="166">
        <v>12.5</v>
      </c>
      <c r="BN17" s="166">
        <v>15.4</v>
      </c>
      <c r="BO17" s="166">
        <v>17.399999999999999</v>
      </c>
      <c r="BP17" s="166">
        <v>19.399999999999999</v>
      </c>
      <c r="BQ17" s="166">
        <v>22.3</v>
      </c>
      <c r="BR17" s="166">
        <v>0.1014</v>
      </c>
      <c r="BS17" s="166">
        <v>0.1181</v>
      </c>
      <c r="BT17" s="166">
        <v>0.12920000000000001</v>
      </c>
      <c r="BU17" s="166">
        <v>0.14030000000000001</v>
      </c>
      <c r="BV17" s="166">
        <v>0.15690000000000001</v>
      </c>
      <c r="BW17" s="166"/>
      <c r="BX17" s="166"/>
      <c r="BY17" s="166"/>
      <c r="BZ17" s="166"/>
      <c r="CA17" s="166"/>
      <c r="CB17" s="166">
        <v>86</v>
      </c>
      <c r="CC17" s="166">
        <v>29</v>
      </c>
      <c r="CD17" s="166">
        <v>32</v>
      </c>
      <c r="CE17" s="166">
        <v>36</v>
      </c>
      <c r="CF17" s="166">
        <v>40</v>
      </c>
      <c r="CG17" s="166">
        <v>47</v>
      </c>
      <c r="CH17" s="166">
        <v>136</v>
      </c>
      <c r="CI17" s="166">
        <v>193</v>
      </c>
      <c r="CJ17" s="166">
        <v>239</v>
      </c>
      <c r="CK17" s="166">
        <v>284</v>
      </c>
      <c r="CL17" s="166">
        <v>387</v>
      </c>
      <c r="CM17" s="166">
        <v>60.7</v>
      </c>
      <c r="CN17" s="166">
        <v>4</v>
      </c>
      <c r="CO17" s="166">
        <v>0.9</v>
      </c>
      <c r="CP17" s="167">
        <v>8.6620890907736019E-5</v>
      </c>
    </row>
    <row r="18" spans="1:94" x14ac:dyDescent="0.25">
      <c r="A18" s="146" t="s">
        <v>25</v>
      </c>
      <c r="B18" s="146" t="s">
        <v>26</v>
      </c>
      <c r="C18" s="146" t="s">
        <v>27</v>
      </c>
      <c r="D18" s="181">
        <v>30299.592645842633</v>
      </c>
      <c r="E18" s="182"/>
      <c r="I18" s="145" t="s">
        <v>1828</v>
      </c>
      <c r="J18" s="159"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0.5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99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0.24</v>
      </c>
      <c r="AT18" s="200"/>
      <c r="AV18" s="200"/>
      <c r="AW18" s="200"/>
      <c r="AX18" s="200"/>
      <c r="AZ18" s="145">
        <v>1</v>
      </c>
      <c r="BA18" s="145">
        <v>0.97698258555793349</v>
      </c>
      <c r="BB18" s="145">
        <v>0.2</v>
      </c>
      <c r="BE18" s="166">
        <v>12.3</v>
      </c>
      <c r="BF18" s="166" t="s">
        <v>891</v>
      </c>
      <c r="BG18" s="166">
        <v>25</v>
      </c>
      <c r="BH18" s="166">
        <v>19.5</v>
      </c>
      <c r="BI18" s="166"/>
      <c r="BJ18" s="166">
        <v>12</v>
      </c>
      <c r="BK18" s="166"/>
      <c r="BL18" s="166"/>
      <c r="BM18" s="166">
        <v>10.8</v>
      </c>
      <c r="BN18" s="166">
        <v>14.5</v>
      </c>
      <c r="BO18" s="166">
        <v>17</v>
      </c>
      <c r="BP18" s="166">
        <v>19.399999999999999</v>
      </c>
      <c r="BQ18" s="166">
        <v>22.3</v>
      </c>
      <c r="BR18" s="166">
        <v>9.4700000000000006E-2</v>
      </c>
      <c r="BS18" s="166">
        <v>0.1104</v>
      </c>
      <c r="BT18" s="166">
        <v>0.121</v>
      </c>
      <c r="BU18" s="166">
        <v>0.13150000000000001</v>
      </c>
      <c r="BV18" s="166">
        <v>0.1472</v>
      </c>
      <c r="BW18" s="166"/>
      <c r="BX18" s="166"/>
      <c r="BY18" s="166"/>
      <c r="BZ18" s="166"/>
      <c r="CA18" s="166"/>
      <c r="CB18" s="166">
        <v>82</v>
      </c>
      <c r="CC18" s="166">
        <v>29</v>
      </c>
      <c r="CD18" s="166">
        <v>31</v>
      </c>
      <c r="CE18" s="166">
        <v>35</v>
      </c>
      <c r="CF18" s="166">
        <v>39</v>
      </c>
      <c r="CG18" s="166">
        <v>46</v>
      </c>
      <c r="CH18" s="166">
        <v>130</v>
      </c>
      <c r="CI18" s="166">
        <v>189</v>
      </c>
      <c r="CJ18" s="166">
        <v>237</v>
      </c>
      <c r="CK18" s="166">
        <v>285</v>
      </c>
      <c r="CL18" s="166">
        <v>391</v>
      </c>
      <c r="CM18" s="166">
        <v>53.7</v>
      </c>
      <c r="CN18" s="166">
        <v>3.5</v>
      </c>
      <c r="CO18" s="166">
        <v>0.9</v>
      </c>
      <c r="CP18" s="167">
        <v>5.6631350421931083E-5</v>
      </c>
    </row>
    <row r="19" spans="1:94" x14ac:dyDescent="0.25">
      <c r="A19" s="156" t="s">
        <v>36</v>
      </c>
      <c r="B19" s="156" t="s">
        <v>29</v>
      </c>
      <c r="C19" s="156" t="s">
        <v>53</v>
      </c>
      <c r="D19" s="153">
        <v>0</v>
      </c>
      <c r="E19" s="146"/>
      <c r="I19" s="165" t="s">
        <v>1828</v>
      </c>
      <c r="J19" s="196">
        <v>14</v>
      </c>
      <c r="K19" s="197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0.5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98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0.24</v>
      </c>
      <c r="AT19" s="200"/>
      <c r="AV19" s="200"/>
      <c r="AW19" s="200"/>
      <c r="AX19" s="200"/>
      <c r="AZ19" s="145">
        <v>1</v>
      </c>
      <c r="BA19" s="145">
        <v>0.97698258555793349</v>
      </c>
      <c r="BB19" s="145">
        <v>0.2</v>
      </c>
      <c r="BE19" s="166">
        <v>13</v>
      </c>
      <c r="BF19" s="166" t="s">
        <v>891</v>
      </c>
      <c r="BG19" s="166">
        <v>25</v>
      </c>
      <c r="BH19" s="166">
        <v>19.5</v>
      </c>
      <c r="BI19" s="166"/>
      <c r="BJ19" s="166">
        <v>12</v>
      </c>
      <c r="BK19" s="166"/>
      <c r="BL19" s="166"/>
      <c r="BM19" s="166">
        <v>29.3</v>
      </c>
      <c r="BN19" s="166">
        <v>32.9</v>
      </c>
      <c r="BO19" s="166">
        <v>35.4</v>
      </c>
      <c r="BP19" s="166">
        <v>37.9</v>
      </c>
      <c r="BQ19" s="166">
        <v>40.700000000000003</v>
      </c>
      <c r="BR19" s="166">
        <v>0.11459999999999999</v>
      </c>
      <c r="BS19" s="166">
        <v>0.13039999999999999</v>
      </c>
      <c r="BT19" s="166">
        <v>0.1409</v>
      </c>
      <c r="BU19" s="166">
        <v>0.15140000000000001</v>
      </c>
      <c r="BV19" s="166">
        <v>0.16719999999999999</v>
      </c>
      <c r="BW19" s="166"/>
      <c r="BX19" s="166"/>
      <c r="BY19" s="166"/>
      <c r="BZ19" s="166"/>
      <c r="CA19" s="166"/>
      <c r="CB19" s="166">
        <v>82</v>
      </c>
      <c r="CC19" s="166">
        <v>29</v>
      </c>
      <c r="CD19" s="166">
        <v>31</v>
      </c>
      <c r="CE19" s="166">
        <v>35</v>
      </c>
      <c r="CF19" s="166">
        <v>39</v>
      </c>
      <c r="CG19" s="166">
        <v>46</v>
      </c>
      <c r="CH19" s="166">
        <v>186</v>
      </c>
      <c r="CI19" s="166">
        <v>244</v>
      </c>
      <c r="CJ19" s="166">
        <v>292</v>
      </c>
      <c r="CK19" s="166">
        <v>340</v>
      </c>
      <c r="CL19" s="166">
        <v>447</v>
      </c>
      <c r="CM19" s="166">
        <v>53.7</v>
      </c>
      <c r="CN19" s="166">
        <v>3.5</v>
      </c>
      <c r="CO19" s="166">
        <v>0.9</v>
      </c>
      <c r="CP19" s="167">
        <v>5.6631350421931083E-5</v>
      </c>
    </row>
    <row r="20" spans="1:94" x14ac:dyDescent="0.25">
      <c r="A20" s="182">
        <v>1</v>
      </c>
      <c r="B20" s="182">
        <v>0</v>
      </c>
      <c r="C20" s="183">
        <v>0.09</v>
      </c>
      <c r="D20" s="184">
        <v>2837.0120114184515</v>
      </c>
      <c r="I20" s="165" t="s">
        <v>1828</v>
      </c>
      <c r="J20" s="196">
        <v>15</v>
      </c>
      <c r="K20" s="197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0.5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98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0.24</v>
      </c>
      <c r="AT20" s="200"/>
      <c r="AV20" s="200"/>
      <c r="AW20" s="200"/>
      <c r="AX20" s="200"/>
      <c r="AZ20" s="145">
        <v>1</v>
      </c>
      <c r="BA20" s="145">
        <v>0.97698258555793349</v>
      </c>
      <c r="BB20" s="145">
        <v>0.2</v>
      </c>
      <c r="BE20" s="166">
        <v>13</v>
      </c>
      <c r="BF20" s="166" t="s">
        <v>891</v>
      </c>
      <c r="BG20" s="166">
        <v>25</v>
      </c>
      <c r="BH20" s="166">
        <v>19.5</v>
      </c>
      <c r="BI20" s="166"/>
      <c r="BJ20" s="166">
        <v>12</v>
      </c>
      <c r="BK20" s="166"/>
      <c r="BL20" s="166"/>
      <c r="BM20" s="166">
        <v>29.5</v>
      </c>
      <c r="BN20" s="166">
        <v>33.799999999999997</v>
      </c>
      <c r="BO20" s="166">
        <v>36.700000000000003</v>
      </c>
      <c r="BP20" s="166">
        <v>39.6</v>
      </c>
      <c r="BQ20" s="166">
        <v>50</v>
      </c>
      <c r="BR20" s="166">
        <v>7.4499999999999997E-2</v>
      </c>
      <c r="BS20" s="166">
        <v>9.5699999999999993E-2</v>
      </c>
      <c r="BT20" s="166">
        <v>0.1099</v>
      </c>
      <c r="BU20" s="166">
        <v>0.1241</v>
      </c>
      <c r="BV20" s="166">
        <v>0.15440000000000001</v>
      </c>
      <c r="BW20" s="166"/>
      <c r="BX20" s="166"/>
      <c r="BY20" s="166"/>
      <c r="BZ20" s="166"/>
      <c r="CA20" s="166"/>
      <c r="CB20" s="166">
        <v>97</v>
      </c>
      <c r="CC20" s="166">
        <v>29</v>
      </c>
      <c r="CD20" s="166">
        <v>32</v>
      </c>
      <c r="CE20" s="166">
        <v>37</v>
      </c>
      <c r="CF20" s="166">
        <v>41</v>
      </c>
      <c r="CG20" s="166">
        <v>47</v>
      </c>
      <c r="CH20" s="166">
        <v>171</v>
      </c>
      <c r="CI20" s="166">
        <v>250</v>
      </c>
      <c r="CJ20" s="166">
        <v>296</v>
      </c>
      <c r="CK20" s="166">
        <v>342</v>
      </c>
      <c r="CL20" s="166">
        <v>450</v>
      </c>
      <c r="CM20" s="166">
        <v>89.7</v>
      </c>
      <c r="CN20" s="166">
        <v>4.5</v>
      </c>
      <c r="CO20" s="166">
        <v>1</v>
      </c>
      <c r="CP20" s="167">
        <v>3.3945559409402171E-4</v>
      </c>
    </row>
    <row r="21" spans="1:94" x14ac:dyDescent="0.25">
      <c r="A21" s="182"/>
      <c r="B21" s="182"/>
      <c r="D21" s="153"/>
      <c r="I21" s="165" t="s">
        <v>1828</v>
      </c>
      <c r="J21" s="196">
        <v>16</v>
      </c>
      <c r="K21" s="197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0.5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98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0.24</v>
      </c>
      <c r="AT21" s="200"/>
      <c r="AV21" s="200"/>
      <c r="AW21" s="200"/>
      <c r="AX21" s="200"/>
      <c r="AZ21" s="145">
        <v>1</v>
      </c>
      <c r="BA21" s="145">
        <v>0.97698258555793349</v>
      </c>
      <c r="BB21" s="145">
        <v>0.2</v>
      </c>
      <c r="BE21" s="166">
        <v>16.3</v>
      </c>
      <c r="BF21" s="166" t="s">
        <v>891</v>
      </c>
      <c r="BG21" s="166">
        <v>25</v>
      </c>
      <c r="BH21" s="166">
        <v>19.5</v>
      </c>
      <c r="BI21" s="166"/>
      <c r="BJ21" s="166">
        <v>12</v>
      </c>
      <c r="BK21" s="166"/>
      <c r="BL21" s="166"/>
      <c r="BM21" s="166">
        <v>27.4</v>
      </c>
      <c r="BN21" s="166">
        <v>31.7</v>
      </c>
      <c r="BO21" s="166">
        <v>34.6</v>
      </c>
      <c r="BP21" s="166">
        <v>37.5</v>
      </c>
      <c r="BQ21" s="166">
        <v>47.9</v>
      </c>
      <c r="BR21" s="166">
        <v>0.10290000000000001</v>
      </c>
      <c r="BS21" s="166">
        <v>0.1241</v>
      </c>
      <c r="BT21" s="166">
        <v>0.13830000000000001</v>
      </c>
      <c r="BU21" s="166">
        <v>0.15240000000000001</v>
      </c>
      <c r="BV21" s="166">
        <v>0.18279999999999999</v>
      </c>
      <c r="BW21" s="166"/>
      <c r="BX21" s="166"/>
      <c r="BY21" s="166"/>
      <c r="BZ21" s="166"/>
      <c r="CA21" s="166"/>
      <c r="CB21" s="166">
        <v>97</v>
      </c>
      <c r="CC21" s="166">
        <v>29</v>
      </c>
      <c r="CD21" s="166">
        <v>32</v>
      </c>
      <c r="CE21" s="166">
        <v>37</v>
      </c>
      <c r="CF21" s="166">
        <v>41</v>
      </c>
      <c r="CG21" s="166">
        <v>47</v>
      </c>
      <c r="CH21" s="166">
        <v>201</v>
      </c>
      <c r="CI21" s="166">
        <v>279</v>
      </c>
      <c r="CJ21" s="166">
        <v>326</v>
      </c>
      <c r="CK21" s="166">
        <v>372</v>
      </c>
      <c r="CL21" s="166">
        <v>480</v>
      </c>
      <c r="CM21" s="166">
        <v>89.7</v>
      </c>
      <c r="CN21" s="166">
        <v>4.5</v>
      </c>
      <c r="CO21" s="166">
        <v>1</v>
      </c>
      <c r="CP21" s="167">
        <v>3.3945559409402171E-4</v>
      </c>
    </row>
    <row r="22" spans="1:94" x14ac:dyDescent="0.25">
      <c r="A22" s="182"/>
      <c r="B22" s="182"/>
      <c r="D22" s="185">
        <v>19321.6968835025</v>
      </c>
      <c r="I22" s="145" t="s">
        <v>1828</v>
      </c>
      <c r="J22" s="159"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0.5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92">
        <v>1</v>
      </c>
      <c r="AT22" s="200"/>
      <c r="AV22" s="200"/>
      <c r="AW22" s="200"/>
      <c r="AX22" s="200"/>
      <c r="AZ22" s="145">
        <v>1</v>
      </c>
      <c r="BA22" s="145">
        <v>0.92662552600936687</v>
      </c>
      <c r="BB22" s="145">
        <v>0.2</v>
      </c>
      <c r="BE22" s="166">
        <v>16.3</v>
      </c>
      <c r="BF22" s="166" t="s">
        <v>1827</v>
      </c>
      <c r="BG22" s="166">
        <v>28</v>
      </c>
      <c r="BH22" s="166">
        <v>19.3</v>
      </c>
      <c r="BI22" s="166">
        <v>16</v>
      </c>
      <c r="BJ22" s="166">
        <v>40</v>
      </c>
      <c r="BK22" s="166">
        <v>5</v>
      </c>
      <c r="BL22" s="166">
        <v>1.9</v>
      </c>
      <c r="BM22" s="166">
        <v>3.3</v>
      </c>
      <c r="BN22" s="166">
        <v>3.8</v>
      </c>
      <c r="BO22" s="166">
        <v>4.3</v>
      </c>
      <c r="BP22" s="166">
        <v>4.7</v>
      </c>
      <c r="BQ22" s="166">
        <v>5.2</v>
      </c>
      <c r="BR22" s="166">
        <v>8.9499999999999996E-2</v>
      </c>
      <c r="BS22" s="166">
        <v>0.1096</v>
      </c>
      <c r="BT22" s="166">
        <v>0.1229</v>
      </c>
      <c r="BU22" s="166">
        <v>0.1363</v>
      </c>
      <c r="BV22" s="166">
        <v>0.16339999999999999</v>
      </c>
      <c r="BW22" s="166">
        <v>150</v>
      </c>
      <c r="BX22" s="166">
        <v>193</v>
      </c>
      <c r="BY22" s="166">
        <v>219</v>
      </c>
      <c r="BZ22" s="166">
        <v>246</v>
      </c>
      <c r="CA22" s="166">
        <v>328</v>
      </c>
      <c r="CB22" s="166"/>
      <c r="CC22" s="166"/>
      <c r="CD22" s="166"/>
      <c r="CE22" s="166"/>
      <c r="CF22" s="166"/>
      <c r="CG22" s="166"/>
      <c r="CH22" s="166">
        <v>61</v>
      </c>
      <c r="CI22" s="166">
        <v>71</v>
      </c>
      <c r="CJ22" s="166">
        <v>90</v>
      </c>
      <c r="CK22" s="166">
        <v>108</v>
      </c>
      <c r="CL22" s="166">
        <v>152</v>
      </c>
      <c r="CM22" s="166">
        <v>11.7</v>
      </c>
      <c r="CN22" s="166">
        <v>5.7</v>
      </c>
      <c r="CO22" s="166">
        <v>0.9</v>
      </c>
      <c r="CP22" s="167">
        <v>2.034153126254609E-10</v>
      </c>
    </row>
    <row r="23" spans="1:94" x14ac:dyDescent="0.25">
      <c r="A23" s="182"/>
      <c r="B23" s="182"/>
      <c r="D23" s="185">
        <v>-895860.03920754697</v>
      </c>
      <c r="I23" s="165" t="s">
        <v>1828</v>
      </c>
      <c r="J23" s="196">
        <v>18</v>
      </c>
      <c r="K23" s="197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0.5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98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92">
        <v>1</v>
      </c>
      <c r="AT23" s="200"/>
      <c r="AV23" s="200"/>
      <c r="AW23" s="200"/>
      <c r="AX23" s="200"/>
      <c r="AZ23" s="145">
        <v>1</v>
      </c>
      <c r="BA23" s="145">
        <v>0.92662552600936687</v>
      </c>
      <c r="BB23" s="145">
        <v>0.2</v>
      </c>
      <c r="BE23" s="166">
        <v>17</v>
      </c>
      <c r="BF23" s="166" t="s">
        <v>1827</v>
      </c>
      <c r="BG23" s="166">
        <v>28</v>
      </c>
      <c r="BH23" s="166">
        <v>19.3</v>
      </c>
      <c r="BI23" s="166">
        <v>16</v>
      </c>
      <c r="BJ23" s="166">
        <v>40</v>
      </c>
      <c r="BK23" s="166">
        <v>5</v>
      </c>
      <c r="BL23" s="166">
        <v>1.9</v>
      </c>
      <c r="BM23" s="166">
        <v>1.6</v>
      </c>
      <c r="BN23" s="166">
        <v>2.2000000000000002</v>
      </c>
      <c r="BO23" s="166">
        <v>2.6</v>
      </c>
      <c r="BP23" s="166">
        <v>3</v>
      </c>
      <c r="BQ23" s="166">
        <v>3.5</v>
      </c>
      <c r="BR23" s="166">
        <v>1.04E-2</v>
      </c>
      <c r="BS23" s="166">
        <v>3.04E-2</v>
      </c>
      <c r="BT23" s="166">
        <v>4.3799999999999999E-2</v>
      </c>
      <c r="BU23" s="166">
        <v>5.7200000000000001E-2</v>
      </c>
      <c r="BV23" s="166">
        <v>8.4199999999999997E-2</v>
      </c>
      <c r="BW23" s="166">
        <v>68</v>
      </c>
      <c r="BX23" s="166">
        <v>99</v>
      </c>
      <c r="BY23" s="166">
        <v>125</v>
      </c>
      <c r="BZ23" s="166">
        <v>152</v>
      </c>
      <c r="CA23" s="166">
        <v>234</v>
      </c>
      <c r="CB23" s="166"/>
      <c r="CC23" s="166"/>
      <c r="CD23" s="166"/>
      <c r="CE23" s="166"/>
      <c r="CF23" s="166"/>
      <c r="CG23" s="166"/>
      <c r="CH23" s="166">
        <v>61</v>
      </c>
      <c r="CI23" s="166">
        <v>61</v>
      </c>
      <c r="CJ23" s="166">
        <v>62</v>
      </c>
      <c r="CK23" s="166">
        <v>68</v>
      </c>
      <c r="CL23" s="166">
        <v>113</v>
      </c>
      <c r="CM23" s="166">
        <v>11.7</v>
      </c>
      <c r="CN23" s="166">
        <v>5.7</v>
      </c>
      <c r="CO23" s="166">
        <v>0.9</v>
      </c>
      <c r="CP23" s="167">
        <v>2.034153126254609E-10</v>
      </c>
    </row>
    <row r="24" spans="1:94" x14ac:dyDescent="0.25">
      <c r="A24" s="182"/>
      <c r="B24" s="182"/>
      <c r="D24" s="185">
        <v>33329.551910426897</v>
      </c>
      <c r="I24" s="165" t="s">
        <v>1828</v>
      </c>
      <c r="J24" s="196">
        <v>19</v>
      </c>
      <c r="K24" s="197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0.5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98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92">
        <v>1</v>
      </c>
      <c r="AT24" s="200"/>
      <c r="AV24" s="200"/>
      <c r="AW24" s="200"/>
      <c r="AX24" s="200"/>
      <c r="AZ24" s="145">
        <v>1</v>
      </c>
      <c r="BA24" s="145">
        <v>0.92662552600936687</v>
      </c>
      <c r="BB24" s="145">
        <v>0.2</v>
      </c>
      <c r="BE24" s="166">
        <v>17</v>
      </c>
      <c r="BF24" s="166" t="s">
        <v>1827</v>
      </c>
      <c r="BG24" s="166">
        <v>28</v>
      </c>
      <c r="BH24" s="166">
        <v>19.3</v>
      </c>
      <c r="BI24" s="166">
        <v>16</v>
      </c>
      <c r="BJ24" s="166">
        <v>40</v>
      </c>
      <c r="BK24" s="166">
        <v>5</v>
      </c>
      <c r="BL24" s="166">
        <v>1.9</v>
      </c>
      <c r="BM24" s="166">
        <v>2.4</v>
      </c>
      <c r="BN24" s="166">
        <v>3.3</v>
      </c>
      <c r="BO24" s="166">
        <v>4</v>
      </c>
      <c r="BP24" s="166">
        <v>4.5999999999999996</v>
      </c>
      <c r="BQ24" s="166">
        <v>6.7</v>
      </c>
      <c r="BR24" s="166">
        <v>6.3700000000000007E-2</v>
      </c>
      <c r="BS24" s="166">
        <v>8.5599999999999996E-2</v>
      </c>
      <c r="BT24" s="166">
        <v>0.1002</v>
      </c>
      <c r="BU24" s="166">
        <v>0.1149</v>
      </c>
      <c r="BV24" s="166">
        <v>0.1298</v>
      </c>
      <c r="BW24" s="166">
        <v>122</v>
      </c>
      <c r="BX24" s="166">
        <v>164</v>
      </c>
      <c r="BY24" s="166">
        <v>202</v>
      </c>
      <c r="BZ24" s="166">
        <v>243</v>
      </c>
      <c r="CA24" s="166">
        <v>415</v>
      </c>
      <c r="CB24" s="166"/>
      <c r="CC24" s="166"/>
      <c r="CD24" s="166"/>
      <c r="CE24" s="166"/>
      <c r="CF24" s="166"/>
      <c r="CG24" s="166"/>
      <c r="CH24" s="166">
        <v>76</v>
      </c>
      <c r="CI24" s="166">
        <v>76</v>
      </c>
      <c r="CJ24" s="166">
        <v>79</v>
      </c>
      <c r="CK24" s="166">
        <v>122</v>
      </c>
      <c r="CL24" s="166">
        <v>240</v>
      </c>
      <c r="CM24" s="166">
        <v>28.2</v>
      </c>
      <c r="CN24" s="166">
        <v>13</v>
      </c>
      <c r="CO24" s="166">
        <v>1.7</v>
      </c>
      <c r="CP24" s="167">
        <v>3.5998813966313349E-9</v>
      </c>
    </row>
    <row r="25" spans="1:94" x14ac:dyDescent="0.25">
      <c r="A25" s="182"/>
      <c r="B25" s="182"/>
      <c r="D25" s="146">
        <v>0</v>
      </c>
      <c r="I25" s="165" t="s">
        <v>1828</v>
      </c>
      <c r="J25" s="196">
        <v>20</v>
      </c>
      <c r="K25" s="197">
        <v>-39</v>
      </c>
      <c r="L25" s="161" t="s">
        <v>1826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0.5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98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92">
        <v>1</v>
      </c>
      <c r="AT25" s="200" t="s">
        <v>1842</v>
      </c>
      <c r="AU25" s="145">
        <v>50</v>
      </c>
      <c r="AV25" s="200">
        <v>0.08</v>
      </c>
      <c r="AW25" s="200">
        <v>376.71000000000015</v>
      </c>
      <c r="AX25" s="200">
        <v>0.22</v>
      </c>
      <c r="AY25" s="145">
        <v>1</v>
      </c>
      <c r="AZ25" s="145">
        <v>1</v>
      </c>
      <c r="BA25" s="145">
        <v>0.92662552600936687</v>
      </c>
      <c r="BB25" s="145">
        <v>0.2</v>
      </c>
      <c r="BE25" s="166">
        <v>20</v>
      </c>
      <c r="BF25" s="166" t="s">
        <v>1827</v>
      </c>
      <c r="BG25" s="166">
        <v>28</v>
      </c>
      <c r="BH25" s="166">
        <v>19.3</v>
      </c>
      <c r="BI25" s="166">
        <v>16</v>
      </c>
      <c r="BJ25" s="166">
        <v>40</v>
      </c>
      <c r="BK25" s="166">
        <v>5</v>
      </c>
      <c r="BL25" s="166">
        <v>1.9</v>
      </c>
      <c r="BM25" s="166">
        <v>9.3000000000000007</v>
      </c>
      <c r="BN25" s="166">
        <v>10.199999999999999</v>
      </c>
      <c r="BO25" s="166">
        <v>10.9</v>
      </c>
      <c r="BP25" s="166">
        <v>11.5</v>
      </c>
      <c r="BQ25" s="166">
        <v>13.6</v>
      </c>
      <c r="BR25" s="166">
        <v>0.124</v>
      </c>
      <c r="BS25" s="166">
        <v>0.1459</v>
      </c>
      <c r="BT25" s="166">
        <v>0.16059999999999999</v>
      </c>
      <c r="BU25" s="166">
        <v>0.17519999999999999</v>
      </c>
      <c r="BV25" s="166">
        <v>0.19009999999999999</v>
      </c>
      <c r="BW25" s="166">
        <v>426</v>
      </c>
      <c r="BX25" s="166">
        <v>545</v>
      </c>
      <c r="BY25" s="166">
        <v>583</v>
      </c>
      <c r="BZ25" s="166">
        <v>623</v>
      </c>
      <c r="CA25" s="166">
        <v>795</v>
      </c>
      <c r="CB25" s="166"/>
      <c r="CC25" s="166"/>
      <c r="CD25" s="166"/>
      <c r="CE25" s="166"/>
      <c r="CF25" s="166"/>
      <c r="CG25" s="166"/>
      <c r="CH25" s="166">
        <v>195</v>
      </c>
      <c r="CI25" s="166">
        <v>221</v>
      </c>
      <c r="CJ25" s="166">
        <v>264</v>
      </c>
      <c r="CK25" s="166">
        <v>307</v>
      </c>
      <c r="CL25" s="166">
        <v>425</v>
      </c>
      <c r="CM25" s="166">
        <v>28.2</v>
      </c>
      <c r="CN25" s="166">
        <v>13</v>
      </c>
      <c r="CO25" s="166">
        <v>1.7</v>
      </c>
      <c r="CP25" s="167">
        <v>3.5998813966313349E-9</v>
      </c>
    </row>
    <row r="26" spans="1:94" x14ac:dyDescent="0.25">
      <c r="A26" s="182"/>
      <c r="B26" s="182"/>
      <c r="D26" s="185">
        <v>3829.96621541491</v>
      </c>
      <c r="I26" s="165" t="s">
        <v>1828</v>
      </c>
      <c r="J26" s="196">
        <v>21</v>
      </c>
      <c r="K26" s="197">
        <v>-42</v>
      </c>
      <c r="L26" s="161" t="s">
        <v>1826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0.5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98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92">
        <v>1</v>
      </c>
      <c r="AT26" s="200" t="s">
        <v>1842</v>
      </c>
      <c r="AU26" s="145">
        <v>50</v>
      </c>
      <c r="AV26" s="200">
        <v>0.08</v>
      </c>
      <c r="AW26" s="200">
        <v>403.4100000000002</v>
      </c>
      <c r="AX26" s="200">
        <v>0.22</v>
      </c>
      <c r="AY26" s="145">
        <v>1</v>
      </c>
      <c r="AZ26" s="145">
        <v>1</v>
      </c>
      <c r="BA26" s="145">
        <v>0.92662552600936687</v>
      </c>
      <c r="BB26" s="145">
        <v>0.2</v>
      </c>
      <c r="BE26" s="166">
        <v>20</v>
      </c>
      <c r="BF26" s="166" t="s">
        <v>1828</v>
      </c>
      <c r="BG26" s="166">
        <v>27</v>
      </c>
      <c r="BH26" s="166">
        <v>18.899999999999999</v>
      </c>
      <c r="BI26" s="166"/>
      <c r="BJ26" s="166">
        <v>25</v>
      </c>
      <c r="BK26" s="166"/>
      <c r="BL26" s="166"/>
      <c r="BM26" s="166">
        <v>6.5</v>
      </c>
      <c r="BN26" s="166">
        <v>9.3000000000000007</v>
      </c>
      <c r="BO26" s="166">
        <v>11.1</v>
      </c>
      <c r="BP26" s="166">
        <v>13</v>
      </c>
      <c r="BQ26" s="166">
        <v>16.5</v>
      </c>
      <c r="BR26" s="166">
        <v>8.9399999999999993E-2</v>
      </c>
      <c r="BS26" s="166">
        <v>0.13619999999999999</v>
      </c>
      <c r="BT26" s="166">
        <v>0.16739999999999999</v>
      </c>
      <c r="BU26" s="166">
        <v>0.1986</v>
      </c>
      <c r="BV26" s="166">
        <v>0.2727</v>
      </c>
      <c r="BW26" s="166"/>
      <c r="BX26" s="166"/>
      <c r="BY26" s="166"/>
      <c r="BZ26" s="166"/>
      <c r="CA26" s="166"/>
      <c r="CB26" s="166">
        <v>66</v>
      </c>
      <c r="CC26" s="166">
        <v>29</v>
      </c>
      <c r="CD26" s="166">
        <v>29</v>
      </c>
      <c r="CE26" s="166">
        <v>33</v>
      </c>
      <c r="CF26" s="166">
        <v>36</v>
      </c>
      <c r="CG26" s="166">
        <v>43</v>
      </c>
      <c r="CH26" s="166">
        <v>147</v>
      </c>
      <c r="CI26" s="166">
        <v>226</v>
      </c>
      <c r="CJ26" s="166">
        <v>273</v>
      </c>
      <c r="CK26" s="166">
        <v>320</v>
      </c>
      <c r="CL26" s="166">
        <v>428</v>
      </c>
      <c r="CM26" s="166">
        <v>16.899999999999999</v>
      </c>
      <c r="CN26" s="166">
        <v>2.7</v>
      </c>
      <c r="CO26" s="166">
        <v>0.8</v>
      </c>
      <c r="CP26" s="167">
        <v>4.5483992361544011E-7</v>
      </c>
    </row>
    <row r="27" spans="1:94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2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W27" s="200"/>
      <c r="AX27" s="200"/>
      <c r="BE27" s="166">
        <v>30</v>
      </c>
      <c r="BF27" s="166" t="s">
        <v>1828</v>
      </c>
      <c r="BG27" s="166">
        <v>27</v>
      </c>
      <c r="BH27" s="166">
        <v>18.899999999999999</v>
      </c>
      <c r="BI27" s="166"/>
      <c r="BJ27" s="166">
        <v>25</v>
      </c>
      <c r="BK27" s="166"/>
      <c r="BL27" s="166"/>
      <c r="BM27" s="166">
        <v>10.5</v>
      </c>
      <c r="BN27" s="166">
        <v>13.3</v>
      </c>
      <c r="BO27" s="166">
        <v>15.1</v>
      </c>
      <c r="BP27" s="166">
        <v>17</v>
      </c>
      <c r="BQ27" s="166">
        <v>20.5</v>
      </c>
      <c r="BR27" s="166">
        <v>0.14430000000000001</v>
      </c>
      <c r="BS27" s="166">
        <v>0.19109999999999999</v>
      </c>
      <c r="BT27" s="166">
        <v>0.2223</v>
      </c>
      <c r="BU27" s="166">
        <v>0.2535</v>
      </c>
      <c r="BV27" s="166">
        <v>0.32750000000000001</v>
      </c>
      <c r="BW27" s="166"/>
      <c r="BX27" s="166"/>
      <c r="BY27" s="166"/>
      <c r="BZ27" s="166"/>
      <c r="CA27" s="166"/>
      <c r="CB27" s="166">
        <v>66</v>
      </c>
      <c r="CC27" s="166">
        <v>29</v>
      </c>
      <c r="CD27" s="166">
        <v>29</v>
      </c>
      <c r="CE27" s="166">
        <v>33</v>
      </c>
      <c r="CF27" s="166">
        <v>36</v>
      </c>
      <c r="CG27" s="166">
        <v>43</v>
      </c>
      <c r="CH27" s="166">
        <v>231</v>
      </c>
      <c r="CI27" s="166">
        <v>311</v>
      </c>
      <c r="CJ27" s="166">
        <v>358</v>
      </c>
      <c r="CK27" s="166">
        <v>405</v>
      </c>
      <c r="CL27" s="166">
        <v>513</v>
      </c>
      <c r="CM27" s="166">
        <v>16.899999999999999</v>
      </c>
      <c r="CN27" s="166">
        <v>2.7</v>
      </c>
      <c r="CO27" s="166">
        <v>0.8</v>
      </c>
      <c r="CP27" s="167">
        <v>4.5483992361544011E-7</v>
      </c>
    </row>
    <row r="28" spans="1:94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2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W28" s="200"/>
      <c r="AX28" s="200"/>
      <c r="BE28" s="166">
        <v>30</v>
      </c>
      <c r="BF28" s="166" t="s">
        <v>1828</v>
      </c>
      <c r="BG28" s="166">
        <v>27</v>
      </c>
      <c r="BH28" s="166">
        <v>18.899999999999999</v>
      </c>
      <c r="BI28" s="166"/>
      <c r="BJ28" s="166">
        <v>25</v>
      </c>
      <c r="BK28" s="166"/>
      <c r="BL28" s="166"/>
      <c r="BM28" s="166">
        <v>5.9</v>
      </c>
      <c r="BN28" s="166">
        <v>6.6</v>
      </c>
      <c r="BO28" s="166">
        <v>9.8000000000000007</v>
      </c>
      <c r="BP28" s="166">
        <v>28.6</v>
      </c>
      <c r="BQ28" s="166">
        <v>32.299999999999997</v>
      </c>
      <c r="BR28" s="166">
        <v>4.9200000000000001E-2</v>
      </c>
      <c r="BS28" s="166">
        <v>5.7799999999999997E-2</v>
      </c>
      <c r="BT28" s="166">
        <v>0.10100000000000001</v>
      </c>
      <c r="BU28" s="166">
        <v>0.36399999999999999</v>
      </c>
      <c r="BV28" s="166">
        <v>0.41649999999999998</v>
      </c>
      <c r="BW28" s="166"/>
      <c r="BX28" s="166"/>
      <c r="BY28" s="166"/>
      <c r="BZ28" s="166"/>
      <c r="CA28" s="166"/>
      <c r="CB28" s="166">
        <v>59</v>
      </c>
      <c r="CC28" s="166">
        <v>29</v>
      </c>
      <c r="CD28" s="166">
        <v>30</v>
      </c>
      <c r="CE28" s="166">
        <v>31</v>
      </c>
      <c r="CF28" s="166">
        <v>35</v>
      </c>
      <c r="CG28" s="166">
        <v>35</v>
      </c>
      <c r="CH28" s="166">
        <v>284</v>
      </c>
      <c r="CI28" s="166">
        <v>291</v>
      </c>
      <c r="CJ28" s="166">
        <v>322</v>
      </c>
      <c r="CK28" s="166">
        <v>421</v>
      </c>
      <c r="CL28" s="166">
        <v>434</v>
      </c>
      <c r="CM28" s="166">
        <v>14.3</v>
      </c>
      <c r="CN28" s="166">
        <v>1.5</v>
      </c>
      <c r="CO28" s="166">
        <v>0.6</v>
      </c>
      <c r="CP28" s="167">
        <v>2.361564123204422E-7</v>
      </c>
    </row>
    <row r="29" spans="1:94" x14ac:dyDescent="0.25">
      <c r="A29" s="182"/>
      <c r="B29" s="182"/>
      <c r="D29" s="146"/>
      <c r="E29" s="145" t="s">
        <v>543</v>
      </c>
      <c r="F29" s="145" t="s">
        <v>1829</v>
      </c>
      <c r="G29" s="145" t="s">
        <v>1815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2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BE29" s="166">
        <v>50</v>
      </c>
      <c r="BF29" s="166" t="s">
        <v>1828</v>
      </c>
      <c r="BG29" s="166">
        <v>27</v>
      </c>
      <c r="BH29" s="166">
        <v>18.899999999999999</v>
      </c>
      <c r="BI29" s="166"/>
      <c r="BJ29" s="166">
        <v>25</v>
      </c>
      <c r="BK29" s="166"/>
      <c r="BL29" s="166"/>
      <c r="BM29" s="166">
        <v>8.3000000000000007</v>
      </c>
      <c r="BN29" s="166">
        <v>9</v>
      </c>
      <c r="BO29" s="166">
        <v>12.2</v>
      </c>
      <c r="BP29" s="166">
        <v>31</v>
      </c>
      <c r="BQ29" s="166">
        <v>34.700000000000003</v>
      </c>
      <c r="BR29" s="166">
        <v>8.2000000000000003E-2</v>
      </c>
      <c r="BS29" s="166">
        <v>9.06E-2</v>
      </c>
      <c r="BT29" s="166">
        <v>0.13370000000000001</v>
      </c>
      <c r="BU29" s="166">
        <v>0.3967</v>
      </c>
      <c r="BV29" s="166">
        <v>0.44929999999999998</v>
      </c>
      <c r="BW29" s="166"/>
      <c r="BX29" s="166"/>
      <c r="BY29" s="166"/>
      <c r="BZ29" s="166"/>
      <c r="CA29" s="166"/>
      <c r="CB29" s="166">
        <v>59</v>
      </c>
      <c r="CC29" s="166">
        <v>29</v>
      </c>
      <c r="CD29" s="166">
        <v>30</v>
      </c>
      <c r="CE29" s="166">
        <v>31</v>
      </c>
      <c r="CF29" s="166">
        <v>35</v>
      </c>
      <c r="CG29" s="166">
        <v>35</v>
      </c>
      <c r="CH29" s="166">
        <v>401</v>
      </c>
      <c r="CI29" s="166">
        <v>409</v>
      </c>
      <c r="CJ29" s="166">
        <v>441</v>
      </c>
      <c r="CK29" s="166">
        <v>558</v>
      </c>
      <c r="CL29" s="166">
        <v>574</v>
      </c>
      <c r="CM29" s="166">
        <v>14.3</v>
      </c>
      <c r="CN29" s="166">
        <v>1.5</v>
      </c>
      <c r="CO29" s="166">
        <v>0.6</v>
      </c>
      <c r="CP29" s="167">
        <v>2.361564123204422E-7</v>
      </c>
    </row>
    <row r="30" spans="1:94" x14ac:dyDescent="0.25">
      <c r="A30" s="182"/>
      <c r="B30" s="182"/>
      <c r="D30" s="146"/>
      <c r="E30" s="145" t="s">
        <v>543</v>
      </c>
      <c r="F30" s="145" t="s">
        <v>1830</v>
      </c>
      <c r="G30" s="145" t="s">
        <v>1816</v>
      </c>
      <c r="I30" s="145" t="str">
        <f>_xlfn.CONCAT("NGI_",I6,"_",J6)</f>
        <v>NGI_SS1_1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2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7"/>
    </row>
    <row r="31" spans="1:94" x14ac:dyDescent="0.25">
      <c r="A31" s="182"/>
      <c r="B31" s="182"/>
      <c r="D31" s="146"/>
      <c r="E31" s="145" t="s">
        <v>543</v>
      </c>
      <c r="F31" s="145" t="s">
        <v>1831</v>
      </c>
      <c r="G31" s="145" t="s">
        <v>1817</v>
      </c>
      <c r="I31" s="145" t="str">
        <f t="shared" ref="I31:I50" si="0">_xlfn.CONCAT("NGI_",I7,"_",J7)</f>
        <v>NGI_SS1_2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2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7"/>
    </row>
    <row r="32" spans="1:94" x14ac:dyDescent="0.25">
      <c r="A32" s="182"/>
      <c r="B32" s="182"/>
      <c r="D32" s="146"/>
      <c r="E32" s="145" t="s">
        <v>1115</v>
      </c>
      <c r="F32" s="145" t="s">
        <v>1832</v>
      </c>
      <c r="G32" s="145" t="s">
        <v>1818</v>
      </c>
      <c r="I32" s="145" t="str">
        <f t="shared" si="0"/>
        <v>NGI_SS1_3</v>
      </c>
      <c r="L32" s="186"/>
      <c r="M32" s="186" t="s">
        <v>393</v>
      </c>
      <c r="N32" s="159"/>
      <c r="O32" s="162"/>
      <c r="P32" s="159"/>
      <c r="Q32" s="159"/>
      <c r="R32" s="187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I32" s="159"/>
      <c r="AJ32" s="159"/>
      <c r="AK32" s="159"/>
      <c r="AL32" s="159"/>
      <c r="AM32" s="159"/>
      <c r="AN32" s="159"/>
      <c r="AO32" s="159"/>
      <c r="AP32" s="159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7"/>
    </row>
    <row r="33" spans="1:86" x14ac:dyDescent="0.25">
      <c r="A33" s="182"/>
      <c r="B33" s="182"/>
      <c r="D33" s="146"/>
      <c r="E33" s="145" t="s">
        <v>1134</v>
      </c>
      <c r="F33" s="145" t="s">
        <v>1833</v>
      </c>
      <c r="G33" s="145" t="s">
        <v>1819</v>
      </c>
      <c r="I33" s="145" t="s">
        <v>1844</v>
      </c>
      <c r="L33" s="186"/>
      <c r="M33" s="186" t="s">
        <v>393</v>
      </c>
      <c r="N33" s="159"/>
      <c r="O33" s="162"/>
      <c r="P33" s="159"/>
      <c r="Q33" s="159"/>
      <c r="R33" s="187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I33" s="159"/>
      <c r="AJ33" s="159"/>
      <c r="AK33" s="159"/>
      <c r="AL33" s="159"/>
      <c r="AM33" s="159"/>
      <c r="AN33" s="159"/>
      <c r="AO33" s="159"/>
      <c r="AP33" s="159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7"/>
    </row>
    <row r="34" spans="1:86" x14ac:dyDescent="0.25">
      <c r="E34" s="145" t="s">
        <v>1129</v>
      </c>
      <c r="F34" s="145" t="s">
        <v>1834</v>
      </c>
      <c r="G34" s="145" t="s">
        <v>1820</v>
      </c>
      <c r="I34" s="145" t="s">
        <v>1848</v>
      </c>
      <c r="L34" s="186"/>
      <c r="M34" s="186" t="s">
        <v>393</v>
      </c>
      <c r="N34" s="159"/>
      <c r="O34" s="162"/>
      <c r="P34" s="159"/>
      <c r="Q34" s="159"/>
      <c r="R34" s="187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I34" s="159"/>
      <c r="AJ34" s="159"/>
      <c r="AK34" s="159"/>
      <c r="AL34" s="159"/>
      <c r="AM34" s="159"/>
      <c r="AN34" s="159"/>
      <c r="AO34" s="159"/>
      <c r="AP34" s="159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7"/>
    </row>
    <row r="35" spans="1:86" x14ac:dyDescent="0.25">
      <c r="E35" s="145" t="s">
        <v>1025</v>
      </c>
      <c r="F35" s="145" t="s">
        <v>1835</v>
      </c>
      <c r="G35" s="145" t="s">
        <v>1821</v>
      </c>
      <c r="I35" s="145" t="s">
        <v>1845</v>
      </c>
      <c r="L35" s="186"/>
      <c r="M35" s="186" t="s">
        <v>393</v>
      </c>
      <c r="N35" s="159"/>
      <c r="O35" s="162"/>
      <c r="P35" s="159"/>
      <c r="Q35" s="159"/>
      <c r="R35" s="187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I35" s="159"/>
      <c r="AJ35" s="159"/>
      <c r="AK35" s="159"/>
      <c r="AL35" s="159"/>
      <c r="AM35" s="159"/>
      <c r="AN35" s="159"/>
      <c r="AO35" s="159"/>
      <c r="AP35" s="159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7"/>
    </row>
    <row r="36" spans="1:86" x14ac:dyDescent="0.25">
      <c r="E36" s="145" t="s">
        <v>1041</v>
      </c>
      <c r="F36" s="145" t="s">
        <v>1836</v>
      </c>
      <c r="G36" s="145" t="s">
        <v>1822</v>
      </c>
      <c r="I36" s="145" t="s">
        <v>1846</v>
      </c>
      <c r="L36" s="186"/>
      <c r="M36" s="186" t="s">
        <v>393</v>
      </c>
      <c r="N36" s="159"/>
      <c r="O36" s="162"/>
      <c r="P36" s="159"/>
      <c r="Q36" s="159"/>
      <c r="R36" s="187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I36" s="159"/>
      <c r="AJ36" s="159"/>
      <c r="AK36" s="159"/>
      <c r="AL36" s="159"/>
      <c r="AM36" s="159"/>
      <c r="AN36" s="159"/>
      <c r="AO36" s="159"/>
      <c r="AP36" s="159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7"/>
    </row>
    <row r="37" spans="1:86" x14ac:dyDescent="0.25">
      <c r="E37" s="145" t="s">
        <v>774</v>
      </c>
      <c r="F37" s="145" t="s">
        <v>1837</v>
      </c>
      <c r="G37" s="145" t="s">
        <v>1823</v>
      </c>
      <c r="I37" s="145" t="s">
        <v>1847</v>
      </c>
      <c r="L37" s="186"/>
      <c r="AE37" s="159"/>
      <c r="AF37" s="159" t="s">
        <v>392</v>
      </c>
      <c r="AG37" s="159" t="s">
        <v>391</v>
      </c>
      <c r="AH37" s="159" t="s">
        <v>59</v>
      </c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7"/>
    </row>
    <row r="38" spans="1:86" x14ac:dyDescent="0.25">
      <c r="E38" s="145" t="s">
        <v>774</v>
      </c>
      <c r="F38" s="145" t="s">
        <v>1838</v>
      </c>
      <c r="G38" s="145" t="s">
        <v>1824</v>
      </c>
      <c r="I38" s="145" t="str">
        <f t="shared" si="0"/>
        <v>NGI_PC1_9</v>
      </c>
      <c r="L38" s="186"/>
      <c r="AE38" s="145" t="s">
        <v>390</v>
      </c>
      <c r="AF38" s="145" t="s">
        <v>389</v>
      </c>
      <c r="AG38" s="145" t="s">
        <v>388</v>
      </c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7"/>
    </row>
    <row r="39" spans="1:86" x14ac:dyDescent="0.25">
      <c r="E39" s="145" t="s">
        <v>1207</v>
      </c>
      <c r="F39" s="145" t="s">
        <v>1839</v>
      </c>
      <c r="G39" s="145" t="s">
        <v>1825</v>
      </c>
      <c r="I39" s="145" t="str">
        <f t="shared" si="0"/>
        <v>NGI_PC1_10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7"/>
    </row>
    <row r="40" spans="1:86" x14ac:dyDescent="0.25">
      <c r="E40" s="145" t="s">
        <v>1199</v>
      </c>
      <c r="F40" s="145" t="s">
        <v>1840</v>
      </c>
      <c r="G40" s="145" t="s">
        <v>1826</v>
      </c>
      <c r="I40" s="145" t="str">
        <f t="shared" si="0"/>
        <v>NGI_PH2_11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7"/>
    </row>
    <row r="41" spans="1:86" x14ac:dyDescent="0.25">
      <c r="I41" s="145" t="str">
        <f t="shared" si="0"/>
        <v>NGI_PH2_12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7"/>
    </row>
    <row r="42" spans="1:86" x14ac:dyDescent="0.25">
      <c r="I42" s="145" t="str">
        <f t="shared" si="0"/>
        <v>NGI_PH1_13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7"/>
    </row>
    <row r="43" spans="1:86" x14ac:dyDescent="0.25">
      <c r="I43" s="145" t="str">
        <f t="shared" si="0"/>
        <v>NGI_PH1_14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7"/>
    </row>
    <row r="44" spans="1:86" x14ac:dyDescent="0.25">
      <c r="I44" s="145" t="str">
        <f t="shared" si="0"/>
        <v>NGI_PH1_15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7"/>
    </row>
    <row r="45" spans="1:86" x14ac:dyDescent="0.25">
      <c r="I45" s="145" t="str">
        <f t="shared" si="0"/>
        <v>NGI_PH1_16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7"/>
    </row>
    <row r="46" spans="1:86" x14ac:dyDescent="0.25">
      <c r="I46" s="145" t="str">
        <f t="shared" si="0"/>
        <v>NGI_PH1_17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7"/>
    </row>
    <row r="47" spans="1:86" x14ac:dyDescent="0.25">
      <c r="I47" s="145" t="str">
        <f t="shared" si="0"/>
        <v>NGI_PH1_18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7"/>
    </row>
    <row r="48" spans="1:86" x14ac:dyDescent="0.25">
      <c r="I48" s="145" t="str">
        <f t="shared" si="0"/>
        <v>NGI_PH1_19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7"/>
    </row>
    <row r="49" spans="9:86" x14ac:dyDescent="0.25">
      <c r="I49" s="145" t="str">
        <f t="shared" si="0"/>
        <v>NGI_PH1_20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7"/>
    </row>
    <row r="50" spans="9:86" x14ac:dyDescent="0.25">
      <c r="I50" s="145" t="str">
        <f t="shared" si="0"/>
        <v>NGI_PH1_21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7"/>
    </row>
    <row r="51" spans="9:86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7"/>
    </row>
    <row r="52" spans="9:86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7"/>
    </row>
    <row r="53" spans="9:86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7"/>
    </row>
    <row r="54" spans="9:86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7"/>
    </row>
    <row r="55" spans="9:86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7"/>
    </row>
    <row r="56" spans="9:86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7"/>
    </row>
    <row r="57" spans="9:86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7"/>
    </row>
    <row r="58" spans="9:86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7"/>
    </row>
    <row r="59" spans="9:86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7"/>
    </row>
    <row r="60" spans="9:86" x14ac:dyDescent="0.25">
      <c r="L60" s="18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7"/>
    </row>
    <row r="61" spans="9:86" x14ac:dyDescent="0.25">
      <c r="L61" s="18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7"/>
    </row>
    <row r="62" spans="9:86" x14ac:dyDescent="0.25">
      <c r="L62" s="18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7"/>
    </row>
    <row r="63" spans="9:86" x14ac:dyDescent="0.25">
      <c r="L63" s="18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7"/>
    </row>
    <row r="64" spans="9:86" x14ac:dyDescent="0.25">
      <c r="L64" s="18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7"/>
    </row>
    <row r="65" spans="12:86" x14ac:dyDescent="0.25">
      <c r="L65" s="18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7"/>
    </row>
    <row r="66" spans="12:86" x14ac:dyDescent="0.25">
      <c r="L66" s="18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7"/>
    </row>
    <row r="67" spans="12:86" x14ac:dyDescent="0.25">
      <c r="L67" s="18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7"/>
    </row>
    <row r="68" spans="12:86" x14ac:dyDescent="0.25">
      <c r="L68" s="18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7"/>
    </row>
    <row r="69" spans="12:86" x14ac:dyDescent="0.25">
      <c r="L69" s="186"/>
    </row>
    <row r="70" spans="12:86" x14ac:dyDescent="0.25">
      <c r="L70" s="186"/>
    </row>
    <row r="71" spans="12:86" x14ac:dyDescent="0.25">
      <c r="L71" s="186"/>
    </row>
    <row r="72" spans="12:86" x14ac:dyDescent="0.25">
      <c r="L72" s="186"/>
    </row>
    <row r="73" spans="12:86" x14ac:dyDescent="0.25">
      <c r="L73" s="186"/>
    </row>
    <row r="74" spans="12:86" x14ac:dyDescent="0.25">
      <c r="L74" s="186"/>
    </row>
    <row r="75" spans="12:86" x14ac:dyDescent="0.25">
      <c r="L75" s="186"/>
    </row>
    <row r="76" spans="12:86" x14ac:dyDescent="0.25">
      <c r="L76" s="186"/>
    </row>
    <row r="77" spans="12:86" x14ac:dyDescent="0.25">
      <c r="L77" s="186"/>
    </row>
    <row r="78" spans="12:86" x14ac:dyDescent="0.25">
      <c r="L78" s="186"/>
    </row>
    <row r="79" spans="12:86" x14ac:dyDescent="0.25">
      <c r="L79" s="186"/>
    </row>
    <row r="80" spans="12:86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2">
    <mergeCell ref="R3:S3"/>
    <mergeCell ref="U3:V3"/>
  </mergeCells>
  <conditionalFormatting sqref="AM32:AP36 Q32:Q36 N32:N36">
    <cfRule type="expression" dxfId="12" priority="12">
      <formula>$L32="API sand"</formula>
    </cfRule>
  </conditionalFormatting>
  <conditionalFormatting sqref="R32:S36 AB32:AB35 AJ32:AL36 Z32:Z36 N32:N36">
    <cfRule type="expression" dxfId="11" priority="11">
      <formula>$M32="API sand"</formula>
    </cfRule>
  </conditionalFormatting>
  <conditionalFormatting sqref="R32:T36 Z32:AB35 AK32:AL36 N32:N36">
    <cfRule type="expression" dxfId="10" priority="10">
      <formula>$M32="API clay"</formula>
    </cfRule>
  </conditionalFormatting>
  <conditionalFormatting sqref="U32:W36 AM32:AP36 N32:P36">
    <cfRule type="expression" dxfId="9" priority="7">
      <formula>$L32="Stiff clay w/o free water"</formula>
    </cfRule>
    <cfRule type="expression" dxfId="8" priority="9">
      <formula>$L32="API clay"</formula>
    </cfRule>
  </conditionalFormatting>
  <conditionalFormatting sqref="U32:Y36 AM32:AP36 N32:P36">
    <cfRule type="expression" dxfId="7" priority="8">
      <formula>$L32="Kirsch soft clay"</formula>
    </cfRule>
  </conditionalFormatting>
  <conditionalFormatting sqref="U32:Y36 AM32:AP36 N32:P36">
    <cfRule type="expression" dxfId="6" priority="6">
      <formula>$L32="Kirsch stiff clay"</formula>
    </cfRule>
  </conditionalFormatting>
  <conditionalFormatting sqref="AM32:AP36 Q32:Q36 X32:Y36 N32:N36">
    <cfRule type="expression" dxfId="5" priority="5">
      <formula>$L32="Kirsch sand"</formula>
    </cfRule>
  </conditionalFormatting>
  <conditionalFormatting sqref="AC32:AD36 AI32:AI36 AM32:AP36 N32:N36">
    <cfRule type="expression" dxfId="4" priority="4">
      <formula>$L32="Modified Weak rock"</formula>
    </cfRule>
  </conditionalFormatting>
  <conditionalFormatting sqref="AM32:AP36 N32:P36 U32:V36">
    <cfRule type="expression" dxfId="3" priority="3">
      <formula>$L32="Reese stiff clay"</formula>
    </cfRule>
  </conditionalFormatting>
  <conditionalFormatting sqref="AB36">
    <cfRule type="expression" dxfId="2" priority="2">
      <formula>$M36="API sand"</formula>
    </cfRule>
  </conditionalFormatting>
  <conditionalFormatting sqref="Z36:AB36">
    <cfRule type="expression" dxfId="1" priority="1">
      <formula>$M36="API clay"</formula>
    </cfRule>
  </conditionalFormatting>
  <conditionalFormatting sqref="AE37:AH37">
    <cfRule type="expression" dxfId="0" priority="13">
      <formula>#REF!="Modified Weak rock"</formula>
    </cfRule>
  </conditionalFormatting>
  <dataValidations count="3">
    <dataValidation showInputMessage="1" showErrorMessage="1" sqref="L6:M31" xr:uid="{AE3E82AD-C4E7-4195-9A1A-FB40CCFBE857}"/>
    <dataValidation type="list" showInputMessage="1" showErrorMessage="1" sqref="L32:L255" xr:uid="{5A508E9C-6067-4E23-8956-8D794726C01A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BA47E746-1EB4-4F1B-AD48-57D07957E692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30"/>
      <c r="B1" s="231"/>
      <c r="C1" s="60">
        <v>0</v>
      </c>
      <c r="D1" s="61">
        <v>1</v>
      </c>
      <c r="E1" s="62">
        <v>2</v>
      </c>
      <c r="F1" s="24"/>
      <c r="H1" s="230"/>
      <c r="I1" s="231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32"/>
      <c r="B2" s="233"/>
      <c r="C2" s="22" t="s">
        <v>75</v>
      </c>
      <c r="D2" s="59" t="s">
        <v>75</v>
      </c>
      <c r="E2" s="58" t="s">
        <v>75</v>
      </c>
      <c r="H2" s="232"/>
      <c r="I2" s="233"/>
      <c r="J2" s="22" t="s">
        <v>76</v>
      </c>
      <c r="K2" s="59" t="s">
        <v>76</v>
      </c>
      <c r="L2" s="58" t="s">
        <v>76</v>
      </c>
    </row>
    <row r="3" spans="1:13" x14ac:dyDescent="0.15">
      <c r="A3" s="234" t="s">
        <v>175</v>
      </c>
      <c r="B3" s="48" t="s">
        <v>83</v>
      </c>
      <c r="C3" s="49">
        <v>30</v>
      </c>
      <c r="D3" s="49">
        <f>-40/1</f>
        <v>-40</v>
      </c>
      <c r="E3" s="50">
        <v>-5555</v>
      </c>
      <c r="H3" s="234" t="s">
        <v>175</v>
      </c>
      <c r="I3" s="48" t="s">
        <v>83</v>
      </c>
      <c r="J3" s="49">
        <v>700</v>
      </c>
      <c r="K3" s="49">
        <v>0</v>
      </c>
      <c r="L3" s="50">
        <v>-5555</v>
      </c>
    </row>
    <row r="4" spans="1:13" x14ac:dyDescent="0.15">
      <c r="A4" s="235"/>
      <c r="B4" s="23" t="s">
        <v>133</v>
      </c>
      <c r="C4" s="51">
        <v>-5555</v>
      </c>
      <c r="D4" s="51">
        <v>30</v>
      </c>
      <c r="E4" s="52">
        <v>-5555</v>
      </c>
      <c r="H4" s="235"/>
      <c r="I4" s="23" t="s">
        <v>133</v>
      </c>
      <c r="J4" s="51">
        <v>-5555</v>
      </c>
      <c r="K4" s="51">
        <v>200</v>
      </c>
      <c r="L4" s="52">
        <v>-5555</v>
      </c>
    </row>
    <row r="5" spans="1:13" x14ac:dyDescent="0.15">
      <c r="A5" s="235"/>
      <c r="B5" s="23" t="s">
        <v>134</v>
      </c>
      <c r="C5" s="51">
        <v>-5555</v>
      </c>
      <c r="D5" s="53">
        <v>-5555</v>
      </c>
      <c r="E5" s="52">
        <v>-5555</v>
      </c>
      <c r="H5" s="235"/>
      <c r="I5" s="23" t="s">
        <v>134</v>
      </c>
      <c r="J5" s="51">
        <v>-5555</v>
      </c>
      <c r="K5" s="53">
        <v>-5555</v>
      </c>
      <c r="L5" s="52">
        <v>-5555</v>
      </c>
    </row>
    <row r="6" spans="1:13" x14ac:dyDescent="0.15">
      <c r="A6" s="235"/>
      <c r="B6" s="23" t="s">
        <v>135</v>
      </c>
      <c r="C6" s="51">
        <v>3</v>
      </c>
      <c r="D6" s="51">
        <v>-120</v>
      </c>
      <c r="E6" s="52">
        <v>7.2110000000000003</v>
      </c>
      <c r="H6" s="235"/>
      <c r="I6" s="23" t="s">
        <v>135</v>
      </c>
      <c r="J6" s="51">
        <v>15</v>
      </c>
      <c r="K6" s="51">
        <v>300</v>
      </c>
      <c r="L6" s="52">
        <v>15.832000000000001</v>
      </c>
    </row>
    <row r="7" spans="1:13" x14ac:dyDescent="0.15">
      <c r="A7" s="235"/>
      <c r="B7" s="23" t="s">
        <v>84</v>
      </c>
      <c r="C7" s="51">
        <v>-5555</v>
      </c>
      <c r="D7" s="51">
        <v>1</v>
      </c>
      <c r="E7" s="52">
        <v>-11.798</v>
      </c>
      <c r="H7" s="235"/>
      <c r="I7" s="23" t="s">
        <v>84</v>
      </c>
      <c r="J7" s="51">
        <v>-5555</v>
      </c>
      <c r="K7" s="51">
        <v>120</v>
      </c>
      <c r="L7" s="52">
        <v>-4.0789999999999997</v>
      </c>
    </row>
    <row r="8" spans="1:13" x14ac:dyDescent="0.15">
      <c r="A8" s="235"/>
      <c r="B8" s="23" t="s">
        <v>86</v>
      </c>
      <c r="C8" s="51">
        <v>-5555</v>
      </c>
      <c r="D8" s="53">
        <v>-5555</v>
      </c>
      <c r="E8" s="52">
        <v>-2.44</v>
      </c>
      <c r="H8" s="235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35"/>
      <c r="B9" s="23" t="s">
        <v>85</v>
      </c>
      <c r="C9" s="51">
        <v>0.1</v>
      </c>
      <c r="D9" s="51">
        <v>-35</v>
      </c>
      <c r="E9" s="52">
        <v>-5555</v>
      </c>
      <c r="H9" s="235"/>
      <c r="I9" s="23" t="s">
        <v>85</v>
      </c>
      <c r="J9" s="51">
        <v>12</v>
      </c>
      <c r="K9" s="51">
        <v>50</v>
      </c>
      <c r="L9" s="52">
        <v>-5555</v>
      </c>
    </row>
    <row r="10" spans="1:13" x14ac:dyDescent="0.15">
      <c r="A10" s="235"/>
      <c r="B10" s="23" t="s">
        <v>136</v>
      </c>
      <c r="C10" s="51">
        <v>-5555</v>
      </c>
      <c r="D10" s="51">
        <v>0.2</v>
      </c>
      <c r="E10" s="52">
        <v>-5555</v>
      </c>
      <c r="H10" s="235"/>
      <c r="I10" s="23" t="s">
        <v>136</v>
      </c>
      <c r="J10" s="51">
        <v>-5555</v>
      </c>
      <c r="K10" s="51">
        <v>50</v>
      </c>
      <c r="L10" s="52">
        <v>-5555</v>
      </c>
    </row>
    <row r="11" spans="1:13" x14ac:dyDescent="0.15">
      <c r="A11" s="235"/>
      <c r="B11" s="23" t="s">
        <v>137</v>
      </c>
      <c r="C11" s="51">
        <v>-5555</v>
      </c>
      <c r="D11" s="53">
        <v>-5555</v>
      </c>
      <c r="E11" s="52">
        <v>-5555</v>
      </c>
      <c r="H11" s="235"/>
      <c r="I11" s="23" t="s">
        <v>137</v>
      </c>
      <c r="J11" s="51">
        <v>-5555</v>
      </c>
      <c r="K11" s="53">
        <v>-5555</v>
      </c>
      <c r="L11" s="52">
        <v>-5555</v>
      </c>
    </row>
    <row r="12" spans="1:13" x14ac:dyDescent="0.15">
      <c r="A12" s="235"/>
      <c r="B12" s="23" t="s">
        <v>138</v>
      </c>
      <c r="C12" s="51">
        <v>0</v>
      </c>
      <c r="D12" s="51">
        <v>-1.5</v>
      </c>
      <c r="E12" s="52">
        <v>-5555</v>
      </c>
      <c r="H12" s="235"/>
      <c r="I12" s="23" t="s">
        <v>138</v>
      </c>
      <c r="J12" s="51">
        <v>1</v>
      </c>
      <c r="K12" s="51">
        <v>0</v>
      </c>
      <c r="L12" s="52">
        <v>-5555</v>
      </c>
    </row>
    <row r="13" spans="1:13" x14ac:dyDescent="0.15">
      <c r="A13" s="235"/>
      <c r="B13" s="23" t="s">
        <v>139</v>
      </c>
      <c r="C13" s="51">
        <v>-5555</v>
      </c>
      <c r="D13" s="51">
        <v>0</v>
      </c>
      <c r="E13" s="52">
        <v>-5555</v>
      </c>
      <c r="H13" s="235"/>
      <c r="I13" s="23" t="s">
        <v>139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36"/>
      <c r="B14" s="54" t="s">
        <v>140</v>
      </c>
      <c r="C14" s="55">
        <v>-5555</v>
      </c>
      <c r="D14" s="56">
        <v>-5555</v>
      </c>
      <c r="E14" s="57">
        <v>-5555</v>
      </c>
      <c r="H14" s="236"/>
      <c r="I14" s="54" t="s">
        <v>140</v>
      </c>
      <c r="J14" s="55">
        <v>-5555</v>
      </c>
      <c r="K14" s="56">
        <v>-5555</v>
      </c>
      <c r="L14" s="57">
        <v>-5555</v>
      </c>
    </row>
    <row r="15" spans="1:13" x14ac:dyDescent="0.15">
      <c r="A15" s="237" t="s">
        <v>176</v>
      </c>
      <c r="B15" s="48" t="s">
        <v>87</v>
      </c>
      <c r="C15" s="49">
        <v>5</v>
      </c>
      <c r="D15" s="49">
        <v>-10</v>
      </c>
      <c r="E15" s="50">
        <v>-5555</v>
      </c>
      <c r="H15" s="237" t="s">
        <v>176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38"/>
      <c r="B16" s="23" t="s">
        <v>141</v>
      </c>
      <c r="C16" s="51">
        <v>-5555</v>
      </c>
      <c r="D16" s="51">
        <v>5</v>
      </c>
      <c r="E16" s="52">
        <v>-5555</v>
      </c>
      <c r="H16" s="238"/>
      <c r="I16" s="23" t="s">
        <v>141</v>
      </c>
      <c r="J16" s="51">
        <v>-5555</v>
      </c>
      <c r="K16" s="51">
        <v>50</v>
      </c>
      <c r="L16" s="52">
        <v>-5555</v>
      </c>
    </row>
    <row r="17" spans="1:12" x14ac:dyDescent="0.15">
      <c r="A17" s="238"/>
      <c r="B17" s="23" t="s">
        <v>89</v>
      </c>
      <c r="C17" s="51">
        <v>-5555</v>
      </c>
      <c r="D17" s="53">
        <v>-5555</v>
      </c>
      <c r="E17" s="52">
        <v>-5555</v>
      </c>
      <c r="H17" s="238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38"/>
      <c r="B18" s="23" t="s">
        <v>142</v>
      </c>
      <c r="C18" s="51">
        <v>0.02</v>
      </c>
      <c r="D18" s="51">
        <v>-0.1</v>
      </c>
      <c r="E18" s="52">
        <v>-5555</v>
      </c>
      <c r="H18" s="238"/>
      <c r="I18" s="23" t="s">
        <v>142</v>
      </c>
      <c r="J18" s="51">
        <v>0.6</v>
      </c>
      <c r="K18" s="51">
        <v>0.1</v>
      </c>
      <c r="L18" s="52">
        <v>-5555</v>
      </c>
    </row>
    <row r="19" spans="1:12" x14ac:dyDescent="0.15">
      <c r="A19" s="238"/>
      <c r="B19" s="23" t="s">
        <v>143</v>
      </c>
      <c r="C19" s="51">
        <v>-5555</v>
      </c>
      <c r="D19" s="51">
        <v>0.1</v>
      </c>
      <c r="E19" s="52">
        <v>-5555</v>
      </c>
      <c r="H19" s="238"/>
      <c r="I19" s="23" t="s">
        <v>143</v>
      </c>
      <c r="J19" s="51">
        <v>-5555</v>
      </c>
      <c r="K19" s="51">
        <v>1</v>
      </c>
      <c r="L19" s="52">
        <v>-5555</v>
      </c>
    </row>
    <row r="20" spans="1:12" x14ac:dyDescent="0.15">
      <c r="A20" s="238"/>
      <c r="B20" s="23" t="s">
        <v>144</v>
      </c>
      <c r="C20" s="51">
        <v>-5555</v>
      </c>
      <c r="D20" s="53">
        <v>-5555</v>
      </c>
      <c r="E20" s="52">
        <v>-5555</v>
      </c>
      <c r="H20" s="238"/>
      <c r="I20" s="23" t="s">
        <v>144</v>
      </c>
      <c r="J20" s="51">
        <v>-5555</v>
      </c>
      <c r="K20" s="53">
        <v>-5555</v>
      </c>
      <c r="L20" s="52">
        <v>-5555</v>
      </c>
    </row>
    <row r="21" spans="1:12" x14ac:dyDescent="0.15">
      <c r="A21" s="238"/>
      <c r="B21" s="23" t="s">
        <v>145</v>
      </c>
      <c r="C21" s="51">
        <v>0.01</v>
      </c>
      <c r="D21" s="51">
        <v>-0.2</v>
      </c>
      <c r="E21" s="52">
        <v>-5555</v>
      </c>
      <c r="H21" s="238"/>
      <c r="I21" s="23" t="s">
        <v>145</v>
      </c>
      <c r="J21" s="51">
        <v>40</v>
      </c>
      <c r="K21" s="51">
        <v>0</v>
      </c>
      <c r="L21" s="52">
        <v>-5555</v>
      </c>
    </row>
    <row r="22" spans="1:12" x14ac:dyDescent="0.15">
      <c r="A22" s="238"/>
      <c r="B22" s="23" t="s">
        <v>146</v>
      </c>
      <c r="C22" s="51">
        <v>-5555</v>
      </c>
      <c r="D22" s="51">
        <v>0.01</v>
      </c>
      <c r="E22" s="52">
        <v>-5555</v>
      </c>
      <c r="H22" s="238"/>
      <c r="I22" s="23" t="s">
        <v>146</v>
      </c>
      <c r="J22" s="51">
        <v>-5555</v>
      </c>
      <c r="K22" s="51">
        <v>1</v>
      </c>
      <c r="L22" s="52">
        <v>-5555</v>
      </c>
    </row>
    <row r="23" spans="1:12" x14ac:dyDescent="0.15">
      <c r="A23" s="238"/>
      <c r="B23" s="23" t="s">
        <v>147</v>
      </c>
      <c r="C23" s="51">
        <v>-5555</v>
      </c>
      <c r="D23" s="53">
        <v>-5555</v>
      </c>
      <c r="E23" s="52">
        <v>-5555</v>
      </c>
      <c r="H23" s="238"/>
      <c r="I23" s="23" t="s">
        <v>147</v>
      </c>
      <c r="J23" s="51">
        <v>-5555</v>
      </c>
      <c r="K23" s="53">
        <v>-5555</v>
      </c>
      <c r="L23" s="52">
        <v>-5555</v>
      </c>
    </row>
    <row r="24" spans="1:12" x14ac:dyDescent="0.15">
      <c r="A24" s="238"/>
      <c r="B24" s="23" t="s">
        <v>148</v>
      </c>
      <c r="C24" s="51">
        <v>0</v>
      </c>
      <c r="D24" s="51">
        <v>0</v>
      </c>
      <c r="E24" s="52">
        <v>-5555</v>
      </c>
      <c r="H24" s="238"/>
      <c r="I24" s="23" t="s">
        <v>148</v>
      </c>
      <c r="J24" s="51">
        <v>1</v>
      </c>
      <c r="K24" s="51">
        <v>1</v>
      </c>
      <c r="L24" s="52">
        <v>-5555</v>
      </c>
    </row>
    <row r="25" spans="1:12" x14ac:dyDescent="0.15">
      <c r="A25" s="238"/>
      <c r="B25" s="23" t="s">
        <v>149</v>
      </c>
      <c r="C25" s="51">
        <v>-5555</v>
      </c>
      <c r="D25" s="51">
        <v>0</v>
      </c>
      <c r="E25" s="52">
        <v>-5555</v>
      </c>
      <c r="H25" s="238"/>
      <c r="I25" s="23" t="s">
        <v>149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39"/>
      <c r="B26" s="54" t="s">
        <v>151</v>
      </c>
      <c r="C26" s="55">
        <v>-5555</v>
      </c>
      <c r="D26" s="56">
        <v>-5555</v>
      </c>
      <c r="E26" s="57">
        <v>-5555</v>
      </c>
      <c r="H26" s="239"/>
      <c r="I26" s="54" t="s">
        <v>151</v>
      </c>
      <c r="J26" s="55">
        <v>-5555</v>
      </c>
      <c r="K26" s="56">
        <v>-5555</v>
      </c>
      <c r="L26" s="57">
        <v>-5555</v>
      </c>
    </row>
    <row r="27" spans="1:12" x14ac:dyDescent="0.15">
      <c r="A27" s="234" t="s">
        <v>177</v>
      </c>
      <c r="B27" s="48" t="s">
        <v>90</v>
      </c>
      <c r="C27" s="49">
        <v>1</v>
      </c>
      <c r="D27" s="49">
        <v>-7.5</v>
      </c>
      <c r="E27" s="50">
        <v>-5555</v>
      </c>
      <c r="H27" s="234" t="s">
        <v>177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35"/>
      <c r="B28" s="23" t="s">
        <v>152</v>
      </c>
      <c r="C28" s="51">
        <v>-5555</v>
      </c>
      <c r="D28" s="51">
        <v>0</v>
      </c>
      <c r="E28" s="52">
        <v>-5555</v>
      </c>
      <c r="H28" s="235"/>
      <c r="I28" s="23" t="s">
        <v>152</v>
      </c>
      <c r="J28" s="51">
        <v>-5555</v>
      </c>
      <c r="K28" s="51">
        <v>150</v>
      </c>
      <c r="L28" s="52">
        <v>-5555</v>
      </c>
    </row>
    <row r="29" spans="1:12" x14ac:dyDescent="0.15">
      <c r="A29" s="235"/>
      <c r="B29" s="23" t="s">
        <v>153</v>
      </c>
      <c r="C29" s="51">
        <v>-5555</v>
      </c>
      <c r="D29" s="53">
        <v>-5555</v>
      </c>
      <c r="E29" s="52">
        <v>-5555</v>
      </c>
      <c r="H29" s="235"/>
      <c r="I29" s="23" t="s">
        <v>153</v>
      </c>
      <c r="J29" s="51">
        <v>-5555</v>
      </c>
      <c r="K29" s="53">
        <v>-5555</v>
      </c>
      <c r="L29" s="52">
        <v>-5555</v>
      </c>
    </row>
    <row r="30" spans="1:12" x14ac:dyDescent="0.15">
      <c r="A30" s="235"/>
      <c r="B30" s="23" t="s">
        <v>154</v>
      </c>
      <c r="C30" s="51">
        <v>0.02</v>
      </c>
      <c r="D30" s="51">
        <v>-0.5</v>
      </c>
      <c r="E30" s="52">
        <v>-5555</v>
      </c>
      <c r="H30" s="235"/>
      <c r="I30" s="23" t="s">
        <v>154</v>
      </c>
      <c r="J30" s="51">
        <v>0.5</v>
      </c>
      <c r="K30" s="51">
        <v>0.1</v>
      </c>
      <c r="L30" s="52">
        <v>-5555</v>
      </c>
    </row>
    <row r="31" spans="1:12" x14ac:dyDescent="0.15">
      <c r="A31" s="235"/>
      <c r="B31" s="23" t="s">
        <v>155</v>
      </c>
      <c r="C31" s="51">
        <v>-5555</v>
      </c>
      <c r="D31" s="51">
        <v>0.3</v>
      </c>
      <c r="E31" s="52">
        <v>-5555</v>
      </c>
      <c r="H31" s="235"/>
      <c r="I31" s="23" t="s">
        <v>155</v>
      </c>
      <c r="J31" s="51">
        <v>-5555</v>
      </c>
      <c r="K31" s="51">
        <v>5</v>
      </c>
      <c r="L31" s="52">
        <v>-5555</v>
      </c>
    </row>
    <row r="32" spans="1:12" x14ac:dyDescent="0.15">
      <c r="A32" s="235"/>
      <c r="B32" s="23" t="s">
        <v>156</v>
      </c>
      <c r="C32" s="51">
        <v>-5555</v>
      </c>
      <c r="D32" s="53">
        <v>-5555</v>
      </c>
      <c r="E32" s="52">
        <v>-5555</v>
      </c>
      <c r="H32" s="235"/>
      <c r="I32" s="23" t="s">
        <v>156</v>
      </c>
      <c r="J32" s="51">
        <v>-5555</v>
      </c>
      <c r="K32" s="53">
        <v>-5555</v>
      </c>
      <c r="L32" s="52">
        <v>-5555</v>
      </c>
    </row>
    <row r="33" spans="1:12" x14ac:dyDescent="0.15">
      <c r="A33" s="235"/>
      <c r="B33" s="23" t="s">
        <v>157</v>
      </c>
      <c r="C33" s="51">
        <v>1E-3</v>
      </c>
      <c r="D33" s="51">
        <v>-1.5</v>
      </c>
      <c r="E33" s="52">
        <v>-5555</v>
      </c>
      <c r="H33" s="235"/>
      <c r="I33" s="23" t="s">
        <v>157</v>
      </c>
      <c r="J33" s="51">
        <v>0.1</v>
      </c>
      <c r="K33" s="51">
        <v>0.01</v>
      </c>
      <c r="L33" s="52">
        <v>-5555</v>
      </c>
    </row>
    <row r="34" spans="1:12" x14ac:dyDescent="0.15">
      <c r="A34" s="235"/>
      <c r="B34" s="23" t="s">
        <v>158</v>
      </c>
      <c r="C34" s="51">
        <v>-5555</v>
      </c>
      <c r="D34" s="51">
        <v>-0.05</v>
      </c>
      <c r="E34" s="52">
        <v>-5555</v>
      </c>
      <c r="H34" s="235"/>
      <c r="I34" s="23" t="s">
        <v>158</v>
      </c>
      <c r="J34" s="51">
        <v>-5555</v>
      </c>
      <c r="K34" s="51">
        <v>10</v>
      </c>
      <c r="L34" s="52">
        <v>-5555</v>
      </c>
    </row>
    <row r="35" spans="1:12" x14ac:dyDescent="0.15">
      <c r="A35" s="235"/>
      <c r="B35" s="23" t="s">
        <v>159</v>
      </c>
      <c r="C35" s="51">
        <v>-5555</v>
      </c>
      <c r="D35" s="53">
        <v>-5555</v>
      </c>
      <c r="E35" s="52">
        <v>-5555</v>
      </c>
      <c r="H35" s="235"/>
      <c r="I35" s="23" t="s">
        <v>159</v>
      </c>
      <c r="J35" s="51">
        <v>-5555</v>
      </c>
      <c r="K35" s="53">
        <v>-5555</v>
      </c>
      <c r="L35" s="52">
        <v>-5555</v>
      </c>
    </row>
    <row r="36" spans="1:12" x14ac:dyDescent="0.15">
      <c r="A36" s="235"/>
      <c r="B36" s="23" t="s">
        <v>160</v>
      </c>
      <c r="C36" s="51">
        <v>0</v>
      </c>
      <c r="D36" s="51">
        <v>-0.3</v>
      </c>
      <c r="E36" s="52">
        <v>-5555</v>
      </c>
      <c r="H36" s="235"/>
      <c r="I36" s="23" t="s">
        <v>160</v>
      </c>
      <c r="J36" s="51">
        <v>1</v>
      </c>
      <c r="K36" s="51">
        <v>0.2</v>
      </c>
      <c r="L36" s="52">
        <v>-5555</v>
      </c>
    </row>
    <row r="37" spans="1:12" x14ac:dyDescent="0.15">
      <c r="A37" s="235"/>
      <c r="B37" s="23" t="s">
        <v>161</v>
      </c>
      <c r="C37" s="51">
        <v>-5555</v>
      </c>
      <c r="D37" s="51">
        <v>0</v>
      </c>
      <c r="E37" s="52">
        <v>-5555</v>
      </c>
      <c r="H37" s="235"/>
      <c r="I37" s="23" t="s">
        <v>161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36"/>
      <c r="B38" s="54" t="s">
        <v>162</v>
      </c>
      <c r="C38" s="55">
        <v>-5555</v>
      </c>
      <c r="D38" s="56">
        <v>-5555</v>
      </c>
      <c r="E38" s="57">
        <v>-5555</v>
      </c>
      <c r="H38" s="236"/>
      <c r="I38" s="54" t="s">
        <v>162</v>
      </c>
      <c r="J38" s="55">
        <v>-5555</v>
      </c>
      <c r="K38" s="56">
        <v>-5555</v>
      </c>
      <c r="L38" s="57">
        <v>-5555</v>
      </c>
    </row>
    <row r="39" spans="1:12" x14ac:dyDescent="0.15">
      <c r="A39" s="238" t="s">
        <v>178</v>
      </c>
      <c r="B39" s="23" t="s">
        <v>163</v>
      </c>
      <c r="C39" s="51">
        <v>35</v>
      </c>
      <c r="D39" s="51">
        <v>-350</v>
      </c>
      <c r="E39" s="52">
        <v>-5555</v>
      </c>
      <c r="H39" s="238" t="s">
        <v>178</v>
      </c>
      <c r="I39" s="23" t="s">
        <v>163</v>
      </c>
      <c r="J39" s="51">
        <v>2100</v>
      </c>
      <c r="K39" s="51">
        <v>500</v>
      </c>
      <c r="L39" s="52">
        <v>-5555</v>
      </c>
    </row>
    <row r="40" spans="1:12" x14ac:dyDescent="0.15">
      <c r="A40" s="238"/>
      <c r="B40" s="23" t="s">
        <v>164</v>
      </c>
      <c r="C40" s="51">
        <v>-5555</v>
      </c>
      <c r="D40" s="51">
        <v>-1000</v>
      </c>
      <c r="E40" s="52">
        <v>-5555</v>
      </c>
      <c r="H40" s="238"/>
      <c r="I40" s="23" t="s">
        <v>164</v>
      </c>
      <c r="J40" s="51">
        <v>-5555</v>
      </c>
      <c r="K40" s="51">
        <v>1500</v>
      </c>
      <c r="L40" s="52">
        <v>-5555</v>
      </c>
    </row>
    <row r="41" spans="1:12" x14ac:dyDescent="0.15">
      <c r="A41" s="238"/>
      <c r="B41" s="23" t="s">
        <v>165</v>
      </c>
      <c r="C41" s="51">
        <v>-5555</v>
      </c>
      <c r="D41" s="53">
        <v>-5555</v>
      </c>
      <c r="E41" s="52">
        <v>-5555</v>
      </c>
      <c r="H41" s="238"/>
      <c r="I41" s="23" t="s">
        <v>165</v>
      </c>
      <c r="J41" s="51">
        <v>-5555</v>
      </c>
      <c r="K41" s="53">
        <v>-5555</v>
      </c>
      <c r="L41" s="52">
        <v>-5555</v>
      </c>
    </row>
    <row r="42" spans="1:12" x14ac:dyDescent="0.15">
      <c r="A42" s="238"/>
      <c r="B42" s="23" t="s">
        <v>166</v>
      </c>
      <c r="C42" s="51">
        <v>1E-3</v>
      </c>
      <c r="D42" s="51">
        <v>-0.5</v>
      </c>
      <c r="E42" s="52">
        <v>-5555</v>
      </c>
      <c r="H42" s="238"/>
      <c r="I42" s="23" t="s">
        <v>166</v>
      </c>
      <c r="J42" s="51">
        <v>0.4</v>
      </c>
      <c r="K42" s="51">
        <v>0.5</v>
      </c>
      <c r="L42" s="52">
        <v>-5555</v>
      </c>
    </row>
    <row r="43" spans="1:12" x14ac:dyDescent="0.15">
      <c r="A43" s="238"/>
      <c r="B43" s="23" t="s">
        <v>167</v>
      </c>
      <c r="C43" s="51">
        <v>-5555</v>
      </c>
      <c r="D43" s="51">
        <v>1E-3</v>
      </c>
      <c r="E43" s="52">
        <v>-5555</v>
      </c>
      <c r="H43" s="238"/>
      <c r="I43" s="23" t="s">
        <v>167</v>
      </c>
      <c r="J43" s="51">
        <v>-5555</v>
      </c>
      <c r="K43" s="51">
        <v>5</v>
      </c>
      <c r="L43" s="52">
        <v>-5555</v>
      </c>
    </row>
    <row r="44" spans="1:12" x14ac:dyDescent="0.15">
      <c r="A44" s="238"/>
      <c r="B44" s="23" t="s">
        <v>168</v>
      </c>
      <c r="C44" s="51">
        <v>-5555</v>
      </c>
      <c r="D44" s="53">
        <v>-5555</v>
      </c>
      <c r="E44" s="52">
        <v>-5555</v>
      </c>
      <c r="H44" s="238"/>
      <c r="I44" s="23" t="s">
        <v>168</v>
      </c>
      <c r="J44" s="51">
        <v>-5555</v>
      </c>
      <c r="K44" s="53">
        <v>-5555</v>
      </c>
      <c r="L44" s="52">
        <v>-5555</v>
      </c>
    </row>
    <row r="45" spans="1:12" x14ac:dyDescent="0.15">
      <c r="A45" s="238"/>
      <c r="B45" s="23" t="s">
        <v>88</v>
      </c>
      <c r="C45" s="51">
        <v>1E-4</v>
      </c>
      <c r="D45" s="51">
        <v>0</v>
      </c>
      <c r="E45" s="52">
        <v>-5555</v>
      </c>
      <c r="H45" s="238"/>
      <c r="I45" s="23" t="s">
        <v>88</v>
      </c>
      <c r="J45" s="51">
        <v>1</v>
      </c>
      <c r="K45" s="51">
        <v>0.01</v>
      </c>
      <c r="L45" s="52">
        <v>-5555</v>
      </c>
    </row>
    <row r="46" spans="1:12" x14ac:dyDescent="0.15">
      <c r="A46" s="238"/>
      <c r="B46" s="23" t="s">
        <v>169</v>
      </c>
      <c r="C46" s="51">
        <v>-5555</v>
      </c>
      <c r="D46" s="51">
        <v>-0.03</v>
      </c>
      <c r="E46" s="52">
        <v>-5555</v>
      </c>
      <c r="H46" s="238"/>
      <c r="I46" s="23" t="s">
        <v>169</v>
      </c>
      <c r="J46" s="51">
        <v>-5555</v>
      </c>
      <c r="K46" s="51">
        <v>0.02</v>
      </c>
      <c r="L46" s="52">
        <v>-5555</v>
      </c>
    </row>
    <row r="47" spans="1:12" x14ac:dyDescent="0.15">
      <c r="A47" s="238"/>
      <c r="B47" s="23" t="s">
        <v>170</v>
      </c>
      <c r="C47" s="51">
        <v>-5555</v>
      </c>
      <c r="D47" s="53">
        <v>-5555</v>
      </c>
      <c r="E47" s="52">
        <v>-5555</v>
      </c>
      <c r="H47" s="238"/>
      <c r="I47" s="23" t="s">
        <v>170</v>
      </c>
      <c r="J47" s="51">
        <v>-5555</v>
      </c>
      <c r="K47" s="53">
        <v>-5555</v>
      </c>
      <c r="L47" s="52">
        <v>-5555</v>
      </c>
    </row>
    <row r="48" spans="1:12" x14ac:dyDescent="0.15">
      <c r="A48" s="238"/>
      <c r="B48" s="23" t="s">
        <v>171</v>
      </c>
      <c r="C48" s="51">
        <v>0</v>
      </c>
      <c r="D48" s="51">
        <v>-0.5</v>
      </c>
      <c r="E48" s="52">
        <v>-5555</v>
      </c>
      <c r="H48" s="238"/>
      <c r="I48" s="23" t="s">
        <v>171</v>
      </c>
      <c r="J48" s="51">
        <v>1</v>
      </c>
      <c r="K48" s="51">
        <v>0.5</v>
      </c>
      <c r="L48" s="52">
        <v>-5555</v>
      </c>
    </row>
    <row r="49" spans="1:12" x14ac:dyDescent="0.15">
      <c r="A49" s="238"/>
      <c r="B49" s="23" t="s">
        <v>172</v>
      </c>
      <c r="C49" s="51">
        <v>-5555</v>
      </c>
      <c r="D49" s="51">
        <v>-0.5</v>
      </c>
      <c r="E49" s="52">
        <v>-5555</v>
      </c>
      <c r="H49" s="238"/>
      <c r="I49" s="23" t="s">
        <v>172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39"/>
      <c r="B50" s="54" t="s">
        <v>173</v>
      </c>
      <c r="C50" s="55">
        <v>-5555</v>
      </c>
      <c r="D50" s="56">
        <v>-5555</v>
      </c>
      <c r="E50" s="57">
        <v>-5555</v>
      </c>
      <c r="H50" s="239"/>
      <c r="I50" s="54" t="s">
        <v>173</v>
      </c>
      <c r="J50" s="55">
        <v>-5555</v>
      </c>
      <c r="K50" s="56">
        <v>-5555</v>
      </c>
      <c r="L50" s="57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30"/>
      <c r="B1" s="231"/>
      <c r="C1" s="60">
        <v>0</v>
      </c>
      <c r="D1" s="61">
        <v>1</v>
      </c>
      <c r="E1" s="62">
        <v>2</v>
      </c>
      <c r="F1" s="24"/>
      <c r="H1" s="230"/>
      <c r="I1" s="231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32"/>
      <c r="B2" s="233"/>
      <c r="C2" s="22" t="s">
        <v>75</v>
      </c>
      <c r="D2" s="59" t="s">
        <v>75</v>
      </c>
      <c r="E2" s="58" t="s">
        <v>75</v>
      </c>
      <c r="H2" s="232"/>
      <c r="I2" s="233"/>
      <c r="J2" s="22" t="s">
        <v>76</v>
      </c>
      <c r="K2" s="59" t="s">
        <v>76</v>
      </c>
      <c r="L2" s="58" t="s">
        <v>76</v>
      </c>
    </row>
    <row r="3" spans="1:13" x14ac:dyDescent="0.15">
      <c r="A3" s="234" t="s">
        <v>175</v>
      </c>
      <c r="B3" s="48" t="s">
        <v>83</v>
      </c>
      <c r="C3" s="49">
        <v>30</v>
      </c>
      <c r="D3" s="49">
        <f>-40/1</f>
        <v>-40</v>
      </c>
      <c r="E3" s="50">
        <v>-5555</v>
      </c>
      <c r="H3" s="234" t="s">
        <v>175</v>
      </c>
      <c r="I3" s="48" t="s">
        <v>83</v>
      </c>
      <c r="J3" s="49">
        <v>200</v>
      </c>
      <c r="K3" s="49">
        <v>0</v>
      </c>
      <c r="L3" s="50">
        <v>-5555</v>
      </c>
    </row>
    <row r="4" spans="1:13" x14ac:dyDescent="0.15">
      <c r="A4" s="235"/>
      <c r="B4" s="23" t="s">
        <v>133</v>
      </c>
      <c r="C4" s="51">
        <v>-5555</v>
      </c>
      <c r="D4" s="51">
        <v>30</v>
      </c>
      <c r="E4" s="52">
        <v>-5555</v>
      </c>
      <c r="H4" s="235"/>
      <c r="I4" s="23" t="s">
        <v>133</v>
      </c>
      <c r="J4" s="51">
        <v>-5555</v>
      </c>
      <c r="K4" s="51">
        <v>200</v>
      </c>
      <c r="L4" s="52">
        <v>-5555</v>
      </c>
    </row>
    <row r="5" spans="1:13" x14ac:dyDescent="0.15">
      <c r="A5" s="235"/>
      <c r="B5" s="23" t="s">
        <v>134</v>
      </c>
      <c r="C5" s="51">
        <v>-5555</v>
      </c>
      <c r="D5" s="53">
        <v>-5555</v>
      </c>
      <c r="E5" s="52">
        <v>-5555</v>
      </c>
      <c r="H5" s="235"/>
      <c r="I5" s="23" t="s">
        <v>134</v>
      </c>
      <c r="J5" s="51">
        <v>-5555</v>
      </c>
      <c r="K5" s="53">
        <v>-5555</v>
      </c>
      <c r="L5" s="52">
        <v>-5555</v>
      </c>
    </row>
    <row r="6" spans="1:13" x14ac:dyDescent="0.15">
      <c r="A6" s="235"/>
      <c r="B6" s="23" t="s">
        <v>135</v>
      </c>
      <c r="C6" s="51">
        <v>3</v>
      </c>
      <c r="D6" s="51">
        <v>0</v>
      </c>
      <c r="E6" s="52">
        <v>7.2110000000000003</v>
      </c>
      <c r="H6" s="235"/>
      <c r="I6" s="23" t="s">
        <v>135</v>
      </c>
      <c r="J6" s="51">
        <v>15</v>
      </c>
      <c r="K6" s="51">
        <v>3</v>
      </c>
      <c r="L6" s="52">
        <v>15.832000000000001</v>
      </c>
    </row>
    <row r="7" spans="1:13" x14ac:dyDescent="0.15">
      <c r="A7" s="235"/>
      <c r="B7" s="23" t="s">
        <v>84</v>
      </c>
      <c r="C7" s="51">
        <v>-5555</v>
      </c>
      <c r="D7" s="51">
        <v>3</v>
      </c>
      <c r="E7" s="52">
        <v>-11.798</v>
      </c>
      <c r="H7" s="235"/>
      <c r="I7" s="23" t="s">
        <v>84</v>
      </c>
      <c r="J7" s="51">
        <v>-5555</v>
      </c>
      <c r="K7" s="51">
        <v>8</v>
      </c>
      <c r="L7" s="52">
        <v>-4.0789999999999997</v>
      </c>
    </row>
    <row r="8" spans="1:13" x14ac:dyDescent="0.15">
      <c r="A8" s="235"/>
      <c r="B8" s="23" t="s">
        <v>86</v>
      </c>
      <c r="C8" s="51">
        <v>-5555</v>
      </c>
      <c r="D8" s="53">
        <v>-5555</v>
      </c>
      <c r="E8" s="52">
        <v>-2.44</v>
      </c>
      <c r="H8" s="235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35"/>
      <c r="B9" s="23" t="s">
        <v>85</v>
      </c>
      <c r="C9" s="51">
        <v>0.1</v>
      </c>
      <c r="D9" s="51">
        <v>-2.4</v>
      </c>
      <c r="E9" s="52">
        <v>-5555</v>
      </c>
      <c r="H9" s="235"/>
      <c r="I9" s="23" t="s">
        <v>85</v>
      </c>
      <c r="J9" s="51">
        <v>12</v>
      </c>
      <c r="K9" s="51">
        <v>0.5</v>
      </c>
      <c r="L9" s="52">
        <v>-5555</v>
      </c>
    </row>
    <row r="10" spans="1:13" x14ac:dyDescent="0.15">
      <c r="A10" s="235"/>
      <c r="B10" s="23" t="s">
        <v>136</v>
      </c>
      <c r="C10" s="51">
        <v>-5555</v>
      </c>
      <c r="D10" s="51">
        <v>0.5</v>
      </c>
      <c r="E10" s="52">
        <v>-5555</v>
      </c>
      <c r="H10" s="235"/>
      <c r="I10" s="23" t="s">
        <v>136</v>
      </c>
      <c r="J10" s="51">
        <v>-5555</v>
      </c>
      <c r="K10" s="51">
        <v>14.4</v>
      </c>
      <c r="L10" s="52">
        <v>-5555</v>
      </c>
    </row>
    <row r="11" spans="1:13" x14ac:dyDescent="0.15">
      <c r="A11" s="235"/>
      <c r="B11" s="23" t="s">
        <v>137</v>
      </c>
      <c r="C11" s="51">
        <v>-5555</v>
      </c>
      <c r="D11" s="53">
        <v>-5555</v>
      </c>
      <c r="E11" s="52">
        <v>-5555</v>
      </c>
      <c r="H11" s="235"/>
      <c r="I11" s="23" t="s">
        <v>137</v>
      </c>
      <c r="J11" s="51">
        <v>-5555</v>
      </c>
      <c r="K11" s="53">
        <v>-5555</v>
      </c>
      <c r="L11" s="52">
        <v>-5555</v>
      </c>
    </row>
    <row r="12" spans="1:13" x14ac:dyDescent="0.15">
      <c r="A12" s="235"/>
      <c r="B12" s="23" t="s">
        <v>138</v>
      </c>
      <c r="C12" s="51">
        <v>0</v>
      </c>
      <c r="D12" s="51">
        <v>-1.5</v>
      </c>
      <c r="E12" s="52">
        <v>-5555</v>
      </c>
      <c r="H12" s="235"/>
      <c r="I12" s="23" t="s">
        <v>138</v>
      </c>
      <c r="J12" s="51">
        <v>1</v>
      </c>
      <c r="K12" s="51">
        <v>0</v>
      </c>
      <c r="L12" s="52">
        <v>-5555</v>
      </c>
    </row>
    <row r="13" spans="1:13" x14ac:dyDescent="0.15">
      <c r="A13" s="235"/>
      <c r="B13" s="23" t="s">
        <v>139</v>
      </c>
      <c r="C13" s="51">
        <v>-5555</v>
      </c>
      <c r="D13" s="51">
        <v>0</v>
      </c>
      <c r="E13" s="52">
        <v>-5555</v>
      </c>
      <c r="H13" s="235"/>
      <c r="I13" s="23" t="s">
        <v>139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36"/>
      <c r="B14" s="54" t="s">
        <v>140</v>
      </c>
      <c r="C14" s="55">
        <v>-5555</v>
      </c>
      <c r="D14" s="56">
        <v>-5555</v>
      </c>
      <c r="E14" s="57">
        <v>-5555</v>
      </c>
      <c r="H14" s="236"/>
      <c r="I14" s="54" t="s">
        <v>140</v>
      </c>
      <c r="J14" s="55">
        <v>-5555</v>
      </c>
      <c r="K14" s="56">
        <v>-5555</v>
      </c>
      <c r="L14" s="57">
        <v>-5555</v>
      </c>
    </row>
    <row r="15" spans="1:13" x14ac:dyDescent="0.15">
      <c r="A15" s="237" t="s">
        <v>176</v>
      </c>
      <c r="B15" s="48" t="s">
        <v>87</v>
      </c>
      <c r="C15" s="49">
        <v>5</v>
      </c>
      <c r="D15" s="49">
        <v>-10</v>
      </c>
      <c r="E15" s="50">
        <v>-5555</v>
      </c>
      <c r="H15" s="237" t="s">
        <v>176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38"/>
      <c r="B16" s="23" t="s">
        <v>141</v>
      </c>
      <c r="C16" s="51">
        <v>-5555</v>
      </c>
      <c r="D16" s="51">
        <v>5</v>
      </c>
      <c r="E16" s="52">
        <v>-5555</v>
      </c>
      <c r="H16" s="238"/>
      <c r="I16" s="23" t="s">
        <v>141</v>
      </c>
      <c r="J16" s="51">
        <v>-5555</v>
      </c>
      <c r="K16" s="51">
        <v>50</v>
      </c>
      <c r="L16" s="52">
        <v>-5555</v>
      </c>
    </row>
    <row r="17" spans="1:12" x14ac:dyDescent="0.15">
      <c r="A17" s="238"/>
      <c r="B17" s="23" t="s">
        <v>89</v>
      </c>
      <c r="C17" s="51">
        <v>-5555</v>
      </c>
      <c r="D17" s="53">
        <v>-5555</v>
      </c>
      <c r="E17" s="52">
        <v>-5555</v>
      </c>
      <c r="H17" s="238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38"/>
      <c r="B18" s="23" t="s">
        <v>142</v>
      </c>
      <c r="C18" s="51">
        <v>0.02</v>
      </c>
      <c r="D18" s="51">
        <v>-0.1</v>
      </c>
      <c r="E18" s="52">
        <v>-5555</v>
      </c>
      <c r="H18" s="238"/>
      <c r="I18" s="23" t="s">
        <v>142</v>
      </c>
      <c r="J18" s="51">
        <v>0.6</v>
      </c>
      <c r="K18" s="51">
        <v>0.1</v>
      </c>
      <c r="L18" s="52">
        <v>-5555</v>
      </c>
    </row>
    <row r="19" spans="1:12" x14ac:dyDescent="0.15">
      <c r="A19" s="238"/>
      <c r="B19" s="23" t="s">
        <v>143</v>
      </c>
      <c r="C19" s="51">
        <v>-5555</v>
      </c>
      <c r="D19" s="51">
        <v>0.1</v>
      </c>
      <c r="E19" s="52">
        <v>-5555</v>
      </c>
      <c r="H19" s="238"/>
      <c r="I19" s="23" t="s">
        <v>143</v>
      </c>
      <c r="J19" s="51">
        <v>-5555</v>
      </c>
      <c r="K19" s="51">
        <v>1</v>
      </c>
      <c r="L19" s="52">
        <v>-5555</v>
      </c>
    </row>
    <row r="20" spans="1:12" x14ac:dyDescent="0.15">
      <c r="A20" s="238"/>
      <c r="B20" s="23" t="s">
        <v>144</v>
      </c>
      <c r="C20" s="51">
        <v>-5555</v>
      </c>
      <c r="D20" s="53">
        <v>-5555</v>
      </c>
      <c r="E20" s="52">
        <v>-5555</v>
      </c>
      <c r="H20" s="238"/>
      <c r="I20" s="23" t="s">
        <v>144</v>
      </c>
      <c r="J20" s="51">
        <v>-5555</v>
      </c>
      <c r="K20" s="53">
        <v>-5555</v>
      </c>
      <c r="L20" s="52">
        <v>-5555</v>
      </c>
    </row>
    <row r="21" spans="1:12" x14ac:dyDescent="0.15">
      <c r="A21" s="238"/>
      <c r="B21" s="23" t="s">
        <v>145</v>
      </c>
      <c r="C21" s="51">
        <v>0.01</v>
      </c>
      <c r="D21" s="51">
        <v>-0.2</v>
      </c>
      <c r="E21" s="52">
        <v>-5555</v>
      </c>
      <c r="H21" s="238"/>
      <c r="I21" s="23" t="s">
        <v>145</v>
      </c>
      <c r="J21" s="51">
        <v>0.45</v>
      </c>
      <c r="K21" s="51">
        <v>0</v>
      </c>
      <c r="L21" s="52">
        <v>-5555</v>
      </c>
    </row>
    <row r="22" spans="1:12" x14ac:dyDescent="0.15">
      <c r="A22" s="238"/>
      <c r="B22" s="23" t="s">
        <v>146</v>
      </c>
      <c r="C22" s="51">
        <v>-5555</v>
      </c>
      <c r="D22" s="51">
        <v>0.01</v>
      </c>
      <c r="E22" s="52">
        <v>-5555</v>
      </c>
      <c r="H22" s="238"/>
      <c r="I22" s="23" t="s">
        <v>146</v>
      </c>
      <c r="J22" s="51">
        <v>-5555</v>
      </c>
      <c r="K22" s="51">
        <v>1</v>
      </c>
      <c r="L22" s="52">
        <v>-5555</v>
      </c>
    </row>
    <row r="23" spans="1:12" x14ac:dyDescent="0.15">
      <c r="A23" s="238"/>
      <c r="B23" s="23" t="s">
        <v>147</v>
      </c>
      <c r="C23" s="51">
        <v>-5555</v>
      </c>
      <c r="D23" s="53">
        <v>-5555</v>
      </c>
      <c r="E23" s="52">
        <v>-5555</v>
      </c>
      <c r="H23" s="238"/>
      <c r="I23" s="23" t="s">
        <v>147</v>
      </c>
      <c r="J23" s="51">
        <v>-5555</v>
      </c>
      <c r="K23" s="53">
        <v>-5555</v>
      </c>
      <c r="L23" s="52">
        <v>-5555</v>
      </c>
    </row>
    <row r="24" spans="1:12" x14ac:dyDescent="0.15">
      <c r="A24" s="238"/>
      <c r="B24" s="23" t="s">
        <v>148</v>
      </c>
      <c r="C24" s="51">
        <v>0</v>
      </c>
      <c r="D24" s="51">
        <v>0</v>
      </c>
      <c r="E24" s="52">
        <v>-5555</v>
      </c>
      <c r="H24" s="238"/>
      <c r="I24" s="23" t="s">
        <v>148</v>
      </c>
      <c r="J24" s="51">
        <v>1</v>
      </c>
      <c r="K24" s="51">
        <v>1</v>
      </c>
      <c r="L24" s="52">
        <v>-5555</v>
      </c>
    </row>
    <row r="25" spans="1:12" x14ac:dyDescent="0.15">
      <c r="A25" s="238"/>
      <c r="B25" s="23" t="s">
        <v>149</v>
      </c>
      <c r="C25" s="51">
        <v>-5555</v>
      </c>
      <c r="D25" s="51">
        <v>0</v>
      </c>
      <c r="E25" s="52">
        <v>-5555</v>
      </c>
      <c r="H25" s="238"/>
      <c r="I25" s="23" t="s">
        <v>149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39"/>
      <c r="B26" s="54" t="s">
        <v>151</v>
      </c>
      <c r="C26" s="55">
        <v>-5555</v>
      </c>
      <c r="D26" s="56">
        <v>-5555</v>
      </c>
      <c r="E26" s="57">
        <v>-5555</v>
      </c>
      <c r="H26" s="239"/>
      <c r="I26" s="54" t="s">
        <v>151</v>
      </c>
      <c r="J26" s="55">
        <v>-5555</v>
      </c>
      <c r="K26" s="56">
        <v>-5555</v>
      </c>
      <c r="L26" s="57">
        <v>-5555</v>
      </c>
    </row>
    <row r="27" spans="1:12" x14ac:dyDescent="0.15">
      <c r="A27" s="234" t="s">
        <v>177</v>
      </c>
      <c r="B27" s="48" t="s">
        <v>90</v>
      </c>
      <c r="C27" s="49">
        <v>1</v>
      </c>
      <c r="D27" s="49">
        <v>-7.5</v>
      </c>
      <c r="E27" s="50">
        <v>-5555</v>
      </c>
      <c r="H27" s="234" t="s">
        <v>177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35"/>
      <c r="B28" s="23" t="s">
        <v>152</v>
      </c>
      <c r="C28" s="51">
        <v>-5555</v>
      </c>
      <c r="D28" s="51">
        <v>0</v>
      </c>
      <c r="E28" s="52">
        <v>-5555</v>
      </c>
      <c r="H28" s="235"/>
      <c r="I28" s="23" t="s">
        <v>152</v>
      </c>
      <c r="J28" s="51">
        <v>-5555</v>
      </c>
      <c r="K28" s="51">
        <v>50</v>
      </c>
      <c r="L28" s="52">
        <v>-5555</v>
      </c>
    </row>
    <row r="29" spans="1:12" x14ac:dyDescent="0.15">
      <c r="A29" s="235"/>
      <c r="B29" s="23" t="s">
        <v>153</v>
      </c>
      <c r="C29" s="51">
        <v>-5555</v>
      </c>
      <c r="D29" s="53">
        <v>-5555</v>
      </c>
      <c r="E29" s="52">
        <v>-5555</v>
      </c>
      <c r="H29" s="235"/>
      <c r="I29" s="23" t="s">
        <v>153</v>
      </c>
      <c r="J29" s="51">
        <v>-5555</v>
      </c>
      <c r="K29" s="53">
        <v>-5555</v>
      </c>
      <c r="L29" s="52">
        <v>-5555</v>
      </c>
    </row>
    <row r="30" spans="1:12" x14ac:dyDescent="0.15">
      <c r="A30" s="235"/>
      <c r="B30" s="23" t="s">
        <v>154</v>
      </c>
      <c r="C30" s="51">
        <v>0.02</v>
      </c>
      <c r="D30" s="51">
        <v>0</v>
      </c>
      <c r="E30" s="52">
        <v>-5555</v>
      </c>
      <c r="H30" s="235"/>
      <c r="I30" s="23" t="s">
        <v>154</v>
      </c>
      <c r="J30" s="51">
        <v>0.5</v>
      </c>
      <c r="K30" s="51">
        <v>0.1</v>
      </c>
      <c r="L30" s="52">
        <v>-5555</v>
      </c>
    </row>
    <row r="31" spans="1:12" x14ac:dyDescent="0.15">
      <c r="A31" s="235"/>
      <c r="B31" s="23" t="s">
        <v>155</v>
      </c>
      <c r="C31" s="51">
        <v>-5555</v>
      </c>
      <c r="D31" s="51">
        <v>0.3</v>
      </c>
      <c r="E31" s="52">
        <v>-5555</v>
      </c>
      <c r="H31" s="235"/>
      <c r="I31" s="23" t="s">
        <v>155</v>
      </c>
      <c r="J31" s="51">
        <v>-5555</v>
      </c>
      <c r="K31" s="51">
        <v>0</v>
      </c>
      <c r="L31" s="52">
        <v>-5555</v>
      </c>
    </row>
    <row r="32" spans="1:12" x14ac:dyDescent="0.15">
      <c r="A32" s="235"/>
      <c r="B32" s="23" t="s">
        <v>156</v>
      </c>
      <c r="C32" s="51">
        <v>-5555</v>
      </c>
      <c r="D32" s="53">
        <v>-5555</v>
      </c>
      <c r="E32" s="52">
        <v>-5555</v>
      </c>
      <c r="H32" s="235"/>
      <c r="I32" s="23" t="s">
        <v>156</v>
      </c>
      <c r="J32" s="51">
        <v>-5555</v>
      </c>
      <c r="K32" s="53">
        <v>-5555</v>
      </c>
      <c r="L32" s="52">
        <v>-5555</v>
      </c>
    </row>
    <row r="33" spans="1:12" x14ac:dyDescent="0.15">
      <c r="A33" s="235"/>
      <c r="B33" s="23" t="s">
        <v>157</v>
      </c>
      <c r="C33" s="51">
        <v>1E-3</v>
      </c>
      <c r="D33" s="51">
        <v>-1.5</v>
      </c>
      <c r="E33" s="52">
        <v>-5555</v>
      </c>
      <c r="H33" s="235"/>
      <c r="I33" s="23" t="s">
        <v>157</v>
      </c>
      <c r="J33" s="51">
        <v>0.1</v>
      </c>
      <c r="K33" s="51">
        <v>0.01</v>
      </c>
      <c r="L33" s="52">
        <v>-5555</v>
      </c>
    </row>
    <row r="34" spans="1:12" x14ac:dyDescent="0.15">
      <c r="A34" s="235"/>
      <c r="B34" s="23" t="s">
        <v>158</v>
      </c>
      <c r="C34" s="51">
        <v>-5555</v>
      </c>
      <c r="D34" s="51">
        <v>-0.05</v>
      </c>
      <c r="E34" s="52">
        <v>-5555</v>
      </c>
      <c r="H34" s="235"/>
      <c r="I34" s="23" t="s">
        <v>158</v>
      </c>
      <c r="J34" s="51">
        <v>-5555</v>
      </c>
      <c r="K34" s="51">
        <v>0.2</v>
      </c>
      <c r="L34" s="52">
        <v>-5555</v>
      </c>
    </row>
    <row r="35" spans="1:12" x14ac:dyDescent="0.15">
      <c r="A35" s="235"/>
      <c r="B35" s="23" t="s">
        <v>159</v>
      </c>
      <c r="C35" s="51">
        <v>-5555</v>
      </c>
      <c r="D35" s="53">
        <v>-5555</v>
      </c>
      <c r="E35" s="52">
        <v>-5555</v>
      </c>
      <c r="H35" s="235"/>
      <c r="I35" s="23" t="s">
        <v>159</v>
      </c>
      <c r="J35" s="51">
        <v>-5555</v>
      </c>
      <c r="K35" s="53">
        <v>-5555</v>
      </c>
      <c r="L35" s="52">
        <v>-5555</v>
      </c>
    </row>
    <row r="36" spans="1:12" x14ac:dyDescent="0.15">
      <c r="A36" s="235"/>
      <c r="B36" s="23" t="s">
        <v>160</v>
      </c>
      <c r="C36" s="51">
        <v>0</v>
      </c>
      <c r="D36" s="51">
        <v>-0.3</v>
      </c>
      <c r="E36" s="52">
        <v>-5555</v>
      </c>
      <c r="H36" s="235"/>
      <c r="I36" s="23" t="s">
        <v>160</v>
      </c>
      <c r="J36" s="51">
        <v>1</v>
      </c>
      <c r="K36" s="51">
        <v>0.2</v>
      </c>
      <c r="L36" s="52">
        <v>-5555</v>
      </c>
    </row>
    <row r="37" spans="1:12" x14ac:dyDescent="0.15">
      <c r="A37" s="235"/>
      <c r="B37" s="23" t="s">
        <v>161</v>
      </c>
      <c r="C37" s="51">
        <v>-5555</v>
      </c>
      <c r="D37" s="51">
        <v>0</v>
      </c>
      <c r="E37" s="52">
        <v>-5555</v>
      </c>
      <c r="H37" s="235"/>
      <c r="I37" s="23" t="s">
        <v>161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36"/>
      <c r="B38" s="54" t="s">
        <v>162</v>
      </c>
      <c r="C38" s="55">
        <v>-5555</v>
      </c>
      <c r="D38" s="56">
        <v>-5555</v>
      </c>
      <c r="E38" s="57">
        <v>-5555</v>
      </c>
      <c r="H38" s="236"/>
      <c r="I38" s="54" t="s">
        <v>162</v>
      </c>
      <c r="J38" s="55">
        <v>-5555</v>
      </c>
      <c r="K38" s="56">
        <v>-5555</v>
      </c>
      <c r="L38" s="57">
        <v>-5555</v>
      </c>
    </row>
    <row r="39" spans="1:12" x14ac:dyDescent="0.15">
      <c r="A39" s="238" t="s">
        <v>178</v>
      </c>
      <c r="B39" s="23" t="s">
        <v>163</v>
      </c>
      <c r="C39" s="51">
        <v>200</v>
      </c>
      <c r="D39" s="51">
        <v>-350</v>
      </c>
      <c r="E39" s="52">
        <v>-5555</v>
      </c>
      <c r="H39" s="238" t="s">
        <v>178</v>
      </c>
      <c r="I39" s="23" t="s">
        <v>163</v>
      </c>
      <c r="J39" s="51">
        <v>1200</v>
      </c>
      <c r="K39" s="51">
        <v>500</v>
      </c>
      <c r="L39" s="52">
        <v>-5555</v>
      </c>
    </row>
    <row r="40" spans="1:12" x14ac:dyDescent="0.15">
      <c r="A40" s="238"/>
      <c r="B40" s="23" t="s">
        <v>164</v>
      </c>
      <c r="C40" s="51">
        <v>-5555</v>
      </c>
      <c r="D40" s="51">
        <v>-1000</v>
      </c>
      <c r="E40" s="52">
        <v>-5555</v>
      </c>
      <c r="H40" s="238"/>
      <c r="I40" s="23" t="s">
        <v>164</v>
      </c>
      <c r="J40" s="51">
        <v>-5555</v>
      </c>
      <c r="K40" s="51">
        <v>1500</v>
      </c>
      <c r="L40" s="52">
        <v>-5555</v>
      </c>
    </row>
    <row r="41" spans="1:12" x14ac:dyDescent="0.15">
      <c r="A41" s="238"/>
      <c r="B41" s="23" t="s">
        <v>165</v>
      </c>
      <c r="C41" s="51">
        <v>-5555</v>
      </c>
      <c r="D41" s="53">
        <v>-5555</v>
      </c>
      <c r="E41" s="52">
        <v>-5555</v>
      </c>
      <c r="H41" s="238"/>
      <c r="I41" s="23" t="s">
        <v>165</v>
      </c>
      <c r="J41" s="51">
        <v>-5555</v>
      </c>
      <c r="K41" s="53">
        <v>-5555</v>
      </c>
      <c r="L41" s="52">
        <v>-5555</v>
      </c>
    </row>
    <row r="42" spans="1:12" x14ac:dyDescent="0.15">
      <c r="A42" s="238"/>
      <c r="B42" s="23" t="s">
        <v>166</v>
      </c>
      <c r="C42" s="51">
        <v>1E-3</v>
      </c>
      <c r="D42" s="51">
        <v>-0.05</v>
      </c>
      <c r="E42" s="52">
        <v>-5555</v>
      </c>
      <c r="H42" s="238"/>
      <c r="I42" s="23" t="s">
        <v>166</v>
      </c>
      <c r="J42" s="51">
        <v>0.4</v>
      </c>
      <c r="K42" s="51">
        <v>0.05</v>
      </c>
      <c r="L42" s="52">
        <v>-5555</v>
      </c>
    </row>
    <row r="43" spans="1:12" x14ac:dyDescent="0.15">
      <c r="A43" s="238"/>
      <c r="B43" s="23" t="s">
        <v>167</v>
      </c>
      <c r="C43" s="51">
        <v>-5555</v>
      </c>
      <c r="D43" s="51">
        <v>1E-3</v>
      </c>
      <c r="E43" s="52">
        <v>-5555</v>
      </c>
      <c r="H43" s="238"/>
      <c r="I43" s="23" t="s">
        <v>167</v>
      </c>
      <c r="J43" s="51">
        <v>-5555</v>
      </c>
      <c r="K43" s="51">
        <v>0.4</v>
      </c>
      <c r="L43" s="52">
        <v>-5555</v>
      </c>
    </row>
    <row r="44" spans="1:12" x14ac:dyDescent="0.15">
      <c r="A44" s="238"/>
      <c r="B44" s="23" t="s">
        <v>168</v>
      </c>
      <c r="C44" s="51">
        <v>-5555</v>
      </c>
      <c r="D44" s="53">
        <v>-5555</v>
      </c>
      <c r="E44" s="52">
        <v>-5555</v>
      </c>
      <c r="H44" s="238"/>
      <c r="I44" s="23" t="s">
        <v>168</v>
      </c>
      <c r="J44" s="51">
        <v>-5555</v>
      </c>
      <c r="K44" s="53">
        <v>-5555</v>
      </c>
      <c r="L44" s="52">
        <v>-5555</v>
      </c>
    </row>
    <row r="45" spans="1:12" x14ac:dyDescent="0.15">
      <c r="A45" s="238"/>
      <c r="B45" s="23" t="s">
        <v>88</v>
      </c>
      <c r="C45" s="51">
        <v>1E-4</v>
      </c>
      <c r="D45" s="51">
        <v>0</v>
      </c>
      <c r="E45" s="52">
        <v>-5555</v>
      </c>
      <c r="H45" s="238"/>
      <c r="I45" s="23" t="s">
        <v>88</v>
      </c>
      <c r="J45" s="51">
        <v>0.02</v>
      </c>
      <c r="K45" s="51">
        <v>0.01</v>
      </c>
      <c r="L45" s="52">
        <v>-5555</v>
      </c>
    </row>
    <row r="46" spans="1:12" x14ac:dyDescent="0.15">
      <c r="A46" s="238"/>
      <c r="B46" s="23" t="s">
        <v>169</v>
      </c>
      <c r="C46" s="51">
        <v>-5555</v>
      </c>
      <c r="D46" s="51">
        <v>-0.03</v>
      </c>
      <c r="E46" s="52">
        <v>-5555</v>
      </c>
      <c r="H46" s="238"/>
      <c r="I46" s="23" t="s">
        <v>169</v>
      </c>
      <c r="J46" s="51">
        <v>-5555</v>
      </c>
      <c r="K46" s="51">
        <v>0.02</v>
      </c>
      <c r="L46" s="52">
        <v>-5555</v>
      </c>
    </row>
    <row r="47" spans="1:12" x14ac:dyDescent="0.15">
      <c r="A47" s="238"/>
      <c r="B47" s="23" t="s">
        <v>170</v>
      </c>
      <c r="C47" s="51">
        <v>-5555</v>
      </c>
      <c r="D47" s="53">
        <v>-5555</v>
      </c>
      <c r="E47" s="52">
        <v>-5555</v>
      </c>
      <c r="H47" s="238"/>
      <c r="I47" s="23" t="s">
        <v>170</v>
      </c>
      <c r="J47" s="51">
        <v>-5555</v>
      </c>
      <c r="K47" s="53">
        <v>-5555</v>
      </c>
      <c r="L47" s="52">
        <v>-5555</v>
      </c>
    </row>
    <row r="48" spans="1:12" x14ac:dyDescent="0.15">
      <c r="A48" s="238"/>
      <c r="B48" s="23" t="s">
        <v>171</v>
      </c>
      <c r="C48" s="51">
        <v>0</v>
      </c>
      <c r="D48" s="51">
        <v>-0.5</v>
      </c>
      <c r="E48" s="52">
        <v>-5555</v>
      </c>
      <c r="H48" s="238"/>
      <c r="I48" s="23" t="s">
        <v>171</v>
      </c>
      <c r="J48" s="51">
        <v>1</v>
      </c>
      <c r="K48" s="51">
        <v>0.5</v>
      </c>
      <c r="L48" s="52">
        <v>-5555</v>
      </c>
    </row>
    <row r="49" spans="1:12" x14ac:dyDescent="0.15">
      <c r="A49" s="238"/>
      <c r="B49" s="23" t="s">
        <v>172</v>
      </c>
      <c r="C49" s="51">
        <v>-5555</v>
      </c>
      <c r="D49" s="51">
        <v>-0.5</v>
      </c>
      <c r="E49" s="52">
        <v>-5555</v>
      </c>
      <c r="H49" s="238"/>
      <c r="I49" s="23" t="s">
        <v>172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39"/>
      <c r="B50" s="54" t="s">
        <v>173</v>
      </c>
      <c r="C50" s="55">
        <v>-5555</v>
      </c>
      <c r="D50" s="56">
        <v>-5555</v>
      </c>
      <c r="E50" s="57">
        <v>-5555</v>
      </c>
      <c r="H50" s="239"/>
      <c r="I50" s="54" t="s">
        <v>173</v>
      </c>
      <c r="J50" s="55">
        <v>-5555</v>
      </c>
      <c r="K50" s="56">
        <v>-5555</v>
      </c>
      <c r="L50" s="57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Numbering_ILA1</vt:lpstr>
      <vt:lpstr>Control Panel</vt:lpstr>
      <vt:lpstr>Pre-process_locations</vt:lpstr>
      <vt:lpstr>Pre-process</vt:lpstr>
      <vt:lpstr>Pre-process Exchange</vt:lpstr>
      <vt:lpstr>Hidden settings</vt:lpstr>
      <vt:lpstr>DataFilter</vt:lpstr>
      <vt:lpstr>Table Output</vt:lpstr>
      <vt:lpstr>Exchange</vt:lpstr>
      <vt:lpstr>Q3_Template</vt:lpstr>
      <vt:lpstr>Q3_GHS_L37</vt:lpstr>
      <vt:lpstr>Q3_GHS_L42</vt:lpstr>
      <vt:lpstr>T1_Template</vt:lpstr>
      <vt:lpstr>T1_GHS_L37</vt:lpstr>
      <vt:lpstr>T1_GHS_L42</vt:lpstr>
      <vt:lpstr>A1_Template</vt:lpstr>
      <vt:lpstr>A1_GHS_L30</vt:lpstr>
      <vt:lpstr>A1_GHS_L34</vt:lpstr>
      <vt:lpstr>D1_Template</vt:lpstr>
      <vt:lpstr>D1_GHS_L35</vt:lpstr>
      <vt:lpstr>D1_GHS_L40</vt:lpstr>
      <vt:lpstr>D1_GHS_L40_old</vt:lpstr>
      <vt:lpstr>D1_GHS_L40_old2</vt:lpstr>
      <vt:lpstr>D02_Template</vt:lpstr>
      <vt:lpstr>D02_NGI_L30</vt:lpstr>
      <vt:lpstr>D02_NGI_L34</vt:lpstr>
      <vt:lpstr>D02_GHS_L30</vt:lpstr>
      <vt:lpstr>D02_GHS_L34</vt:lpstr>
      <vt:lpstr>U05_Template</vt:lpstr>
      <vt:lpstr>U05_NGI_L37</vt:lpstr>
      <vt:lpstr>U05_NGI_L42</vt:lpstr>
      <vt:lpstr>U05_GHS_L37</vt:lpstr>
      <vt:lpstr>U05_GHS_L42</vt:lpstr>
      <vt:lpstr>L02_Template</vt:lpstr>
      <vt:lpstr>L02_NGI_L35</vt:lpstr>
      <vt:lpstr>L02_NGI_L40</vt:lpstr>
      <vt:lpstr>L02_GHS_L35</vt:lpstr>
      <vt:lpstr>L02_GHS_L40</vt:lpstr>
      <vt:lpstr>S03_Template</vt:lpstr>
      <vt:lpstr>S03_NGI_L35</vt:lpstr>
      <vt:lpstr>S03_NGI_L40</vt:lpstr>
      <vt:lpstr>S03_GHS_L35</vt:lpstr>
      <vt:lpstr>S03_GHS_L40</vt:lpstr>
      <vt:lpstr>U03_Template</vt:lpstr>
      <vt:lpstr>U03_NGI_L37</vt:lpstr>
      <vt:lpstr>U03_NGI_L42</vt:lpstr>
      <vt:lpstr>U03_GHS_L37</vt:lpstr>
      <vt:lpstr>U03_GHS_L42</vt:lpstr>
      <vt:lpstr>Sequence of the Load iteration </vt:lpstr>
      <vt:lpstr>Switch_options_hidden</vt:lpstr>
      <vt:lpstr>U03_NGI_L4_test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2022-08-05T10:52:55Z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