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13_ncr:1_{9311A57D-53AA-40E5-AE14-CA3D216A79A5}" xr6:coauthVersionLast="47" xr6:coauthVersionMax="47" xr10:uidLastSave="{00000000-0000-0000-0000-000000000000}"/>
  <bookViews>
    <workbookView xWindow="-108" yWindow="-108" windowWidth="23256" windowHeight="12456" tabRatio="795" xr2:uid="{07B0EE26-4130-4B4D-95D8-32D6739AF94B}"/>
  </bookViews>
  <sheets>
    <sheet name="COSOL1" sheetId="2" r:id="rId1"/>
    <sheet name="SOLVER" sheetId="1" r:id="rId2"/>
    <sheet name="SOLVER2" sheetId="8" r:id="rId3"/>
    <sheet name="CON2" sheetId="3" r:id="rId4"/>
    <sheet name="CONS3" sheetId="4" r:id="rId5"/>
    <sheet name="COSOLIDATION RESULT" sheetId="5" r:id="rId6"/>
    <sheet name=" FRUIT" sheetId="6" r:id="rId7"/>
    <sheet name="Sheet7" sheetId="7" r:id="rId8"/>
    <sheet name="Sheet1" sheetId="9" r:id="rId9"/>
  </sheets>
  <definedNames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itr" localSheetId="1" hidden="1">2147483647</definedName>
    <definedName name="solver_lhs1" localSheetId="1" hidden="1">SOLVER!$J$1</definedName>
    <definedName name="solver_lhs2" localSheetId="1" hidden="1">SOLVER!$J$1</definedName>
    <definedName name="solver_lhs3" localSheetId="1" hidden="1">SOLVER!$J$1</definedName>
    <definedName name="solver_lhs4" localSheetId="1" hidden="1">SOLVER!$J$2</definedName>
    <definedName name="solver_lhs5" localSheetId="1" hidden="1">SOLVER!$J$2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opt" localSheetId="2" hidden="1">SOLVER2!$D$24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4</definedName>
    <definedName name="solver_rel3" localSheetId="1" hidden="1">3</definedName>
    <definedName name="solver_rel4" localSheetId="1" hidden="1">4</definedName>
    <definedName name="solver_rel5" localSheetId="1" hidden="1">3</definedName>
    <definedName name="solver_rhs1" localSheetId="1" hidden="1">"integer"</definedName>
    <definedName name="solver_rhs2" localSheetId="1" hidden="1">"integer"</definedName>
    <definedName name="solver_rhs3" localSheetId="1" hidden="1">SOLVER!$J$1</definedName>
    <definedName name="solver_rhs4" localSheetId="1" hidden="1">"integer"</definedName>
    <definedName name="solver_rhs5" localSheetId="1" hidden="1">SOLVER!$J$2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9" l="1"/>
  <c r="E17" i="9"/>
  <c r="E13" i="9"/>
  <c r="E15" i="9"/>
  <c r="E14" i="9"/>
  <c r="E5" i="9"/>
  <c r="J3" i="1"/>
  <c r="J6" i="1" s="1"/>
  <c r="C3" i="5"/>
  <c r="C6" i="5" s="1"/>
  <c r="D3" i="5"/>
  <c r="E3" i="5"/>
  <c r="E6" i="5" s="1"/>
  <c r="F3" i="5"/>
  <c r="F6" i="5" s="1"/>
  <c r="G3" i="5"/>
  <c r="G6" i="5" s="1"/>
  <c r="H3" i="5"/>
  <c r="C4" i="5"/>
  <c r="D4" i="5"/>
  <c r="E4" i="5"/>
  <c r="F4" i="5"/>
  <c r="G4" i="5"/>
  <c r="H4" i="5"/>
  <c r="I4" i="5"/>
  <c r="I6" i="5" s="1"/>
  <c r="J4" i="5"/>
  <c r="K4" i="5"/>
  <c r="L4" i="5"/>
  <c r="C5" i="5"/>
  <c r="D5" i="5"/>
  <c r="E5" i="5"/>
  <c r="D6" i="5"/>
  <c r="H6" i="5"/>
  <c r="J6" i="5"/>
  <c r="K6" i="5"/>
  <c r="L6" i="5"/>
  <c r="C7" i="5"/>
  <c r="D7" i="5"/>
  <c r="D10" i="5" s="1"/>
  <c r="E7" i="5"/>
  <c r="E10" i="5" s="1"/>
  <c r="F7" i="5"/>
  <c r="F10" i="5" s="1"/>
  <c r="G7" i="5"/>
  <c r="H7" i="5"/>
  <c r="H10" i="5" s="1"/>
  <c r="C8" i="5"/>
  <c r="D8" i="5"/>
  <c r="E8" i="5"/>
  <c r="F8" i="5"/>
  <c r="G8" i="5"/>
  <c r="H8" i="5"/>
  <c r="I8" i="5"/>
  <c r="J8" i="5"/>
  <c r="K8" i="5"/>
  <c r="L8" i="5"/>
  <c r="L10" i="5" s="1"/>
  <c r="C9" i="5"/>
  <c r="D9" i="5"/>
  <c r="E9" i="5"/>
  <c r="C10" i="5"/>
  <c r="G10" i="5"/>
  <c r="I10" i="5"/>
  <c r="J10" i="5"/>
  <c r="K10" i="5"/>
  <c r="C11" i="5"/>
  <c r="D11" i="5"/>
  <c r="D12" i="5" s="1"/>
  <c r="E11" i="5"/>
  <c r="E12" i="5" s="1"/>
  <c r="F11" i="5"/>
  <c r="G11" i="5"/>
  <c r="H11" i="5"/>
  <c r="H12" i="5" s="1"/>
  <c r="C12" i="5"/>
  <c r="F12" i="5"/>
  <c r="G12" i="5"/>
  <c r="C13" i="5"/>
  <c r="D13" i="5"/>
  <c r="E13" i="5"/>
  <c r="E15" i="5" s="1"/>
  <c r="F13" i="5"/>
  <c r="G13" i="5"/>
  <c r="H13" i="5"/>
  <c r="C14" i="5"/>
  <c r="C15" i="5" s="1"/>
  <c r="D14" i="5"/>
  <c r="E14" i="5"/>
  <c r="D15" i="5"/>
  <c r="F15" i="5"/>
  <c r="G15" i="5"/>
  <c r="H15" i="5"/>
  <c r="C16" i="5"/>
  <c r="D16" i="5"/>
  <c r="E16" i="5"/>
  <c r="F16" i="5"/>
  <c r="F18" i="5" s="1"/>
  <c r="G16" i="5"/>
  <c r="H16" i="5"/>
  <c r="I16" i="5"/>
  <c r="J16" i="5"/>
  <c r="J18" i="5" s="1"/>
  <c r="K16" i="5"/>
  <c r="L16" i="5"/>
  <c r="C17" i="5"/>
  <c r="C18" i="5" s="1"/>
  <c r="D17" i="5"/>
  <c r="D18" i="5" s="1"/>
  <c r="E17" i="5"/>
  <c r="E18" i="5"/>
  <c r="G18" i="5"/>
  <c r="H18" i="5"/>
  <c r="I18" i="5"/>
  <c r="K18" i="5"/>
  <c r="L18" i="5"/>
  <c r="C19" i="5"/>
  <c r="C20" i="5" s="1"/>
  <c r="D19" i="5"/>
  <c r="E19" i="5"/>
  <c r="F19" i="5"/>
  <c r="F20" i="5" s="1"/>
  <c r="G19" i="5"/>
  <c r="G20" i="5" s="1"/>
  <c r="H19" i="5"/>
  <c r="I19" i="5"/>
  <c r="J19" i="5"/>
  <c r="J20" i="5" s="1"/>
  <c r="K19" i="5"/>
  <c r="K20" i="5" s="1"/>
  <c r="L19" i="5"/>
  <c r="D20" i="5"/>
  <c r="E20" i="5"/>
  <c r="H20" i="5"/>
  <c r="I20" i="5"/>
  <c r="L20" i="5"/>
  <c r="C21" i="5"/>
  <c r="C24" i="5" s="1"/>
  <c r="D21" i="5"/>
  <c r="E21" i="5"/>
  <c r="E24" i="5" s="1"/>
  <c r="F21" i="5"/>
  <c r="F24" i="5" s="1"/>
  <c r="G21" i="5"/>
  <c r="G24" i="5" s="1"/>
  <c r="H21" i="5"/>
  <c r="C22" i="5"/>
  <c r="D22" i="5"/>
  <c r="E22" i="5"/>
  <c r="F22" i="5"/>
  <c r="G22" i="5"/>
  <c r="H22" i="5"/>
  <c r="I22" i="5"/>
  <c r="I24" i="5" s="1"/>
  <c r="J22" i="5"/>
  <c r="K22" i="5"/>
  <c r="L22" i="5"/>
  <c r="C23" i="5"/>
  <c r="D23" i="5"/>
  <c r="E23" i="5"/>
  <c r="D24" i="5"/>
  <c r="H24" i="5"/>
  <c r="J24" i="5"/>
  <c r="K24" i="5"/>
  <c r="L24" i="5"/>
  <c r="C25" i="5"/>
  <c r="D25" i="5"/>
  <c r="D28" i="5" s="1"/>
  <c r="E25" i="5"/>
  <c r="E28" i="5" s="1"/>
  <c r="F25" i="5"/>
  <c r="F28" i="5" s="1"/>
  <c r="G25" i="5"/>
  <c r="H25" i="5"/>
  <c r="H28" i="5" s="1"/>
  <c r="C26" i="5"/>
  <c r="D26" i="5"/>
  <c r="E26" i="5"/>
  <c r="F26" i="5"/>
  <c r="G26" i="5"/>
  <c r="H26" i="5"/>
  <c r="I26" i="5"/>
  <c r="J26" i="5"/>
  <c r="K26" i="5"/>
  <c r="L26" i="5"/>
  <c r="L28" i="5" s="1"/>
  <c r="C27" i="5"/>
  <c r="D27" i="5"/>
  <c r="E27" i="5"/>
  <c r="C28" i="5"/>
  <c r="G28" i="5"/>
  <c r="I28" i="5"/>
  <c r="J28" i="5"/>
  <c r="K28" i="5"/>
  <c r="C29" i="5"/>
  <c r="C32" i="5" s="1"/>
  <c r="D29" i="5"/>
  <c r="D32" i="5" s="1"/>
  <c r="E29" i="5"/>
  <c r="E32" i="5" s="1"/>
  <c r="F29" i="5"/>
  <c r="G29" i="5"/>
  <c r="G32" i="5" s="1"/>
  <c r="H29" i="5"/>
  <c r="H32" i="5" s="1"/>
  <c r="C30" i="5"/>
  <c r="D30" i="5"/>
  <c r="E30" i="5"/>
  <c r="F30" i="5"/>
  <c r="G30" i="5"/>
  <c r="H30" i="5"/>
  <c r="I30" i="5"/>
  <c r="J30" i="5"/>
  <c r="K30" i="5"/>
  <c r="K32" i="5" s="1"/>
  <c r="L30" i="5"/>
  <c r="C31" i="5"/>
  <c r="D31" i="5"/>
  <c r="E31" i="5"/>
  <c r="F32" i="5"/>
  <c r="I32" i="5"/>
  <c r="J32" i="5"/>
  <c r="L32" i="5"/>
  <c r="C33" i="5"/>
  <c r="C36" i="5" s="1"/>
  <c r="D33" i="5"/>
  <c r="D36" i="5" s="1"/>
  <c r="E33" i="5"/>
  <c r="F33" i="5"/>
  <c r="F36" i="5" s="1"/>
  <c r="G33" i="5"/>
  <c r="G36" i="5" s="1"/>
  <c r="H33" i="5"/>
  <c r="H36" i="5" s="1"/>
  <c r="C34" i="5"/>
  <c r="D34" i="5"/>
  <c r="E34" i="5"/>
  <c r="F34" i="5"/>
  <c r="G34" i="5"/>
  <c r="H34" i="5"/>
  <c r="I34" i="5"/>
  <c r="J34" i="5"/>
  <c r="J36" i="5" s="1"/>
  <c r="K34" i="5"/>
  <c r="L34" i="5"/>
  <c r="C35" i="5"/>
  <c r="D35" i="5"/>
  <c r="E35" i="5"/>
  <c r="E36" i="5"/>
  <c r="I36" i="5"/>
  <c r="K36" i="5"/>
  <c r="L36" i="5"/>
  <c r="C37" i="5"/>
  <c r="C40" i="5" s="1"/>
  <c r="D37" i="5"/>
  <c r="E37" i="5"/>
  <c r="E40" i="5" s="1"/>
  <c r="F37" i="5"/>
  <c r="F40" i="5" s="1"/>
  <c r="G37" i="5"/>
  <c r="G40" i="5" s="1"/>
  <c r="H37" i="5"/>
  <c r="C38" i="5"/>
  <c r="D38" i="5"/>
  <c r="E38" i="5"/>
  <c r="F38" i="5"/>
  <c r="G38" i="5"/>
  <c r="H38" i="5"/>
  <c r="I38" i="5"/>
  <c r="I40" i="5" s="1"/>
  <c r="J38" i="5"/>
  <c r="K38" i="5"/>
  <c r="L38" i="5"/>
  <c r="C39" i="5"/>
  <c r="D39" i="5"/>
  <c r="E39" i="5"/>
  <c r="D40" i="5"/>
  <c r="H40" i="5"/>
  <c r="J40" i="5"/>
  <c r="K40" i="5"/>
  <c r="L40" i="5"/>
  <c r="C41" i="5"/>
  <c r="D41" i="5"/>
  <c r="E41" i="5"/>
  <c r="E42" i="5" s="1"/>
  <c r="F41" i="5"/>
  <c r="F42" i="5" s="1"/>
  <c r="G41" i="5"/>
  <c r="H41" i="5"/>
  <c r="I41" i="5"/>
  <c r="I42" i="5" s="1"/>
  <c r="J41" i="5"/>
  <c r="J42" i="5" s="1"/>
  <c r="K41" i="5"/>
  <c r="L41" i="5"/>
  <c r="C42" i="5"/>
  <c r="D42" i="5"/>
  <c r="G42" i="5"/>
  <c r="H42" i="5"/>
  <c r="K42" i="5"/>
  <c r="L42" i="5"/>
  <c r="E6" i="9"/>
  <c r="E7" i="9"/>
  <c r="E8" i="9"/>
  <c r="E9" i="9"/>
  <c r="B3" i="1"/>
  <c r="B6" i="1" s="1"/>
</calcChain>
</file>

<file path=xl/sharedStrings.xml><?xml version="1.0" encoding="utf-8"?>
<sst xmlns="http://schemas.openxmlformats.org/spreadsheetml/2006/main" count="154" uniqueCount="64">
  <si>
    <t>MOUSE</t>
  </si>
  <si>
    <t>KEBOARD</t>
  </si>
  <si>
    <t>SELLING PRICE</t>
  </si>
  <si>
    <t>PROFIT</t>
  </si>
  <si>
    <t>PROFIT SHOULD BE</t>
  </si>
  <si>
    <t>JAN</t>
  </si>
  <si>
    <t>FEB</t>
  </si>
  <si>
    <t>MAR</t>
  </si>
  <si>
    <t>PRODUCT 1</t>
  </si>
  <si>
    <t>PRODUCT 2</t>
  </si>
  <si>
    <t>PRODUCT 3</t>
  </si>
  <si>
    <t>PRODUCT 4</t>
  </si>
  <si>
    <t>PRODUCT 5</t>
  </si>
  <si>
    <t>PRODUCT 6</t>
  </si>
  <si>
    <t>TV</t>
  </si>
  <si>
    <t>FRIDGE</t>
  </si>
  <si>
    <t>LAPTOP</t>
  </si>
  <si>
    <t>APR</t>
  </si>
  <si>
    <t>MAY</t>
  </si>
  <si>
    <t>JUN</t>
  </si>
  <si>
    <t>DISH WASHER</t>
  </si>
  <si>
    <t>JUL</t>
  </si>
  <si>
    <t>AUG</t>
  </si>
  <si>
    <t>SEP</t>
  </si>
  <si>
    <t>OCT</t>
  </si>
  <si>
    <t>KEYBOARD</t>
  </si>
  <si>
    <t>MOBILE</t>
  </si>
  <si>
    <t>APPLE</t>
  </si>
  <si>
    <t xml:space="preserve">MANGO </t>
  </si>
  <si>
    <t>BANANA</t>
  </si>
  <si>
    <t>PAPAYA</t>
  </si>
  <si>
    <t>KIWI</t>
  </si>
  <si>
    <t>NO</t>
  </si>
  <si>
    <t>FRUIT NAME</t>
  </si>
  <si>
    <t>QTY</t>
  </si>
  <si>
    <t>1)</t>
  </si>
  <si>
    <t>FOR NAME USE FRUIT SHEET</t>
  </si>
  <si>
    <t>DATE</t>
  </si>
  <si>
    <t>DATE MUST BE CURRENT FINACIAL YEAR</t>
  </si>
  <si>
    <t>DISPLAY QTY LESS THAN 500 IN YELLO COLOR</t>
  </si>
  <si>
    <t>USE SOLVER FOR THIS MAGIC SQUARE</t>
  </si>
  <si>
    <t>COLUMN SUM</t>
  </si>
  <si>
    <t>ROW SUM</t>
  </si>
  <si>
    <t>DIGONAL SUM</t>
  </si>
  <si>
    <t>B2,C3,D4</t>
  </si>
  <si>
    <t>D2,C3,B4</t>
  </si>
  <si>
    <t>B2,C2,D2</t>
  </si>
  <si>
    <t>B2,B3,B4</t>
  </si>
  <si>
    <t>ANSWER</t>
  </si>
  <si>
    <t>QUESTION</t>
  </si>
  <si>
    <t>NUMBER BETWEEN 1 TO 10</t>
  </si>
  <si>
    <t>TERESA</t>
  </si>
  <si>
    <t>LUCY</t>
  </si>
  <si>
    <t>GILL</t>
  </si>
  <si>
    <t>JOHN</t>
  </si>
  <si>
    <t>MIKE</t>
  </si>
  <si>
    <t>STATEMENT</t>
  </si>
  <si>
    <t>SALES ACHIEVED</t>
  </si>
  <si>
    <t>SALES TARGET</t>
  </si>
  <si>
    <t>SALESMAN</t>
  </si>
  <si>
    <t xml:space="preserve"> TARGET ACHIEVED BY JOHN TOTAL SALES :550000</t>
  </si>
  <si>
    <t xml:space="preserve"> TARGET NOT ACHIEVED ,50000 SALES SHORT</t>
  </si>
  <si>
    <t>Sol_Con_Dval_Examtask (1)</t>
  </si>
  <si>
    <t>HINT SOLVE BY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</si>
</sst>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7A65-C9DA-41B8-AE33-8390404177A8}">
  <dimension ref="A1:D10"/>
  <sheetViews>
    <sheetView tabSelected="1" workbookViewId="0">
      <selection sqref="A1:D10"/>
    </sheetView>
  </sheetViews>
  <sheetFormatPr defaultRowHeight="14.4" x14ac:dyDescent="0.3"/>
  <sheetData>
    <row r="1" spans="1:4" x14ac:dyDescent="0.3">
      <c r="A1" s="1"/>
      <c r="B1" s="1" t="s">
        <v>5</v>
      </c>
      <c r="C1" s="1" t="s">
        <v>6</v>
      </c>
      <c r="D1" s="1" t="s">
        <v>7</v>
      </c>
    </row>
    <row r="2" spans="1:4" x14ac:dyDescent="0.3">
      <c r="A2" s="1" t="s">
        <v>8</v>
      </c>
      <c r="B2" s="1">
        <v>10</v>
      </c>
      <c r="C2" s="1">
        <v>20</v>
      </c>
      <c r="D2" s="1">
        <v>30</v>
      </c>
    </row>
    <row r="3" spans="1:4" x14ac:dyDescent="0.3">
      <c r="A3" s="1" t="s">
        <v>9</v>
      </c>
      <c r="B3" s="1">
        <v>10</v>
      </c>
      <c r="C3" s="1">
        <v>20</v>
      </c>
      <c r="D3" s="1">
        <v>30</v>
      </c>
    </row>
    <row r="4" spans="1:4" x14ac:dyDescent="0.3">
      <c r="A4" s="1" t="s">
        <v>10</v>
      </c>
      <c r="B4" s="1">
        <v>10</v>
      </c>
      <c r="C4" s="1">
        <v>20</v>
      </c>
      <c r="D4" s="1">
        <v>30</v>
      </c>
    </row>
    <row r="5" spans="1:4" x14ac:dyDescent="0.3">
      <c r="A5" s="1" t="s">
        <v>11</v>
      </c>
      <c r="B5" s="1">
        <v>10</v>
      </c>
      <c r="C5" s="1">
        <v>20</v>
      </c>
      <c r="D5" s="1">
        <v>30</v>
      </c>
    </row>
    <row r="6" spans="1:4" x14ac:dyDescent="0.3">
      <c r="A6" s="1" t="s">
        <v>12</v>
      </c>
      <c r="B6" s="1">
        <v>10</v>
      </c>
      <c r="C6" s="1">
        <v>20</v>
      </c>
      <c r="D6" s="1">
        <v>30</v>
      </c>
    </row>
    <row r="7" spans="1:4" x14ac:dyDescent="0.3">
      <c r="A7" s="1" t="s">
        <v>13</v>
      </c>
      <c r="B7" s="1">
        <v>10</v>
      </c>
      <c r="C7" s="1">
        <v>20</v>
      </c>
      <c r="D7" s="1">
        <v>30</v>
      </c>
    </row>
    <row r="8" spans="1:4" x14ac:dyDescent="0.3">
      <c r="A8" s="1" t="s">
        <v>14</v>
      </c>
      <c r="B8" s="1">
        <v>10</v>
      </c>
      <c r="C8" s="1">
        <v>20</v>
      </c>
      <c r="D8" s="1">
        <v>30</v>
      </c>
    </row>
    <row r="9" spans="1:4" x14ac:dyDescent="0.3">
      <c r="A9" s="1" t="s">
        <v>15</v>
      </c>
      <c r="B9" s="1">
        <v>10</v>
      </c>
      <c r="C9" s="1">
        <v>20</v>
      </c>
      <c r="D9" s="1">
        <v>30</v>
      </c>
    </row>
    <row r="10" spans="1:4" x14ac:dyDescent="0.3">
      <c r="A10" s="1" t="s">
        <v>16</v>
      </c>
      <c r="B10" s="1">
        <v>10</v>
      </c>
      <c r="C10" s="1">
        <v>20</v>
      </c>
      <c r="D10" s="1">
        <v>30</v>
      </c>
    </row>
  </sheetData>
  <dataConsolidate topLabels="1" link="1">
    <dataRefs count="3">
      <dataRef ref="C5:I14" sheet="CON2"/>
      <dataRef ref="B10:L20" sheet="CONS3"/>
      <dataRef ref="A1:D10" sheet="COSOL1"/>
    </dataRefs>
  </dataConsolid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3422-A5F9-4D67-B198-6216EB741CA6}">
  <dimension ref="A1:J8"/>
  <sheetViews>
    <sheetView workbookViewId="0">
      <selection activeCell="J6" sqref="J6"/>
    </sheetView>
  </sheetViews>
  <sheetFormatPr defaultRowHeight="14.4" x14ac:dyDescent="0.3"/>
  <cols>
    <col min="1" max="1" width="13.109375" bestFit="1" customWidth="1"/>
    <col min="5" max="5" width="16.88671875" bestFit="1" customWidth="1"/>
    <col min="9" max="9" width="13.109375" bestFit="1" customWidth="1"/>
  </cols>
  <sheetData>
    <row r="1" spans="1:10" x14ac:dyDescent="0.3">
      <c r="A1" s="1" t="s">
        <v>0</v>
      </c>
      <c r="B1" s="1">
        <v>500</v>
      </c>
      <c r="I1" s="1" t="s">
        <v>0</v>
      </c>
      <c r="J1" s="1">
        <v>500</v>
      </c>
    </row>
    <row r="2" spans="1:10" x14ac:dyDescent="0.3">
      <c r="A2" s="1" t="s">
        <v>1</v>
      </c>
      <c r="B2" s="1">
        <v>1200</v>
      </c>
      <c r="E2" t="s">
        <v>4</v>
      </c>
      <c r="G2" s="3">
        <v>500</v>
      </c>
      <c r="I2" s="1" t="s">
        <v>1</v>
      </c>
      <c r="J2" s="1">
        <v>1200</v>
      </c>
    </row>
    <row r="3" spans="1:10" x14ac:dyDescent="0.3">
      <c r="A3" s="1"/>
      <c r="B3" s="1">
        <f>B1+B2</f>
        <v>1700</v>
      </c>
      <c r="I3" s="1"/>
      <c r="J3" s="1">
        <f>J1+J2</f>
        <v>1700</v>
      </c>
    </row>
    <row r="4" spans="1:10" x14ac:dyDescent="0.3">
      <c r="A4" s="1"/>
      <c r="B4" s="1"/>
      <c r="I4" s="1"/>
      <c r="J4" s="1"/>
    </row>
    <row r="5" spans="1:10" x14ac:dyDescent="0.3">
      <c r="A5" s="1" t="s">
        <v>2</v>
      </c>
      <c r="B5" s="1">
        <v>2000</v>
      </c>
      <c r="I5" s="1" t="s">
        <v>2</v>
      </c>
      <c r="J5" s="1">
        <v>2000</v>
      </c>
    </row>
    <row r="6" spans="1:10" x14ac:dyDescent="0.3">
      <c r="A6" s="1" t="s">
        <v>3</v>
      </c>
      <c r="B6" s="2">
        <f>B5-B3</f>
        <v>300</v>
      </c>
      <c r="I6" s="1" t="s">
        <v>3</v>
      </c>
      <c r="J6" s="2">
        <f>J5-J3</f>
        <v>300</v>
      </c>
    </row>
    <row r="8" spans="1:10" x14ac:dyDescent="0.3">
      <c r="A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9C65-E05A-48B3-8833-2EE917CC7D04}">
  <dimension ref="A1:M14"/>
  <sheetViews>
    <sheetView workbookViewId="0">
      <selection activeCell="D24" sqref="D24"/>
    </sheetView>
  </sheetViews>
  <sheetFormatPr defaultRowHeight="14.4" x14ac:dyDescent="0.3"/>
  <cols>
    <col min="1" max="1" width="13.109375" bestFit="1" customWidth="1"/>
  </cols>
  <sheetData>
    <row r="1" spans="1:13" x14ac:dyDescent="0.3">
      <c r="A1" t="s">
        <v>49</v>
      </c>
      <c r="F1" t="s">
        <v>42</v>
      </c>
    </row>
    <row r="2" spans="1:13" x14ac:dyDescent="0.3">
      <c r="B2" s="1">
        <v>1</v>
      </c>
      <c r="C2" s="1">
        <v>2</v>
      </c>
      <c r="D2" s="1">
        <v>3</v>
      </c>
      <c r="F2">
        <v>15</v>
      </c>
      <c r="G2" t="s">
        <v>46</v>
      </c>
      <c r="J2" t="s">
        <v>48</v>
      </c>
      <c r="K2" s="1">
        <v>15</v>
      </c>
      <c r="L2" s="1">
        <v>15</v>
      </c>
      <c r="M2" s="1">
        <v>15</v>
      </c>
    </row>
    <row r="3" spans="1:13" x14ac:dyDescent="0.3">
      <c r="B3" s="1">
        <v>4</v>
      </c>
      <c r="C3" s="1">
        <v>5</v>
      </c>
      <c r="D3" s="1">
        <v>6</v>
      </c>
      <c r="F3">
        <v>15</v>
      </c>
      <c r="K3" s="1">
        <v>15</v>
      </c>
      <c r="L3" s="1">
        <v>15</v>
      </c>
      <c r="M3" s="1">
        <v>15</v>
      </c>
    </row>
    <row r="4" spans="1:13" x14ac:dyDescent="0.3">
      <c r="B4" s="1">
        <v>7</v>
      </c>
      <c r="C4" s="1">
        <v>8</v>
      </c>
      <c r="D4" s="1">
        <v>9</v>
      </c>
      <c r="F4">
        <v>15</v>
      </c>
      <c r="K4" s="1">
        <v>15</v>
      </c>
      <c r="L4" s="1">
        <v>15</v>
      </c>
      <c r="M4" s="1">
        <v>15</v>
      </c>
    </row>
    <row r="7" spans="1:13" x14ac:dyDescent="0.3">
      <c r="A7" t="s">
        <v>41</v>
      </c>
      <c r="B7">
        <v>15</v>
      </c>
      <c r="C7">
        <v>15</v>
      </c>
      <c r="D7">
        <v>15</v>
      </c>
      <c r="E7" t="s">
        <v>47</v>
      </c>
    </row>
    <row r="9" spans="1:13" x14ac:dyDescent="0.3">
      <c r="A9" t="s">
        <v>43</v>
      </c>
      <c r="B9">
        <v>15</v>
      </c>
      <c r="C9" t="s">
        <v>44</v>
      </c>
    </row>
    <row r="10" spans="1:13" x14ac:dyDescent="0.3">
      <c r="B10">
        <v>15</v>
      </c>
      <c r="C10" t="s">
        <v>45</v>
      </c>
    </row>
    <row r="14" spans="1:13" x14ac:dyDescent="0.3">
      <c r="B1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5E89-8935-4202-BEC1-C95FAE185B95}">
  <dimension ref="C5:I14"/>
  <sheetViews>
    <sheetView workbookViewId="0">
      <selection activeCell="D21" sqref="D21"/>
    </sheetView>
  </sheetViews>
  <sheetFormatPr defaultRowHeight="14.4" x14ac:dyDescent="0.3"/>
  <cols>
    <col min="3" max="3" width="12.44140625" bestFit="1" customWidth="1"/>
  </cols>
  <sheetData>
    <row r="5" spans="3:9" x14ac:dyDescent="0.3">
      <c r="C5" s="1"/>
      <c r="D5" s="1" t="s">
        <v>5</v>
      </c>
      <c r="E5" s="1" t="s">
        <v>6</v>
      </c>
      <c r="F5" s="1" t="s">
        <v>7</v>
      </c>
      <c r="G5" s="1" t="s">
        <v>17</v>
      </c>
      <c r="H5" s="1" t="s">
        <v>18</v>
      </c>
      <c r="I5" s="1" t="s">
        <v>19</v>
      </c>
    </row>
    <row r="6" spans="3:9" x14ac:dyDescent="0.3">
      <c r="C6" s="1" t="s">
        <v>8</v>
      </c>
      <c r="D6" s="1">
        <v>10</v>
      </c>
      <c r="E6" s="1">
        <v>20</v>
      </c>
      <c r="F6" s="1">
        <v>30</v>
      </c>
      <c r="G6" s="4">
        <v>40</v>
      </c>
      <c r="H6" s="4">
        <v>50</v>
      </c>
      <c r="I6" s="4">
        <v>60</v>
      </c>
    </row>
    <row r="7" spans="3:9" x14ac:dyDescent="0.3">
      <c r="C7" s="1" t="s">
        <v>9</v>
      </c>
      <c r="D7" s="1">
        <v>10</v>
      </c>
      <c r="E7" s="1">
        <v>20</v>
      </c>
      <c r="F7" s="1">
        <v>30</v>
      </c>
      <c r="G7" s="4">
        <v>40</v>
      </c>
      <c r="H7" s="4">
        <v>50</v>
      </c>
      <c r="I7" s="4">
        <v>60</v>
      </c>
    </row>
    <row r="8" spans="3:9" x14ac:dyDescent="0.3">
      <c r="C8" s="1" t="s">
        <v>20</v>
      </c>
      <c r="D8" s="1">
        <v>10</v>
      </c>
      <c r="E8" s="1">
        <v>20</v>
      </c>
      <c r="F8" s="1">
        <v>30</v>
      </c>
      <c r="G8" s="4">
        <v>40</v>
      </c>
      <c r="H8" s="4">
        <v>50</v>
      </c>
      <c r="I8" s="4">
        <v>60</v>
      </c>
    </row>
    <row r="9" spans="3:9" x14ac:dyDescent="0.3">
      <c r="C9" s="1" t="s">
        <v>11</v>
      </c>
      <c r="D9" s="1">
        <v>10</v>
      </c>
      <c r="E9" s="1">
        <v>20</v>
      </c>
      <c r="F9" s="1">
        <v>30</v>
      </c>
      <c r="G9" s="4">
        <v>40</v>
      </c>
      <c r="H9" s="4">
        <v>50</v>
      </c>
      <c r="I9" s="4">
        <v>60</v>
      </c>
    </row>
    <row r="10" spans="3:9" x14ac:dyDescent="0.3">
      <c r="C10" s="1" t="s">
        <v>12</v>
      </c>
      <c r="D10" s="1">
        <v>10</v>
      </c>
      <c r="E10" s="1">
        <v>20</v>
      </c>
      <c r="F10" s="1">
        <v>30</v>
      </c>
      <c r="G10" s="4">
        <v>40</v>
      </c>
      <c r="H10" s="4">
        <v>50</v>
      </c>
      <c r="I10" s="4">
        <v>60</v>
      </c>
    </row>
    <row r="11" spans="3:9" x14ac:dyDescent="0.3">
      <c r="C11" s="1" t="s">
        <v>13</v>
      </c>
      <c r="D11" s="1">
        <v>10</v>
      </c>
      <c r="E11" s="1">
        <v>20</v>
      </c>
      <c r="F11" s="1">
        <v>30</v>
      </c>
      <c r="G11" s="4">
        <v>40</v>
      </c>
      <c r="H11" s="4">
        <v>50</v>
      </c>
      <c r="I11" s="4">
        <v>60</v>
      </c>
    </row>
    <row r="12" spans="3:9" x14ac:dyDescent="0.3">
      <c r="C12" s="1" t="s">
        <v>14</v>
      </c>
      <c r="D12" s="1">
        <v>10</v>
      </c>
      <c r="E12" s="1">
        <v>20</v>
      </c>
      <c r="F12" s="1">
        <v>30</v>
      </c>
      <c r="G12" s="4">
        <v>40</v>
      </c>
      <c r="H12" s="4">
        <v>50</v>
      </c>
      <c r="I12" s="4">
        <v>60</v>
      </c>
    </row>
    <row r="13" spans="3:9" x14ac:dyDescent="0.3">
      <c r="C13" s="1" t="s">
        <v>15</v>
      </c>
      <c r="D13" s="1">
        <v>10</v>
      </c>
      <c r="E13" s="1">
        <v>20</v>
      </c>
      <c r="F13" s="1">
        <v>30</v>
      </c>
      <c r="G13" s="4">
        <v>40</v>
      </c>
      <c r="H13" s="4">
        <v>50</v>
      </c>
      <c r="I13" s="4">
        <v>60</v>
      </c>
    </row>
    <row r="14" spans="3:9" x14ac:dyDescent="0.3">
      <c r="C14" s="1" t="s">
        <v>16</v>
      </c>
      <c r="D14" s="1">
        <v>10</v>
      </c>
      <c r="E14" s="1">
        <v>20</v>
      </c>
      <c r="F14" s="1">
        <v>30</v>
      </c>
      <c r="G14" s="4">
        <v>40</v>
      </c>
      <c r="H14" s="4">
        <v>50</v>
      </c>
      <c r="I14" s="4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7CCE-7C8E-4647-A837-C3D9A969D2E1}">
  <dimension ref="B10:L20"/>
  <sheetViews>
    <sheetView topLeftCell="A7" workbookViewId="0">
      <selection activeCell="F24" sqref="F24"/>
    </sheetView>
  </sheetViews>
  <sheetFormatPr defaultRowHeight="14.4" x14ac:dyDescent="0.3"/>
  <sheetData>
    <row r="10" spans="2:12" x14ac:dyDescent="0.3">
      <c r="B10" s="1"/>
      <c r="C10" s="1" t="s">
        <v>5</v>
      </c>
      <c r="D10" s="1" t="s">
        <v>6</v>
      </c>
      <c r="E10" s="1" t="s">
        <v>7</v>
      </c>
      <c r="F10" s="1" t="s">
        <v>17</v>
      </c>
      <c r="G10" s="1" t="s">
        <v>18</v>
      </c>
      <c r="H10" s="1" t="s">
        <v>19</v>
      </c>
      <c r="I10" s="1" t="s">
        <v>21</v>
      </c>
      <c r="J10" s="1" t="s">
        <v>22</v>
      </c>
      <c r="K10" s="1" t="s">
        <v>23</v>
      </c>
      <c r="L10" s="1" t="s">
        <v>24</v>
      </c>
    </row>
    <row r="11" spans="2:12" x14ac:dyDescent="0.3">
      <c r="B11" s="1" t="s">
        <v>8</v>
      </c>
      <c r="C11" s="1">
        <v>10</v>
      </c>
      <c r="D11" s="1">
        <v>20</v>
      </c>
      <c r="E11" s="1">
        <v>30</v>
      </c>
      <c r="F11" s="1">
        <v>40</v>
      </c>
      <c r="G11" s="1">
        <v>50</v>
      </c>
      <c r="H11" s="1">
        <v>60</v>
      </c>
      <c r="I11" s="1">
        <v>70</v>
      </c>
      <c r="J11" s="1">
        <v>80</v>
      </c>
      <c r="K11" s="1">
        <v>90</v>
      </c>
      <c r="L11" s="1">
        <v>100</v>
      </c>
    </row>
    <row r="12" spans="2:12" x14ac:dyDescent="0.3">
      <c r="B12" s="1" t="s">
        <v>9</v>
      </c>
      <c r="C12" s="1">
        <v>10</v>
      </c>
      <c r="D12" s="1">
        <v>20</v>
      </c>
      <c r="E12" s="1">
        <v>30</v>
      </c>
      <c r="F12" s="1">
        <v>40</v>
      </c>
      <c r="G12" s="1">
        <v>50</v>
      </c>
      <c r="H12" s="1">
        <v>60</v>
      </c>
      <c r="I12" s="1">
        <v>70</v>
      </c>
      <c r="J12" s="1">
        <v>80</v>
      </c>
      <c r="K12" s="1">
        <v>90</v>
      </c>
      <c r="L12" s="1">
        <v>100</v>
      </c>
    </row>
    <row r="13" spans="2:12" x14ac:dyDescent="0.3">
      <c r="B13" s="1" t="s">
        <v>10</v>
      </c>
      <c r="C13" s="1">
        <v>10</v>
      </c>
      <c r="D13" s="1">
        <v>20</v>
      </c>
      <c r="E13" s="1">
        <v>30</v>
      </c>
      <c r="F13" s="1">
        <v>40</v>
      </c>
      <c r="G13" s="1">
        <v>50</v>
      </c>
      <c r="H13" s="1">
        <v>60</v>
      </c>
      <c r="I13" s="1">
        <v>70</v>
      </c>
      <c r="J13" s="1">
        <v>80</v>
      </c>
      <c r="K13" s="1">
        <v>90</v>
      </c>
      <c r="L13" s="1">
        <v>100</v>
      </c>
    </row>
    <row r="14" spans="2:12" x14ac:dyDescent="0.3">
      <c r="B14" s="1" t="s">
        <v>25</v>
      </c>
      <c r="C14" s="1">
        <v>10</v>
      </c>
      <c r="D14" s="1">
        <v>20</v>
      </c>
      <c r="E14" s="1">
        <v>30</v>
      </c>
      <c r="F14" s="1">
        <v>40</v>
      </c>
      <c r="G14" s="1">
        <v>50</v>
      </c>
      <c r="H14" s="1">
        <v>60</v>
      </c>
      <c r="I14" s="1">
        <v>70</v>
      </c>
      <c r="J14" s="1">
        <v>80</v>
      </c>
      <c r="K14" s="1">
        <v>90</v>
      </c>
      <c r="L14" s="1">
        <v>100</v>
      </c>
    </row>
    <row r="15" spans="2:12" x14ac:dyDescent="0.3">
      <c r="B15" s="1" t="s">
        <v>12</v>
      </c>
      <c r="C15" s="1">
        <v>10</v>
      </c>
      <c r="D15" s="1">
        <v>20</v>
      </c>
      <c r="E15" s="1">
        <v>30</v>
      </c>
      <c r="F15" s="1">
        <v>40</v>
      </c>
      <c r="G15" s="1">
        <v>50</v>
      </c>
      <c r="H15" s="1">
        <v>60</v>
      </c>
      <c r="I15" s="1">
        <v>70</v>
      </c>
      <c r="J15" s="1">
        <v>80</v>
      </c>
      <c r="K15" s="1">
        <v>90</v>
      </c>
      <c r="L15" s="1">
        <v>100</v>
      </c>
    </row>
    <row r="16" spans="2:12" x14ac:dyDescent="0.3">
      <c r="B16" s="1" t="s">
        <v>13</v>
      </c>
      <c r="C16" s="1">
        <v>10</v>
      </c>
      <c r="D16" s="1">
        <v>20</v>
      </c>
      <c r="E16" s="1">
        <v>30</v>
      </c>
      <c r="F16" s="1">
        <v>40</v>
      </c>
      <c r="G16" s="1">
        <v>50</v>
      </c>
      <c r="H16" s="1">
        <v>60</v>
      </c>
      <c r="I16" s="1">
        <v>70</v>
      </c>
      <c r="J16" s="1">
        <v>80</v>
      </c>
      <c r="K16" s="1">
        <v>90</v>
      </c>
      <c r="L16" s="1">
        <v>100</v>
      </c>
    </row>
    <row r="17" spans="2:12" x14ac:dyDescent="0.3">
      <c r="B17" s="1" t="s">
        <v>14</v>
      </c>
      <c r="C17" s="1">
        <v>10</v>
      </c>
      <c r="D17" s="1">
        <v>20</v>
      </c>
      <c r="E17" s="1">
        <v>30</v>
      </c>
      <c r="F17" s="1">
        <v>40</v>
      </c>
      <c r="G17" s="1">
        <v>50</v>
      </c>
      <c r="H17" s="1">
        <v>60</v>
      </c>
      <c r="I17" s="1">
        <v>70</v>
      </c>
      <c r="J17" s="1">
        <v>80</v>
      </c>
      <c r="K17" s="1">
        <v>90</v>
      </c>
      <c r="L17" s="1">
        <v>100</v>
      </c>
    </row>
    <row r="18" spans="2:12" x14ac:dyDescent="0.3">
      <c r="B18" s="1" t="s">
        <v>15</v>
      </c>
      <c r="C18" s="1">
        <v>10</v>
      </c>
      <c r="D18" s="1">
        <v>20</v>
      </c>
      <c r="E18" s="1">
        <v>30</v>
      </c>
      <c r="F18" s="1">
        <v>40</v>
      </c>
      <c r="G18" s="1">
        <v>50</v>
      </c>
      <c r="H18" s="1">
        <v>60</v>
      </c>
      <c r="I18" s="1">
        <v>70</v>
      </c>
      <c r="J18" s="1">
        <v>80</v>
      </c>
      <c r="K18" s="1">
        <v>90</v>
      </c>
      <c r="L18" s="1">
        <v>100</v>
      </c>
    </row>
    <row r="19" spans="2:12" x14ac:dyDescent="0.3">
      <c r="B19" s="1" t="s">
        <v>16</v>
      </c>
      <c r="C19" s="1">
        <v>10</v>
      </c>
      <c r="D19" s="1">
        <v>20</v>
      </c>
      <c r="E19" s="1">
        <v>30</v>
      </c>
      <c r="F19" s="1">
        <v>40</v>
      </c>
      <c r="G19" s="1">
        <v>50</v>
      </c>
      <c r="H19" s="1">
        <v>60</v>
      </c>
      <c r="I19" s="1">
        <v>70</v>
      </c>
      <c r="J19" s="1">
        <v>80</v>
      </c>
      <c r="K19" s="1">
        <v>90</v>
      </c>
      <c r="L19" s="1">
        <v>100</v>
      </c>
    </row>
    <row r="20" spans="2:12" x14ac:dyDescent="0.3">
      <c r="B20" s="1" t="s">
        <v>26</v>
      </c>
      <c r="C20" s="1">
        <v>35</v>
      </c>
      <c r="D20" s="1">
        <v>35</v>
      </c>
      <c r="E20" s="1">
        <v>35</v>
      </c>
      <c r="F20" s="1">
        <v>35</v>
      </c>
      <c r="G20" s="1">
        <v>35</v>
      </c>
      <c r="H20" s="1">
        <v>35</v>
      </c>
      <c r="I20" s="1">
        <v>35</v>
      </c>
      <c r="J20" s="1">
        <v>35</v>
      </c>
      <c r="K20" s="1">
        <v>35</v>
      </c>
      <c r="L20" s="1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9212-81EC-400D-BD5C-FF82472A4857}">
  <dimension ref="A1:L42"/>
  <sheetViews>
    <sheetView workbookViewId="0">
      <selection activeCell="B7" sqref="B7"/>
    </sheetView>
  </sheetViews>
  <sheetFormatPr defaultRowHeight="14.4" outlineLevelRow="1" x14ac:dyDescent="0.3"/>
  <cols>
    <col min="1" max="1" width="2.88671875" customWidth="1"/>
    <col min="2" max="2" width="6.33203125" customWidth="1"/>
  </cols>
  <sheetData>
    <row r="1" spans="1:12" x14ac:dyDescent="0.3">
      <c r="A1" s="3"/>
      <c r="B1" s="3"/>
    </row>
    <row r="2" spans="1:12" x14ac:dyDescent="0.3">
      <c r="A2" s="1"/>
      <c r="B2" s="1"/>
      <c r="C2" s="1" t="s">
        <v>5</v>
      </c>
      <c r="D2" s="1" t="s">
        <v>6</v>
      </c>
      <c r="E2" s="1" t="s">
        <v>7</v>
      </c>
      <c r="F2" s="1" t="s">
        <v>17</v>
      </c>
      <c r="G2" s="1" t="s">
        <v>18</v>
      </c>
      <c r="H2" s="1" t="s">
        <v>19</v>
      </c>
      <c r="I2" s="1" t="s">
        <v>21</v>
      </c>
      <c r="J2" s="1" t="s">
        <v>22</v>
      </c>
      <c r="K2" s="1" t="s">
        <v>23</v>
      </c>
      <c r="L2" s="1" t="s">
        <v>24</v>
      </c>
    </row>
    <row r="3" spans="1:12" hidden="1" outlineLevel="1" x14ac:dyDescent="0.3">
      <c r="A3" s="1"/>
      <c r="B3" s="1" t="s">
        <v>62</v>
      </c>
      <c r="C3" s="1">
        <f>'CON2'!$D$6</f>
        <v>10</v>
      </c>
      <c r="D3" s="1">
        <f>'CON2'!$E$6</f>
        <v>20</v>
      </c>
      <c r="E3" s="1">
        <f>'CON2'!$F$6</f>
        <v>30</v>
      </c>
      <c r="F3" s="1">
        <f>'CON2'!$G$6</f>
        <v>40</v>
      </c>
      <c r="G3" s="1">
        <f>'CON2'!$H$6</f>
        <v>50</v>
      </c>
      <c r="H3" s="1">
        <f>'CON2'!$I$6</f>
        <v>60</v>
      </c>
      <c r="I3" s="1"/>
      <c r="J3" s="1"/>
      <c r="K3" s="1"/>
      <c r="L3" s="1"/>
    </row>
    <row r="4" spans="1:12" hidden="1" outlineLevel="1" collapsed="1" x14ac:dyDescent="0.3">
      <c r="A4" s="1"/>
      <c r="B4" s="1" t="s">
        <v>62</v>
      </c>
      <c r="C4" s="1">
        <f>CONS3!$C$11</f>
        <v>10</v>
      </c>
      <c r="D4" s="1">
        <f>CONS3!$D$11</f>
        <v>20</v>
      </c>
      <c r="E4" s="1">
        <f>CONS3!$E$11</f>
        <v>30</v>
      </c>
      <c r="F4" s="1">
        <f>CONS3!$F$11</f>
        <v>40</v>
      </c>
      <c r="G4" s="1">
        <f>CONS3!$G$11</f>
        <v>50</v>
      </c>
      <c r="H4" s="1">
        <f>CONS3!$H$11</f>
        <v>60</v>
      </c>
      <c r="I4" s="1">
        <f>CONS3!$I$11</f>
        <v>70</v>
      </c>
      <c r="J4" s="1">
        <f>CONS3!$J$11</f>
        <v>80</v>
      </c>
      <c r="K4" s="1">
        <f>CONS3!$K$11</f>
        <v>90</v>
      </c>
      <c r="L4" s="1">
        <f>CONS3!$L$11</f>
        <v>100</v>
      </c>
    </row>
    <row r="5" spans="1:12" hidden="1" outlineLevel="1" collapsed="1" x14ac:dyDescent="0.3">
      <c r="A5" s="1"/>
      <c r="B5" s="1" t="s">
        <v>62</v>
      </c>
      <c r="C5" s="1">
        <f>COSOL1!$B$2</f>
        <v>10</v>
      </c>
      <c r="D5" s="1">
        <f>COSOL1!$C$2</f>
        <v>20</v>
      </c>
      <c r="E5" s="1">
        <f>COSOL1!$D$2</f>
        <v>30</v>
      </c>
      <c r="F5" s="1"/>
      <c r="G5" s="1"/>
      <c r="H5" s="1"/>
      <c r="I5" s="1"/>
      <c r="J5" s="1"/>
      <c r="K5" s="1"/>
      <c r="L5" s="1"/>
    </row>
    <row r="6" spans="1:12" collapsed="1" x14ac:dyDescent="0.3">
      <c r="A6" s="1" t="s">
        <v>8</v>
      </c>
      <c r="B6" s="1"/>
      <c r="C6" s="1">
        <f t="shared" ref="C6:L6" si="0">SUM(C3:C5)</f>
        <v>30</v>
      </c>
      <c r="D6" s="1">
        <f t="shared" si="0"/>
        <v>60</v>
      </c>
      <c r="E6" s="1">
        <f t="shared" si="0"/>
        <v>90</v>
      </c>
      <c r="F6" s="1">
        <f t="shared" si="0"/>
        <v>80</v>
      </c>
      <c r="G6" s="1">
        <f t="shared" si="0"/>
        <v>100</v>
      </c>
      <c r="H6" s="1">
        <f t="shared" si="0"/>
        <v>120</v>
      </c>
      <c r="I6" s="1">
        <f t="shared" si="0"/>
        <v>70</v>
      </c>
      <c r="J6" s="1">
        <f t="shared" si="0"/>
        <v>80</v>
      </c>
      <c r="K6" s="1">
        <f t="shared" si="0"/>
        <v>90</v>
      </c>
      <c r="L6" s="1">
        <f t="shared" si="0"/>
        <v>100</v>
      </c>
    </row>
    <row r="7" spans="1:12" hidden="1" outlineLevel="1" x14ac:dyDescent="0.3">
      <c r="A7" s="1"/>
      <c r="B7" s="1" t="s">
        <v>62</v>
      </c>
      <c r="C7" s="1">
        <f>'CON2'!$D$7</f>
        <v>10</v>
      </c>
      <c r="D7" s="1">
        <f>'CON2'!$E$7</f>
        <v>20</v>
      </c>
      <c r="E7" s="1">
        <f>'CON2'!$F$7</f>
        <v>30</v>
      </c>
      <c r="F7" s="1">
        <f>'CON2'!$G$7</f>
        <v>40</v>
      </c>
      <c r="G7" s="1">
        <f>'CON2'!$H$7</f>
        <v>50</v>
      </c>
      <c r="H7" s="1">
        <f>'CON2'!$I$7</f>
        <v>60</v>
      </c>
      <c r="I7" s="1"/>
      <c r="J7" s="1"/>
      <c r="K7" s="1"/>
      <c r="L7" s="1"/>
    </row>
    <row r="8" spans="1:12" hidden="1" outlineLevel="1" collapsed="1" x14ac:dyDescent="0.3">
      <c r="A8" s="1"/>
      <c r="B8" s="1" t="s">
        <v>62</v>
      </c>
      <c r="C8" s="1">
        <f>CONS3!$C$12</f>
        <v>10</v>
      </c>
      <c r="D8" s="1">
        <f>CONS3!$D$12</f>
        <v>20</v>
      </c>
      <c r="E8" s="1">
        <f>CONS3!$E$12</f>
        <v>30</v>
      </c>
      <c r="F8" s="1">
        <f>CONS3!$F$12</f>
        <v>40</v>
      </c>
      <c r="G8" s="1">
        <f>CONS3!$G$12</f>
        <v>50</v>
      </c>
      <c r="H8" s="1">
        <f>CONS3!$H$12</f>
        <v>60</v>
      </c>
      <c r="I8" s="1">
        <f>CONS3!$I$12</f>
        <v>70</v>
      </c>
      <c r="J8" s="1">
        <f>CONS3!$J$12</f>
        <v>80</v>
      </c>
      <c r="K8" s="1">
        <f>CONS3!$K$12</f>
        <v>90</v>
      </c>
      <c r="L8" s="1">
        <f>CONS3!$L$12</f>
        <v>100</v>
      </c>
    </row>
    <row r="9" spans="1:12" hidden="1" outlineLevel="1" collapsed="1" x14ac:dyDescent="0.3">
      <c r="A9" s="1"/>
      <c r="B9" s="1" t="s">
        <v>62</v>
      </c>
      <c r="C9" s="1">
        <f>COSOL1!$B$3</f>
        <v>10</v>
      </c>
      <c r="D9" s="1">
        <f>COSOL1!$C$3</f>
        <v>20</v>
      </c>
      <c r="E9" s="1">
        <f>COSOL1!$D$3</f>
        <v>30</v>
      </c>
      <c r="F9" s="1"/>
      <c r="G9" s="1"/>
      <c r="H9" s="1"/>
      <c r="I9" s="1"/>
      <c r="J9" s="1"/>
      <c r="K9" s="1"/>
      <c r="L9" s="1"/>
    </row>
    <row r="10" spans="1:12" collapsed="1" x14ac:dyDescent="0.3">
      <c r="A10" s="1" t="s">
        <v>9</v>
      </c>
      <c r="B10" s="1"/>
      <c r="C10" s="1">
        <f t="shared" ref="C10:L10" si="1">SUM(C7:C9)</f>
        <v>30</v>
      </c>
      <c r="D10" s="1">
        <f t="shared" si="1"/>
        <v>60</v>
      </c>
      <c r="E10" s="1">
        <f t="shared" si="1"/>
        <v>90</v>
      </c>
      <c r="F10" s="1">
        <f t="shared" si="1"/>
        <v>80</v>
      </c>
      <c r="G10" s="1">
        <f t="shared" si="1"/>
        <v>100</v>
      </c>
      <c r="H10" s="1">
        <f t="shared" si="1"/>
        <v>120</v>
      </c>
      <c r="I10" s="1">
        <f t="shared" si="1"/>
        <v>70</v>
      </c>
      <c r="J10" s="1">
        <f t="shared" si="1"/>
        <v>80</v>
      </c>
      <c r="K10" s="1">
        <f t="shared" si="1"/>
        <v>90</v>
      </c>
      <c r="L10" s="1">
        <f t="shared" si="1"/>
        <v>100</v>
      </c>
    </row>
    <row r="11" spans="1:12" hidden="1" outlineLevel="1" x14ac:dyDescent="0.3">
      <c r="A11" s="1"/>
      <c r="B11" s="1" t="s">
        <v>62</v>
      </c>
      <c r="C11" s="1">
        <f>'CON2'!$D$8</f>
        <v>10</v>
      </c>
      <c r="D11" s="1">
        <f>'CON2'!$E$8</f>
        <v>20</v>
      </c>
      <c r="E11" s="1">
        <f>'CON2'!$F$8</f>
        <v>30</v>
      </c>
      <c r="F11" s="1">
        <f>'CON2'!$G$8</f>
        <v>40</v>
      </c>
      <c r="G11" s="1">
        <f>'CON2'!$H$8</f>
        <v>50</v>
      </c>
      <c r="H11" s="1">
        <f>'CON2'!$I$8</f>
        <v>60</v>
      </c>
      <c r="I11" s="1"/>
      <c r="J11" s="1"/>
      <c r="K11" s="1"/>
      <c r="L11" s="1"/>
    </row>
    <row r="12" spans="1:12" collapsed="1" x14ac:dyDescent="0.3">
      <c r="A12" s="1" t="s">
        <v>20</v>
      </c>
      <c r="B12" s="1"/>
      <c r="C12" s="1">
        <f t="shared" ref="C12:H12" si="2">SUM(C11)</f>
        <v>10</v>
      </c>
      <c r="D12" s="1">
        <f t="shared" si="2"/>
        <v>20</v>
      </c>
      <c r="E12" s="1">
        <f t="shared" si="2"/>
        <v>30</v>
      </c>
      <c r="F12" s="1">
        <f t="shared" si="2"/>
        <v>40</v>
      </c>
      <c r="G12" s="1">
        <f t="shared" si="2"/>
        <v>50</v>
      </c>
      <c r="H12" s="1">
        <f t="shared" si="2"/>
        <v>60</v>
      </c>
      <c r="I12" s="1"/>
      <c r="J12" s="1"/>
      <c r="K12" s="1"/>
      <c r="L12" s="1"/>
    </row>
    <row r="13" spans="1:12" hidden="1" outlineLevel="1" x14ac:dyDescent="0.3">
      <c r="A13" s="1"/>
      <c r="B13" s="1" t="s">
        <v>62</v>
      </c>
      <c r="C13" s="1">
        <f>'CON2'!$D$9</f>
        <v>10</v>
      </c>
      <c r="D13" s="1">
        <f>'CON2'!$E$9</f>
        <v>20</v>
      </c>
      <c r="E13" s="1">
        <f>'CON2'!$F$9</f>
        <v>30</v>
      </c>
      <c r="F13" s="1">
        <f>'CON2'!$G$9</f>
        <v>40</v>
      </c>
      <c r="G13" s="1">
        <f>'CON2'!$H$9</f>
        <v>50</v>
      </c>
      <c r="H13" s="1">
        <f>'CON2'!$I$9</f>
        <v>60</v>
      </c>
      <c r="I13" s="1"/>
      <c r="J13" s="1"/>
      <c r="K13" s="1"/>
      <c r="L13" s="1"/>
    </row>
    <row r="14" spans="1:12" hidden="1" outlineLevel="1" collapsed="1" x14ac:dyDescent="0.3">
      <c r="A14" s="1"/>
      <c r="B14" s="1" t="s">
        <v>62</v>
      </c>
      <c r="C14" s="1">
        <f>COSOL1!$B$5</f>
        <v>10</v>
      </c>
      <c r="D14" s="1">
        <f>COSOL1!$C$5</f>
        <v>20</v>
      </c>
      <c r="E14" s="1">
        <f>COSOL1!$D$5</f>
        <v>30</v>
      </c>
      <c r="F14" s="1"/>
      <c r="G14" s="1"/>
      <c r="H14" s="1"/>
      <c r="I14" s="1"/>
      <c r="J14" s="1"/>
      <c r="K14" s="1"/>
      <c r="L14" s="1"/>
    </row>
    <row r="15" spans="1:12" collapsed="1" x14ac:dyDescent="0.3">
      <c r="A15" s="1" t="s">
        <v>11</v>
      </c>
      <c r="B15" s="1"/>
      <c r="C15" s="1">
        <f t="shared" ref="C15:H15" si="3">SUM(C13:C14)</f>
        <v>20</v>
      </c>
      <c r="D15" s="1">
        <f t="shared" si="3"/>
        <v>40</v>
      </c>
      <c r="E15" s="1">
        <f t="shared" si="3"/>
        <v>60</v>
      </c>
      <c r="F15" s="1">
        <f t="shared" si="3"/>
        <v>40</v>
      </c>
      <c r="G15" s="1">
        <f t="shared" si="3"/>
        <v>50</v>
      </c>
      <c r="H15" s="1">
        <f t="shared" si="3"/>
        <v>60</v>
      </c>
      <c r="I15" s="1"/>
      <c r="J15" s="1"/>
      <c r="K15" s="1"/>
      <c r="L15" s="1"/>
    </row>
    <row r="16" spans="1:12" hidden="1" outlineLevel="1" x14ac:dyDescent="0.3">
      <c r="A16" s="1"/>
      <c r="B16" s="1" t="s">
        <v>62</v>
      </c>
      <c r="C16" s="1">
        <f>CONS3!$C$13</f>
        <v>10</v>
      </c>
      <c r="D16" s="1">
        <f>CONS3!$D$13</f>
        <v>20</v>
      </c>
      <c r="E16" s="1">
        <f>CONS3!$E$13</f>
        <v>30</v>
      </c>
      <c r="F16" s="1">
        <f>CONS3!$F$13</f>
        <v>40</v>
      </c>
      <c r="G16" s="1">
        <f>CONS3!$G$13</f>
        <v>50</v>
      </c>
      <c r="H16" s="1">
        <f>CONS3!$H$13</f>
        <v>60</v>
      </c>
      <c r="I16" s="1">
        <f>CONS3!$I$13</f>
        <v>70</v>
      </c>
      <c r="J16" s="1">
        <f>CONS3!$J$13</f>
        <v>80</v>
      </c>
      <c r="K16" s="1">
        <f>CONS3!$K$13</f>
        <v>90</v>
      </c>
      <c r="L16" s="1">
        <f>CONS3!$L$13</f>
        <v>100</v>
      </c>
    </row>
    <row r="17" spans="1:12" hidden="1" outlineLevel="1" collapsed="1" x14ac:dyDescent="0.3">
      <c r="A17" s="1"/>
      <c r="B17" s="1" t="s">
        <v>62</v>
      </c>
      <c r="C17" s="1">
        <f>COSOL1!$B$4</f>
        <v>10</v>
      </c>
      <c r="D17" s="1">
        <f>COSOL1!$C$4</f>
        <v>20</v>
      </c>
      <c r="E17" s="1">
        <f>COSOL1!$D$4</f>
        <v>30</v>
      </c>
      <c r="F17" s="1"/>
      <c r="G17" s="1"/>
      <c r="H17" s="1"/>
      <c r="I17" s="1"/>
      <c r="J17" s="1"/>
      <c r="K17" s="1"/>
      <c r="L17" s="1"/>
    </row>
    <row r="18" spans="1:12" collapsed="1" x14ac:dyDescent="0.3">
      <c r="A18" s="1" t="s">
        <v>10</v>
      </c>
      <c r="B18" s="1"/>
      <c r="C18" s="1">
        <f t="shared" ref="C18:L18" si="4">SUM(C16:C17)</f>
        <v>20</v>
      </c>
      <c r="D18" s="1">
        <f t="shared" si="4"/>
        <v>40</v>
      </c>
      <c r="E18" s="1">
        <f t="shared" si="4"/>
        <v>60</v>
      </c>
      <c r="F18" s="1">
        <f t="shared" si="4"/>
        <v>40</v>
      </c>
      <c r="G18" s="1">
        <f t="shared" si="4"/>
        <v>50</v>
      </c>
      <c r="H18" s="1">
        <f t="shared" si="4"/>
        <v>60</v>
      </c>
      <c r="I18" s="1">
        <f t="shared" si="4"/>
        <v>70</v>
      </c>
      <c r="J18" s="1">
        <f t="shared" si="4"/>
        <v>80</v>
      </c>
      <c r="K18" s="1">
        <f t="shared" si="4"/>
        <v>90</v>
      </c>
      <c r="L18" s="1">
        <f t="shared" si="4"/>
        <v>100</v>
      </c>
    </row>
    <row r="19" spans="1:12" hidden="1" outlineLevel="1" x14ac:dyDescent="0.3">
      <c r="A19" s="1"/>
      <c r="B19" s="1" t="s">
        <v>62</v>
      </c>
      <c r="C19" s="1">
        <f>CONS3!$C$14</f>
        <v>10</v>
      </c>
      <c r="D19" s="1">
        <f>CONS3!$D$14</f>
        <v>20</v>
      </c>
      <c r="E19" s="1">
        <f>CONS3!$E$14</f>
        <v>30</v>
      </c>
      <c r="F19" s="1">
        <f>CONS3!$F$14</f>
        <v>40</v>
      </c>
      <c r="G19" s="1">
        <f>CONS3!$G$14</f>
        <v>50</v>
      </c>
      <c r="H19" s="1">
        <f>CONS3!$H$14</f>
        <v>60</v>
      </c>
      <c r="I19" s="1">
        <f>CONS3!$I$14</f>
        <v>70</v>
      </c>
      <c r="J19" s="1">
        <f>CONS3!$J$14</f>
        <v>80</v>
      </c>
      <c r="K19" s="1">
        <f>CONS3!$K$14</f>
        <v>90</v>
      </c>
      <c r="L19" s="1">
        <f>CONS3!$L$14</f>
        <v>100</v>
      </c>
    </row>
    <row r="20" spans="1:12" collapsed="1" x14ac:dyDescent="0.3">
      <c r="A20" s="1" t="s">
        <v>25</v>
      </c>
      <c r="B20" s="1"/>
      <c r="C20" s="1">
        <f t="shared" ref="C20:L20" si="5">SUM(C19)</f>
        <v>10</v>
      </c>
      <c r="D20" s="1">
        <f t="shared" si="5"/>
        <v>20</v>
      </c>
      <c r="E20" s="1">
        <f t="shared" si="5"/>
        <v>30</v>
      </c>
      <c r="F20" s="1">
        <f t="shared" si="5"/>
        <v>40</v>
      </c>
      <c r="G20" s="1">
        <f t="shared" si="5"/>
        <v>50</v>
      </c>
      <c r="H20" s="1">
        <f t="shared" si="5"/>
        <v>60</v>
      </c>
      <c r="I20" s="1">
        <f t="shared" si="5"/>
        <v>70</v>
      </c>
      <c r="J20" s="1">
        <f t="shared" si="5"/>
        <v>80</v>
      </c>
      <c r="K20" s="1">
        <f t="shared" si="5"/>
        <v>90</v>
      </c>
      <c r="L20" s="1">
        <f t="shared" si="5"/>
        <v>100</v>
      </c>
    </row>
    <row r="21" spans="1:12" hidden="1" outlineLevel="1" x14ac:dyDescent="0.3">
      <c r="A21" s="1"/>
      <c r="B21" s="1" t="s">
        <v>62</v>
      </c>
      <c r="C21" s="1">
        <f>'CON2'!$D$10</f>
        <v>10</v>
      </c>
      <c r="D21" s="1">
        <f>'CON2'!$E$10</f>
        <v>20</v>
      </c>
      <c r="E21" s="1">
        <f>'CON2'!$F$10</f>
        <v>30</v>
      </c>
      <c r="F21" s="1">
        <f>'CON2'!$G$10</f>
        <v>40</v>
      </c>
      <c r="G21" s="1">
        <f>'CON2'!$H$10</f>
        <v>50</v>
      </c>
      <c r="H21" s="1">
        <f>'CON2'!$I$10</f>
        <v>60</v>
      </c>
      <c r="I21" s="1"/>
      <c r="J21" s="1"/>
      <c r="K21" s="1"/>
      <c r="L21" s="1"/>
    </row>
    <row r="22" spans="1:12" hidden="1" outlineLevel="1" collapsed="1" x14ac:dyDescent="0.3">
      <c r="A22" s="1"/>
      <c r="B22" s="1" t="s">
        <v>62</v>
      </c>
      <c r="C22" s="1">
        <f>CONS3!$C$15</f>
        <v>10</v>
      </c>
      <c r="D22" s="1">
        <f>CONS3!$D$15</f>
        <v>20</v>
      </c>
      <c r="E22" s="1">
        <f>CONS3!$E$15</f>
        <v>30</v>
      </c>
      <c r="F22" s="1">
        <f>CONS3!$F$15</f>
        <v>40</v>
      </c>
      <c r="G22" s="1">
        <f>CONS3!$G$15</f>
        <v>50</v>
      </c>
      <c r="H22" s="1">
        <f>CONS3!$H$15</f>
        <v>60</v>
      </c>
      <c r="I22" s="1">
        <f>CONS3!$I$15</f>
        <v>70</v>
      </c>
      <c r="J22" s="1">
        <f>CONS3!$J$15</f>
        <v>80</v>
      </c>
      <c r="K22" s="1">
        <f>CONS3!$K$15</f>
        <v>90</v>
      </c>
      <c r="L22" s="1">
        <f>CONS3!$L$15</f>
        <v>100</v>
      </c>
    </row>
    <row r="23" spans="1:12" hidden="1" outlineLevel="1" collapsed="1" x14ac:dyDescent="0.3">
      <c r="A23" s="1"/>
      <c r="B23" s="1" t="s">
        <v>62</v>
      </c>
      <c r="C23" s="1">
        <f>COSOL1!$B$6</f>
        <v>10</v>
      </c>
      <c r="D23" s="1">
        <f>COSOL1!$C$6</f>
        <v>20</v>
      </c>
      <c r="E23" s="1">
        <f>COSOL1!$D$6</f>
        <v>30</v>
      </c>
      <c r="F23" s="1"/>
      <c r="G23" s="1"/>
      <c r="H23" s="1"/>
      <c r="I23" s="1"/>
      <c r="J23" s="1"/>
      <c r="K23" s="1"/>
      <c r="L23" s="1"/>
    </row>
    <row r="24" spans="1:12" collapsed="1" x14ac:dyDescent="0.3">
      <c r="A24" s="1" t="s">
        <v>12</v>
      </c>
      <c r="B24" s="1"/>
      <c r="C24" s="1">
        <f t="shared" ref="C24:L24" si="6">SUM(C21:C23)</f>
        <v>30</v>
      </c>
      <c r="D24" s="1">
        <f t="shared" si="6"/>
        <v>60</v>
      </c>
      <c r="E24" s="1">
        <f t="shared" si="6"/>
        <v>90</v>
      </c>
      <c r="F24" s="1">
        <f t="shared" si="6"/>
        <v>80</v>
      </c>
      <c r="G24" s="1">
        <f t="shared" si="6"/>
        <v>100</v>
      </c>
      <c r="H24" s="1">
        <f t="shared" si="6"/>
        <v>120</v>
      </c>
      <c r="I24" s="1">
        <f t="shared" si="6"/>
        <v>70</v>
      </c>
      <c r="J24" s="1">
        <f t="shared" si="6"/>
        <v>80</v>
      </c>
      <c r="K24" s="1">
        <f t="shared" si="6"/>
        <v>90</v>
      </c>
      <c r="L24" s="1">
        <f t="shared" si="6"/>
        <v>100</v>
      </c>
    </row>
    <row r="25" spans="1:12" hidden="1" outlineLevel="1" x14ac:dyDescent="0.3">
      <c r="A25" s="1"/>
      <c r="B25" s="1" t="s">
        <v>62</v>
      </c>
      <c r="C25" s="1">
        <f>'CON2'!$D$11</f>
        <v>10</v>
      </c>
      <c r="D25" s="1">
        <f>'CON2'!$E$11</f>
        <v>20</v>
      </c>
      <c r="E25" s="1">
        <f>'CON2'!$F$11</f>
        <v>30</v>
      </c>
      <c r="F25" s="1">
        <f>'CON2'!$G$11</f>
        <v>40</v>
      </c>
      <c r="G25" s="1">
        <f>'CON2'!$H$11</f>
        <v>50</v>
      </c>
      <c r="H25" s="1">
        <f>'CON2'!$I$11</f>
        <v>60</v>
      </c>
      <c r="I25" s="1"/>
      <c r="J25" s="1"/>
      <c r="K25" s="1"/>
      <c r="L25" s="1"/>
    </row>
    <row r="26" spans="1:12" hidden="1" outlineLevel="1" collapsed="1" x14ac:dyDescent="0.3">
      <c r="A26" s="1"/>
      <c r="B26" s="1" t="s">
        <v>62</v>
      </c>
      <c r="C26" s="1">
        <f>CONS3!$C$16</f>
        <v>10</v>
      </c>
      <c r="D26" s="1">
        <f>CONS3!$D$16</f>
        <v>20</v>
      </c>
      <c r="E26" s="1">
        <f>CONS3!$E$16</f>
        <v>30</v>
      </c>
      <c r="F26" s="1">
        <f>CONS3!$F$16</f>
        <v>40</v>
      </c>
      <c r="G26" s="1">
        <f>CONS3!$G$16</f>
        <v>50</v>
      </c>
      <c r="H26" s="1">
        <f>CONS3!$H$16</f>
        <v>60</v>
      </c>
      <c r="I26" s="1">
        <f>CONS3!$I$16</f>
        <v>70</v>
      </c>
      <c r="J26" s="1">
        <f>CONS3!$J$16</f>
        <v>80</v>
      </c>
      <c r="K26" s="1">
        <f>CONS3!$K$16</f>
        <v>90</v>
      </c>
      <c r="L26" s="1">
        <f>CONS3!$L$16</f>
        <v>100</v>
      </c>
    </row>
    <row r="27" spans="1:12" hidden="1" outlineLevel="1" collapsed="1" x14ac:dyDescent="0.3">
      <c r="A27" s="1"/>
      <c r="B27" s="1" t="s">
        <v>62</v>
      </c>
      <c r="C27" s="1">
        <f>COSOL1!$B$7</f>
        <v>10</v>
      </c>
      <c r="D27" s="1">
        <f>COSOL1!$C$7</f>
        <v>20</v>
      </c>
      <c r="E27" s="1">
        <f>COSOL1!$D$7</f>
        <v>30</v>
      </c>
      <c r="F27" s="1"/>
      <c r="G27" s="1"/>
      <c r="H27" s="1"/>
      <c r="I27" s="1"/>
      <c r="J27" s="1"/>
      <c r="K27" s="1"/>
      <c r="L27" s="1"/>
    </row>
    <row r="28" spans="1:12" collapsed="1" x14ac:dyDescent="0.3">
      <c r="A28" s="1" t="s">
        <v>13</v>
      </c>
      <c r="B28" s="1"/>
      <c r="C28" s="1">
        <f t="shared" ref="C28:L28" si="7">SUM(C25:C27)</f>
        <v>30</v>
      </c>
      <c r="D28" s="1">
        <f t="shared" si="7"/>
        <v>60</v>
      </c>
      <c r="E28" s="1">
        <f t="shared" si="7"/>
        <v>90</v>
      </c>
      <c r="F28" s="1">
        <f t="shared" si="7"/>
        <v>80</v>
      </c>
      <c r="G28" s="1">
        <f t="shared" si="7"/>
        <v>100</v>
      </c>
      <c r="H28" s="1">
        <f t="shared" si="7"/>
        <v>120</v>
      </c>
      <c r="I28" s="1">
        <f t="shared" si="7"/>
        <v>70</v>
      </c>
      <c r="J28" s="1">
        <f t="shared" si="7"/>
        <v>80</v>
      </c>
      <c r="K28" s="1">
        <f t="shared" si="7"/>
        <v>90</v>
      </c>
      <c r="L28" s="1">
        <f t="shared" si="7"/>
        <v>100</v>
      </c>
    </row>
    <row r="29" spans="1:12" hidden="1" outlineLevel="1" x14ac:dyDescent="0.3">
      <c r="A29" s="1"/>
      <c r="B29" s="1" t="s">
        <v>62</v>
      </c>
      <c r="C29" s="1">
        <f>'CON2'!$D$12</f>
        <v>10</v>
      </c>
      <c r="D29" s="1">
        <f>'CON2'!$E$12</f>
        <v>20</v>
      </c>
      <c r="E29" s="1">
        <f>'CON2'!$F$12</f>
        <v>30</v>
      </c>
      <c r="F29" s="1">
        <f>'CON2'!$G$12</f>
        <v>40</v>
      </c>
      <c r="G29" s="1">
        <f>'CON2'!$H$12</f>
        <v>50</v>
      </c>
      <c r="H29" s="1">
        <f>'CON2'!$I$12</f>
        <v>60</v>
      </c>
      <c r="I29" s="1"/>
      <c r="J29" s="1"/>
      <c r="K29" s="1"/>
      <c r="L29" s="1"/>
    </row>
    <row r="30" spans="1:12" hidden="1" outlineLevel="1" collapsed="1" x14ac:dyDescent="0.3">
      <c r="A30" s="1"/>
      <c r="B30" s="1" t="s">
        <v>62</v>
      </c>
      <c r="C30" s="1">
        <f>CONS3!$C$17</f>
        <v>10</v>
      </c>
      <c r="D30" s="1">
        <f>CONS3!$D$17</f>
        <v>20</v>
      </c>
      <c r="E30" s="1">
        <f>CONS3!$E$17</f>
        <v>30</v>
      </c>
      <c r="F30" s="1">
        <f>CONS3!$F$17</f>
        <v>40</v>
      </c>
      <c r="G30" s="1">
        <f>CONS3!$G$17</f>
        <v>50</v>
      </c>
      <c r="H30" s="1">
        <f>CONS3!$H$17</f>
        <v>60</v>
      </c>
      <c r="I30" s="1">
        <f>CONS3!$I$17</f>
        <v>70</v>
      </c>
      <c r="J30" s="1">
        <f>CONS3!$J$17</f>
        <v>80</v>
      </c>
      <c r="K30" s="1">
        <f>CONS3!$K$17</f>
        <v>90</v>
      </c>
      <c r="L30" s="1">
        <f>CONS3!$L$17</f>
        <v>100</v>
      </c>
    </row>
    <row r="31" spans="1:12" hidden="1" outlineLevel="1" collapsed="1" x14ac:dyDescent="0.3">
      <c r="A31" s="1"/>
      <c r="B31" s="1" t="s">
        <v>62</v>
      </c>
      <c r="C31" s="1">
        <f>COSOL1!$B$8</f>
        <v>10</v>
      </c>
      <c r="D31" s="1">
        <f>COSOL1!$C$8</f>
        <v>20</v>
      </c>
      <c r="E31" s="1">
        <f>COSOL1!$D$8</f>
        <v>30</v>
      </c>
      <c r="F31" s="1"/>
      <c r="G31" s="1"/>
      <c r="H31" s="1"/>
      <c r="I31" s="1"/>
      <c r="J31" s="1"/>
      <c r="K31" s="1"/>
      <c r="L31" s="1"/>
    </row>
    <row r="32" spans="1:12" collapsed="1" x14ac:dyDescent="0.3">
      <c r="A32" s="1" t="s">
        <v>14</v>
      </c>
      <c r="B32" s="1"/>
      <c r="C32" s="1">
        <f t="shared" ref="C32:L32" si="8">SUM(C29:C31)</f>
        <v>30</v>
      </c>
      <c r="D32" s="1">
        <f t="shared" si="8"/>
        <v>60</v>
      </c>
      <c r="E32" s="1">
        <f t="shared" si="8"/>
        <v>90</v>
      </c>
      <c r="F32" s="1">
        <f t="shared" si="8"/>
        <v>80</v>
      </c>
      <c r="G32" s="1">
        <f t="shared" si="8"/>
        <v>100</v>
      </c>
      <c r="H32" s="1">
        <f t="shared" si="8"/>
        <v>120</v>
      </c>
      <c r="I32" s="1">
        <f t="shared" si="8"/>
        <v>70</v>
      </c>
      <c r="J32" s="1">
        <f t="shared" si="8"/>
        <v>80</v>
      </c>
      <c r="K32" s="1">
        <f t="shared" si="8"/>
        <v>90</v>
      </c>
      <c r="L32" s="1">
        <f t="shared" si="8"/>
        <v>100</v>
      </c>
    </row>
    <row r="33" spans="1:12" hidden="1" outlineLevel="1" x14ac:dyDescent="0.3">
      <c r="A33" s="1"/>
      <c r="B33" s="1" t="s">
        <v>62</v>
      </c>
      <c r="C33" s="1">
        <f>'CON2'!$D$13</f>
        <v>10</v>
      </c>
      <c r="D33" s="1">
        <f>'CON2'!$E$13</f>
        <v>20</v>
      </c>
      <c r="E33" s="1">
        <f>'CON2'!$F$13</f>
        <v>30</v>
      </c>
      <c r="F33" s="1">
        <f>'CON2'!$G$13</f>
        <v>40</v>
      </c>
      <c r="G33" s="1">
        <f>'CON2'!$H$13</f>
        <v>50</v>
      </c>
      <c r="H33" s="1">
        <f>'CON2'!$I$13</f>
        <v>60</v>
      </c>
      <c r="I33" s="1"/>
      <c r="J33" s="1"/>
      <c r="K33" s="1"/>
      <c r="L33" s="1"/>
    </row>
    <row r="34" spans="1:12" hidden="1" outlineLevel="1" collapsed="1" x14ac:dyDescent="0.3">
      <c r="A34" s="1"/>
      <c r="B34" s="1" t="s">
        <v>62</v>
      </c>
      <c r="C34" s="1">
        <f>CONS3!$C$18</f>
        <v>10</v>
      </c>
      <c r="D34" s="1">
        <f>CONS3!$D$18</f>
        <v>20</v>
      </c>
      <c r="E34" s="1">
        <f>CONS3!$E$18</f>
        <v>30</v>
      </c>
      <c r="F34" s="1">
        <f>CONS3!$F$18</f>
        <v>40</v>
      </c>
      <c r="G34" s="1">
        <f>CONS3!$G$18</f>
        <v>50</v>
      </c>
      <c r="H34" s="1">
        <f>CONS3!$H$18</f>
        <v>60</v>
      </c>
      <c r="I34" s="1">
        <f>CONS3!$I$18</f>
        <v>70</v>
      </c>
      <c r="J34" s="1">
        <f>CONS3!$J$18</f>
        <v>80</v>
      </c>
      <c r="K34" s="1">
        <f>CONS3!$K$18</f>
        <v>90</v>
      </c>
      <c r="L34" s="1">
        <f>CONS3!$L$18</f>
        <v>100</v>
      </c>
    </row>
    <row r="35" spans="1:12" hidden="1" outlineLevel="1" collapsed="1" x14ac:dyDescent="0.3">
      <c r="A35" s="1"/>
      <c r="B35" s="1" t="s">
        <v>62</v>
      </c>
      <c r="C35" s="1">
        <f>COSOL1!$B$9</f>
        <v>10</v>
      </c>
      <c r="D35" s="1">
        <f>COSOL1!$C$9</f>
        <v>20</v>
      </c>
      <c r="E35" s="1">
        <f>COSOL1!$D$9</f>
        <v>30</v>
      </c>
      <c r="F35" s="1"/>
      <c r="G35" s="1"/>
      <c r="H35" s="1"/>
      <c r="I35" s="1"/>
      <c r="J35" s="1"/>
      <c r="K35" s="1"/>
      <c r="L35" s="1"/>
    </row>
    <row r="36" spans="1:12" collapsed="1" x14ac:dyDescent="0.3">
      <c r="A36" s="1" t="s">
        <v>15</v>
      </c>
      <c r="B36" s="1"/>
      <c r="C36" s="1">
        <f t="shared" ref="C36:L36" si="9">SUM(C33:C35)</f>
        <v>30</v>
      </c>
      <c r="D36" s="1">
        <f t="shared" si="9"/>
        <v>60</v>
      </c>
      <c r="E36" s="1">
        <f t="shared" si="9"/>
        <v>90</v>
      </c>
      <c r="F36" s="1">
        <f t="shared" si="9"/>
        <v>80</v>
      </c>
      <c r="G36" s="1">
        <f t="shared" si="9"/>
        <v>100</v>
      </c>
      <c r="H36" s="1">
        <f t="shared" si="9"/>
        <v>120</v>
      </c>
      <c r="I36" s="1">
        <f t="shared" si="9"/>
        <v>70</v>
      </c>
      <c r="J36" s="1">
        <f t="shared" si="9"/>
        <v>80</v>
      </c>
      <c r="K36" s="1">
        <f t="shared" si="9"/>
        <v>90</v>
      </c>
      <c r="L36" s="1">
        <f t="shared" si="9"/>
        <v>100</v>
      </c>
    </row>
    <row r="37" spans="1:12" hidden="1" outlineLevel="1" x14ac:dyDescent="0.3">
      <c r="A37" s="1"/>
      <c r="B37" s="1" t="s">
        <v>62</v>
      </c>
      <c r="C37" s="1">
        <f>'CON2'!$D$14</f>
        <v>10</v>
      </c>
      <c r="D37" s="1">
        <f>'CON2'!$E$14</f>
        <v>20</v>
      </c>
      <c r="E37" s="1">
        <f>'CON2'!$F$14</f>
        <v>30</v>
      </c>
      <c r="F37" s="1">
        <f>'CON2'!$G$14</f>
        <v>40</v>
      </c>
      <c r="G37" s="1">
        <f>'CON2'!$H$14</f>
        <v>50</v>
      </c>
      <c r="H37" s="1">
        <f>'CON2'!$I$14</f>
        <v>60</v>
      </c>
      <c r="I37" s="1"/>
      <c r="J37" s="1"/>
      <c r="K37" s="1"/>
      <c r="L37" s="1"/>
    </row>
    <row r="38" spans="1:12" hidden="1" outlineLevel="1" collapsed="1" x14ac:dyDescent="0.3">
      <c r="A38" s="1"/>
      <c r="B38" s="1" t="s">
        <v>62</v>
      </c>
      <c r="C38" s="1">
        <f>CONS3!$C$19</f>
        <v>10</v>
      </c>
      <c r="D38" s="1">
        <f>CONS3!$D$19</f>
        <v>20</v>
      </c>
      <c r="E38" s="1">
        <f>CONS3!$E$19</f>
        <v>30</v>
      </c>
      <c r="F38" s="1">
        <f>CONS3!$F$19</f>
        <v>40</v>
      </c>
      <c r="G38" s="1">
        <f>CONS3!$G$19</f>
        <v>50</v>
      </c>
      <c r="H38" s="1">
        <f>CONS3!$H$19</f>
        <v>60</v>
      </c>
      <c r="I38" s="1">
        <f>CONS3!$I$19</f>
        <v>70</v>
      </c>
      <c r="J38" s="1">
        <f>CONS3!$J$19</f>
        <v>80</v>
      </c>
      <c r="K38" s="1">
        <f>CONS3!$K$19</f>
        <v>90</v>
      </c>
      <c r="L38" s="1">
        <f>CONS3!$L$19</f>
        <v>100</v>
      </c>
    </row>
    <row r="39" spans="1:12" hidden="1" outlineLevel="1" collapsed="1" x14ac:dyDescent="0.3">
      <c r="A39" s="1"/>
      <c r="B39" s="1" t="s">
        <v>62</v>
      </c>
      <c r="C39" s="1">
        <f>COSOL1!$B$10</f>
        <v>10</v>
      </c>
      <c r="D39" s="1">
        <f>COSOL1!$C$10</f>
        <v>20</v>
      </c>
      <c r="E39" s="1">
        <f>COSOL1!$D$10</f>
        <v>30</v>
      </c>
      <c r="F39" s="1"/>
      <c r="G39" s="1"/>
      <c r="H39" s="1"/>
      <c r="I39" s="1"/>
      <c r="J39" s="1"/>
      <c r="K39" s="1"/>
      <c r="L39" s="1"/>
    </row>
    <row r="40" spans="1:12" collapsed="1" x14ac:dyDescent="0.3">
      <c r="A40" s="1" t="s">
        <v>16</v>
      </c>
      <c r="B40" s="1"/>
      <c r="C40" s="1">
        <f t="shared" ref="C40:L40" si="10">SUM(C37:C39)</f>
        <v>30</v>
      </c>
      <c r="D40" s="1">
        <f t="shared" si="10"/>
        <v>60</v>
      </c>
      <c r="E40" s="1">
        <f t="shared" si="10"/>
        <v>90</v>
      </c>
      <c r="F40" s="1">
        <f t="shared" si="10"/>
        <v>80</v>
      </c>
      <c r="G40" s="1">
        <f t="shared" si="10"/>
        <v>100</v>
      </c>
      <c r="H40" s="1">
        <f t="shared" si="10"/>
        <v>120</v>
      </c>
      <c r="I40" s="1">
        <f t="shared" si="10"/>
        <v>70</v>
      </c>
      <c r="J40" s="1">
        <f t="shared" si="10"/>
        <v>80</v>
      </c>
      <c r="K40" s="1">
        <f t="shared" si="10"/>
        <v>90</v>
      </c>
      <c r="L40" s="1">
        <f t="shared" si="10"/>
        <v>100</v>
      </c>
    </row>
    <row r="41" spans="1:12" hidden="1" outlineLevel="1" x14ac:dyDescent="0.3">
      <c r="A41" s="1"/>
      <c r="B41" s="1" t="s">
        <v>62</v>
      </c>
      <c r="C41" s="1">
        <f>CONS3!$C$20</f>
        <v>35</v>
      </c>
      <c r="D41" s="1">
        <f>CONS3!$D$20</f>
        <v>35</v>
      </c>
      <c r="E41" s="1">
        <f>CONS3!$E$20</f>
        <v>35</v>
      </c>
      <c r="F41" s="1">
        <f>CONS3!$F$20</f>
        <v>35</v>
      </c>
      <c r="G41" s="1">
        <f>CONS3!$G$20</f>
        <v>35</v>
      </c>
      <c r="H41" s="1">
        <f>CONS3!$H$20</f>
        <v>35</v>
      </c>
      <c r="I41" s="1">
        <f>CONS3!$I$20</f>
        <v>35</v>
      </c>
      <c r="J41" s="1">
        <f>CONS3!$J$20</f>
        <v>35</v>
      </c>
      <c r="K41" s="1">
        <f>CONS3!$K$20</f>
        <v>35</v>
      </c>
      <c r="L41" s="1">
        <f>CONS3!$L$20</f>
        <v>35</v>
      </c>
    </row>
    <row r="42" spans="1:12" collapsed="1" x14ac:dyDescent="0.3">
      <c r="A42" s="1" t="s">
        <v>26</v>
      </c>
      <c r="B42" s="1"/>
      <c r="C42" s="1">
        <f t="shared" ref="C42:L42" si="11">SUM(C41)</f>
        <v>35</v>
      </c>
      <c r="D42" s="1">
        <f t="shared" si="11"/>
        <v>35</v>
      </c>
      <c r="E42" s="1">
        <f t="shared" si="11"/>
        <v>35</v>
      </c>
      <c r="F42" s="1">
        <f t="shared" si="11"/>
        <v>35</v>
      </c>
      <c r="G42" s="1">
        <f t="shared" si="11"/>
        <v>35</v>
      </c>
      <c r="H42" s="1">
        <f t="shared" si="11"/>
        <v>35</v>
      </c>
      <c r="I42" s="1">
        <f t="shared" si="11"/>
        <v>35</v>
      </c>
      <c r="J42" s="1">
        <f t="shared" si="11"/>
        <v>35</v>
      </c>
      <c r="K42" s="1">
        <f t="shared" si="11"/>
        <v>35</v>
      </c>
      <c r="L42" s="1">
        <f t="shared" si="11"/>
        <v>35</v>
      </c>
    </row>
  </sheetData>
  <dataConsolidate topLabels="1" link="1">
    <dataRefs count="3">
      <dataRef ref="C5:I14" sheet="CON2"/>
      <dataRef ref="B10:L20" sheet="CONS3"/>
      <dataRef ref="A1:D10" sheet="COSOL1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7AC6-3869-4201-B318-C0A017576ED7}">
  <dimension ref="B4:B8"/>
  <sheetViews>
    <sheetView workbookViewId="0">
      <selection activeCell="B4" sqref="B4:B8"/>
    </sheetView>
  </sheetViews>
  <sheetFormatPr defaultRowHeight="14.4" x14ac:dyDescent="0.3"/>
  <sheetData>
    <row r="4" spans="2:2" x14ac:dyDescent="0.3">
      <c r="B4" s="1" t="s">
        <v>27</v>
      </c>
    </row>
    <row r="5" spans="2:2" x14ac:dyDescent="0.3">
      <c r="B5" s="1" t="s">
        <v>28</v>
      </c>
    </row>
    <row r="6" spans="2:2" x14ac:dyDescent="0.3">
      <c r="B6" s="1" t="s">
        <v>29</v>
      </c>
    </row>
    <row r="7" spans="2:2" x14ac:dyDescent="0.3">
      <c r="B7" s="1" t="s">
        <v>30</v>
      </c>
    </row>
    <row r="8" spans="2:2" x14ac:dyDescent="0.3">
      <c r="B8" s="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0C27-A671-43F9-A56B-844AFDFA0C6C}">
  <dimension ref="C4:I24"/>
  <sheetViews>
    <sheetView workbookViewId="0">
      <selection activeCell="E6" sqref="E6"/>
    </sheetView>
  </sheetViews>
  <sheetFormatPr defaultRowHeight="14.4" x14ac:dyDescent="0.3"/>
  <cols>
    <col min="4" max="4" width="11.44140625" bestFit="1" customWidth="1"/>
  </cols>
  <sheetData>
    <row r="4" spans="3:9" x14ac:dyDescent="0.3">
      <c r="C4" s="1" t="s">
        <v>32</v>
      </c>
      <c r="D4" s="1" t="s">
        <v>33</v>
      </c>
      <c r="E4" s="1" t="s">
        <v>34</v>
      </c>
      <c r="F4" s="1" t="s">
        <v>37</v>
      </c>
      <c r="I4" t="s">
        <v>63</v>
      </c>
    </row>
    <row r="5" spans="3:9" x14ac:dyDescent="0.3">
      <c r="C5" s="1">
        <v>10</v>
      </c>
      <c r="D5" s="1"/>
      <c r="E5" s="1">
        <v>100</v>
      </c>
      <c r="F5" s="1"/>
    </row>
    <row r="6" spans="3:9" x14ac:dyDescent="0.3">
      <c r="C6" s="1">
        <v>9</v>
      </c>
      <c r="D6" s="1"/>
      <c r="E6" s="1">
        <v>200</v>
      </c>
      <c r="F6" s="1"/>
    </row>
    <row r="7" spans="3:9" x14ac:dyDescent="0.3">
      <c r="C7" s="1">
        <v>8</v>
      </c>
      <c r="D7" s="1"/>
      <c r="E7" s="1">
        <v>300</v>
      </c>
      <c r="F7" s="1"/>
    </row>
    <row r="8" spans="3:9" x14ac:dyDescent="0.3">
      <c r="C8" s="1">
        <v>0</v>
      </c>
      <c r="D8" s="1"/>
      <c r="E8" s="1">
        <v>400</v>
      </c>
      <c r="F8" s="1"/>
    </row>
    <row r="9" spans="3:9" x14ac:dyDescent="0.3">
      <c r="C9" s="1">
        <v>0</v>
      </c>
      <c r="D9" s="1"/>
      <c r="E9" s="1">
        <v>500</v>
      </c>
      <c r="F9" s="1"/>
    </row>
    <row r="10" spans="3:9" x14ac:dyDescent="0.3">
      <c r="C10" s="1">
        <v>0</v>
      </c>
      <c r="D10" s="1"/>
      <c r="E10" s="1">
        <v>600</v>
      </c>
      <c r="F10" s="1"/>
    </row>
    <row r="11" spans="3:9" x14ac:dyDescent="0.3">
      <c r="C11" s="1">
        <v>0</v>
      </c>
      <c r="D11" s="1"/>
      <c r="E11" s="1">
        <v>700</v>
      </c>
      <c r="F11" s="1"/>
    </row>
    <row r="12" spans="3:9" x14ac:dyDescent="0.3">
      <c r="C12" s="1">
        <v>0</v>
      </c>
      <c r="D12" s="1"/>
      <c r="E12" s="1">
        <v>800</v>
      </c>
      <c r="F12" s="1"/>
    </row>
    <row r="13" spans="3:9" x14ac:dyDescent="0.3">
      <c r="C13" s="1">
        <v>0</v>
      </c>
      <c r="D13" s="1"/>
      <c r="E13" s="1">
        <v>900</v>
      </c>
      <c r="F13" s="1"/>
    </row>
    <row r="20" spans="3:4" x14ac:dyDescent="0.3">
      <c r="C20" t="s">
        <v>35</v>
      </c>
    </row>
    <row r="21" spans="3:4" x14ac:dyDescent="0.3">
      <c r="D21" t="s">
        <v>50</v>
      </c>
    </row>
    <row r="22" spans="3:4" x14ac:dyDescent="0.3">
      <c r="D22" t="s">
        <v>36</v>
      </c>
    </row>
    <row r="23" spans="3:4" x14ac:dyDescent="0.3">
      <c r="D23" t="s">
        <v>38</v>
      </c>
    </row>
    <row r="24" spans="3:4" x14ac:dyDescent="0.3">
      <c r="D24" t="s">
        <v>39</v>
      </c>
    </row>
  </sheetData>
  <dataValidations count="2">
    <dataValidation type="whole" allowBlank="1" showInputMessage="1" showErrorMessage="1" promptTitle="NO" prompt="BETWEEN 1 TO 10" sqref="C5:C13" xr:uid="{0BA26E9C-E84D-4A2E-B399-2DC06C594629}">
      <formula1>1</formula1>
      <formula2>10</formula2>
    </dataValidation>
    <dataValidation type="date" allowBlank="1" showInputMessage="1" showErrorMessage="1" promptTitle="2024" prompt="FINANCIAL YEAR" sqref="F5:F13" xr:uid="{8D285CC1-24A7-40B6-8C2C-FF87349D0677}">
      <formula1>45382</formula1>
      <formula2>45748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RUIT LIST" prompt="SELECT ANY FRUIT" xr:uid="{C917381C-871A-4D0E-AFCF-5131610E13E2}">
          <x14:formula1>
            <xm:f>' FRUIT'!$B$4:$B$8</xm:f>
          </x14:formula1>
          <xm:sqref>D5:D13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70C-A988-47E4-B880-C7FD35ED015A}">
  <dimension ref="A1:E18"/>
  <sheetViews>
    <sheetView workbookViewId="0">
      <selection activeCell="E19" sqref="E19"/>
    </sheetView>
  </sheetViews>
  <sheetFormatPr defaultRowHeight="14.4" x14ac:dyDescent="0.3"/>
  <cols>
    <col min="2" max="2" width="9.88671875" bestFit="1" customWidth="1"/>
    <col min="3" max="3" width="12.6640625" bestFit="1" customWidth="1"/>
    <col min="4" max="4" width="14.6640625" bestFit="1" customWidth="1"/>
    <col min="5" max="5" width="74.44140625" bestFit="1" customWidth="1"/>
    <col min="6" max="6" width="43.88671875" bestFit="1" customWidth="1"/>
  </cols>
  <sheetData>
    <row r="1" spans="1:5" x14ac:dyDescent="0.3">
      <c r="E1" t="s">
        <v>61</v>
      </c>
    </row>
    <row r="2" spans="1:5" x14ac:dyDescent="0.3">
      <c r="E2" t="s">
        <v>60</v>
      </c>
    </row>
    <row r="4" spans="1:5" x14ac:dyDescent="0.3">
      <c r="A4" s="1" t="s">
        <v>32</v>
      </c>
      <c r="B4" s="1" t="s">
        <v>59</v>
      </c>
      <c r="C4" s="1" t="s">
        <v>58</v>
      </c>
      <c r="D4" s="1" t="s">
        <v>57</v>
      </c>
      <c r="E4" s="1" t="s">
        <v>56</v>
      </c>
    </row>
    <row r="5" spans="1:5" x14ac:dyDescent="0.3">
      <c r="A5" s="1">
        <v>1</v>
      </c>
      <c r="B5" s="1" t="s">
        <v>55</v>
      </c>
      <c r="C5" s="1">
        <v>500000</v>
      </c>
      <c r="D5" s="1">
        <v>450000</v>
      </c>
      <c r="E5" s="1" t="str">
        <f>IF(D5&gt;=C5,CONCATENATE(" TARGET ACHIEVED BY"," ",B5," TOTAL SALES :",D5)," TARGET NOT ACHIEVED ,"&amp;(C5-D5)&amp;" SALES SHORT")</f>
        <v xml:space="preserve"> TARGET NOT ACHIEVED ,50000 SALES SHORT</v>
      </c>
    </row>
    <row r="6" spans="1:5" x14ac:dyDescent="0.3">
      <c r="A6" s="1">
        <v>2</v>
      </c>
      <c r="B6" s="1" t="s">
        <v>54</v>
      </c>
      <c r="C6" s="1">
        <v>450000</v>
      </c>
      <c r="D6" s="1">
        <v>550000</v>
      </c>
      <c r="E6" s="1" t="str">
        <f>IF(D6&gt;=C6,CONCATENATE(" TARGET ACHIEVED BY"," ",B6," TOTAL SALES :",D6)," TARGET NOT ACHIEVED ,"&amp;(C6-D6)&amp;" SALES SHORT")</f>
        <v xml:space="preserve"> TARGET ACHIEVED BY JOHN TOTAL SALES :550000</v>
      </c>
    </row>
    <row r="7" spans="1:5" x14ac:dyDescent="0.3">
      <c r="A7" s="1">
        <v>3</v>
      </c>
      <c r="B7" s="1" t="s">
        <v>53</v>
      </c>
      <c r="C7" s="1">
        <v>500000</v>
      </c>
      <c r="D7" s="1">
        <v>600000</v>
      </c>
      <c r="E7" s="1" t="str">
        <f>IF(D7&gt;=C7,CONCATENATE(" TARGET ACHIEVED BY"," ",B7," TOTAL SALES :",D7)," TARGET NOT ACHIEVED ,"&amp;(C7-D7)&amp;" SALES SHORT")</f>
        <v xml:space="preserve"> TARGET ACHIEVED BY GILL TOTAL SALES :600000</v>
      </c>
    </row>
    <row r="8" spans="1:5" x14ac:dyDescent="0.3">
      <c r="A8" s="1">
        <v>4</v>
      </c>
      <c r="B8" s="1" t="s">
        <v>52</v>
      </c>
      <c r="C8" s="1">
        <v>400000</v>
      </c>
      <c r="D8" s="1">
        <v>450000</v>
      </c>
      <c r="E8" s="1" t="str">
        <f>IF(D8&gt;=C8,CONCATENATE(" TARGET ACHIEVED BY"," ",B8," TOTAL SALES :",D8)," TARGET NOT ACHIEVED ,"&amp;(C8-D8)&amp;" SALES SHORT")</f>
        <v xml:space="preserve"> TARGET ACHIEVED BY LUCY TOTAL SALES :450000</v>
      </c>
    </row>
    <row r="9" spans="1:5" x14ac:dyDescent="0.3">
      <c r="A9" s="1">
        <v>5</v>
      </c>
      <c r="B9" s="1" t="s">
        <v>51</v>
      </c>
      <c r="C9" s="1">
        <v>550000</v>
      </c>
      <c r="D9" s="1">
        <v>450000</v>
      </c>
      <c r="E9" s="1" t="str">
        <f>IF(D9&gt;=C9,CONCATENATE(" TARGET ACHIEVED BY"," ",B9," TOTAL SALES :",D9)," TARGET NOT ACHIEVED ,"&amp;(C9-D9)&amp;" SALES SHORT")</f>
        <v xml:space="preserve"> TARGET NOT ACHIEVED ,100000 SALES SHORT</v>
      </c>
    </row>
    <row r="12" spans="1:5" x14ac:dyDescent="0.3">
      <c r="A12" s="1" t="s">
        <v>32</v>
      </c>
      <c r="B12" s="1" t="s">
        <v>59</v>
      </c>
      <c r="C12" s="1" t="s">
        <v>58</v>
      </c>
      <c r="D12" s="1" t="s">
        <v>57</v>
      </c>
      <c r="E12" s="1" t="s">
        <v>56</v>
      </c>
    </row>
    <row r="13" spans="1:5" x14ac:dyDescent="0.3">
      <c r="A13" s="1">
        <v>1</v>
      </c>
      <c r="B13" s="1" t="s">
        <v>55</v>
      </c>
      <c r="C13" s="1">
        <v>500000</v>
      </c>
      <c r="D13" s="1">
        <v>450000</v>
      </c>
      <c r="E13" s="1" t="str">
        <f>IF(D13&gt;C13,CONCATENATE("TARGET ACHIEVED BY ",B13,"TOTAL SALES:",D13),"TARGET NOT ACHIEVED,"&amp;C13-D13&amp;" SALES SHORT")</f>
        <v>TARGET NOT ACHIEVED,50000 SALES SHORT</v>
      </c>
    </row>
    <row r="14" spans="1:5" x14ac:dyDescent="0.3">
      <c r="A14" s="1">
        <v>2</v>
      </c>
      <c r="B14" s="1" t="s">
        <v>54</v>
      </c>
      <c r="C14" s="1">
        <v>450000</v>
      </c>
      <c r="D14" s="1">
        <v>550000</v>
      </c>
      <c r="E14" s="1" t="str">
        <f>IF(D14&gt;C14,CONCATENATE("TARGET ACHIEVED BY ",B14,"TOTAL SALES:",D14),"TARGET NOT ACHIEVED,"&amp;C14-D14&amp;" SALES SHORT")</f>
        <v>TARGET ACHIEVED BY JOHNTOTAL SALES:550000</v>
      </c>
    </row>
    <row r="15" spans="1:5" x14ac:dyDescent="0.3">
      <c r="A15" s="1">
        <v>3</v>
      </c>
      <c r="B15" s="1" t="s">
        <v>53</v>
      </c>
      <c r="C15" s="1">
        <v>500000</v>
      </c>
      <c r="D15" s="1">
        <v>600000</v>
      </c>
      <c r="E15" s="1" t="str">
        <f t="shared" ref="E15:E18" si="0">IF(D15&gt;C15,CONCATENATE("TARGET ACHIEVED BY ",B15,"TOTAL SALES:",D15),"TARGET NOT ACHIEVED,"&amp;C15-D15&amp;" SALES SHORT")</f>
        <v>TARGET ACHIEVED BY GILLTOTAL SALES:600000</v>
      </c>
    </row>
    <row r="16" spans="1:5" x14ac:dyDescent="0.3">
      <c r="A16" s="1">
        <v>4</v>
      </c>
      <c r="B16" s="1" t="s">
        <v>52</v>
      </c>
      <c r="C16" s="1">
        <v>400000</v>
      </c>
      <c r="D16" s="1">
        <v>450000</v>
      </c>
      <c r="E16" s="1" t="str">
        <f t="shared" si="0"/>
        <v>TARGET ACHIEVED BY LUCYTOTAL SALES:450000</v>
      </c>
    </row>
    <row r="17" spans="1:5" x14ac:dyDescent="0.3">
      <c r="A17" s="1">
        <v>5</v>
      </c>
      <c r="B17" s="1" t="s">
        <v>51</v>
      </c>
      <c r="C17" s="1">
        <v>550000</v>
      </c>
      <c r="D17" s="1">
        <v>450000</v>
      </c>
      <c r="E17" s="1" t="str">
        <f t="shared" si="0"/>
        <v>TARGET NOT ACHIEVED,100000 SALES SHORT</v>
      </c>
    </row>
    <row r="18" spans="1:5" x14ac:dyDescent="0.3"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COSOL1</vt:lpstr>
      <vt:lpstr>SOLVER</vt:lpstr>
      <vt:lpstr>SOLVER2</vt:lpstr>
      <vt:lpstr>CON2</vt:lpstr>
      <vt:lpstr>CONS3</vt:lpstr>
      <vt:lpstr>COSOLIDATION RESULT</vt:lpstr>
      <vt:lpstr> FRUIT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MORE</dc:creator>
  <cp:lastModifiedBy>Shashwat Khandare</cp:lastModifiedBy>
  <dcterms:created xsi:type="dcterms:W3CDTF">2024-08-22T13:40:48Z</dcterms:created>
  <dcterms:modified xsi:type="dcterms:W3CDTF">2025-02-05T12:22:50Z</dcterms:modified>
</cp:coreProperties>
</file>