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Vuquqrp3uLONKxRXNQ+JZi+alaNDbqANgoiOhsJjM0suGAzto14NyWWbB75HfQnLnGfkdXsFKwtiFiAe2xIOsg==" workbookSaltValue="aMrczaXsj0jO2plH/zLa9A==" workbookSpinCount="100000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Response" sheetId="1" state="visible" r:id="rId1"/>
    <sheet xmlns:r="http://schemas.openxmlformats.org/officeDocument/2006/relationships" name="Provisional Diagnosis" sheetId="2" state="visible" r:id="rId2"/>
    <sheet xmlns:r="http://schemas.openxmlformats.org/officeDocument/2006/relationships" name="Options" sheetId="3" state="hidden" r:id="rId3"/>
    <sheet xmlns:r="http://schemas.openxmlformats.org/officeDocument/2006/relationships" name="Inceptor" sheetId="4" state="hidden" r:id="rId4"/>
    <sheet xmlns:r="http://schemas.openxmlformats.org/officeDocument/2006/relationships" name="Accelerator" sheetId="5" state="hidden" r:id="rId5"/>
    <sheet xmlns:r="http://schemas.openxmlformats.org/officeDocument/2006/relationships" name="Musculage" sheetId="6" state="hidden" r:id="rId6"/>
    <sheet xmlns:r="http://schemas.openxmlformats.org/officeDocument/2006/relationships" name="Green Flag Scores" sheetId="7" state="hidden" r:id="rId7"/>
    <sheet xmlns:r="http://schemas.openxmlformats.org/officeDocument/2006/relationships" name="Red Flag Scores" sheetId="8" state="hidden" r:id="rId8"/>
    <sheet xmlns:r="http://schemas.openxmlformats.org/officeDocument/2006/relationships" name="Pain &amp; Disability Scores" sheetId="9" state="hidden" r:id="rId9"/>
    <sheet xmlns:r="http://schemas.openxmlformats.org/officeDocument/2006/relationships" name="SI Joint" sheetId="10" state="hidden" r:id="rId10"/>
    <sheet xmlns:r="http://schemas.openxmlformats.org/officeDocument/2006/relationships" name="Post Pregnancy LBP" sheetId="11" state="hidden" r:id="rId11"/>
    <sheet xmlns:r="http://schemas.openxmlformats.org/officeDocument/2006/relationships" name="Postural" sheetId="12" state="hidden" r:id="rId12"/>
    <sheet xmlns:r="http://schemas.openxmlformats.org/officeDocument/2006/relationships" name="Strain, Imbalance, Tight Tissue" sheetId="13" state="hidden" r:id="rId13"/>
    <sheet xmlns:r="http://schemas.openxmlformats.org/officeDocument/2006/relationships" name="Disc Bulge,Protrusn, Herniatn" sheetId="14" state="hidden" r:id="rId14"/>
    <sheet xmlns:r="http://schemas.openxmlformats.org/officeDocument/2006/relationships" name="Degenerative Disc" sheetId="15" state="hidden" r:id="rId15"/>
    <sheet xmlns:r="http://schemas.openxmlformats.org/officeDocument/2006/relationships" name="Sciatica, Radicular Pain" sheetId="16" state="hidden" r:id="rId16"/>
    <sheet xmlns:r="http://schemas.openxmlformats.org/officeDocument/2006/relationships" name="Spondylosis" sheetId="17" state="hidden" r:id="rId17"/>
    <sheet xmlns:r="http://schemas.openxmlformats.org/officeDocument/2006/relationships" name="Spondylolisthesis" sheetId="18" state="hidden" r:id="rId18"/>
    <sheet xmlns:r="http://schemas.openxmlformats.org/officeDocument/2006/relationships" name="Pyriformis Syndrome" sheetId="19" state="hidden" r:id="rId19"/>
    <sheet xmlns:r="http://schemas.openxmlformats.org/officeDocument/2006/relationships" name="Post Surgical Back Pain" sheetId="20" state="hidden" r:id="rId20"/>
    <sheet xmlns:r="http://schemas.openxmlformats.org/officeDocument/2006/relationships" name="Fractures" sheetId="21" state="hidden" r:id="rId21"/>
    <sheet xmlns:r="http://schemas.openxmlformats.org/officeDocument/2006/relationships" name="Cancer" sheetId="22" state="hidden" r:id="rId22"/>
    <sheet xmlns:r="http://schemas.openxmlformats.org/officeDocument/2006/relationships" name="Infection, UTI, TB" sheetId="23" state="hidden" r:id="rId23"/>
    <sheet xmlns:r="http://schemas.openxmlformats.org/officeDocument/2006/relationships" name="Caudia Equina" sheetId="24" state="hidden" r:id="rId24"/>
    <sheet xmlns:r="http://schemas.openxmlformats.org/officeDocument/2006/relationships" name="Vascular" sheetId="25" state="hidden" r:id="rId25"/>
    <sheet xmlns:r="http://schemas.openxmlformats.org/officeDocument/2006/relationships" name="Arthritis" sheetId="26" state="hidden" r:id="rId26"/>
    <sheet xmlns:r="http://schemas.openxmlformats.org/officeDocument/2006/relationships" name="Ankylosing Spondilities" sheetId="27" state="hidden" r:id="rId27"/>
    <sheet xmlns:r="http://schemas.openxmlformats.org/officeDocument/2006/relationships" name="Osteoporosis" sheetId="28" state="hidden" r:id="rId28"/>
    <sheet xmlns:r="http://schemas.openxmlformats.org/officeDocument/2006/relationships" name="Stenosis" sheetId="29" state="hidden" r:id="rId29"/>
    <sheet xmlns:r="http://schemas.openxmlformats.org/officeDocument/2006/relationships" name="Peripheral Neuropathy" sheetId="30" state="hidden" r:id="rId30"/>
    <sheet xmlns:r="http://schemas.openxmlformats.org/officeDocument/2006/relationships" name="Disability Index" sheetId="31" state="hidden" r:id="rId31"/>
    <sheet xmlns:r="http://schemas.openxmlformats.org/officeDocument/2006/relationships" name="Pain and disability" sheetId="32" state="hidden" r:id="rId32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rgb="FF000000"/>
      <sz val="11"/>
    </font>
  </fonts>
  <fills count="13">
    <fill>
      <patternFill/>
    </fill>
    <fill>
      <patternFill patternType="gray125"/>
    </fill>
    <fill>
      <patternFill patternType="solid">
        <fgColor rgb="FF3BD1AB"/>
        <bgColor indexed="64"/>
      </patternFill>
    </fill>
    <fill>
      <patternFill patternType="solid">
        <fgColor rgb="FF9CFCCE"/>
        <bgColor indexed="64"/>
      </patternFill>
    </fill>
    <fill>
      <patternFill patternType="solid">
        <fgColor rgb="FF39977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E4E3E"/>
        <bgColor indexed="64"/>
      </patternFill>
    </fill>
    <fill>
      <patternFill patternType="solid">
        <fgColor rgb="FF33D1AB"/>
        <bgColor rgb="FF000000"/>
      </patternFill>
    </fill>
  </fills>
  <borders count="14">
    <border>
      <left/>
      <right/>
      <top/>
      <bottom/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2" borderId="0" pivotButton="0" quotePrefix="0" xfId="0"/>
    <xf numFmtId="0" fontId="0" fillId="3" borderId="0" pivotButton="0" quotePrefix="0" xfId="0"/>
    <xf numFmtId="0" fontId="3" fillId="4" borderId="0" pivotButton="0" quotePrefix="0" xfId="0"/>
    <xf numFmtId="0" fontId="2" fillId="4" borderId="0" pivotButton="0" quotePrefix="0" xfId="0"/>
    <xf numFmtId="17" fontId="0" fillId="0" borderId="0" applyAlignment="1" pivotButton="0" quotePrefix="1" xfId="0">
      <alignment vertical="center"/>
    </xf>
    <xf numFmtId="0" fontId="0" fillId="0" borderId="0" applyAlignment="1" pivotButton="0" quotePrefix="1" xfId="0">
      <alignment vertical="center"/>
    </xf>
    <xf numFmtId="0" fontId="0" fillId="8" borderId="0" applyAlignment="1" pivotButton="0" quotePrefix="0" xfId="0">
      <alignment vertical="center"/>
    </xf>
    <xf numFmtId="0" fontId="0" fillId="8" borderId="0" pivotButton="0" quotePrefix="0" xfId="0"/>
    <xf numFmtId="0" fontId="2" fillId="5" borderId="0" pivotButton="0" quotePrefix="0" xfId="0"/>
    <xf numFmtId="0" fontId="0" fillId="9" borderId="0" pivotButton="0" quotePrefix="0" xfId="0"/>
    <xf numFmtId="0" fontId="0" fillId="6" borderId="0" pivotButton="0" quotePrefix="0" xfId="0"/>
    <xf numFmtId="0" fontId="2" fillId="7" borderId="0" applyAlignment="1" pivotButton="0" quotePrefix="0" xfId="0">
      <alignment wrapText="1"/>
    </xf>
    <xf numFmtId="0" fontId="4" fillId="6" borderId="0" pivotButton="0" quotePrefix="0" xfId="0"/>
    <xf numFmtId="0" fontId="0" fillId="10" borderId="0" pivotButton="0" quotePrefix="0" xfId="0"/>
    <xf numFmtId="0" fontId="2" fillId="11" borderId="0" pivotButton="0" quotePrefix="0" xfId="0"/>
    <xf numFmtId="0" fontId="0" fillId="0" borderId="0" pivotButton="0" quotePrefix="0" xfId="0"/>
    <xf numFmtId="0" fontId="3" fillId="11" borderId="0" pivotButton="0" quotePrefix="0" xfId="0"/>
    <xf numFmtId="0" fontId="3" fillId="11" borderId="1" applyAlignment="1" pivotButton="0" quotePrefix="0" xfId="0">
      <alignment horizontal="center" vertical="center"/>
    </xf>
    <xf numFmtId="0" fontId="0" fillId="0" borderId="2" applyAlignment="1" pivotButton="0" quotePrefix="1" xfId="0">
      <alignment vertical="center"/>
    </xf>
    <xf numFmtId="0" fontId="0" fillId="0" borderId="2" applyAlignment="1" pivotButton="0" quotePrefix="0" xfId="0">
      <alignment vertical="center"/>
    </xf>
    <xf numFmtId="0" fontId="0" fillId="0" borderId="2" applyAlignment="1" pivotButton="0" quotePrefix="0" xfId="0">
      <alignment vertical="center" wrapText="1"/>
    </xf>
    <xf numFmtId="0" fontId="0" fillId="0" borderId="3" applyAlignment="1" pivotButton="0" quotePrefix="0" xfId="0">
      <alignment vertical="center" wrapText="1"/>
    </xf>
    <xf numFmtId="0" fontId="3" fillId="11" borderId="4" applyAlignment="1" pivotButton="0" quotePrefix="0" xfId="0">
      <alignment horizontal="center" vertical="center"/>
    </xf>
    <xf numFmtId="17" fontId="0" fillId="0" borderId="5" applyAlignment="1" pivotButton="0" quotePrefix="1" xfId="0">
      <alignment vertical="center"/>
    </xf>
    <xf numFmtId="0" fontId="0" fillId="0" borderId="5" applyAlignment="1" pivotButton="0" quotePrefix="0" xfId="0">
      <alignment vertical="center"/>
    </xf>
    <xf numFmtId="0" fontId="0" fillId="0" borderId="5" applyAlignment="1" pivotButton="0" quotePrefix="0" xfId="0">
      <alignment vertical="center" wrapText="1"/>
    </xf>
    <xf numFmtId="0" fontId="5" fillId="0" borderId="5" applyAlignment="1" pivotButton="0" quotePrefix="0" xfId="0">
      <alignment vertical="center" wrapText="1"/>
    </xf>
    <xf numFmtId="0" fontId="0" fillId="0" borderId="6" applyAlignment="1" pivotButton="0" quotePrefix="0" xfId="0">
      <alignment vertical="center" wrapText="1"/>
    </xf>
    <xf numFmtId="0" fontId="0" fillId="0" borderId="5" applyAlignment="1" pivotButton="0" quotePrefix="1" xfId="0">
      <alignment vertical="center"/>
    </xf>
    <xf numFmtId="0" fontId="0" fillId="0" borderId="5" pivotButton="0" quotePrefix="0" xfId="0"/>
    <xf numFmtId="0" fontId="0" fillId="0" borderId="6" pivotButton="0" quotePrefix="0" xfId="0"/>
    <xf numFmtId="0" fontId="3" fillId="11" borderId="7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/>
    </xf>
    <xf numFmtId="0" fontId="0" fillId="0" borderId="8" applyAlignment="1" pivotButton="0" quotePrefix="0" xfId="0">
      <alignment vertical="center" wrapText="1"/>
    </xf>
    <xf numFmtId="0" fontId="0" fillId="0" borderId="8" pivotButton="0" quotePrefix="0" xfId="0"/>
    <xf numFmtId="0" fontId="0" fillId="0" borderId="9" pivotButton="0" quotePrefix="0" xfId="0"/>
    <xf numFmtId="0" fontId="2" fillId="11" borderId="0" applyAlignment="1" pivotButton="0" quotePrefix="0" xfId="0">
      <alignment wrapText="1"/>
    </xf>
    <xf numFmtId="0" fontId="3" fillId="11" borderId="0" applyAlignment="1" pivotButton="0" quotePrefix="0" xfId="0">
      <alignment horizontal="right"/>
    </xf>
    <xf numFmtId="0" fontId="3" fillId="2" borderId="0" pivotButton="0" quotePrefix="0" xfId="0"/>
    <xf numFmtId="0" fontId="3" fillId="2" borderId="0" pivotButton="0" quotePrefix="0" xfId="0"/>
    <xf numFmtId="0" fontId="3" fillId="2" borderId="10" pivotButton="0" quotePrefix="0" xfId="0"/>
    <xf numFmtId="0" fontId="0" fillId="0" borderId="0" applyAlignment="1" pivotButton="0" quotePrefix="0" xfId="0">
      <alignment vertical="center" wrapText="1"/>
    </xf>
    <xf numFmtId="0" fontId="0" fillId="0" borderId="10" applyAlignment="1" pivotButton="0" quotePrefix="0" xfId="0">
      <alignment vertical="center" wrapText="1"/>
    </xf>
    <xf numFmtId="0" fontId="0" fillId="0" borderId="0" pivotButton="0" quotePrefix="0" xfId="0"/>
    <xf numFmtId="0" fontId="0" fillId="0" borderId="10" pivotButton="0" quotePrefix="0" xfId="0"/>
    <xf numFmtId="0" fontId="0" fillId="0" borderId="0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0" fontId="0" fillId="0" borderId="0" applyAlignment="1" pivotButton="0" quotePrefix="1" xfId="0">
      <alignment vertical="center"/>
    </xf>
    <xf numFmtId="0" fontId="0" fillId="0" borderId="10" applyAlignment="1" pivotButton="0" quotePrefix="0" xfId="0">
      <alignment vertical="center"/>
    </xf>
    <xf numFmtId="17" fontId="0" fillId="0" borderId="0" applyAlignment="1" pivotButton="0" quotePrefix="1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10" applyAlignment="1" pivotButton="0" quotePrefix="0" xfId="0">
      <alignment vertical="center" wrapText="1"/>
    </xf>
    <xf numFmtId="0" fontId="0" fillId="0" borderId="0" pivotButton="0" quotePrefix="0" xfId="0"/>
    <xf numFmtId="0" fontId="0" fillId="0" borderId="10" pivotButton="0" quotePrefix="0" xfId="0"/>
    <xf numFmtId="0" fontId="5" fillId="12" borderId="11" pivotButton="0" quotePrefix="0" xfId="0"/>
    <xf numFmtId="0" fontId="5" fillId="12" borderId="12" pivotButton="0" quotePrefix="0" xfId="0"/>
    <xf numFmtId="0" fontId="5" fillId="12" borderId="13" pivotButton="0" quotePrefix="0" xfId="0"/>
    <xf numFmtId="9" fontId="0" fillId="0" borderId="0" pivotButton="0" quotePrefix="0" xfId="0"/>
    <xf numFmtId="0" fontId="3" fillId="11" borderId="0" applyAlignment="1" pivotButton="0" quotePrefix="0" xfId="0">
      <alignment horizontal="center"/>
    </xf>
    <xf numFmtId="0" fontId="3" fillId="11" borderId="1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4" borderId="1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11" borderId="0" applyAlignment="1" pivotButton="0" quotePrefix="0" xfId="0">
      <alignment horizontal="center"/>
    </xf>
    <xf numFmtId="0" fontId="3" fillId="11" borderId="0" applyAlignment="1" pivotButton="0" quotePrefix="0" xfId="0">
      <alignment horizontal="center"/>
    </xf>
    <xf numFmtId="0" fontId="3" fillId="11" borderId="1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4" borderId="1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11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2"/>
  <sheetViews>
    <sheetView tabSelected="1" topLeftCell="A9" zoomScale="80" zoomScaleNormal="80" workbookViewId="0">
      <selection activeCell="D30" sqref="D30"/>
    </sheetView>
  </sheetViews>
  <sheetFormatPr baseColWidth="8" defaultRowHeight="14.4"/>
  <cols>
    <col width="9" bestFit="1" customWidth="1" style="57" min="1" max="1"/>
    <col width="9" customWidth="1" style="57" min="2" max="2"/>
    <col width="59.5546875" customWidth="1" style="57" min="3" max="3"/>
    <col width="40.88671875" customWidth="1" style="57" min="4" max="4"/>
    <col width="41" customWidth="1" style="57" min="5" max="6"/>
  </cols>
  <sheetData>
    <row r="1">
      <c r="A1" s="18" t="inlineStr">
        <is>
          <t>QC - Old</t>
        </is>
      </c>
      <c r="B1" s="18" t="inlineStr">
        <is>
          <t>QC - New</t>
        </is>
      </c>
      <c r="C1" s="18" t="inlineStr">
        <is>
          <t>Question</t>
        </is>
      </c>
      <c r="D1" s="18" t="n"/>
      <c r="E1" s="18" t="n"/>
      <c r="F1" s="18" t="n"/>
    </row>
    <row r="2">
      <c r="A2" s="4" t="inlineStr">
        <is>
          <t>L010200A</t>
        </is>
      </c>
      <c r="B2" s="59" t="inlineStr">
        <is>
          <t>L010101</t>
        </is>
      </c>
      <c r="C2" s="5" t="inlineStr">
        <is>
          <t>Name</t>
        </is>
      </c>
    </row>
    <row r="3">
      <c r="A3" s="4" t="inlineStr">
        <is>
          <t>L010200B</t>
        </is>
      </c>
      <c r="B3" s="60" t="inlineStr">
        <is>
          <t>L010102</t>
        </is>
      </c>
      <c r="C3" s="5" t="inlineStr">
        <is>
          <t>Age</t>
        </is>
      </c>
    </row>
    <row r="4">
      <c r="A4" s="4" t="inlineStr">
        <is>
          <t>L010200C</t>
        </is>
      </c>
      <c r="B4" s="60" t="inlineStr">
        <is>
          <t>L010103</t>
        </is>
      </c>
      <c r="C4" s="5" t="inlineStr">
        <is>
          <t>Gender</t>
        </is>
      </c>
    </row>
    <row r="5">
      <c r="A5" s="4" t="inlineStr">
        <is>
          <t>L010200D</t>
        </is>
      </c>
      <c r="B5" s="60" t="inlineStr">
        <is>
          <t>L010104</t>
        </is>
      </c>
      <c r="C5" s="5" t="inlineStr">
        <is>
          <t>Occupation</t>
        </is>
      </c>
      <c r="D5" t="inlineStr">
        <is>
          <t>Researcher, scientist, doctor, lawyer, management professional, IT professional, receptionist, driver or other desk job</t>
        </is>
      </c>
    </row>
    <row r="6">
      <c r="A6" s="4" t="inlineStr">
        <is>
          <t>L010200E</t>
        </is>
      </c>
      <c r="B6" s="60" t="inlineStr">
        <is>
          <t>L010105</t>
        </is>
      </c>
      <c r="C6" s="5" t="inlineStr">
        <is>
          <t>Type/ requirement of job</t>
        </is>
      </c>
      <c r="D6" t="inlineStr">
        <is>
          <t>Sitting</t>
        </is>
      </c>
    </row>
    <row r="7">
      <c r="A7" s="4" t="inlineStr">
        <is>
          <t>L010200F</t>
        </is>
      </c>
      <c r="B7" s="60" t="inlineStr">
        <is>
          <t>L010106</t>
        </is>
      </c>
      <c r="C7" s="5" t="inlineStr">
        <is>
          <t>Alternate mobile number</t>
        </is>
      </c>
    </row>
    <row r="8">
      <c r="A8" s="4" t="inlineStr">
        <is>
          <t>L010200G</t>
        </is>
      </c>
      <c r="B8" s="60" t="inlineStr">
        <is>
          <t>L010107</t>
        </is>
      </c>
      <c r="C8" s="5" t="inlineStr">
        <is>
          <t>How many times in a week do you exercise or walk?</t>
        </is>
      </c>
      <c r="D8" t="inlineStr">
        <is>
          <t>Approx 3 times a week</t>
        </is>
      </c>
    </row>
    <row r="9">
      <c r="A9" s="4" t="inlineStr">
        <is>
          <t>L010300</t>
        </is>
      </c>
      <c r="B9" s="60" t="inlineStr">
        <is>
          <t>L010201</t>
        </is>
      </c>
      <c r="C9" s="5" t="inlineStr">
        <is>
          <t>Height</t>
        </is>
      </c>
    </row>
    <row r="10">
      <c r="A10" s="4" t="inlineStr">
        <is>
          <t>L010400</t>
        </is>
      </c>
      <c r="B10" s="60" t="inlineStr">
        <is>
          <t>L010202</t>
        </is>
      </c>
      <c r="C10" s="5" t="inlineStr">
        <is>
          <t>Weight</t>
        </is>
      </c>
    </row>
    <row r="11">
      <c r="A11" s="4" t="inlineStr">
        <is>
          <t>L010501</t>
        </is>
      </c>
      <c r="B11" s="60" t="inlineStr">
        <is>
          <t>L010301</t>
        </is>
      </c>
      <c r="C11" s="5" t="inlineStr">
        <is>
          <t>Area of most pain</t>
        </is>
      </c>
      <c r="D11" t="inlineStr">
        <is>
          <t>Lower Back</t>
        </is>
      </c>
    </row>
    <row r="12" customFormat="1" s="13">
      <c r="A12" s="4" t="inlineStr">
        <is>
          <t>L010502</t>
        </is>
      </c>
      <c r="B12" s="60" t="inlineStr">
        <is>
          <t>L010302</t>
        </is>
      </c>
      <c r="C12" s="5" t="inlineStr">
        <is>
          <t>Area of second most pain [multiple choice]</t>
        </is>
      </c>
      <c r="D12" t="inlineStr">
        <is>
          <t>Leg below knee</t>
        </is>
      </c>
    </row>
    <row r="13">
      <c r="A13" s="4" t="inlineStr">
        <is>
          <t>L010600</t>
        </is>
      </c>
      <c r="B13" s="60" t="inlineStr">
        <is>
          <t>L010401</t>
        </is>
      </c>
      <c r="C13" s="5" t="inlineStr">
        <is>
          <t>How would you describe your pain?</t>
        </is>
      </c>
      <c r="D13" t="inlineStr">
        <is>
          <t>Severe pain that restricts daily routine and requires me to rest</t>
        </is>
      </c>
    </row>
    <row r="14">
      <c r="A14" s="4" t="inlineStr">
        <is>
          <t>L010700</t>
        </is>
      </c>
      <c r="B14" s="60" t="inlineStr">
        <is>
          <t>L010501</t>
        </is>
      </c>
      <c r="C14" s="5" t="inlineStr">
        <is>
          <t>Pain Score</t>
        </is>
      </c>
      <c r="D14" t="n">
        <v>6</v>
      </c>
    </row>
    <row r="15">
      <c r="A15" s="4" t="inlineStr">
        <is>
          <t>L010800</t>
        </is>
      </c>
      <c r="B15" s="60" t="inlineStr">
        <is>
          <t>L010601</t>
        </is>
      </c>
      <c r="C15" s="5" t="inlineStr">
        <is>
          <t>How does the pain feel at a given point?</t>
        </is>
      </c>
      <c r="D15" t="inlineStr">
        <is>
          <t>Intermittent</t>
        </is>
      </c>
    </row>
    <row r="16">
      <c r="A16" s="4" t="inlineStr">
        <is>
          <t>L010801</t>
        </is>
      </c>
      <c r="B16" s="60" t="inlineStr">
        <is>
          <t>L010602</t>
        </is>
      </c>
      <c r="C16" s="5" t="inlineStr">
        <is>
          <t>Does your pain change while performing any of the following activities? [multiple choice]</t>
        </is>
      </c>
      <c r="D16" t="inlineStr">
        <is>
          <t>Pain increases in sedentary postures like continuous sitting, standing and lying down</t>
        </is>
      </c>
      <c r="E16" t="inlineStr">
        <is>
          <t>No relief even after change in posture or activity</t>
        </is>
      </c>
    </row>
    <row r="17">
      <c r="A17" s="4" t="inlineStr">
        <is>
          <t>L010900</t>
        </is>
      </c>
      <c r="B17" s="60" t="inlineStr">
        <is>
          <t>L010701</t>
        </is>
      </c>
      <c r="C17" s="5" t="inlineStr">
        <is>
          <t>Alongside pain, have you encountered any of the following in recent times? [multiple choice]</t>
        </is>
      </c>
      <c r="D17" t="inlineStr">
        <is>
          <t>None</t>
        </is>
      </c>
    </row>
    <row r="18">
      <c r="A18" s="4" t="inlineStr">
        <is>
          <t>L011000</t>
        </is>
      </c>
      <c r="B18" s="60" t="inlineStr">
        <is>
          <t>L010801</t>
        </is>
      </c>
      <c r="C18" s="5" t="inlineStr">
        <is>
          <t>How is the pain currently since it started? [multiple choice]</t>
        </is>
      </c>
      <c r="D18" t="inlineStr">
        <is>
          <t>Same as before</t>
        </is>
      </c>
    </row>
    <row r="19">
      <c r="A19" s="4" t="inlineStr">
        <is>
          <t>L011100</t>
        </is>
      </c>
      <c r="B19" s="60" t="inlineStr">
        <is>
          <t>L010901</t>
        </is>
      </c>
      <c r="C19" s="5" t="inlineStr">
        <is>
          <t>Please choose if you have been detected with any of the following medical conditions [multiple choice]</t>
        </is>
      </c>
    </row>
    <row r="20" customFormat="1" s="13">
      <c r="A20" s="4" t="inlineStr">
        <is>
          <t>L011101</t>
        </is>
      </c>
      <c r="B20" s="60" t="inlineStr">
        <is>
          <t>L010902</t>
        </is>
      </c>
      <c r="C20" s="5" t="inlineStr">
        <is>
          <t>Please help us understand the current stage of pregnancy</t>
        </is>
      </c>
    </row>
    <row r="21" customFormat="1" s="13">
      <c r="A21" s="4" t="inlineStr">
        <is>
          <t>L011110</t>
        </is>
      </c>
      <c r="B21" s="60" t="inlineStr">
        <is>
          <t>L010903</t>
        </is>
      </c>
      <c r="C21" s="5" t="inlineStr">
        <is>
          <t>Please help us understand the surgery timelines</t>
        </is>
      </c>
    </row>
    <row r="22" customFormat="1" s="13">
      <c r="A22" s="4" t="inlineStr">
        <is>
          <t>L011120</t>
        </is>
      </c>
      <c r="B22" s="60" t="inlineStr">
        <is>
          <t>L010904</t>
        </is>
      </c>
      <c r="C22" s="5" t="inlineStr">
        <is>
          <t>Is the active fracture in spine?</t>
        </is>
      </c>
    </row>
    <row r="23" customFormat="1" s="13">
      <c r="A23" s="4" t="inlineStr">
        <is>
          <t>L011130</t>
        </is>
      </c>
      <c r="B23" s="60" t="inlineStr">
        <is>
          <t>L010905</t>
        </is>
      </c>
      <c r="C23" s="5" t="inlineStr">
        <is>
          <t>Please help us understand the cancer timelines</t>
        </is>
      </c>
    </row>
    <row r="24" customFormat="1" s="13">
      <c r="A24" s="4" t="inlineStr">
        <is>
          <t>L011140</t>
        </is>
      </c>
      <c r="B24" s="60" t="inlineStr">
        <is>
          <t>L010906</t>
        </is>
      </c>
      <c r="C24" s="5" t="inlineStr">
        <is>
          <t>Please help us understand the tuberculosis timelines</t>
        </is>
      </c>
    </row>
    <row r="25" customFormat="1" s="13">
      <c r="A25" s="4" t="inlineStr">
        <is>
          <t>L011150</t>
        </is>
      </c>
      <c r="B25" s="60" t="inlineStr">
        <is>
          <t>L010907</t>
        </is>
      </c>
      <c r="C25" s="5" t="inlineStr">
        <is>
          <t>How much weight have you lost in last 3-6 months?</t>
        </is>
      </c>
    </row>
    <row r="26" customFormat="1" s="13">
      <c r="A26" s="4" t="inlineStr">
        <is>
          <t>L011160</t>
        </is>
      </c>
      <c r="B26" s="60" t="inlineStr">
        <is>
          <t>L010908</t>
        </is>
      </c>
      <c r="C26" s="5" t="inlineStr">
        <is>
          <t>Does the pain force you to get out of bed and move around?</t>
        </is>
      </c>
    </row>
    <row r="27" customFormat="1" s="13">
      <c r="A27" s="4" t="inlineStr">
        <is>
          <t>L011170</t>
        </is>
      </c>
      <c r="B27" s="60" t="inlineStr">
        <is>
          <t>L010909</t>
        </is>
      </c>
      <c r="C27" s="5" t="inlineStr">
        <is>
          <t>Please help us with the highest body temperature reading on your thermometer</t>
        </is>
      </c>
    </row>
    <row r="28" customFormat="1" s="13">
      <c r="A28" s="4" t="inlineStr">
        <is>
          <t>L011180</t>
        </is>
      </c>
      <c r="B28" s="60" t="inlineStr">
        <is>
          <t>L010910</t>
        </is>
      </c>
      <c r="C28" s="5" t="inlineStr">
        <is>
          <t>When do you specifically encounter shortness of breath?</t>
        </is>
      </c>
    </row>
    <row r="29" customFormat="1" s="13">
      <c r="A29" s="4" t="inlineStr">
        <is>
          <t>L011190</t>
        </is>
      </c>
      <c r="B29" s="60" t="inlineStr">
        <is>
          <t>L010911</t>
        </is>
      </c>
      <c r="C29" s="5" t="inlineStr">
        <is>
          <t>Please help us understand your current status with you neurological condition</t>
        </is>
      </c>
    </row>
    <row r="30">
      <c r="A30" s="4" t="inlineStr">
        <is>
          <t>L020101</t>
        </is>
      </c>
      <c r="B30" s="60" t="inlineStr">
        <is>
          <t>L020101</t>
        </is>
      </c>
      <c r="C30" s="5" t="inlineStr">
        <is>
          <t>Duration since when you have been encountering the pain</t>
        </is>
      </c>
      <c r="D30" t="inlineStr">
        <is>
          <t>For more than 3 months</t>
        </is>
      </c>
    </row>
    <row r="31" customFormat="1" s="13">
      <c r="A31" s="4" t="inlineStr">
        <is>
          <t>L020102</t>
        </is>
      </c>
      <c r="B31" s="60" t="inlineStr">
        <is>
          <t>L020102</t>
        </is>
      </c>
      <c r="C31" s="5" t="inlineStr">
        <is>
          <t>Did it suddenly relapse in the last 2 weeks?</t>
        </is>
      </c>
      <c r="D31" t="inlineStr">
        <is>
          <t>No</t>
        </is>
      </c>
    </row>
    <row r="32">
      <c r="A32" s="4" t="inlineStr">
        <is>
          <t>L020201</t>
        </is>
      </c>
      <c r="B32" s="60" t="inlineStr">
        <is>
          <t>L020201</t>
        </is>
      </c>
      <c r="C32" s="5" t="inlineStr">
        <is>
          <t>Have you been diagnosed/ undergone medical intervention/ feel any of the following in the last one year?</t>
        </is>
      </c>
      <c r="D32" t="inlineStr">
        <is>
          <t>None of the above</t>
        </is>
      </c>
    </row>
    <row r="33">
      <c r="A33" s="4" t="inlineStr">
        <is>
          <t>L020301</t>
        </is>
      </c>
      <c r="B33" s="60" t="inlineStr">
        <is>
          <t>L020301</t>
        </is>
      </c>
      <c r="C33" s="5" t="inlineStr">
        <is>
          <t>Do you have any of the following deficiencies? [Multiple choice]</t>
        </is>
      </c>
      <c r="D33" t="inlineStr">
        <is>
          <t>Not yet tested/ no deficiencies</t>
        </is>
      </c>
    </row>
    <row r="34">
      <c r="A34" s="4" t="inlineStr">
        <is>
          <t>L020401</t>
        </is>
      </c>
      <c r="B34" s="60" t="inlineStr">
        <is>
          <t>L020401</t>
        </is>
      </c>
      <c r="C34" s="5" t="inlineStr">
        <is>
          <t>Please select if you have undergone of the following surgeries in the past</t>
        </is>
      </c>
      <c r="D34" t="inlineStr">
        <is>
          <t>No surgeries reported</t>
        </is>
      </c>
    </row>
    <row r="35" customFormat="1" s="13">
      <c r="A35" s="4" t="inlineStr">
        <is>
          <t>L020402</t>
        </is>
      </c>
      <c r="B35" s="60" t="inlineStr">
        <is>
          <t>L020402</t>
        </is>
      </c>
      <c r="C35" s="5" t="inlineStr">
        <is>
          <t>Was this surgery done recently?</t>
        </is>
      </c>
    </row>
    <row r="36">
      <c r="A36" s="4" t="inlineStr">
        <is>
          <t>L020501</t>
        </is>
      </c>
      <c r="B36" s="60" t="inlineStr">
        <is>
          <t>L020501</t>
        </is>
      </c>
      <c r="C36" s="5" t="inlineStr">
        <is>
          <t>Do you remember the first incidence of pain?</t>
        </is>
      </c>
      <c r="D36" t="inlineStr">
        <is>
          <t>Normal bending</t>
        </is>
      </c>
    </row>
    <row r="37">
      <c r="A37" s="4" t="inlineStr">
        <is>
          <t>L020601</t>
        </is>
      </c>
      <c r="B37" s="60" t="inlineStr">
        <is>
          <t>L020601</t>
        </is>
      </c>
      <c r="C37" s="5" t="inlineStr">
        <is>
          <t>Is there any activity/ multiple activities that lead to rise in pain when you perform them? [multiple choice]</t>
        </is>
      </c>
      <c r="D37" t="inlineStr">
        <is>
          <t>Is the first thing in the morning</t>
        </is>
      </c>
      <c r="E37" t="inlineStr">
        <is>
          <t>While bending/ stooping</t>
        </is>
      </c>
    </row>
    <row r="38">
      <c r="A38" s="4" t="inlineStr">
        <is>
          <t>L020602</t>
        </is>
      </c>
      <c r="B38" s="60" t="inlineStr">
        <is>
          <t>L020602</t>
        </is>
      </c>
      <c r="C38" s="5" t="inlineStr">
        <is>
          <t>Duration after which the pain aggravates when you perform the referred activity?</t>
        </is>
      </c>
      <c r="D38" t="inlineStr">
        <is>
          <t>After a few minutes, i.e.  10-30 minutes</t>
        </is>
      </c>
    </row>
    <row r="39">
      <c r="A39" s="4" t="inlineStr">
        <is>
          <t>L020701</t>
        </is>
      </c>
      <c r="B39" s="60" t="inlineStr">
        <is>
          <t>L020701</t>
        </is>
      </c>
      <c r="C39" s="5" t="inlineStr">
        <is>
          <t>Any activity that helps you reduce your pain? [multiple choice]</t>
        </is>
      </c>
      <c r="D39" t="inlineStr">
        <is>
          <t>While sleeping/ resting</t>
        </is>
      </c>
    </row>
    <row r="40">
      <c r="A40" s="4" t="inlineStr">
        <is>
          <t>L020702</t>
        </is>
      </c>
      <c r="B40" s="60" t="inlineStr">
        <is>
          <t>L020702</t>
        </is>
      </c>
      <c r="C40" s="5" t="inlineStr">
        <is>
          <t>How long does it take for the pain to reduce?</t>
        </is>
      </c>
      <c r="D40" t="inlineStr">
        <is>
          <t>Immediately, i.e. within 10 minutes</t>
        </is>
      </c>
    </row>
    <row r="41">
      <c r="A41" s="4" t="inlineStr">
        <is>
          <t>L020801</t>
        </is>
      </c>
      <c r="B41" s="60" t="inlineStr">
        <is>
          <t>L020801</t>
        </is>
      </c>
      <c r="C41" s="5" t="inlineStr">
        <is>
          <t>Have you undertaken any type of treatment in the past? [Multiple choice]</t>
        </is>
      </c>
      <c r="D41" t="inlineStr">
        <is>
          <t>Taken medications under specialist supervision</t>
        </is>
      </c>
    </row>
    <row r="42">
      <c r="A42" s="4" t="inlineStr">
        <is>
          <t>L020802</t>
        </is>
      </c>
      <c r="B42" s="61" t="inlineStr">
        <is>
          <t>L020802</t>
        </is>
      </c>
      <c r="C42" s="5" t="inlineStr">
        <is>
          <t>Did the previous treatment help you in anyway?</t>
        </is>
      </c>
      <c r="D42" t="inlineStr">
        <is>
          <t>It gave me temporary relief at that time but the pain has relapsed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W15"/>
  <sheetViews>
    <sheetView zoomScale="80" zoomScaleNormal="80" workbookViewId="0">
      <pane xSplit="1" ySplit="3" topLeftCell="B4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10.6640625" bestFit="1" customWidth="1" style="57" min="2" max="2"/>
    <col width="5.6640625" bestFit="1" customWidth="1" style="57" min="3" max="3"/>
    <col width="11.6640625" bestFit="1" customWidth="1" style="57" min="4" max="4"/>
    <col width="5.6640625" bestFit="1" customWidth="1" style="57" min="5" max="5"/>
    <col width="23.88671875" customWidth="1" style="57" min="6" max="6"/>
    <col width="5.6640625" bestFit="1" customWidth="1" style="57" min="7" max="7"/>
    <col width="10.6640625" bestFit="1" customWidth="1" style="57" min="8" max="8"/>
    <col width="10.6640625" bestFit="1" customWidth="1" style="57" min="10" max="10"/>
    <col width="5.6640625" bestFit="1" customWidth="1" style="57" min="11" max="11"/>
    <col width="11.33203125" customWidth="1" style="57" min="12" max="12"/>
    <col width="5.6640625" bestFit="1" customWidth="1" style="57" min="13" max="13"/>
    <col width="11.33203125" customWidth="1" style="57" min="14" max="14"/>
    <col width="5.6640625" bestFit="1" customWidth="1" style="57" min="15" max="15"/>
    <col width="55.6640625" customWidth="1" style="57" min="16" max="16"/>
    <col width="5.6640625" bestFit="1" customWidth="1" style="57" min="17" max="17"/>
    <col width="11.33203125" customWidth="1" style="57" min="18" max="18"/>
    <col width="5.6640625" bestFit="1" customWidth="1" style="57" min="19" max="19"/>
    <col width="11.33203125" customWidth="1" style="57" min="20" max="20"/>
    <col width="5.6640625" bestFit="1" customWidth="1" style="57" min="21" max="21"/>
    <col width="55.6640625" customWidth="1" style="57" min="22" max="22"/>
    <col width="5.6640625" bestFit="1" customWidth="1" style="57" min="23" max="23"/>
    <col width="55.6640625" customWidth="1" style="57" min="24" max="24"/>
    <col width="5.6640625" bestFit="1" customWidth="1" style="57" min="25" max="25"/>
    <col width="11.6640625" customWidth="1" style="57" min="26" max="26"/>
    <col width="5.6640625" bestFit="1" customWidth="1" style="57" min="27" max="27"/>
    <col width="11.6640625" customWidth="1" style="57" min="28" max="28"/>
    <col width="5.6640625" bestFit="1" customWidth="1" style="57" min="29" max="29"/>
    <col width="27.6640625" customWidth="1" style="57" min="30" max="30"/>
    <col width="5.6640625" bestFit="1" customWidth="1" style="57" min="31" max="31"/>
    <col width="27.6640625" customWidth="1" style="57" min="32" max="32"/>
    <col width="5.6640625" bestFit="1" customWidth="1" style="57" min="33" max="33"/>
    <col width="27.6640625" customWidth="1" style="57" min="34" max="34"/>
    <col width="5.6640625" bestFit="1" customWidth="1" style="57" min="35" max="35"/>
    <col width="27.6640625" customWidth="1" style="57" min="36" max="36"/>
    <col width="5.6640625" bestFit="1" customWidth="1" style="57" min="37" max="37"/>
    <col width="27.6640625" customWidth="1" style="57" min="38" max="38"/>
    <col width="5.6640625" bestFit="1" customWidth="1" style="57" min="39" max="39"/>
    <col width="27.6640625" customWidth="1" style="57" min="40" max="40"/>
    <col width="5.6640625" bestFit="1" customWidth="1" style="57" min="41" max="41"/>
    <col width="27.6640625" customWidth="1" style="57" min="42" max="42"/>
    <col width="5.6640625" bestFit="1" customWidth="1" style="57" min="43" max="43"/>
    <col width="27.6640625" customWidth="1" style="57" min="44" max="44"/>
    <col width="5.6640625" bestFit="1" customWidth="1" style="57" min="45" max="45"/>
    <col width="27.6640625" customWidth="1" style="57" min="46" max="46"/>
    <col width="5.6640625" bestFit="1" customWidth="1" style="57" min="47" max="47"/>
    <col width="27.6640625" customWidth="1" style="57" min="48" max="48"/>
    <col width="5.6640625" bestFit="1" customWidth="1" style="57" min="49" max="49"/>
    <col width="11.6640625" customWidth="1" style="57" min="50" max="50"/>
    <col width="5.6640625" bestFit="1" customWidth="1" style="57" min="51" max="51"/>
    <col width="11.6640625" customWidth="1" style="57" min="52" max="52"/>
    <col width="5.6640625" bestFit="1" customWidth="1" style="57" min="53" max="53"/>
    <col width="12.6640625" customWidth="1" style="57" min="54" max="54"/>
    <col width="5.6640625" bestFit="1" customWidth="1" style="57" min="55" max="55"/>
    <col width="11.6640625" customWidth="1" style="57" min="56" max="56"/>
    <col width="5.6640625" bestFit="1" customWidth="1" style="57" min="57" max="57"/>
    <col width="11.6640625" customWidth="1" style="57" min="58" max="58"/>
    <col width="5.6640625" bestFit="1" customWidth="1" style="57" min="59" max="59"/>
    <col width="11.6640625" customWidth="1" style="57" min="60" max="60"/>
    <col width="5.6640625" bestFit="1" customWidth="1" style="57" min="61" max="61"/>
    <col width="11.6640625" customWidth="1" style="57" min="62" max="62"/>
    <col width="5.6640625" bestFit="1" customWidth="1" style="57" min="63" max="63"/>
    <col width="55.6640625" customWidth="1" style="57" min="64" max="64"/>
    <col width="5.6640625" bestFit="1" customWidth="1" style="57" min="65" max="65"/>
    <col width="55.6640625" customWidth="1" style="57" min="66" max="66"/>
    <col width="5.6640625" bestFit="1" customWidth="1" style="57" min="67" max="67"/>
    <col width="55.6640625" customWidth="1" style="57" min="68" max="68"/>
    <col width="5.6640625" bestFit="1" customWidth="1" style="57" min="69" max="69"/>
    <col width="55.6640625" customWidth="1" style="57" min="70" max="70"/>
    <col width="5.6640625" bestFit="1" customWidth="1" style="57" min="71" max="71"/>
    <col width="55.6640625" customWidth="1" style="57" min="72" max="72"/>
    <col width="5.6640625" bestFit="1" customWidth="1" style="57" min="73" max="73"/>
    <col width="55.5546875" customWidth="1" style="57" min="74" max="74"/>
    <col width="5.6640625" bestFit="1" customWidth="1" style="57" min="75" max="75"/>
  </cols>
  <sheetData>
    <row r="1" ht="14.4" customHeight="1" s="57">
      <c r="A1" s="20" t="inlineStr">
        <is>
          <t>Code</t>
        </is>
      </c>
      <c r="B1" s="70" t="inlineStr">
        <is>
          <t>L000200</t>
        </is>
      </c>
      <c r="C1" s="58" t="n"/>
      <c r="D1" s="70" t="inlineStr">
        <is>
          <t>L000300</t>
        </is>
      </c>
      <c r="E1" s="58" t="n"/>
      <c r="F1" s="70" t="inlineStr">
        <is>
          <t>L000400</t>
        </is>
      </c>
      <c r="G1" s="58" t="n"/>
      <c r="H1" s="70" t="inlineStr">
        <is>
          <t>L000500</t>
        </is>
      </c>
      <c r="I1" s="58" t="n"/>
      <c r="J1" s="70" t="inlineStr">
        <is>
          <t>L000600</t>
        </is>
      </c>
      <c r="K1" s="58" t="n"/>
      <c r="L1" s="70" t="inlineStr">
        <is>
          <t>L010501</t>
        </is>
      </c>
      <c r="M1" s="58" t="n"/>
      <c r="N1" s="70" t="inlineStr">
        <is>
          <t>L010502</t>
        </is>
      </c>
      <c r="O1" s="58" t="n"/>
      <c r="P1" s="70" t="inlineStr">
        <is>
          <t>L010600</t>
        </is>
      </c>
      <c r="Q1" s="58" t="n"/>
      <c r="R1" s="70" t="inlineStr">
        <is>
          <t>L010700</t>
        </is>
      </c>
      <c r="S1" s="58" t="n"/>
      <c r="T1" s="70" t="inlineStr">
        <is>
          <t>L010800</t>
        </is>
      </c>
      <c r="U1" s="58" t="n"/>
      <c r="V1" s="70" t="inlineStr">
        <is>
          <t>L010801</t>
        </is>
      </c>
      <c r="W1" s="58" t="n"/>
      <c r="X1" s="70" t="inlineStr">
        <is>
          <t>L010900</t>
        </is>
      </c>
      <c r="Y1" s="58" t="n"/>
      <c r="Z1" s="70" t="inlineStr">
        <is>
          <t>L011000</t>
        </is>
      </c>
      <c r="AA1" s="58" t="n"/>
      <c r="AB1" s="70" t="inlineStr">
        <is>
          <t>L011100</t>
        </is>
      </c>
      <c r="AC1" s="58" t="n"/>
      <c r="AD1" s="70" t="inlineStr">
        <is>
          <t>L011101</t>
        </is>
      </c>
      <c r="AE1" s="58" t="n"/>
      <c r="AF1" s="70" t="inlineStr">
        <is>
          <t>L011110</t>
        </is>
      </c>
      <c r="AG1" s="58" t="n"/>
      <c r="AH1" s="70" t="inlineStr">
        <is>
          <t>L011120</t>
        </is>
      </c>
      <c r="AI1" s="58" t="n"/>
      <c r="AJ1" s="70" t="inlineStr">
        <is>
          <t>L011130</t>
        </is>
      </c>
      <c r="AK1" s="58" t="n"/>
      <c r="AL1" s="70" t="inlineStr">
        <is>
          <t>L011140</t>
        </is>
      </c>
      <c r="AM1" s="58" t="n"/>
      <c r="AN1" s="70" t="inlineStr">
        <is>
          <t>L011150</t>
        </is>
      </c>
      <c r="AO1" s="58" t="n"/>
      <c r="AP1" s="70" t="inlineStr">
        <is>
          <t>L011160</t>
        </is>
      </c>
      <c r="AQ1" s="58" t="n"/>
      <c r="AR1" s="70" t="inlineStr">
        <is>
          <t>L011170</t>
        </is>
      </c>
      <c r="AS1" s="58" t="n"/>
      <c r="AT1" s="70" t="inlineStr">
        <is>
          <t>L011180</t>
        </is>
      </c>
      <c r="AU1" s="58" t="n"/>
      <c r="AV1" s="70" t="inlineStr">
        <is>
          <t>L011190</t>
        </is>
      </c>
      <c r="AW1" s="58" t="n"/>
      <c r="AX1" s="70" t="inlineStr">
        <is>
          <t>L020101</t>
        </is>
      </c>
      <c r="AY1" s="58" t="n"/>
      <c r="AZ1" s="70" t="inlineStr">
        <is>
          <t>L020102</t>
        </is>
      </c>
      <c r="BA1" s="58" t="n"/>
      <c r="BB1" s="70" t="inlineStr">
        <is>
          <t>L020201</t>
        </is>
      </c>
      <c r="BC1" s="58" t="n"/>
      <c r="BD1" s="70" t="inlineStr">
        <is>
          <t>L020301</t>
        </is>
      </c>
      <c r="BE1" s="58" t="n"/>
      <c r="BF1" s="70" t="inlineStr">
        <is>
          <t>L020401</t>
        </is>
      </c>
      <c r="BG1" s="58" t="n"/>
      <c r="BH1" s="70" t="inlineStr">
        <is>
          <t>L020402</t>
        </is>
      </c>
      <c r="BI1" s="58" t="n"/>
      <c r="BJ1" s="70" t="inlineStr">
        <is>
          <t>L020501</t>
        </is>
      </c>
      <c r="BK1" s="58" t="n"/>
      <c r="BL1" s="70" t="inlineStr">
        <is>
          <t>L020601</t>
        </is>
      </c>
      <c r="BM1" s="58" t="n"/>
      <c r="BN1" s="70" t="inlineStr">
        <is>
          <t>L020602</t>
        </is>
      </c>
      <c r="BO1" s="58" t="n"/>
      <c r="BP1" s="70" t="inlineStr">
        <is>
          <t>L020701</t>
        </is>
      </c>
      <c r="BQ1" s="58" t="n"/>
      <c r="BR1" s="70" t="inlineStr">
        <is>
          <t>L020702</t>
        </is>
      </c>
      <c r="BS1" s="58" t="n"/>
      <c r="BT1" s="74" t="inlineStr">
        <is>
          <t>L020801</t>
        </is>
      </c>
      <c r="BU1" s="70" t="n"/>
      <c r="BV1" s="70" t="inlineStr">
        <is>
          <t>L020802</t>
        </is>
      </c>
      <c r="BW1" s="58" t="n"/>
    </row>
    <row r="2" ht="14.4" customHeight="1" s="57">
      <c r="A2" s="6" t="inlineStr">
        <is>
          <t>Question</t>
        </is>
      </c>
      <c r="B2" s="72" t="inlineStr">
        <is>
          <t>Age</t>
        </is>
      </c>
      <c r="C2" s="58" t="n"/>
      <c r="D2" s="72" t="inlineStr">
        <is>
          <t>Gender</t>
        </is>
      </c>
      <c r="E2" s="58" t="n"/>
      <c r="F2" s="72" t="inlineStr">
        <is>
          <t>Occupation</t>
        </is>
      </c>
      <c r="G2" s="58" t="n"/>
      <c r="H2" s="72" t="inlineStr">
        <is>
          <t>Activity</t>
        </is>
      </c>
      <c r="I2" s="58" t="n"/>
      <c r="J2" s="72" t="inlineStr">
        <is>
          <t>Frequency</t>
        </is>
      </c>
      <c r="K2" s="58" t="n"/>
      <c r="L2" s="72" t="inlineStr">
        <is>
          <t>Pain Location</t>
        </is>
      </c>
      <c r="M2" s="58" t="n"/>
      <c r="N2" s="72" t="inlineStr">
        <is>
          <t>Pain Location</t>
        </is>
      </c>
      <c r="O2" s="58" t="n"/>
      <c r="P2" s="72" t="inlineStr">
        <is>
          <t>Pain Description</t>
        </is>
      </c>
      <c r="Q2" s="58" t="n"/>
      <c r="R2" s="72" t="inlineStr">
        <is>
          <t>Pain Score</t>
        </is>
      </c>
      <c r="S2" s="58" t="n"/>
      <c r="T2" s="72" t="inlineStr">
        <is>
          <t>Pain Feeling</t>
        </is>
      </c>
      <c r="U2" s="58" t="n"/>
      <c r="V2" s="72" t="inlineStr">
        <is>
          <t>Pain feeling during activity</t>
        </is>
      </c>
      <c r="W2" s="58" t="n"/>
      <c r="X2" s="72" t="inlineStr">
        <is>
          <t>Any other symptom</t>
        </is>
      </c>
      <c r="Y2" s="58" t="n"/>
      <c r="Z2" s="72" t="inlineStr">
        <is>
          <t>Pain since start</t>
        </is>
      </c>
      <c r="AA2" s="58" t="n"/>
      <c r="AB2" s="72" t="inlineStr">
        <is>
          <t>Medical</t>
        </is>
      </c>
      <c r="AC2" s="58" t="n"/>
      <c r="AD2" s="72" t="inlineStr">
        <is>
          <t>Pregnancy</t>
        </is>
      </c>
      <c r="AE2" s="58" t="n"/>
      <c r="AF2" s="72" t="inlineStr">
        <is>
          <t>Surgery</t>
        </is>
      </c>
      <c r="AG2" s="58" t="n"/>
      <c r="AH2" s="72" t="inlineStr">
        <is>
          <t>Spine fracture</t>
        </is>
      </c>
      <c r="AI2" s="58" t="n"/>
      <c r="AJ2" s="72" t="inlineStr">
        <is>
          <t>Cancer</t>
        </is>
      </c>
      <c r="AK2" s="58" t="n"/>
      <c r="AL2" s="72" t="inlineStr">
        <is>
          <t>TB</t>
        </is>
      </c>
      <c r="AM2" s="58" t="n"/>
      <c r="AN2" s="72" t="inlineStr">
        <is>
          <t>Loss of Appetite/ Weight Loss</t>
        </is>
      </c>
      <c r="AO2" s="58" t="n"/>
      <c r="AP2" s="72" t="inlineStr">
        <is>
          <t>Severe Night Pain</t>
        </is>
      </c>
      <c r="AQ2" s="58" t="n"/>
      <c r="AR2" s="72" t="inlineStr">
        <is>
          <t>High grade fever</t>
        </is>
      </c>
      <c r="AS2" s="58" t="n"/>
      <c r="AT2" s="72" t="inlineStr">
        <is>
          <t>Shortness of Breath</t>
        </is>
      </c>
      <c r="AU2" s="58" t="n"/>
      <c r="AV2" s="72" t="inlineStr">
        <is>
          <t>History of Neurological Condition</t>
        </is>
      </c>
      <c r="AW2" s="58" t="n"/>
      <c r="AX2" s="72" t="inlineStr">
        <is>
          <t>Acute/ Chronic</t>
        </is>
      </c>
      <c r="AY2" s="58" t="n"/>
      <c r="AZ2" s="72" t="inlineStr">
        <is>
          <t>Acute over chronic</t>
        </is>
      </c>
      <c r="BA2" s="58" t="n"/>
      <c r="BB2" s="72" t="inlineStr">
        <is>
          <t>Comorbidities</t>
        </is>
      </c>
      <c r="BC2" s="58" t="n"/>
      <c r="BD2" s="72" t="inlineStr">
        <is>
          <t>Deficiencies</t>
        </is>
      </c>
      <c r="BE2" s="58" t="n"/>
      <c r="BF2" s="72" t="inlineStr">
        <is>
          <t>Surgery</t>
        </is>
      </c>
      <c r="BG2" s="58" t="n"/>
      <c r="BH2" s="72" t="inlineStr">
        <is>
          <t>Timeline</t>
        </is>
      </c>
      <c r="BI2" s="58" t="n"/>
      <c r="BJ2" s="72" t="inlineStr">
        <is>
          <t>Origination (POF)</t>
        </is>
      </c>
      <c r="BK2" s="58" t="n"/>
      <c r="BL2" s="72" t="inlineStr">
        <is>
          <t>Pain Aggravating Factors (PAF)</t>
        </is>
      </c>
      <c r="BM2" s="58" t="n"/>
      <c r="BN2" s="72" t="inlineStr">
        <is>
          <t>PAF Timeline</t>
        </is>
      </c>
      <c r="BO2" s="58" t="n"/>
      <c r="BP2" s="72" t="inlineStr">
        <is>
          <t>Pain Reducing Factor (PRF)</t>
        </is>
      </c>
      <c r="BQ2" s="58" t="n"/>
      <c r="BR2" s="72" t="inlineStr">
        <is>
          <t>PRF Timeline</t>
        </is>
      </c>
      <c r="BS2" s="58" t="n"/>
      <c r="BT2" s="73" t="inlineStr">
        <is>
          <t>Other Treatment History (OTH)</t>
        </is>
      </c>
      <c r="BU2" s="72" t="n"/>
      <c r="BV2" s="72" t="inlineStr">
        <is>
          <t>Reaction to OTH</t>
        </is>
      </c>
      <c r="BW2" s="58" t="n"/>
    </row>
    <row r="3" ht="14.4" customHeight="1" s="57">
      <c r="A3" s="43" t="n"/>
      <c r="B3" s="43" t="inlineStr">
        <is>
          <t>Parameters</t>
        </is>
      </c>
      <c r="C3" s="44" t="inlineStr">
        <is>
          <t>Score</t>
        </is>
      </c>
      <c r="D3" s="43" t="inlineStr">
        <is>
          <t>Parameters</t>
        </is>
      </c>
      <c r="E3" s="44" t="inlineStr">
        <is>
          <t>Score</t>
        </is>
      </c>
      <c r="F3" s="43" t="inlineStr">
        <is>
          <t>Parameters</t>
        </is>
      </c>
      <c r="G3" s="44" t="inlineStr">
        <is>
          <t>Score</t>
        </is>
      </c>
      <c r="H3" s="43" t="inlineStr">
        <is>
          <t>Parameters</t>
        </is>
      </c>
      <c r="I3" s="44" t="inlineStr">
        <is>
          <t>Score</t>
        </is>
      </c>
      <c r="J3" s="43" t="inlineStr">
        <is>
          <t>Parameters</t>
        </is>
      </c>
      <c r="K3" s="44" t="inlineStr">
        <is>
          <t>Score</t>
        </is>
      </c>
      <c r="L3" s="43" t="inlineStr">
        <is>
          <t>Parameters</t>
        </is>
      </c>
      <c r="M3" s="44" t="inlineStr">
        <is>
          <t>Score</t>
        </is>
      </c>
      <c r="N3" s="43" t="inlineStr">
        <is>
          <t>Parameters</t>
        </is>
      </c>
      <c r="O3" s="44" t="inlineStr">
        <is>
          <t>Score</t>
        </is>
      </c>
      <c r="P3" s="43" t="inlineStr">
        <is>
          <t>Parameters</t>
        </is>
      </c>
      <c r="Q3" s="44" t="inlineStr">
        <is>
          <t>Score</t>
        </is>
      </c>
      <c r="R3" s="43" t="inlineStr">
        <is>
          <t>Parameters</t>
        </is>
      </c>
      <c r="S3" s="44" t="inlineStr">
        <is>
          <t>Score</t>
        </is>
      </c>
      <c r="T3" s="43" t="inlineStr">
        <is>
          <t>Parameters</t>
        </is>
      </c>
      <c r="U3" s="44" t="inlineStr">
        <is>
          <t>Score</t>
        </is>
      </c>
      <c r="V3" s="43" t="inlineStr">
        <is>
          <t>Parameters</t>
        </is>
      </c>
      <c r="W3" s="44" t="inlineStr">
        <is>
          <t>Score</t>
        </is>
      </c>
      <c r="X3" s="43" t="inlineStr">
        <is>
          <t>Parameters</t>
        </is>
      </c>
      <c r="Y3" s="44" t="inlineStr">
        <is>
          <t>Score</t>
        </is>
      </c>
      <c r="Z3" s="43" t="inlineStr">
        <is>
          <t>Parameters</t>
        </is>
      </c>
      <c r="AA3" s="44" t="inlineStr">
        <is>
          <t>Score</t>
        </is>
      </c>
      <c r="AB3" s="43" t="inlineStr">
        <is>
          <t>Parameters</t>
        </is>
      </c>
      <c r="AC3" s="44" t="inlineStr">
        <is>
          <t>Score</t>
        </is>
      </c>
      <c r="AD3" s="43" t="inlineStr">
        <is>
          <t>Parameters</t>
        </is>
      </c>
      <c r="AE3" s="44" t="inlineStr">
        <is>
          <t>Score</t>
        </is>
      </c>
      <c r="AF3" s="43" t="inlineStr">
        <is>
          <t>Parameters</t>
        </is>
      </c>
      <c r="AG3" s="44" t="inlineStr">
        <is>
          <t>Score</t>
        </is>
      </c>
      <c r="AH3" s="43" t="inlineStr">
        <is>
          <t>Parameters</t>
        </is>
      </c>
      <c r="AI3" s="44" t="inlineStr">
        <is>
          <t>Score</t>
        </is>
      </c>
      <c r="AJ3" s="43" t="inlineStr">
        <is>
          <t>Parameters</t>
        </is>
      </c>
      <c r="AK3" s="44" t="inlineStr">
        <is>
          <t>Score</t>
        </is>
      </c>
      <c r="AL3" s="43" t="inlineStr">
        <is>
          <t>Parameters</t>
        </is>
      </c>
      <c r="AM3" s="44" t="inlineStr">
        <is>
          <t>Score</t>
        </is>
      </c>
      <c r="AN3" s="43" t="inlineStr">
        <is>
          <t>Parameters</t>
        </is>
      </c>
      <c r="AO3" s="44" t="inlineStr">
        <is>
          <t>Score</t>
        </is>
      </c>
      <c r="AP3" s="43" t="inlineStr">
        <is>
          <t>Parameters</t>
        </is>
      </c>
      <c r="AQ3" s="44" t="inlineStr">
        <is>
          <t>Score</t>
        </is>
      </c>
      <c r="AR3" s="43" t="inlineStr">
        <is>
          <t>Parameters</t>
        </is>
      </c>
      <c r="AS3" s="44" t="inlineStr">
        <is>
          <t>Score</t>
        </is>
      </c>
      <c r="AT3" s="43" t="inlineStr">
        <is>
          <t>Parameters</t>
        </is>
      </c>
      <c r="AU3" s="44" t="inlineStr">
        <is>
          <t>Score</t>
        </is>
      </c>
      <c r="AV3" s="43" t="inlineStr">
        <is>
          <t>Parameters</t>
        </is>
      </c>
      <c r="AW3" s="44" t="inlineStr">
        <is>
          <t>Score</t>
        </is>
      </c>
      <c r="AX3" s="43" t="inlineStr">
        <is>
          <t>Parameters</t>
        </is>
      </c>
      <c r="AY3" s="44" t="inlineStr">
        <is>
          <t>Score</t>
        </is>
      </c>
      <c r="AZ3" s="43" t="inlineStr">
        <is>
          <t>Parameters</t>
        </is>
      </c>
      <c r="BA3" s="44" t="inlineStr">
        <is>
          <t>Score</t>
        </is>
      </c>
      <c r="BB3" s="43" t="inlineStr">
        <is>
          <t>Parameters</t>
        </is>
      </c>
      <c r="BC3" s="44" t="inlineStr">
        <is>
          <t>Score</t>
        </is>
      </c>
      <c r="BD3" s="43" t="inlineStr">
        <is>
          <t>Parameters</t>
        </is>
      </c>
      <c r="BE3" s="44" t="inlineStr">
        <is>
          <t>Score</t>
        </is>
      </c>
      <c r="BF3" s="43" t="inlineStr">
        <is>
          <t>Parameters</t>
        </is>
      </c>
      <c r="BG3" s="44" t="inlineStr">
        <is>
          <t>Score</t>
        </is>
      </c>
      <c r="BH3" s="43" t="inlineStr">
        <is>
          <t>Parameters</t>
        </is>
      </c>
      <c r="BI3" s="44" t="inlineStr">
        <is>
          <t>Score</t>
        </is>
      </c>
      <c r="BJ3" s="43" t="inlineStr">
        <is>
          <t>Parameters</t>
        </is>
      </c>
      <c r="BK3" s="44" t="inlineStr">
        <is>
          <t>Score</t>
        </is>
      </c>
      <c r="BL3" s="43" t="inlineStr">
        <is>
          <t>Parameters</t>
        </is>
      </c>
      <c r="BM3" s="44" t="inlineStr">
        <is>
          <t>Score</t>
        </is>
      </c>
      <c r="BN3" s="43" t="inlineStr">
        <is>
          <t>Parameters</t>
        </is>
      </c>
      <c r="BO3" s="44" t="inlineStr">
        <is>
          <t>Score</t>
        </is>
      </c>
      <c r="BP3" s="43" t="inlineStr">
        <is>
          <t>Parameters</t>
        </is>
      </c>
      <c r="BQ3" s="44" t="inlineStr">
        <is>
          <t>Score</t>
        </is>
      </c>
      <c r="BR3" s="43" t="inlineStr">
        <is>
          <t>Parameters</t>
        </is>
      </c>
      <c r="BS3" s="44" t="inlineStr">
        <is>
          <t>Score</t>
        </is>
      </c>
      <c r="BT3" s="43" t="inlineStr">
        <is>
          <t>Parameters</t>
        </is>
      </c>
      <c r="BU3" s="44" t="inlineStr">
        <is>
          <t>Score</t>
        </is>
      </c>
      <c r="BV3" s="43" t="inlineStr">
        <is>
          <t>Parameters</t>
        </is>
      </c>
      <c r="BW3" s="44" t="inlineStr">
        <is>
          <t>Score</t>
        </is>
      </c>
    </row>
    <row r="4" ht="43.2" customHeight="1" s="57">
      <c r="A4" s="10" t="inlineStr">
        <is>
          <t>A</t>
        </is>
      </c>
      <c r="B4" s="51" t="inlineStr">
        <is>
          <t>0-10</t>
        </is>
      </c>
      <c r="C4" s="52" t="n"/>
      <c r="D4" s="54" t="inlineStr">
        <is>
          <t>Transgender</t>
        </is>
      </c>
      <c r="E4" s="52" t="n"/>
      <c r="F4" s="55" t="inlineStr">
        <is>
          <t>Student</t>
        </is>
      </c>
      <c r="G4" s="52" t="n"/>
      <c r="H4" s="54" t="inlineStr">
        <is>
          <t>Sitting</t>
        </is>
      </c>
      <c r="I4" s="52" t="n"/>
      <c r="J4" s="54" t="inlineStr">
        <is>
          <t>Daily</t>
        </is>
      </c>
      <c r="K4" s="52" t="n"/>
      <c r="L4" s="54" t="inlineStr">
        <is>
          <t>Neck</t>
        </is>
      </c>
      <c r="M4" s="52" t="n"/>
      <c r="N4" s="55" t="inlineStr">
        <is>
          <t>Neck</t>
        </is>
      </c>
      <c r="O4" s="56" t="n"/>
      <c r="P4" s="55" t="inlineStr">
        <is>
          <t>Mild pain that bothers occassionally</t>
        </is>
      </c>
      <c r="Q4" s="56" t="n"/>
      <c r="R4" s="54" t="n">
        <v>1</v>
      </c>
      <c r="S4" s="52" t="n"/>
      <c r="T4" s="54" t="inlineStr">
        <is>
          <t>Constant</t>
        </is>
      </c>
      <c r="U4" s="52" t="n"/>
      <c r="V4" s="55" t="inlineStr">
        <is>
          <t>Pain increases during any movement like bending forward or backward and walking</t>
        </is>
      </c>
      <c r="W4" s="56" t="n">
        <v>2</v>
      </c>
      <c r="X4" s="54" t="inlineStr">
        <is>
          <t>Dizzy</t>
        </is>
      </c>
      <c r="Y4" s="52" t="n"/>
      <c r="Z4" s="55" t="inlineStr">
        <is>
          <t>Worsening</t>
        </is>
      </c>
      <c r="AA4" s="56" t="n"/>
      <c r="AB4" s="55" t="inlineStr">
        <is>
          <t>Pregnancy</t>
        </is>
      </c>
      <c r="AC4" s="56" t="n">
        <v>2</v>
      </c>
      <c r="AD4" s="55" t="inlineStr">
        <is>
          <t>Currently pregnant</t>
        </is>
      </c>
      <c r="AE4" s="56" t="n">
        <v>2</v>
      </c>
      <c r="AF4" s="55" t="inlineStr">
        <is>
          <t>Surgery was done in last year</t>
        </is>
      </c>
      <c r="AG4" s="56" t="n"/>
      <c r="AH4" s="55" t="inlineStr">
        <is>
          <t>Yes</t>
        </is>
      </c>
      <c r="AI4" s="56" t="n"/>
      <c r="AJ4" s="55" t="inlineStr">
        <is>
          <t>Active for less than a year</t>
        </is>
      </c>
      <c r="AK4" s="56" t="n"/>
      <c r="AL4" s="55" t="inlineStr">
        <is>
          <t>Detected in the last year</t>
        </is>
      </c>
      <c r="AM4" s="56" t="n"/>
      <c r="AN4" s="55" t="inlineStr">
        <is>
          <t>&gt;8 kgs but not on any diet or weight loss regime</t>
        </is>
      </c>
      <c r="AO4" s="56" t="n"/>
      <c r="AP4" s="55" t="inlineStr">
        <is>
          <t>Yes</t>
        </is>
      </c>
      <c r="AQ4" s="56" t="n"/>
      <c r="AR4" s="55" t="inlineStr">
        <is>
          <t>&lt;98 degree</t>
        </is>
      </c>
      <c r="AS4" s="56" t="n"/>
      <c r="AT4" s="55" t="inlineStr">
        <is>
          <t>While doing some rigorous activities</t>
        </is>
      </c>
      <c r="AU4" s="56" t="n"/>
      <c r="AV4" s="55" t="inlineStr">
        <is>
          <t>It has just been a year but still mobile and able to move around</t>
        </is>
      </c>
      <c r="AW4" s="56" t="n"/>
      <c r="AX4" s="55" t="inlineStr">
        <is>
          <t>Since last 7 days</t>
        </is>
      </c>
      <c r="AY4" s="56" t="n">
        <v>2</v>
      </c>
      <c r="AZ4" s="55" t="inlineStr">
        <is>
          <t>Yes</t>
        </is>
      </c>
      <c r="BA4" s="56" t="n">
        <v>2</v>
      </c>
      <c r="BB4" s="55" t="inlineStr">
        <is>
          <t>Diabetes</t>
        </is>
      </c>
      <c r="BC4" s="56" t="n"/>
      <c r="BD4" s="55" t="inlineStr">
        <is>
          <t>Vitamin D3</t>
        </is>
      </c>
      <c r="BE4" s="56" t="n"/>
      <c r="BF4" s="55" t="inlineStr">
        <is>
          <t>Spine surgery</t>
        </is>
      </c>
      <c r="BG4" s="56" t="n">
        <v>2</v>
      </c>
      <c r="BH4" s="55" t="inlineStr">
        <is>
          <t>In the last 1 year</t>
        </is>
      </c>
      <c r="BI4" s="56" t="n">
        <v>2</v>
      </c>
      <c r="BJ4" s="55" t="inlineStr">
        <is>
          <t>With a fall/ accident</t>
        </is>
      </c>
      <c r="BK4" s="56" t="n">
        <v>2</v>
      </c>
      <c r="BL4" s="55" t="inlineStr">
        <is>
          <t>Is the first thing in the morning</t>
        </is>
      </c>
      <c r="BM4" s="56" t="n"/>
      <c r="BN4" s="55" t="inlineStr">
        <is>
          <t>Immediately, i.e. within 10 minutes</t>
        </is>
      </c>
      <c r="BO4" s="56" t="n">
        <v>2</v>
      </c>
      <c r="BP4" s="55" t="inlineStr">
        <is>
          <t>External factors like balms/ hot packs/ ice packs</t>
        </is>
      </c>
      <c r="BQ4" s="56" t="n"/>
      <c r="BR4" s="55" t="inlineStr">
        <is>
          <t>Immediately, i.e. within 10 minutes</t>
        </is>
      </c>
      <c r="BS4" s="56" t="n"/>
      <c r="BT4" s="55" t="inlineStr">
        <is>
          <t>Applied pain relief gel/ balm/spray</t>
        </is>
      </c>
      <c r="BU4" s="56" t="n"/>
      <c r="BV4" s="55" t="inlineStr">
        <is>
          <t>The pain increased instead</t>
        </is>
      </c>
      <c r="BW4" s="56" t="n"/>
    </row>
    <row r="5" ht="43.2" customHeight="1" s="57">
      <c r="A5" s="10" t="inlineStr">
        <is>
          <t>B</t>
        </is>
      </c>
      <c r="B5" s="53" t="inlineStr">
        <is>
          <t>10-20</t>
        </is>
      </c>
      <c r="C5" s="52" t="n"/>
      <c r="D5" s="54" t="inlineStr">
        <is>
          <t>Female</t>
        </is>
      </c>
      <c r="E5" s="52" t="n">
        <v>2</v>
      </c>
      <c r="F5" s="55" t="inlineStr">
        <is>
          <t>Industrial labourer, mine worker or factory engineer</t>
        </is>
      </c>
      <c r="G5" s="52" t="n"/>
      <c r="H5" s="54" t="inlineStr">
        <is>
          <t>Standing</t>
        </is>
      </c>
      <c r="I5" s="52" t="n"/>
      <c r="J5" s="55" t="inlineStr">
        <is>
          <t>Approx 3 times a week</t>
        </is>
      </c>
      <c r="K5" s="52" t="n"/>
      <c r="L5" s="54" t="inlineStr">
        <is>
          <t>Shoulder</t>
        </is>
      </c>
      <c r="M5" s="52" t="n"/>
      <c r="N5" s="55" t="inlineStr">
        <is>
          <t>Shoulder</t>
        </is>
      </c>
      <c r="O5" s="56" t="n"/>
      <c r="P5" s="55" t="inlineStr">
        <is>
          <t>Pain that comes and goes in multiple episodes with brief spells of no pain between two episodes</t>
        </is>
      </c>
      <c r="Q5" s="56" t="n"/>
      <c r="R5" s="54" t="n">
        <v>2</v>
      </c>
      <c r="S5" s="52" t="n"/>
      <c r="T5" s="54" t="inlineStr">
        <is>
          <t>Intermittent</t>
        </is>
      </c>
      <c r="U5" s="52" t="n">
        <v>2</v>
      </c>
      <c r="V5" s="55" t="inlineStr">
        <is>
          <t>Pain increases in sedentary postures like continuous sitting, standing and lying down</t>
        </is>
      </c>
      <c r="W5" s="56" t="n"/>
      <c r="X5" s="54" t="inlineStr">
        <is>
          <t>Tingling</t>
        </is>
      </c>
      <c r="Y5" s="52" t="n"/>
      <c r="Z5" s="55" t="inlineStr">
        <is>
          <t>Much better than before</t>
        </is>
      </c>
      <c r="AA5" s="56" t="n"/>
      <c r="AB5" s="55" t="inlineStr">
        <is>
          <t>Recent surgery</t>
        </is>
      </c>
      <c r="AC5" s="56" t="n"/>
      <c r="AD5" s="55" t="inlineStr">
        <is>
          <t>Child is &lt;1 year old</t>
        </is>
      </c>
      <c r="AE5" s="56" t="n">
        <v>2</v>
      </c>
      <c r="AF5" s="55" t="inlineStr">
        <is>
          <t>Surgery was completed before last year</t>
        </is>
      </c>
      <c r="AG5" s="56" t="n"/>
      <c r="AH5" s="55" t="inlineStr">
        <is>
          <t>No</t>
        </is>
      </c>
      <c r="AI5" s="56" t="n"/>
      <c r="AJ5" s="55" t="inlineStr">
        <is>
          <t>Active for more than a year</t>
        </is>
      </c>
      <c r="AK5" s="56" t="n"/>
      <c r="AL5" s="55" t="inlineStr">
        <is>
          <t>Detected before the previous year</t>
        </is>
      </c>
      <c r="AM5" s="56" t="n"/>
      <c r="AN5" s="55" t="inlineStr">
        <is>
          <t>&gt;8 kgs but is due to some specific diet or weight loss program</t>
        </is>
      </c>
      <c r="AO5" s="56" t="n"/>
      <c r="AP5" s="55" t="inlineStr">
        <is>
          <t>No</t>
        </is>
      </c>
      <c r="AQ5" s="56" t="n"/>
      <c r="AR5" s="55" t="inlineStr">
        <is>
          <t>98-101 degree</t>
        </is>
      </c>
      <c r="AS5" s="56" t="n"/>
      <c r="AT5" s="55" t="inlineStr">
        <is>
          <t>Even while at rest</t>
        </is>
      </c>
      <c r="AU5" s="56" t="n"/>
      <c r="AV5" s="55" t="inlineStr">
        <is>
          <t>The condition has been worsening and has made you bed ridden</t>
        </is>
      </c>
      <c r="AW5" s="56" t="n"/>
      <c r="AX5" s="55" t="inlineStr">
        <is>
          <t>Since last 3 months</t>
        </is>
      </c>
      <c r="AY5" s="56" t="n"/>
      <c r="AZ5" s="55" t="inlineStr">
        <is>
          <t>No</t>
        </is>
      </c>
      <c r="BA5" s="56" t="n"/>
      <c r="BB5" s="55" t="inlineStr">
        <is>
          <t>Thyroid</t>
        </is>
      </c>
      <c r="BC5" s="56" t="n"/>
      <c r="BD5" s="55" t="inlineStr">
        <is>
          <t>Vitamin B12</t>
        </is>
      </c>
      <c r="BE5" s="56" t="n"/>
      <c r="BF5" s="55" t="inlineStr">
        <is>
          <t>Cardiac surgery</t>
        </is>
      </c>
      <c r="BG5" s="56" t="n"/>
      <c r="BH5" s="55" t="inlineStr">
        <is>
          <t>Done before the previous year</t>
        </is>
      </c>
      <c r="BI5" s="56" t="n"/>
      <c r="BJ5" s="55" t="inlineStr">
        <is>
          <t>Normal bending</t>
        </is>
      </c>
      <c r="BK5" s="56" t="n"/>
      <c r="BL5" s="55" t="inlineStr">
        <is>
          <t>While sitting on a chair/ couch</t>
        </is>
      </c>
      <c r="BM5" s="56" t="n"/>
      <c r="BN5" s="55" t="inlineStr">
        <is>
          <t>After a few minutes, i.e.  10-30 minutes</t>
        </is>
      </c>
      <c r="BO5" s="56" t="n">
        <v>2</v>
      </c>
      <c r="BP5" s="55" t="inlineStr">
        <is>
          <t>While sitting on a chair/ couch</t>
        </is>
      </c>
      <c r="BQ5" s="56" t="n"/>
      <c r="BR5" s="55" t="inlineStr">
        <is>
          <t>After a few minutes, i.e.  10-30 minutes</t>
        </is>
      </c>
      <c r="BS5" s="56" t="n"/>
      <c r="BT5" s="55" t="inlineStr">
        <is>
          <t>Taken medications under specialist supervision</t>
        </is>
      </c>
      <c r="BU5" s="56" t="n"/>
      <c r="BV5" s="55" t="inlineStr">
        <is>
          <t>There was no change in pain</t>
        </is>
      </c>
      <c r="BW5" s="56" t="n"/>
    </row>
    <row r="6" ht="57.6" customHeight="1" s="57">
      <c r="A6" s="10" t="inlineStr">
        <is>
          <t>C</t>
        </is>
      </c>
      <c r="B6" s="51" t="inlineStr">
        <is>
          <t>20-30</t>
        </is>
      </c>
      <c r="C6" s="52" t="n"/>
      <c r="D6" s="54" t="inlineStr">
        <is>
          <t>Male</t>
        </is>
      </c>
      <c r="E6" s="52" t="n"/>
      <c r="F6" s="55" t="inlineStr">
        <is>
          <t>Researcher, scientist, doctor, lawyer, management professional, receptionist or driver</t>
        </is>
      </c>
      <c r="G6" s="52" t="n"/>
      <c r="H6" s="55" t="inlineStr">
        <is>
          <t>Bending/ stooping</t>
        </is>
      </c>
      <c r="I6" s="52" t="n"/>
      <c r="J6" s="55" t="inlineStr">
        <is>
          <t>No exercise/ walking at all</t>
        </is>
      </c>
      <c r="K6" s="52" t="n"/>
      <c r="L6" s="55" t="inlineStr">
        <is>
          <t>Arm above elbow</t>
        </is>
      </c>
      <c r="M6" s="56" t="n"/>
      <c r="N6" s="55" t="inlineStr">
        <is>
          <t>Arm above elbow</t>
        </is>
      </c>
      <c r="O6" s="56" t="n"/>
      <c r="P6" s="55" t="inlineStr">
        <is>
          <t>Moderate pain that bothers daily but can go about with daily routine</t>
        </is>
      </c>
      <c r="Q6" s="56" t="n">
        <v>2</v>
      </c>
      <c r="R6" s="54" t="n">
        <v>3</v>
      </c>
      <c r="S6" s="52" t="n"/>
      <c r="T6" s="54" t="n"/>
      <c r="U6" s="52" t="n"/>
      <c r="V6" s="54" t="inlineStr">
        <is>
          <t>No relief even after change in posture or activity</t>
        </is>
      </c>
      <c r="W6" s="52" t="n"/>
      <c r="X6" s="54" t="inlineStr">
        <is>
          <t>Numbness</t>
        </is>
      </c>
      <c r="Y6" s="52" t="n"/>
      <c r="Z6" s="55" t="inlineStr">
        <is>
          <t>Same as before</t>
        </is>
      </c>
      <c r="AA6" s="56" t="n">
        <v>2</v>
      </c>
      <c r="AB6" s="55" t="inlineStr">
        <is>
          <t>Active fractures</t>
        </is>
      </c>
      <c r="AC6" s="56" t="n"/>
      <c r="AD6" s="55" t="n"/>
      <c r="AE6" s="56" t="n"/>
      <c r="AF6" s="55" t="n"/>
      <c r="AG6" s="56" t="n"/>
      <c r="AH6" s="55" t="n"/>
      <c r="AI6" s="56" t="n"/>
      <c r="AJ6" s="55" t="inlineStr">
        <is>
          <t>Not Active</t>
        </is>
      </c>
      <c r="AK6" s="56" t="n"/>
      <c r="AL6" s="55" t="inlineStr">
        <is>
          <t>Not Active</t>
        </is>
      </c>
      <c r="AM6" s="56" t="n"/>
      <c r="AN6" s="55" t="inlineStr">
        <is>
          <t>Weight loss of &lt;7 kgs</t>
        </is>
      </c>
      <c r="AO6" s="56" t="n"/>
      <c r="AP6" s="55" t="n"/>
      <c r="AQ6" s="56" t="n"/>
      <c r="AR6" s="55" t="inlineStr">
        <is>
          <t>&gt;101 degree</t>
        </is>
      </c>
      <c r="AS6" s="56" t="n"/>
      <c r="AT6" s="55" t="n"/>
      <c r="AU6" s="56" t="n"/>
      <c r="AV6" s="55" t="n"/>
      <c r="AW6" s="56" t="n"/>
      <c r="AX6" s="55" t="inlineStr">
        <is>
          <t>For more than 3 months</t>
        </is>
      </c>
      <c r="AY6" s="56" t="n"/>
      <c r="BA6" s="58" t="n"/>
      <c r="BB6" s="55" t="inlineStr">
        <is>
          <t>Hypertension/ blood pressure/ stroke</t>
        </is>
      </c>
      <c r="BC6" s="56" t="n"/>
      <c r="BD6" s="55" t="inlineStr">
        <is>
          <t>Calcium</t>
        </is>
      </c>
      <c r="BE6" s="56" t="n"/>
      <c r="BF6" s="55" t="inlineStr">
        <is>
          <t>Gynaec surgery/ hernia</t>
        </is>
      </c>
      <c r="BG6" s="56" t="n">
        <v>2</v>
      </c>
      <c r="BI6" s="58" t="n"/>
      <c r="BJ6" s="55" t="inlineStr">
        <is>
          <t>Lifted heavy object</t>
        </is>
      </c>
      <c r="BK6" s="56" t="n">
        <v>2</v>
      </c>
      <c r="BL6" s="55" t="inlineStr">
        <is>
          <t>While sitting on the floor</t>
        </is>
      </c>
      <c r="BM6" s="56" t="n"/>
      <c r="BN6" s="55" t="inlineStr">
        <is>
          <t>After a while, i.e. after 30 minutes</t>
        </is>
      </c>
      <c r="BO6" s="56" t="n"/>
      <c r="BP6" s="55" t="inlineStr">
        <is>
          <t>While sitting on the floor</t>
        </is>
      </c>
      <c r="BQ6" s="56" t="n"/>
      <c r="BR6" s="55" t="inlineStr">
        <is>
          <t>After a while, i.e. after 30 minutes</t>
        </is>
      </c>
      <c r="BS6" s="56" t="n"/>
      <c r="BT6" s="55" t="inlineStr">
        <is>
          <t>Taken physiotherapy/ TENS/ IFT/ traction</t>
        </is>
      </c>
      <c r="BU6" s="56" t="n"/>
      <c r="BV6" s="55" t="inlineStr">
        <is>
          <t>It reduced my pain intensity but slight pain is still there</t>
        </is>
      </c>
      <c r="BW6" s="56" t="n"/>
    </row>
    <row r="7" ht="43.2" customHeight="1" s="57">
      <c r="A7" s="10" t="inlineStr">
        <is>
          <t>D</t>
        </is>
      </c>
      <c r="B7" s="51" t="inlineStr">
        <is>
          <t>30-40</t>
        </is>
      </c>
      <c r="C7" s="52" t="n"/>
      <c r="D7" s="54" t="n"/>
      <c r="E7" s="52" t="n"/>
      <c r="F7" s="55" t="inlineStr">
        <is>
          <t>Teacher, nurse, chef, grooming professional or private security guard</t>
        </is>
      </c>
      <c r="G7" s="52" t="n"/>
      <c r="H7" s="54" t="inlineStr">
        <is>
          <t>Walking</t>
        </is>
      </c>
      <c r="I7" s="52" t="n"/>
      <c r="J7" s="54" t="n"/>
      <c r="K7" s="52" t="n"/>
      <c r="L7" s="55" t="inlineStr">
        <is>
          <t>Arm below elbow</t>
        </is>
      </c>
      <c r="M7" s="56" t="n"/>
      <c r="N7" s="55" t="inlineStr">
        <is>
          <t>Arm below elbow</t>
        </is>
      </c>
      <c r="O7" s="56" t="n"/>
      <c r="P7" s="55" t="inlineStr">
        <is>
          <t>Severe pain that restricts daily routine and requires me to rest</t>
        </is>
      </c>
      <c r="Q7" s="56" t="n"/>
      <c r="R7" s="54" t="n">
        <v>4</v>
      </c>
      <c r="S7" s="52" t="n"/>
      <c r="T7" s="54" t="n"/>
      <c r="U7" s="52" t="n"/>
      <c r="V7" s="54" t="n"/>
      <c r="W7" s="52" t="n"/>
      <c r="X7" s="55" t="inlineStr">
        <is>
          <t>Weakness that leads to difficulty in lifting leg, getting a grip or performing fine motor activities like brushing, cutting vegetables, buttoning shirt, counting notes, etc.</t>
        </is>
      </c>
      <c r="Y7" s="56" t="n"/>
      <c r="Z7" s="54" t="n"/>
      <c r="AA7" s="52" t="n"/>
      <c r="AB7" s="55" t="inlineStr">
        <is>
          <t>History of Cancer</t>
        </is>
      </c>
      <c r="AC7" s="56" t="n"/>
      <c r="AD7" s="55" t="n"/>
      <c r="AE7" s="56" t="n"/>
      <c r="AF7" s="55" t="n"/>
      <c r="AG7" s="56" t="n"/>
      <c r="AH7" s="55" t="n"/>
      <c r="AI7" s="56" t="n"/>
      <c r="AJ7" s="55" t="n"/>
      <c r="AK7" s="56" t="n"/>
      <c r="AL7" s="55" t="n"/>
      <c r="AM7" s="56" t="n"/>
      <c r="AN7" s="55" t="n"/>
      <c r="AO7" s="56" t="n"/>
      <c r="AP7" s="55" t="n"/>
      <c r="AQ7" s="56" t="n"/>
      <c r="AR7" s="55" t="n"/>
      <c r="AS7" s="56" t="n"/>
      <c r="AT7" s="55" t="n"/>
      <c r="AU7" s="56" t="n"/>
      <c r="AV7" s="55" t="n"/>
      <c r="AW7" s="56" t="n"/>
      <c r="AY7" s="58" t="n"/>
      <c r="BA7" s="58" t="n"/>
      <c r="BB7" s="55" t="inlineStr">
        <is>
          <t>Arthiritis</t>
        </is>
      </c>
      <c r="BC7" s="56" t="n"/>
      <c r="BD7" s="55" t="inlineStr">
        <is>
          <t>Haemoglobin/ iron</t>
        </is>
      </c>
      <c r="BE7" s="56" t="n"/>
      <c r="BF7" s="55" t="inlineStr">
        <is>
          <t>Joint replacements</t>
        </is>
      </c>
      <c r="BG7" s="56" t="n"/>
      <c r="BI7" s="58" t="n"/>
      <c r="BJ7" s="55" t="inlineStr">
        <is>
          <t>Travelling</t>
        </is>
      </c>
      <c r="BK7" s="56" t="n"/>
      <c r="BL7" s="55" t="inlineStr">
        <is>
          <t>While standing</t>
        </is>
      </c>
      <c r="BM7" s="56" t="n"/>
      <c r="BO7" s="58" t="n"/>
      <c r="BP7" s="55" t="inlineStr">
        <is>
          <t>While standing</t>
        </is>
      </c>
      <c r="BQ7" s="56" t="n"/>
      <c r="BS7" s="58" t="n"/>
      <c r="BT7" s="55" t="inlineStr">
        <is>
          <t>Done home exercises by checking online videos</t>
        </is>
      </c>
      <c r="BU7" s="56" t="n"/>
      <c r="BV7" s="55" t="inlineStr">
        <is>
          <t>It gave me temporary relief at that time but the pain has relapsed</t>
        </is>
      </c>
      <c r="BW7" s="56" t="n"/>
    </row>
    <row r="8" ht="43.2" customHeight="1" s="57">
      <c r="A8" s="10" t="inlineStr">
        <is>
          <t>E</t>
        </is>
      </c>
      <c r="B8" s="51" t="inlineStr">
        <is>
          <t>40-50</t>
        </is>
      </c>
      <c r="C8" s="52" t="n"/>
      <c r="D8" s="54" t="n"/>
      <c r="E8" s="52" t="n"/>
      <c r="F8" s="55" t="inlineStr">
        <is>
          <t>Farmer, porter, construction worker or delivery personnel</t>
        </is>
      </c>
      <c r="G8" s="52" t="n"/>
      <c r="H8" s="54" t="inlineStr">
        <is>
          <t>Travelling</t>
        </is>
      </c>
      <c r="I8" s="52" t="n"/>
      <c r="J8" s="54" t="n"/>
      <c r="K8" s="52" t="n"/>
      <c r="L8" s="54" t="inlineStr">
        <is>
          <t>Upper Back</t>
        </is>
      </c>
      <c r="M8" s="52" t="n"/>
      <c r="N8" s="55" t="inlineStr">
        <is>
          <t>Upper Back</t>
        </is>
      </c>
      <c r="O8" s="56" t="n"/>
      <c r="P8" s="55" t="inlineStr">
        <is>
          <t>Crippling pain that has made me bed-ridden</t>
        </is>
      </c>
      <c r="Q8" s="56" t="n"/>
      <c r="R8" s="54" t="n">
        <v>5</v>
      </c>
      <c r="S8" s="52" t="n"/>
      <c r="T8" s="54" t="n"/>
      <c r="U8" s="52" t="n"/>
      <c r="V8" s="54" t="n"/>
      <c r="W8" s="52" t="n"/>
      <c r="X8" s="54" t="inlineStr">
        <is>
          <t>Difficulty in control of bowel and bladder</t>
        </is>
      </c>
      <c r="Y8" s="52" t="n"/>
      <c r="Z8" s="54" t="n"/>
      <c r="AA8" s="52" t="n"/>
      <c r="AB8" s="55" t="inlineStr">
        <is>
          <t>History of Tuberculosis</t>
        </is>
      </c>
      <c r="AC8" s="56" t="n"/>
      <c r="AD8" s="55" t="n"/>
      <c r="AE8" s="56" t="n"/>
      <c r="AF8" s="55" t="n"/>
      <c r="AG8" s="56" t="n"/>
      <c r="AH8" s="55" t="n"/>
      <c r="AI8" s="56" t="n"/>
      <c r="AJ8" s="55" t="n"/>
      <c r="AK8" s="56" t="n"/>
      <c r="AL8" s="55" t="n"/>
      <c r="AM8" s="56" t="n"/>
      <c r="AN8" s="55" t="n"/>
      <c r="AO8" s="56" t="n"/>
      <c r="AP8" s="55" t="n"/>
      <c r="AQ8" s="56" t="n"/>
      <c r="AR8" s="55" t="n"/>
      <c r="AS8" s="56" t="n"/>
      <c r="AT8" s="55" t="n"/>
      <c r="AU8" s="56" t="n"/>
      <c r="AV8" s="55" t="n"/>
      <c r="AW8" s="56" t="n"/>
      <c r="AY8" s="58" t="n"/>
      <c r="BA8" s="58" t="n"/>
      <c r="BB8" s="55" t="inlineStr">
        <is>
          <t>Osteopenia/ osteoporosis</t>
        </is>
      </c>
      <c r="BC8" s="56" t="n"/>
      <c r="BD8" s="55" t="inlineStr">
        <is>
          <t>Not yet tested/ no deficiencies</t>
        </is>
      </c>
      <c r="BE8" s="56" t="n"/>
      <c r="BF8" s="55" t="inlineStr">
        <is>
          <t>Other surgeries</t>
        </is>
      </c>
      <c r="BG8" s="56" t="n"/>
      <c r="BI8" s="58" t="n"/>
      <c r="BJ8" s="55" t="inlineStr">
        <is>
          <t>Sudden jerk</t>
        </is>
      </c>
      <c r="BK8" s="56" t="n"/>
      <c r="BL8" s="55" t="inlineStr">
        <is>
          <t>While walking</t>
        </is>
      </c>
      <c r="BM8" s="56" t="n">
        <v>2</v>
      </c>
      <c r="BO8" s="58" t="n"/>
      <c r="BP8" s="55" t="inlineStr">
        <is>
          <t>While walking</t>
        </is>
      </c>
      <c r="BQ8" s="56" t="n"/>
      <c r="BS8" s="58" t="n"/>
      <c r="BT8" s="55" t="inlineStr">
        <is>
          <t>Simply took bed rest without taking any medicine or rehabilitation</t>
        </is>
      </c>
      <c r="BU8" s="56" t="n"/>
      <c r="BV8" s="55" t="inlineStr">
        <is>
          <t>I was well for a few months and the pain relapsed only recently again</t>
        </is>
      </c>
      <c r="BW8" s="56" t="n"/>
    </row>
    <row r="9" ht="43.2" customHeight="1" s="57">
      <c r="A9" s="10" t="inlineStr">
        <is>
          <t>F</t>
        </is>
      </c>
      <c r="B9" s="51" t="inlineStr">
        <is>
          <t>50-60</t>
        </is>
      </c>
      <c r="C9" s="52" t="n"/>
      <c r="D9" s="54" t="n"/>
      <c r="E9" s="52" t="n"/>
      <c r="F9" s="55" t="inlineStr">
        <is>
          <t>Home-maker, emroidery or work from home</t>
        </is>
      </c>
      <c r="G9" s="52" t="n"/>
      <c r="H9" s="55" t="inlineStr">
        <is>
          <t>Floor sitting/ squatting</t>
        </is>
      </c>
      <c r="I9" s="52" t="n"/>
      <c r="J9" s="54" t="n"/>
      <c r="K9" s="52" t="n"/>
      <c r="L9" s="54" t="inlineStr">
        <is>
          <t>Lower Back</t>
        </is>
      </c>
      <c r="M9" s="52" t="n">
        <v>5</v>
      </c>
      <c r="N9" s="55" t="inlineStr">
        <is>
          <t>Lower Back</t>
        </is>
      </c>
      <c r="O9" s="56" t="n">
        <v>5</v>
      </c>
      <c r="P9" s="55" t="n"/>
      <c r="Q9" s="56" t="n"/>
      <c r="R9" s="54" t="n">
        <v>6</v>
      </c>
      <c r="S9" s="52" t="n"/>
      <c r="T9" s="54" t="n"/>
      <c r="U9" s="52" t="n"/>
      <c r="V9" s="54" t="n"/>
      <c r="W9" s="52" t="n"/>
      <c r="X9" s="54" t="inlineStr">
        <is>
          <t>Stiffness in muscles or loss of flexibility</t>
        </is>
      </c>
      <c r="Y9" s="52" t="n"/>
      <c r="Z9" s="54" t="n"/>
      <c r="AA9" s="52" t="n"/>
      <c r="AB9" s="55" t="inlineStr">
        <is>
          <t>Loss of appetite</t>
        </is>
      </c>
      <c r="AC9" s="56" t="n"/>
      <c r="AD9" s="55" t="n"/>
      <c r="AE9" s="56" t="n"/>
      <c r="AF9" s="55" t="n"/>
      <c r="AG9" s="56" t="n"/>
      <c r="AH9" s="55" t="n"/>
      <c r="AI9" s="56" t="n"/>
      <c r="AJ9" s="55" t="n"/>
      <c r="AK9" s="56" t="n"/>
      <c r="AL9" s="55" t="n"/>
      <c r="AM9" s="56" t="n"/>
      <c r="AN9" s="55" t="n"/>
      <c r="AO9" s="56" t="n"/>
      <c r="AP9" s="55" t="n"/>
      <c r="AQ9" s="56" t="n"/>
      <c r="AR9" s="55" t="n"/>
      <c r="AS9" s="56" t="n"/>
      <c r="AT9" s="55" t="n"/>
      <c r="AU9" s="56" t="n"/>
      <c r="AV9" s="55" t="n"/>
      <c r="AW9" s="56" t="n"/>
      <c r="AY9" s="58" t="n"/>
      <c r="BA9" s="58" t="n"/>
      <c r="BB9" s="55" t="inlineStr">
        <is>
          <t>Prostrate. Gynaecological issues</t>
        </is>
      </c>
      <c r="BC9" s="56" t="n">
        <v>2</v>
      </c>
      <c r="BE9" s="58" t="n"/>
      <c r="BF9" s="55" t="inlineStr">
        <is>
          <t>No surgeries reported</t>
        </is>
      </c>
      <c r="BG9" s="56" t="n"/>
      <c r="BI9" s="58" t="n"/>
      <c r="BJ9" s="55" t="inlineStr">
        <is>
          <t>Working out</t>
        </is>
      </c>
      <c r="BK9" s="56" t="n">
        <v>2</v>
      </c>
      <c r="BL9" s="55" t="inlineStr">
        <is>
          <t>While sleeping/ resting</t>
        </is>
      </c>
      <c r="BM9" s="56" t="n"/>
      <c r="BO9" s="58" t="n"/>
      <c r="BP9" s="55" t="inlineStr">
        <is>
          <t>While sleeping/ resting</t>
        </is>
      </c>
      <c r="BQ9" s="56" t="n"/>
      <c r="BS9" s="58" t="n"/>
      <c r="BT9" s="55" t="inlineStr">
        <is>
          <t>Underwent ayurveda treatment</t>
        </is>
      </c>
      <c r="BU9" s="56" t="n"/>
      <c r="BW9" s="58" t="n"/>
    </row>
    <row r="10" ht="72" customHeight="1" s="57">
      <c r="A10" s="10" t="inlineStr">
        <is>
          <t>G</t>
        </is>
      </c>
      <c r="B10" s="51" t="inlineStr">
        <is>
          <t>60-70</t>
        </is>
      </c>
      <c r="C10" s="52" t="n"/>
      <c r="D10" s="54" t="n"/>
      <c r="E10" s="52" t="n"/>
      <c r="F10" s="55" t="inlineStr">
        <is>
          <t>Armed forces, athlete, police personnel, emergency services, hiker, biker or adventure sports lover</t>
        </is>
      </c>
      <c r="G10" s="52" t="n"/>
      <c r="H10" s="54" t="n"/>
      <c r="I10" s="52" t="n"/>
      <c r="J10" s="54" t="n"/>
      <c r="K10" s="52" t="n"/>
      <c r="L10" s="54" t="inlineStr">
        <is>
          <t>Hips</t>
        </is>
      </c>
      <c r="M10" s="52" t="n">
        <v>2</v>
      </c>
      <c r="N10" s="55" t="inlineStr">
        <is>
          <t>Hips</t>
        </is>
      </c>
      <c r="O10" s="56" t="n">
        <v>2</v>
      </c>
      <c r="P10" s="55" t="n"/>
      <c r="Q10" s="56" t="n"/>
      <c r="R10" s="54" t="n">
        <v>7</v>
      </c>
      <c r="S10" s="52" t="n"/>
      <c r="T10" s="54" t="n"/>
      <c r="U10" s="52" t="n"/>
      <c r="V10" s="54" t="n"/>
      <c r="W10" s="52" t="n"/>
      <c r="X10" s="54" t="inlineStr">
        <is>
          <t>Loss of balance</t>
        </is>
      </c>
      <c r="Y10" s="52" t="n"/>
      <c r="Z10" s="54" t="n"/>
      <c r="AA10" s="52" t="n"/>
      <c r="AB10" s="55" t="inlineStr">
        <is>
          <t>Severe night pain</t>
        </is>
      </c>
      <c r="AC10" s="56" t="n"/>
      <c r="AD10" s="55" t="n"/>
      <c r="AE10" s="56" t="n"/>
      <c r="AF10" s="55" t="n"/>
      <c r="AG10" s="56" t="n"/>
      <c r="AH10" s="55" t="n"/>
      <c r="AI10" s="56" t="n"/>
      <c r="AJ10" s="55" t="n"/>
      <c r="AK10" s="56" t="n"/>
      <c r="AL10" s="55" t="n"/>
      <c r="AM10" s="56" t="n"/>
      <c r="AN10" s="55" t="n"/>
      <c r="AO10" s="56" t="n"/>
      <c r="AP10" s="55" t="n"/>
      <c r="AQ10" s="56" t="n"/>
      <c r="AR10" s="55" t="n"/>
      <c r="AS10" s="56" t="n"/>
      <c r="AT10" s="55" t="n"/>
      <c r="AU10" s="56" t="n"/>
      <c r="AV10" s="55" t="n"/>
      <c r="AW10" s="56" t="n"/>
      <c r="AY10" s="58" t="n"/>
      <c r="BA10" s="58" t="n"/>
      <c r="BB10" s="55" t="inlineStr">
        <is>
          <t>Cardiac/ heart conditions</t>
        </is>
      </c>
      <c r="BC10" s="56" t="n"/>
      <c r="BE10" s="58" t="n"/>
      <c r="BG10" s="58" t="n"/>
      <c r="BI10" s="58" t="n"/>
      <c r="BJ10" s="55" t="inlineStr">
        <is>
          <t>Playing sports</t>
        </is>
      </c>
      <c r="BK10" s="56" t="n">
        <v>2</v>
      </c>
      <c r="BL10" s="55" t="inlineStr">
        <is>
          <t>While bending/ stooping</t>
        </is>
      </c>
      <c r="BM10" s="56" t="n"/>
      <c r="BO10" s="58" t="n"/>
      <c r="BP10" s="55" t="inlineStr">
        <is>
          <t>While bending/ stooping</t>
        </is>
      </c>
      <c r="BQ10" s="56" t="n"/>
      <c r="BS10" s="58" t="n"/>
      <c r="BT10" s="55" t="inlineStr">
        <is>
          <t>Not undertaken any medication/ treatment</t>
        </is>
      </c>
      <c r="BU10" s="56" t="n"/>
      <c r="BW10" s="58" t="n"/>
    </row>
    <row r="11" ht="57.6" customHeight="1" s="57">
      <c r="A11" s="10" t="inlineStr">
        <is>
          <t>H</t>
        </is>
      </c>
      <c r="B11" s="51" t="inlineStr">
        <is>
          <t>70-80</t>
        </is>
      </c>
      <c r="C11" s="52" t="n"/>
      <c r="D11" s="54" t="n"/>
      <c r="E11" s="52" t="n"/>
      <c r="F11" s="55" t="inlineStr">
        <is>
          <t>Outdoor sales executive, athlete, mason, plumber, electrician or tour guide</t>
        </is>
      </c>
      <c r="G11" s="52" t="n"/>
      <c r="H11" s="54" t="n"/>
      <c r="I11" s="52" t="n"/>
      <c r="J11" s="54" t="n"/>
      <c r="K11" s="52" t="n"/>
      <c r="L11" s="55" t="inlineStr">
        <is>
          <t>Thigh above knee</t>
        </is>
      </c>
      <c r="M11" s="56" t="n">
        <v>2</v>
      </c>
      <c r="N11" s="55" t="inlineStr">
        <is>
          <t>Thigh above knee</t>
        </is>
      </c>
      <c r="O11" s="56" t="n">
        <v>2</v>
      </c>
      <c r="P11" s="55" t="n"/>
      <c r="Q11" s="56" t="n"/>
      <c r="R11" s="54" t="n">
        <v>8</v>
      </c>
      <c r="S11" s="52" t="n"/>
      <c r="T11" s="54" t="n"/>
      <c r="U11" s="52" t="n"/>
      <c r="V11" s="54" t="n"/>
      <c r="W11" s="52" t="n"/>
      <c r="X11" s="54" t="inlineStr">
        <is>
          <t>None</t>
        </is>
      </c>
      <c r="Y11" s="52" t="n">
        <v>2</v>
      </c>
      <c r="Z11" s="54" t="n"/>
      <c r="AA11" s="52" t="n"/>
      <c r="AB11" s="55" t="inlineStr">
        <is>
          <t>High grade fever</t>
        </is>
      </c>
      <c r="AC11" s="56" t="n"/>
      <c r="AD11" s="55" t="n"/>
      <c r="AE11" s="56" t="n"/>
      <c r="AF11" s="55" t="n"/>
      <c r="AG11" s="56" t="n"/>
      <c r="AH11" s="55" t="n"/>
      <c r="AI11" s="56" t="n"/>
      <c r="AJ11" s="55" t="n"/>
      <c r="AK11" s="56" t="n"/>
      <c r="AL11" s="55" t="n"/>
      <c r="AM11" s="56" t="n"/>
      <c r="AN11" s="55" t="n"/>
      <c r="AO11" s="56" t="n"/>
      <c r="AP11" s="55" t="n"/>
      <c r="AQ11" s="56" t="n"/>
      <c r="AR11" s="55" t="n"/>
      <c r="AS11" s="56" t="n"/>
      <c r="AT11" s="55" t="n"/>
      <c r="AU11" s="56" t="n"/>
      <c r="AV11" s="55" t="n"/>
      <c r="AW11" s="56" t="n"/>
      <c r="AY11" s="58" t="n"/>
      <c r="BA11" s="58" t="n"/>
      <c r="BB11" s="55" t="inlineStr">
        <is>
          <t>Neurological conditions like Parkinsons/ stroke</t>
        </is>
      </c>
      <c r="BC11" s="56" t="n"/>
      <c r="BE11" s="58" t="n"/>
      <c r="BG11" s="58" t="n"/>
      <c r="BI11" s="58" t="n"/>
      <c r="BJ11" s="55" t="inlineStr">
        <is>
          <t>Nothing specific</t>
        </is>
      </c>
      <c r="BK11" s="56" t="n"/>
      <c r="BL11" s="55" t="inlineStr">
        <is>
          <t>While lifting weights</t>
        </is>
      </c>
      <c r="BM11" s="56" t="n">
        <v>2</v>
      </c>
      <c r="BO11" s="58" t="n"/>
      <c r="BP11" s="55" t="inlineStr">
        <is>
          <t>While lifting weights</t>
        </is>
      </c>
      <c r="BQ11" s="56" t="n"/>
      <c r="BS11" s="58" t="n"/>
      <c r="BU11" s="58" t="n"/>
      <c r="BW11" s="58" t="n"/>
    </row>
    <row r="12" ht="28.8" customHeight="1" s="57">
      <c r="A12" s="10" t="inlineStr">
        <is>
          <t>I</t>
        </is>
      </c>
      <c r="B12" s="51" t="inlineStr">
        <is>
          <t>80-90</t>
        </is>
      </c>
      <c r="C12" s="52" t="n"/>
      <c r="D12" s="54" t="n"/>
      <c r="E12" s="52" t="n"/>
      <c r="F12" s="54" t="inlineStr">
        <is>
          <t>Others</t>
        </is>
      </c>
      <c r="G12" s="52" t="n"/>
      <c r="H12" s="54" t="n"/>
      <c r="I12" s="52" t="n"/>
      <c r="J12" s="54" t="n"/>
      <c r="K12" s="52" t="n"/>
      <c r="L12" s="55" t="inlineStr">
        <is>
          <t>Leg below knee</t>
        </is>
      </c>
      <c r="M12" s="56" t="n"/>
      <c r="N12" s="55" t="inlineStr">
        <is>
          <t>Leg below knee</t>
        </is>
      </c>
      <c r="O12" s="56" t="n"/>
      <c r="P12" s="55" t="n"/>
      <c r="Q12" s="56" t="n"/>
      <c r="R12" s="54" t="n">
        <v>9</v>
      </c>
      <c r="S12" s="52" t="n"/>
      <c r="T12" s="54" t="n"/>
      <c r="U12" s="52" t="n"/>
      <c r="V12" s="54" t="n"/>
      <c r="W12" s="52" t="n"/>
      <c r="X12" s="54" t="n"/>
      <c r="Y12" s="52" t="n"/>
      <c r="Z12" s="54" t="n"/>
      <c r="AA12" s="52" t="n"/>
      <c r="AB12" s="55" t="inlineStr">
        <is>
          <t>Shortness of Breath</t>
        </is>
      </c>
      <c r="AC12" s="56" t="n"/>
      <c r="AD12" s="55" t="n"/>
      <c r="AE12" s="56" t="n"/>
      <c r="AF12" s="55" t="n"/>
      <c r="AG12" s="56" t="n"/>
      <c r="AH12" s="55" t="n"/>
      <c r="AI12" s="56" t="n"/>
      <c r="AJ12" s="55" t="n"/>
      <c r="AK12" s="56" t="n"/>
      <c r="AL12" s="55" t="n"/>
      <c r="AM12" s="56" t="n"/>
      <c r="AN12" s="55" t="n"/>
      <c r="AO12" s="56" t="n"/>
      <c r="AP12" s="55" t="n"/>
      <c r="AQ12" s="56" t="n"/>
      <c r="AR12" s="55" t="n"/>
      <c r="AS12" s="56" t="n"/>
      <c r="AT12" s="55" t="n"/>
      <c r="AU12" s="56" t="n"/>
      <c r="AV12" s="55" t="n"/>
      <c r="AW12" s="56" t="n"/>
      <c r="AY12" s="58" t="n"/>
      <c r="BA12" s="58" t="n"/>
      <c r="BB12" s="55" t="inlineStr">
        <is>
          <t>Severe Asthma</t>
        </is>
      </c>
      <c r="BC12" s="56" t="n"/>
      <c r="BE12" s="58" t="n"/>
      <c r="BG12" s="58" t="n"/>
      <c r="BI12" s="58" t="n"/>
      <c r="BK12" s="58" t="n"/>
      <c r="BL12" s="55" t="inlineStr">
        <is>
          <t>While doing exercises/ working out</t>
        </is>
      </c>
      <c r="BM12" s="56" t="n">
        <v>2</v>
      </c>
      <c r="BO12" s="58" t="n"/>
      <c r="BP12" s="55" t="inlineStr">
        <is>
          <t>While doing exercises/ working out</t>
        </is>
      </c>
      <c r="BQ12" s="56" t="n"/>
      <c r="BS12" s="58" t="n"/>
      <c r="BU12" s="58" t="n"/>
      <c r="BW12" s="58" t="n"/>
    </row>
    <row r="13" ht="43.2" customHeight="1" s="57">
      <c r="A13" s="10" t="inlineStr">
        <is>
          <t>J</t>
        </is>
      </c>
      <c r="B13" s="51" t="inlineStr">
        <is>
          <t>90-100</t>
        </is>
      </c>
      <c r="C13" s="52" t="n"/>
      <c r="D13" s="54" t="n"/>
      <c r="E13" s="52" t="n"/>
      <c r="F13" s="54" t="n"/>
      <c r="G13" s="52" t="n"/>
      <c r="H13" s="54" t="n"/>
      <c r="I13" s="52" t="n"/>
      <c r="J13" s="54" t="n"/>
      <c r="K13" s="52" t="n"/>
      <c r="L13" s="54" t="inlineStr">
        <is>
          <t>Ankle</t>
        </is>
      </c>
      <c r="M13" s="52" t="n"/>
      <c r="N13" s="55" t="inlineStr">
        <is>
          <t>Ankle</t>
        </is>
      </c>
      <c r="O13" s="56" t="n"/>
      <c r="P13" s="55" t="n"/>
      <c r="Q13" s="56" t="n"/>
      <c r="R13" s="54" t="n">
        <v>10</v>
      </c>
      <c r="S13" s="52" t="n"/>
      <c r="T13" s="54" t="n"/>
      <c r="U13" s="52" t="n"/>
      <c r="V13" s="54" t="n"/>
      <c r="W13" s="52" t="n"/>
      <c r="X13" s="54" t="n"/>
      <c r="Y13" s="52" t="n"/>
      <c r="Z13" s="54" t="n"/>
      <c r="AA13" s="52" t="n"/>
      <c r="AB13" s="55" t="inlineStr">
        <is>
          <t>History of Neurological Condition</t>
        </is>
      </c>
      <c r="AC13" s="56" t="n"/>
      <c r="AD13" s="55" t="n"/>
      <c r="AE13" s="56" t="n"/>
      <c r="AF13" s="55" t="n"/>
      <c r="AG13" s="56" t="n"/>
      <c r="AH13" s="55" t="n"/>
      <c r="AI13" s="56" t="n"/>
      <c r="AJ13" s="55" t="n"/>
      <c r="AK13" s="56" t="n"/>
      <c r="AL13" s="55" t="n"/>
      <c r="AM13" s="56" t="n"/>
      <c r="AN13" s="55" t="n"/>
      <c r="AO13" s="56" t="n"/>
      <c r="AP13" s="55" t="n"/>
      <c r="AQ13" s="56" t="n"/>
      <c r="AR13" s="55" t="n"/>
      <c r="AS13" s="56" t="n"/>
      <c r="AT13" s="55" t="n"/>
      <c r="AU13" s="56" t="n"/>
      <c r="AV13" s="55" t="n"/>
      <c r="AW13" s="56" t="n"/>
      <c r="AY13" s="58" t="n"/>
      <c r="BA13" s="58" t="n"/>
      <c r="BB13" s="55" t="inlineStr">
        <is>
          <t>Ankylosing Spondylolysis</t>
        </is>
      </c>
      <c r="BC13" s="56" t="n"/>
      <c r="BE13" s="58" t="n"/>
      <c r="BG13" s="58" t="n"/>
      <c r="BI13" s="58" t="n"/>
      <c r="BK13" s="58" t="n"/>
      <c r="BL13" s="55" t="inlineStr">
        <is>
          <t>While turning in bed or rising from chair</t>
        </is>
      </c>
      <c r="BM13" s="56" t="n"/>
      <c r="BO13" s="58" t="n"/>
      <c r="BP13" s="55" t="inlineStr">
        <is>
          <t>While turning in bed or rising from chair</t>
        </is>
      </c>
      <c r="BQ13" s="56" t="n"/>
      <c r="BS13" s="58" t="n"/>
      <c r="BU13" s="58" t="n"/>
      <c r="BW13" s="58" t="n"/>
    </row>
    <row r="14" ht="28.8" customHeight="1" s="57">
      <c r="A14" s="10" t="inlineStr">
        <is>
          <t>K</t>
        </is>
      </c>
      <c r="B14" s="54" t="n"/>
      <c r="C14" s="52" t="n"/>
      <c r="D14" s="54" t="n"/>
      <c r="E14" s="52" t="n"/>
      <c r="F14" s="54" t="n"/>
      <c r="G14" s="52" t="n"/>
      <c r="H14" s="54" t="n"/>
      <c r="I14" s="52" t="n"/>
      <c r="J14" s="54" t="n"/>
      <c r="K14" s="52" t="n"/>
      <c r="L14" s="54" t="inlineStr">
        <is>
          <t>Other Pain</t>
        </is>
      </c>
      <c r="M14" s="52" t="n"/>
      <c r="N14" s="55" t="inlineStr">
        <is>
          <t>Other Pain</t>
        </is>
      </c>
      <c r="O14" s="56" t="n"/>
      <c r="Q14" s="58" t="n"/>
      <c r="S14" s="58" t="n"/>
      <c r="U14" s="58" t="n"/>
      <c r="W14" s="58" t="n"/>
      <c r="Y14" s="58" t="n"/>
      <c r="AA14" s="58" t="n"/>
      <c r="AB14" s="55" t="inlineStr">
        <is>
          <t>None</t>
        </is>
      </c>
      <c r="AC14" s="56" t="n"/>
      <c r="AD14" s="55" t="n"/>
      <c r="AE14" s="56" t="n"/>
      <c r="AF14" s="55" t="n"/>
      <c r="AG14" s="56" t="n"/>
      <c r="AH14" s="55" t="n"/>
      <c r="AI14" s="56" t="n"/>
      <c r="AJ14" s="55" t="n"/>
      <c r="AK14" s="56" t="n"/>
      <c r="AL14" s="55" t="n"/>
      <c r="AM14" s="56" t="n"/>
      <c r="AN14" s="55" t="n"/>
      <c r="AO14" s="56" t="n"/>
      <c r="AP14" s="55" t="n"/>
      <c r="AQ14" s="56" t="n"/>
      <c r="AR14" s="55" t="n"/>
      <c r="AS14" s="56" t="n"/>
      <c r="AT14" s="55" t="n"/>
      <c r="AU14" s="56" t="n"/>
      <c r="AV14" s="55" t="n"/>
      <c r="AW14" s="56" t="n"/>
      <c r="AY14" s="58" t="n"/>
      <c r="BA14" s="58" t="n"/>
      <c r="BB14" s="55" t="inlineStr">
        <is>
          <t>None of the above</t>
        </is>
      </c>
      <c r="BC14" s="56" t="n"/>
      <c r="BE14" s="58" t="n"/>
      <c r="BG14" s="58" t="n"/>
      <c r="BI14" s="58" t="n"/>
      <c r="BK14" s="58" t="n"/>
      <c r="BL14" s="55" t="inlineStr">
        <is>
          <t>Pain doesn’t aggravate</t>
        </is>
      </c>
      <c r="BM14" s="58" t="n"/>
      <c r="BO14" s="58" t="n"/>
      <c r="BP14" s="55" t="inlineStr">
        <is>
          <t>Pain doesn’t aggravate</t>
        </is>
      </c>
      <c r="BQ14" s="58" t="n"/>
      <c r="BS14" s="58" t="n"/>
      <c r="BU14" s="58" t="n"/>
      <c r="BW14" s="58" t="n"/>
    </row>
    <row r="15">
      <c r="A15" s="10" t="inlineStr">
        <is>
          <t>L</t>
        </is>
      </c>
      <c r="B15" s="54" t="n"/>
      <c r="C15" s="52" t="n"/>
      <c r="D15" s="54" t="n"/>
      <c r="E15" s="52" t="n"/>
      <c r="F15" s="54" t="n"/>
      <c r="G15" s="52" t="n"/>
      <c r="H15" s="54" t="n"/>
      <c r="I15" s="52" t="n"/>
      <c r="J15" s="54" t="n"/>
      <c r="K15" s="52" t="n"/>
      <c r="L15" s="54" t="inlineStr">
        <is>
          <t>No Pain</t>
        </is>
      </c>
      <c r="M15" s="52" t="n"/>
      <c r="N15" s="55" t="inlineStr">
        <is>
          <t>No Pain</t>
        </is>
      </c>
      <c r="O15" s="56" t="n"/>
      <c r="Q15" s="58" t="n"/>
      <c r="S15" s="58" t="n"/>
      <c r="U15" s="58" t="n"/>
      <c r="W15" s="58" t="n"/>
      <c r="Y15" s="58" t="n"/>
      <c r="AA15" s="58" t="n"/>
      <c r="AC15" s="58" t="n"/>
      <c r="AE15" s="58" t="n"/>
      <c r="AG15" s="58" t="n"/>
      <c r="AI15" s="58" t="n"/>
      <c r="AK15" s="58" t="n"/>
      <c r="AM15" s="58" t="n"/>
      <c r="AO15" s="58" t="n"/>
      <c r="AQ15" s="58" t="n"/>
      <c r="AS15" s="58" t="n"/>
      <c r="AU15" s="58" t="n"/>
      <c r="AW15" s="58" t="n"/>
      <c r="AY15" s="58" t="n"/>
      <c r="BA15" s="58" t="n"/>
      <c r="BC15" s="58" t="n"/>
      <c r="BE15" s="58" t="n"/>
      <c r="BG15" s="58" t="n"/>
      <c r="BI15" s="58" t="n"/>
      <c r="BK15" s="58" t="n"/>
      <c r="BM15" s="58" t="n"/>
      <c r="BO15" s="58" t="n"/>
      <c r="BQ15" s="58" t="n"/>
      <c r="BS15" s="58" t="n"/>
      <c r="BW15" s="58" t="n"/>
    </row>
  </sheetData>
  <mergeCells count="7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W15"/>
  <sheetViews>
    <sheetView zoomScale="80" zoomScaleNormal="80" workbookViewId="0">
      <pane xSplit="1" ySplit="3" topLeftCell="BL4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10.6640625" bestFit="1" customWidth="1" style="57" min="2" max="2"/>
    <col width="5.6640625" bestFit="1" customWidth="1" style="57" min="3" max="3"/>
    <col width="11.6640625" bestFit="1" customWidth="1" style="57" min="4" max="4"/>
    <col width="5.6640625" bestFit="1" customWidth="1" style="57" min="5" max="5"/>
    <col width="23.88671875" customWidth="1" style="57" min="6" max="6"/>
    <col width="5.6640625" bestFit="1" customWidth="1" style="57" min="7" max="7"/>
    <col width="10.6640625" bestFit="1" customWidth="1" style="57" min="8" max="8"/>
    <col width="10.6640625" bestFit="1" customWidth="1" style="57" min="10" max="10"/>
    <col width="5.6640625" bestFit="1" customWidth="1" style="57" min="11" max="11"/>
    <col width="11.33203125" customWidth="1" style="57" min="12" max="12"/>
    <col width="5.6640625" bestFit="1" customWidth="1" style="57" min="13" max="13"/>
    <col width="11.33203125" customWidth="1" style="57" min="14" max="14"/>
    <col width="5.6640625" bestFit="1" customWidth="1" style="57" min="15" max="15"/>
    <col width="55.6640625" customWidth="1" style="57" min="16" max="16"/>
    <col width="5.6640625" bestFit="1" customWidth="1" style="57" min="17" max="17"/>
    <col width="11.33203125" customWidth="1" style="57" min="18" max="18"/>
    <col width="5.6640625" bestFit="1" customWidth="1" style="57" min="19" max="19"/>
    <col width="11.33203125" customWidth="1" style="57" min="20" max="20"/>
    <col width="5.6640625" bestFit="1" customWidth="1" style="57" min="21" max="21"/>
    <col width="55.6640625" customWidth="1" style="57" min="22" max="22"/>
    <col width="5.6640625" bestFit="1" customWidth="1" style="57" min="23" max="23"/>
    <col width="55.6640625" customWidth="1" style="57" min="24" max="24"/>
    <col width="5.6640625" bestFit="1" customWidth="1" style="57" min="25" max="25"/>
    <col width="11.6640625" customWidth="1" style="57" min="26" max="26"/>
    <col width="5.6640625" bestFit="1" customWidth="1" style="57" min="27" max="27"/>
    <col width="11.6640625" customWidth="1" style="57" min="28" max="28"/>
    <col width="5.6640625" bestFit="1" customWidth="1" style="57" min="29" max="29"/>
    <col width="27.6640625" customWidth="1" style="57" min="30" max="30"/>
    <col width="5.6640625" bestFit="1" customWidth="1" style="57" min="31" max="31"/>
    <col width="27.6640625" customWidth="1" style="57" min="32" max="32"/>
    <col width="5.6640625" bestFit="1" customWidth="1" style="57" min="33" max="33"/>
    <col width="27.6640625" customWidth="1" style="57" min="34" max="34"/>
    <col width="5.6640625" bestFit="1" customWidth="1" style="57" min="35" max="35"/>
    <col width="27.6640625" customWidth="1" style="57" min="36" max="36"/>
    <col width="5.6640625" bestFit="1" customWidth="1" style="57" min="37" max="37"/>
    <col width="27.6640625" customWidth="1" style="57" min="38" max="38"/>
    <col width="5.6640625" bestFit="1" customWidth="1" style="57" min="39" max="39"/>
    <col width="27.6640625" customWidth="1" style="57" min="40" max="40"/>
    <col width="5.6640625" bestFit="1" customWidth="1" style="57" min="41" max="41"/>
    <col width="27.6640625" customWidth="1" style="57" min="42" max="42"/>
    <col width="5.6640625" bestFit="1" customWidth="1" style="57" min="43" max="43"/>
    <col width="27.6640625" customWidth="1" style="57" min="44" max="44"/>
    <col width="5.6640625" bestFit="1" customWidth="1" style="57" min="45" max="45"/>
    <col width="27.6640625" customWidth="1" style="57" min="46" max="46"/>
    <col width="5.6640625" bestFit="1" customWidth="1" style="57" min="47" max="47"/>
    <col width="27.6640625" customWidth="1" style="57" min="48" max="48"/>
    <col width="5.6640625" bestFit="1" customWidth="1" style="57" min="49" max="49"/>
    <col width="11.6640625" customWidth="1" style="57" min="50" max="50"/>
    <col width="5.6640625" bestFit="1" customWidth="1" style="57" min="51" max="51"/>
    <col width="11.6640625" customWidth="1" style="57" min="52" max="52"/>
    <col width="5.6640625" bestFit="1" customWidth="1" style="57" min="53" max="53"/>
    <col width="12.6640625" customWidth="1" style="57" min="54" max="54"/>
    <col width="5.6640625" bestFit="1" customWidth="1" style="57" min="55" max="55"/>
    <col width="11.6640625" customWidth="1" style="57" min="56" max="56"/>
    <col width="5.6640625" bestFit="1" customWidth="1" style="57" min="57" max="57"/>
    <col width="11.6640625" customWidth="1" style="57" min="58" max="58"/>
    <col width="5.6640625" bestFit="1" customWidth="1" style="57" min="59" max="59"/>
    <col width="11.6640625" customWidth="1" style="57" min="60" max="60"/>
    <col width="5.6640625" bestFit="1" customWidth="1" style="57" min="61" max="61"/>
    <col width="11.6640625" customWidth="1" style="57" min="62" max="62"/>
    <col width="5.6640625" bestFit="1" customWidth="1" style="57" min="63" max="63"/>
    <col width="55.6640625" customWidth="1" style="57" min="64" max="64"/>
    <col width="5.6640625" bestFit="1" customWidth="1" style="57" min="65" max="65"/>
    <col width="55.6640625" customWidth="1" style="57" min="66" max="66"/>
    <col width="5.6640625" bestFit="1" customWidth="1" style="57" min="67" max="67"/>
    <col width="55.6640625" customWidth="1" style="57" min="68" max="68"/>
    <col width="5.6640625" bestFit="1" customWidth="1" style="57" min="69" max="69"/>
    <col width="55.6640625" customWidth="1" style="57" min="70" max="70"/>
    <col width="5.6640625" bestFit="1" customWidth="1" style="57" min="71" max="71"/>
    <col width="55.6640625" customWidth="1" style="57" min="72" max="72"/>
    <col width="5.6640625" bestFit="1" customWidth="1" style="57" min="73" max="73"/>
    <col width="55.5546875" customWidth="1" style="57" min="74" max="74"/>
    <col width="5.6640625" bestFit="1" customWidth="1" style="57" min="75" max="75"/>
  </cols>
  <sheetData>
    <row r="1" ht="14.4" customHeight="1" s="57">
      <c r="A1" s="20" t="inlineStr">
        <is>
          <t>Code</t>
        </is>
      </c>
      <c r="B1" s="70" t="inlineStr">
        <is>
          <t>L000200</t>
        </is>
      </c>
      <c r="C1" s="58" t="n"/>
      <c r="D1" s="70" t="inlineStr">
        <is>
          <t>L000300</t>
        </is>
      </c>
      <c r="E1" s="58" t="n"/>
      <c r="F1" s="70" t="inlineStr">
        <is>
          <t>L000400</t>
        </is>
      </c>
      <c r="G1" s="58" t="n"/>
      <c r="H1" s="70" t="inlineStr">
        <is>
          <t>L000500</t>
        </is>
      </c>
      <c r="I1" s="58" t="n"/>
      <c r="J1" s="70" t="inlineStr">
        <is>
          <t>L000600</t>
        </is>
      </c>
      <c r="K1" s="58" t="n"/>
      <c r="L1" s="70" t="inlineStr">
        <is>
          <t>L010501</t>
        </is>
      </c>
      <c r="M1" s="58" t="n"/>
      <c r="N1" s="70" t="inlineStr">
        <is>
          <t>L010502</t>
        </is>
      </c>
      <c r="O1" s="58" t="n"/>
      <c r="P1" s="70" t="inlineStr">
        <is>
          <t>L010600</t>
        </is>
      </c>
      <c r="Q1" s="58" t="n"/>
      <c r="R1" s="70" t="inlineStr">
        <is>
          <t>L010700</t>
        </is>
      </c>
      <c r="S1" s="58" t="n"/>
      <c r="T1" s="70" t="inlineStr">
        <is>
          <t>L010800</t>
        </is>
      </c>
      <c r="U1" s="58" t="n"/>
      <c r="V1" s="70" t="inlineStr">
        <is>
          <t>L010801</t>
        </is>
      </c>
      <c r="W1" s="58" t="n"/>
      <c r="X1" s="70" t="inlineStr">
        <is>
          <t>L010900</t>
        </is>
      </c>
      <c r="Y1" s="58" t="n"/>
      <c r="Z1" s="70" t="inlineStr">
        <is>
          <t>L011000</t>
        </is>
      </c>
      <c r="AA1" s="58" t="n"/>
      <c r="AB1" s="70" t="inlineStr">
        <is>
          <t>L011100</t>
        </is>
      </c>
      <c r="AC1" s="58" t="n"/>
      <c r="AD1" s="70" t="inlineStr">
        <is>
          <t>L011101</t>
        </is>
      </c>
      <c r="AE1" s="58" t="n"/>
      <c r="AF1" s="70" t="inlineStr">
        <is>
          <t>L011110</t>
        </is>
      </c>
      <c r="AG1" s="58" t="n"/>
      <c r="AH1" s="70" t="inlineStr">
        <is>
          <t>L011120</t>
        </is>
      </c>
      <c r="AI1" s="58" t="n"/>
      <c r="AJ1" s="74" t="inlineStr">
        <is>
          <t>L011130</t>
        </is>
      </c>
      <c r="AL1" s="74" t="inlineStr">
        <is>
          <t>L011140</t>
        </is>
      </c>
      <c r="AN1" s="74" t="inlineStr">
        <is>
          <t>L011150</t>
        </is>
      </c>
      <c r="AP1" s="74" t="inlineStr">
        <is>
          <t>L011160</t>
        </is>
      </c>
      <c r="AR1" s="74" t="inlineStr">
        <is>
          <t>L011170</t>
        </is>
      </c>
      <c r="AT1" s="74" t="inlineStr">
        <is>
          <t>L011180</t>
        </is>
      </c>
      <c r="AV1" s="74" t="inlineStr">
        <is>
          <t>L011190</t>
        </is>
      </c>
      <c r="AX1" s="74" t="inlineStr">
        <is>
          <t>L020101</t>
        </is>
      </c>
      <c r="AZ1" s="74" t="inlineStr">
        <is>
          <t>L020102</t>
        </is>
      </c>
      <c r="BB1" s="74" t="inlineStr">
        <is>
          <t>L020201</t>
        </is>
      </c>
      <c r="BD1" s="74" t="inlineStr">
        <is>
          <t>L020301</t>
        </is>
      </c>
      <c r="BF1" s="74" t="inlineStr">
        <is>
          <t>L020401</t>
        </is>
      </c>
      <c r="BH1" s="74" t="inlineStr">
        <is>
          <t>L020402</t>
        </is>
      </c>
      <c r="BJ1" s="74" t="inlineStr">
        <is>
          <t>L020501</t>
        </is>
      </c>
      <c r="BL1" s="74" t="inlineStr">
        <is>
          <t>L020601</t>
        </is>
      </c>
      <c r="BN1" s="74" t="inlineStr">
        <is>
          <t>L020602</t>
        </is>
      </c>
      <c r="BP1" s="70" t="inlineStr">
        <is>
          <t>L020701</t>
        </is>
      </c>
      <c r="BQ1" s="58" t="n"/>
      <c r="BR1" s="70" t="inlineStr">
        <is>
          <t>L020702</t>
        </is>
      </c>
      <c r="BS1" s="58" t="n"/>
      <c r="BT1" s="74" t="inlineStr">
        <is>
          <t>L020801</t>
        </is>
      </c>
      <c r="BU1" s="70" t="n"/>
      <c r="BV1" s="70" t="inlineStr">
        <is>
          <t>L020802</t>
        </is>
      </c>
      <c r="BW1" s="58" t="n"/>
    </row>
    <row r="2" ht="14.4" customHeight="1" s="57">
      <c r="A2" s="6" t="inlineStr">
        <is>
          <t>Question</t>
        </is>
      </c>
      <c r="B2" s="72" t="inlineStr">
        <is>
          <t>Age</t>
        </is>
      </c>
      <c r="C2" s="58" t="n"/>
      <c r="D2" s="72" t="inlineStr">
        <is>
          <t>Gender</t>
        </is>
      </c>
      <c r="E2" s="58" t="n"/>
      <c r="F2" s="72" t="inlineStr">
        <is>
          <t>Occupation</t>
        </is>
      </c>
      <c r="G2" s="58" t="n"/>
      <c r="H2" s="72" t="inlineStr">
        <is>
          <t>Activity</t>
        </is>
      </c>
      <c r="I2" s="58" t="n"/>
      <c r="J2" s="72" t="inlineStr">
        <is>
          <t>Frequency</t>
        </is>
      </c>
      <c r="K2" s="58" t="n"/>
      <c r="L2" s="72" t="inlineStr">
        <is>
          <t>Pain Location</t>
        </is>
      </c>
      <c r="M2" s="58" t="n"/>
      <c r="N2" s="72" t="inlineStr">
        <is>
          <t>Pain Location</t>
        </is>
      </c>
      <c r="O2" s="58" t="n"/>
      <c r="P2" s="72" t="inlineStr">
        <is>
          <t>Pain Description</t>
        </is>
      </c>
      <c r="Q2" s="58" t="n"/>
      <c r="R2" s="72" t="inlineStr">
        <is>
          <t>Pain Score</t>
        </is>
      </c>
      <c r="S2" s="58" t="n"/>
      <c r="T2" s="72" t="inlineStr">
        <is>
          <t>Pain Feeling</t>
        </is>
      </c>
      <c r="U2" s="58" t="n"/>
      <c r="V2" s="72" t="inlineStr">
        <is>
          <t>Pain feeling during activity</t>
        </is>
      </c>
      <c r="W2" s="58" t="n"/>
      <c r="X2" s="72" t="inlineStr">
        <is>
          <t>Any other symptom</t>
        </is>
      </c>
      <c r="Y2" s="58" t="n"/>
      <c r="Z2" s="72" t="inlineStr">
        <is>
          <t>Pain since start</t>
        </is>
      </c>
      <c r="AA2" s="58" t="n"/>
      <c r="AB2" s="72" t="inlineStr">
        <is>
          <t>Medical</t>
        </is>
      </c>
      <c r="AC2" s="58" t="n"/>
      <c r="AD2" s="72" t="inlineStr">
        <is>
          <t>Pregnancy</t>
        </is>
      </c>
      <c r="AE2" s="58" t="n"/>
      <c r="AF2" s="72" t="inlineStr">
        <is>
          <t>Surgery</t>
        </is>
      </c>
      <c r="AG2" s="58" t="n"/>
      <c r="AH2" s="72" t="inlineStr">
        <is>
          <t>Spine fracture</t>
        </is>
      </c>
      <c r="AI2" s="58" t="n"/>
      <c r="AJ2" s="73" t="inlineStr">
        <is>
          <t>Cancer</t>
        </is>
      </c>
      <c r="AL2" s="73" t="inlineStr">
        <is>
          <t>TB</t>
        </is>
      </c>
      <c r="AN2" s="73" t="inlineStr">
        <is>
          <t>Loss of Appetite/ Weight Loss</t>
        </is>
      </c>
      <c r="AP2" s="73" t="inlineStr">
        <is>
          <t>Severe Night Pain</t>
        </is>
      </c>
      <c r="AR2" s="73" t="inlineStr">
        <is>
          <t>High grade fever</t>
        </is>
      </c>
      <c r="AT2" s="73" t="inlineStr">
        <is>
          <t>Shortness of Breath</t>
        </is>
      </c>
      <c r="AV2" s="73" t="inlineStr">
        <is>
          <t>History of Neurological Condition</t>
        </is>
      </c>
      <c r="AX2" s="73" t="inlineStr">
        <is>
          <t>Acute/ Chronic</t>
        </is>
      </c>
      <c r="AZ2" s="73" t="inlineStr">
        <is>
          <t>Acute over chronic</t>
        </is>
      </c>
      <c r="BB2" s="73" t="inlineStr">
        <is>
          <t>Comorbidities</t>
        </is>
      </c>
      <c r="BD2" s="73" t="inlineStr">
        <is>
          <t>Deficiencies</t>
        </is>
      </c>
      <c r="BF2" s="73" t="inlineStr">
        <is>
          <t>Surgery</t>
        </is>
      </c>
      <c r="BH2" s="73" t="inlineStr">
        <is>
          <t>Timeline</t>
        </is>
      </c>
      <c r="BJ2" s="73" t="inlineStr">
        <is>
          <t>Origination (POF)</t>
        </is>
      </c>
      <c r="BL2" s="73" t="inlineStr">
        <is>
          <t>Pain Aggravating Factors (PAF)</t>
        </is>
      </c>
      <c r="BN2" s="73" t="inlineStr">
        <is>
          <t>PAF Timeline</t>
        </is>
      </c>
      <c r="BP2" s="72" t="inlineStr">
        <is>
          <t>Pain Reducing Factor (PRF)</t>
        </is>
      </c>
      <c r="BQ2" s="58" t="n"/>
      <c r="BR2" s="72" t="inlineStr">
        <is>
          <t>PRF Timeline</t>
        </is>
      </c>
      <c r="BS2" s="58" t="n"/>
      <c r="BT2" s="73" t="inlineStr">
        <is>
          <t>Other Treatment History (OTH)</t>
        </is>
      </c>
      <c r="BU2" s="72" t="n"/>
      <c r="BV2" s="72" t="inlineStr">
        <is>
          <t>Reaction to OTH</t>
        </is>
      </c>
      <c r="BW2" s="58" t="n"/>
    </row>
    <row r="3" ht="14.4" customHeight="1" s="57">
      <c r="A3" s="43" t="n"/>
      <c r="B3" s="43" t="inlineStr">
        <is>
          <t>Parameters</t>
        </is>
      </c>
      <c r="C3" s="44" t="inlineStr">
        <is>
          <t>Score</t>
        </is>
      </c>
      <c r="D3" s="43" t="inlineStr">
        <is>
          <t>Parameters</t>
        </is>
      </c>
      <c r="E3" s="44" t="inlineStr">
        <is>
          <t>Score</t>
        </is>
      </c>
      <c r="F3" s="43" t="inlineStr">
        <is>
          <t>Parameters</t>
        </is>
      </c>
      <c r="G3" s="44" t="inlineStr">
        <is>
          <t>Score</t>
        </is>
      </c>
      <c r="H3" s="43" t="inlineStr">
        <is>
          <t>Parameters</t>
        </is>
      </c>
      <c r="I3" s="44" t="inlineStr">
        <is>
          <t>Score</t>
        </is>
      </c>
      <c r="J3" s="43" t="inlineStr">
        <is>
          <t>Parameters</t>
        </is>
      </c>
      <c r="K3" s="44" t="inlineStr">
        <is>
          <t>Score</t>
        </is>
      </c>
      <c r="L3" s="43" t="inlineStr">
        <is>
          <t>Parameters</t>
        </is>
      </c>
      <c r="M3" s="44" t="inlineStr">
        <is>
          <t>Score</t>
        </is>
      </c>
      <c r="N3" s="43" t="inlineStr">
        <is>
          <t>Parameters</t>
        </is>
      </c>
      <c r="O3" s="44" t="inlineStr">
        <is>
          <t>Score</t>
        </is>
      </c>
      <c r="P3" s="43" t="inlineStr">
        <is>
          <t>Parameters</t>
        </is>
      </c>
      <c r="Q3" s="44" t="inlineStr">
        <is>
          <t>Score</t>
        </is>
      </c>
      <c r="R3" s="43" t="inlineStr">
        <is>
          <t>Parameters</t>
        </is>
      </c>
      <c r="S3" s="44" t="inlineStr">
        <is>
          <t>Score</t>
        </is>
      </c>
      <c r="T3" s="43" t="inlineStr">
        <is>
          <t>Parameters</t>
        </is>
      </c>
      <c r="U3" s="44" t="inlineStr">
        <is>
          <t>Score</t>
        </is>
      </c>
      <c r="V3" s="43" t="inlineStr">
        <is>
          <t>Parameters</t>
        </is>
      </c>
      <c r="W3" s="44" t="inlineStr">
        <is>
          <t>Score</t>
        </is>
      </c>
      <c r="X3" s="43" t="inlineStr">
        <is>
          <t>Parameters</t>
        </is>
      </c>
      <c r="Y3" s="44" t="inlineStr">
        <is>
          <t>Score</t>
        </is>
      </c>
      <c r="Z3" s="43" t="inlineStr">
        <is>
          <t>Parameters</t>
        </is>
      </c>
      <c r="AA3" s="44" t="inlineStr">
        <is>
          <t>Score</t>
        </is>
      </c>
      <c r="AB3" s="43" t="inlineStr">
        <is>
          <t>Parameters</t>
        </is>
      </c>
      <c r="AC3" s="44" t="inlineStr">
        <is>
          <t>Score</t>
        </is>
      </c>
      <c r="AD3" s="43" t="inlineStr">
        <is>
          <t>Parameters</t>
        </is>
      </c>
      <c r="AE3" s="44" t="inlineStr">
        <is>
          <t>Score</t>
        </is>
      </c>
      <c r="AF3" s="43" t="inlineStr">
        <is>
          <t>Parameters</t>
        </is>
      </c>
      <c r="AG3" s="44" t="inlineStr">
        <is>
          <t>Score</t>
        </is>
      </c>
      <c r="AH3" s="43" t="inlineStr">
        <is>
          <t>Parameters</t>
        </is>
      </c>
      <c r="AI3" s="44" t="inlineStr">
        <is>
          <t>Score</t>
        </is>
      </c>
      <c r="AJ3" s="43" t="inlineStr">
        <is>
          <t>Parameters</t>
        </is>
      </c>
      <c r="AK3" s="43" t="inlineStr">
        <is>
          <t>Score</t>
        </is>
      </c>
      <c r="AL3" s="43" t="inlineStr">
        <is>
          <t>Parameters</t>
        </is>
      </c>
      <c r="AM3" s="43" t="inlineStr">
        <is>
          <t>Score</t>
        </is>
      </c>
      <c r="AN3" s="43" t="inlineStr">
        <is>
          <t>Parameters</t>
        </is>
      </c>
      <c r="AO3" s="43" t="inlineStr">
        <is>
          <t>Score</t>
        </is>
      </c>
      <c r="AP3" s="43" t="inlineStr">
        <is>
          <t>Parameters</t>
        </is>
      </c>
      <c r="AQ3" s="43" t="inlineStr">
        <is>
          <t>Score</t>
        </is>
      </c>
      <c r="AR3" s="43" t="inlineStr">
        <is>
          <t>Parameters</t>
        </is>
      </c>
      <c r="AS3" s="43" t="inlineStr">
        <is>
          <t>Score</t>
        </is>
      </c>
      <c r="AT3" s="43" t="inlineStr">
        <is>
          <t>Parameters</t>
        </is>
      </c>
      <c r="AU3" s="43" t="inlineStr">
        <is>
          <t>Score</t>
        </is>
      </c>
      <c r="AV3" s="43" t="inlineStr">
        <is>
          <t>Parameters</t>
        </is>
      </c>
      <c r="AW3" s="43" t="inlineStr">
        <is>
          <t>Score</t>
        </is>
      </c>
      <c r="AX3" s="43" t="inlineStr">
        <is>
          <t>Parameters</t>
        </is>
      </c>
      <c r="AY3" s="43" t="inlineStr">
        <is>
          <t>Score</t>
        </is>
      </c>
      <c r="AZ3" s="43" t="inlineStr">
        <is>
          <t>Parameters</t>
        </is>
      </c>
      <c r="BA3" s="43" t="inlineStr">
        <is>
          <t>Score</t>
        </is>
      </c>
      <c r="BB3" s="43" t="inlineStr">
        <is>
          <t>Parameters</t>
        </is>
      </c>
      <c r="BC3" s="43" t="inlineStr">
        <is>
          <t>Score</t>
        </is>
      </c>
      <c r="BD3" s="43" t="inlineStr">
        <is>
          <t>Parameters</t>
        </is>
      </c>
      <c r="BE3" s="43" t="inlineStr">
        <is>
          <t>Score</t>
        </is>
      </c>
      <c r="BF3" s="43" t="inlineStr">
        <is>
          <t>Parameters</t>
        </is>
      </c>
      <c r="BG3" s="43" t="inlineStr">
        <is>
          <t>Score</t>
        </is>
      </c>
      <c r="BH3" s="43" t="inlineStr">
        <is>
          <t>Parameters</t>
        </is>
      </c>
      <c r="BI3" s="43" t="inlineStr">
        <is>
          <t>Score</t>
        </is>
      </c>
      <c r="BJ3" s="43" t="inlineStr">
        <is>
          <t>Parameters</t>
        </is>
      </c>
      <c r="BK3" s="43" t="inlineStr">
        <is>
          <t>Score</t>
        </is>
      </c>
      <c r="BL3" s="43" t="inlineStr">
        <is>
          <t>Parameters</t>
        </is>
      </c>
      <c r="BM3" s="43" t="inlineStr">
        <is>
          <t>Score</t>
        </is>
      </c>
      <c r="BN3" s="43" t="inlineStr">
        <is>
          <t>Parameters</t>
        </is>
      </c>
      <c r="BO3" s="43" t="inlineStr">
        <is>
          <t>Score</t>
        </is>
      </c>
      <c r="BP3" s="43" t="inlineStr">
        <is>
          <t>Parameters</t>
        </is>
      </c>
      <c r="BQ3" s="44" t="inlineStr">
        <is>
          <t>Score</t>
        </is>
      </c>
      <c r="BR3" s="43" t="inlineStr">
        <is>
          <t>Parameters</t>
        </is>
      </c>
      <c r="BS3" s="44" t="inlineStr">
        <is>
          <t>Score</t>
        </is>
      </c>
      <c r="BT3" s="43" t="inlineStr">
        <is>
          <t>Parameters</t>
        </is>
      </c>
      <c r="BU3" s="44" t="inlineStr">
        <is>
          <t>Score</t>
        </is>
      </c>
      <c r="BV3" s="43" t="inlineStr">
        <is>
          <t>Parameters</t>
        </is>
      </c>
      <c r="BW3" s="44" t="inlineStr">
        <is>
          <t>Score</t>
        </is>
      </c>
    </row>
    <row r="4" ht="43.2" customHeight="1" s="57">
      <c r="A4" s="10" t="inlineStr">
        <is>
          <t>A</t>
        </is>
      </c>
      <c r="B4" s="51" t="inlineStr">
        <is>
          <t>0-10</t>
        </is>
      </c>
      <c r="C4" s="52" t="n"/>
      <c r="D4" s="54" t="inlineStr">
        <is>
          <t>Transgender</t>
        </is>
      </c>
      <c r="E4" s="52" t="n"/>
      <c r="F4" s="55" t="inlineStr">
        <is>
          <t>Student</t>
        </is>
      </c>
      <c r="G4" s="52" t="n"/>
      <c r="H4" s="54" t="inlineStr">
        <is>
          <t>Sitting</t>
        </is>
      </c>
      <c r="I4" s="52" t="n"/>
      <c r="J4" s="54" t="inlineStr">
        <is>
          <t>Daily</t>
        </is>
      </c>
      <c r="K4" s="52" t="n"/>
      <c r="L4" s="54" t="inlineStr">
        <is>
          <t>Neck</t>
        </is>
      </c>
      <c r="M4" s="52" t="n"/>
      <c r="N4" s="55" t="inlineStr">
        <is>
          <t>Neck</t>
        </is>
      </c>
      <c r="O4" s="56" t="n"/>
      <c r="P4" s="55" t="inlineStr">
        <is>
          <t>Mild pain that bothers occassionally</t>
        </is>
      </c>
      <c r="Q4" s="56" t="n"/>
      <c r="R4" s="54" t="n">
        <v>1</v>
      </c>
      <c r="S4" s="52" t="n"/>
      <c r="T4" s="54" t="inlineStr">
        <is>
          <t>Constant</t>
        </is>
      </c>
      <c r="U4" s="52" t="n"/>
      <c r="V4" s="55" t="inlineStr">
        <is>
          <t>Pain increases during any movement like bending forward or backward and walking</t>
        </is>
      </c>
      <c r="W4" s="56" t="n">
        <v>2</v>
      </c>
      <c r="X4" s="54" t="inlineStr">
        <is>
          <t>Dizzy</t>
        </is>
      </c>
      <c r="Y4" s="52" t="n"/>
      <c r="Z4" s="55" t="inlineStr">
        <is>
          <t>Worsening</t>
        </is>
      </c>
      <c r="AA4" s="56" t="n"/>
      <c r="AB4" s="55" t="inlineStr">
        <is>
          <t>Pregnancy</t>
        </is>
      </c>
      <c r="AC4" s="56" t="n">
        <v>10</v>
      </c>
      <c r="AD4" s="55" t="inlineStr">
        <is>
          <t>Currently pregnant</t>
        </is>
      </c>
      <c r="AE4" s="56" t="n">
        <v>5</v>
      </c>
      <c r="AF4" s="55" t="inlineStr">
        <is>
          <t>Surgery was done in last year</t>
        </is>
      </c>
      <c r="AG4" s="56" t="n"/>
      <c r="AH4" s="55" t="inlineStr">
        <is>
          <t>Yes</t>
        </is>
      </c>
      <c r="AI4" s="56" t="n"/>
      <c r="AJ4" s="55" t="inlineStr">
        <is>
          <t>Active for less than a year</t>
        </is>
      </c>
      <c r="AK4" s="55" t="n"/>
      <c r="AL4" s="55" t="inlineStr">
        <is>
          <t>Detected in the last year</t>
        </is>
      </c>
      <c r="AM4" s="55" t="n"/>
      <c r="AN4" s="55" t="inlineStr">
        <is>
          <t>&gt;8 kgs but not on any diet or weight loss regime</t>
        </is>
      </c>
      <c r="AO4" s="55" t="n"/>
      <c r="AP4" s="55" t="inlineStr">
        <is>
          <t>Yes</t>
        </is>
      </c>
      <c r="AQ4" s="55" t="n"/>
      <c r="AR4" s="55" t="inlineStr">
        <is>
          <t>&lt;98 degree</t>
        </is>
      </c>
      <c r="AS4" s="55" t="n"/>
      <c r="AT4" s="55" t="inlineStr">
        <is>
          <t>While doing some rigorous activities</t>
        </is>
      </c>
      <c r="AU4" s="55" t="n"/>
      <c r="AV4" s="55" t="inlineStr">
        <is>
          <t>It has just been a year but still mobile and able to move around</t>
        </is>
      </c>
      <c r="AW4" s="55" t="n"/>
      <c r="AX4" s="55" t="inlineStr">
        <is>
          <t>Since last 7 days</t>
        </is>
      </c>
      <c r="AY4" s="55" t="n"/>
      <c r="AZ4" s="55" t="inlineStr">
        <is>
          <t>Yes</t>
        </is>
      </c>
      <c r="BA4" s="55" t="n">
        <v>2</v>
      </c>
      <c r="BB4" s="55" t="inlineStr">
        <is>
          <t>Diabetes</t>
        </is>
      </c>
      <c r="BC4" s="55" t="n"/>
      <c r="BD4" s="55" t="inlineStr">
        <is>
          <t>Vitamin D3</t>
        </is>
      </c>
      <c r="BE4" s="55" t="n"/>
      <c r="BF4" s="55" t="inlineStr">
        <is>
          <t>Spine surgery</t>
        </is>
      </c>
      <c r="BG4" s="55" t="n"/>
      <c r="BH4" s="55" t="inlineStr">
        <is>
          <t>In the last 1 year</t>
        </is>
      </c>
      <c r="BI4" s="55" t="n">
        <v>2</v>
      </c>
      <c r="BJ4" s="55" t="inlineStr">
        <is>
          <t>With a fall/ accident</t>
        </is>
      </c>
      <c r="BK4" s="55" t="n"/>
      <c r="BL4" s="55" t="inlineStr">
        <is>
          <t>Is the first thing in the morning</t>
        </is>
      </c>
      <c r="BM4" s="55" t="n"/>
      <c r="BN4" s="55" t="inlineStr">
        <is>
          <t>Immediately, i.e. within 10 minutes</t>
        </is>
      </c>
      <c r="BO4" s="55" t="n">
        <v>2</v>
      </c>
      <c r="BP4" s="55" t="inlineStr">
        <is>
          <t>External factors like balms/ hot packs/ ice packs</t>
        </is>
      </c>
      <c r="BQ4" s="56" t="n"/>
      <c r="BR4" s="55" t="inlineStr">
        <is>
          <t>Immediately, i.e. within 10 minutes</t>
        </is>
      </c>
      <c r="BS4" s="56" t="n"/>
      <c r="BT4" s="55" t="inlineStr">
        <is>
          <t>Applied pain relief gel/ balm/spray</t>
        </is>
      </c>
      <c r="BU4" s="56" t="n"/>
      <c r="BV4" s="55" t="inlineStr">
        <is>
          <t>The pain increased instead</t>
        </is>
      </c>
      <c r="BW4" s="56" t="n"/>
    </row>
    <row r="5" ht="43.2" customHeight="1" s="57">
      <c r="A5" s="10" t="inlineStr">
        <is>
          <t>B</t>
        </is>
      </c>
      <c r="B5" s="53" t="inlineStr">
        <is>
          <t>10-20</t>
        </is>
      </c>
      <c r="C5" s="52" t="n"/>
      <c r="D5" s="54" t="inlineStr">
        <is>
          <t>Female</t>
        </is>
      </c>
      <c r="E5" s="52" t="n">
        <v>10</v>
      </c>
      <c r="F5" s="55" t="inlineStr">
        <is>
          <t>Industrial labourer, mine worker or factory engineer</t>
        </is>
      </c>
      <c r="G5" s="52" t="n"/>
      <c r="H5" s="54" t="inlineStr">
        <is>
          <t>Standing</t>
        </is>
      </c>
      <c r="I5" s="52" t="n"/>
      <c r="J5" s="55" t="inlineStr">
        <is>
          <t>Approx 3 times a week</t>
        </is>
      </c>
      <c r="K5" s="52" t="n"/>
      <c r="L5" s="54" t="inlineStr">
        <is>
          <t>Shoulder</t>
        </is>
      </c>
      <c r="M5" s="52" t="n"/>
      <c r="N5" s="55" t="inlineStr">
        <is>
          <t>Shoulder</t>
        </is>
      </c>
      <c r="O5" s="56" t="n"/>
      <c r="P5" s="55" t="inlineStr">
        <is>
          <t>Pain that comes and goes in multiple episodes with brief spells of no pain between two episodes</t>
        </is>
      </c>
      <c r="Q5" s="56" t="n">
        <v>2</v>
      </c>
      <c r="R5" s="54" t="n">
        <v>2</v>
      </c>
      <c r="S5" s="52" t="n"/>
      <c r="T5" s="54" t="inlineStr">
        <is>
          <t>Intermittent</t>
        </is>
      </c>
      <c r="U5" s="52" t="n">
        <v>2</v>
      </c>
      <c r="V5" s="55" t="inlineStr">
        <is>
          <t>Pain increases in sedentary postures like continuous sitting, standing and lying down</t>
        </is>
      </c>
      <c r="W5" s="56" t="n">
        <v>2</v>
      </c>
      <c r="X5" s="54" t="inlineStr">
        <is>
          <t>Tingling</t>
        </is>
      </c>
      <c r="Y5" s="52" t="n">
        <v>2</v>
      </c>
      <c r="Z5" s="55" t="inlineStr">
        <is>
          <t>Much better than before</t>
        </is>
      </c>
      <c r="AA5" s="56" t="n"/>
      <c r="AB5" s="55" t="inlineStr">
        <is>
          <t>Recent surgery</t>
        </is>
      </c>
      <c r="AC5" s="56" t="n"/>
      <c r="AD5" s="55" t="inlineStr">
        <is>
          <t>Child is &lt;1 year old</t>
        </is>
      </c>
      <c r="AE5" s="56" t="n">
        <v>10</v>
      </c>
      <c r="AF5" s="55" t="inlineStr">
        <is>
          <t>Surgery was completed before last year</t>
        </is>
      </c>
      <c r="AG5" s="56" t="n"/>
      <c r="AH5" s="55" t="inlineStr">
        <is>
          <t>No</t>
        </is>
      </c>
      <c r="AI5" s="56" t="n"/>
      <c r="AJ5" s="55" t="inlineStr">
        <is>
          <t>Active for more than a year</t>
        </is>
      </c>
      <c r="AK5" s="55" t="n"/>
      <c r="AL5" s="55" t="inlineStr">
        <is>
          <t>Detected before the previous year</t>
        </is>
      </c>
      <c r="AM5" s="55" t="n"/>
      <c r="AN5" s="55" t="inlineStr">
        <is>
          <t>&gt;8 kgs but is due to some specific diet or weight loss program</t>
        </is>
      </c>
      <c r="AO5" s="55" t="n"/>
      <c r="AP5" s="55" t="inlineStr">
        <is>
          <t>No</t>
        </is>
      </c>
      <c r="AQ5" s="55" t="n"/>
      <c r="AR5" s="55" t="inlineStr">
        <is>
          <t>98-101 degree</t>
        </is>
      </c>
      <c r="AS5" s="55" t="n"/>
      <c r="AT5" s="55" t="inlineStr">
        <is>
          <t>Even while at rest</t>
        </is>
      </c>
      <c r="AU5" s="55" t="n"/>
      <c r="AV5" s="55" t="inlineStr">
        <is>
          <t>The condition has been worsening and has made you bed ridden</t>
        </is>
      </c>
      <c r="AW5" s="55" t="n"/>
      <c r="AX5" s="55" t="inlineStr">
        <is>
          <t>Since last 3 months</t>
        </is>
      </c>
      <c r="AY5" s="55" t="n">
        <v>2</v>
      </c>
      <c r="AZ5" s="55" t="inlineStr">
        <is>
          <t>No</t>
        </is>
      </c>
      <c r="BA5" s="55" t="n"/>
      <c r="BB5" s="55" t="inlineStr">
        <is>
          <t>Thyroid</t>
        </is>
      </c>
      <c r="BC5" s="55" t="n"/>
      <c r="BD5" s="55" t="inlineStr">
        <is>
          <t>Vitamin B12</t>
        </is>
      </c>
      <c r="BE5" s="55" t="n"/>
      <c r="BF5" s="55" t="inlineStr">
        <is>
          <t>Cardiac surgery</t>
        </is>
      </c>
      <c r="BG5" s="55" t="n"/>
      <c r="BH5" s="55" t="inlineStr">
        <is>
          <t>Done before the previous year</t>
        </is>
      </c>
      <c r="BI5" s="55" t="n">
        <v>2</v>
      </c>
      <c r="BJ5" s="55" t="inlineStr">
        <is>
          <t>Normal bending</t>
        </is>
      </c>
      <c r="BK5" s="55" t="n"/>
      <c r="BL5" s="55" t="inlineStr">
        <is>
          <t>While sitting on a chair/ couch</t>
        </is>
      </c>
      <c r="BM5" s="55" t="n"/>
      <c r="BN5" s="55" t="inlineStr">
        <is>
          <t>After a few minutes, i.e.  10-30 minutes</t>
        </is>
      </c>
      <c r="BO5" s="55" t="n">
        <v>2</v>
      </c>
      <c r="BP5" s="55" t="inlineStr">
        <is>
          <t>While sitting on a chair/ couch</t>
        </is>
      </c>
      <c r="BQ5" s="56" t="n"/>
      <c r="BR5" s="55" t="inlineStr">
        <is>
          <t>After a few minutes, i.e.  10-30 minutes</t>
        </is>
      </c>
      <c r="BS5" s="56" t="n"/>
      <c r="BT5" s="55" t="inlineStr">
        <is>
          <t>Taken medications under specialist supervision</t>
        </is>
      </c>
      <c r="BU5" s="56" t="n"/>
      <c r="BV5" s="55" t="inlineStr">
        <is>
          <t>There was no change in pain</t>
        </is>
      </c>
      <c r="BW5" s="56" t="n"/>
    </row>
    <row r="6" ht="57.6" customHeight="1" s="57">
      <c r="A6" s="10" t="inlineStr">
        <is>
          <t>C</t>
        </is>
      </c>
      <c r="B6" s="51" t="inlineStr">
        <is>
          <t>20-30</t>
        </is>
      </c>
      <c r="C6" s="52" t="n"/>
      <c r="D6" s="54" t="inlineStr">
        <is>
          <t>Male</t>
        </is>
      </c>
      <c r="E6" s="52" t="n"/>
      <c r="F6" s="55" t="inlineStr">
        <is>
          <t>Researcher, scientist, doctor, lawyer, management professional, receptionist or driver</t>
        </is>
      </c>
      <c r="G6" s="52" t="n"/>
      <c r="H6" s="55" t="inlineStr">
        <is>
          <t>Bending/ stooping</t>
        </is>
      </c>
      <c r="I6" s="52" t="n"/>
      <c r="J6" s="55" t="inlineStr">
        <is>
          <t>No exercise/ walking at all</t>
        </is>
      </c>
      <c r="K6" s="52" t="n"/>
      <c r="L6" s="55" t="inlineStr">
        <is>
          <t>Arm above elbow</t>
        </is>
      </c>
      <c r="M6" s="56" t="n"/>
      <c r="N6" s="55" t="inlineStr">
        <is>
          <t>Arm above elbow</t>
        </is>
      </c>
      <c r="O6" s="56" t="n"/>
      <c r="P6" s="55" t="inlineStr">
        <is>
          <t>Moderate pain that bothers daily but can go about with daily routine</t>
        </is>
      </c>
      <c r="Q6" s="56" t="n"/>
      <c r="R6" s="54" t="n">
        <v>3</v>
      </c>
      <c r="S6" s="52" t="n"/>
      <c r="T6" s="54" t="n"/>
      <c r="U6" s="52" t="n"/>
      <c r="V6" s="54" t="inlineStr">
        <is>
          <t>No relief even after change in posture or activity</t>
        </is>
      </c>
      <c r="W6" s="52" t="n"/>
      <c r="X6" s="54" t="inlineStr">
        <is>
          <t>Numbness</t>
        </is>
      </c>
      <c r="Y6" s="52" t="n"/>
      <c r="Z6" s="55" t="inlineStr">
        <is>
          <t>Same as before</t>
        </is>
      </c>
      <c r="AA6" s="56" t="n"/>
      <c r="AB6" s="55" t="inlineStr">
        <is>
          <t>Active fractures</t>
        </is>
      </c>
      <c r="AC6" s="56" t="n"/>
      <c r="AD6" s="55" t="n"/>
      <c r="AE6" s="56" t="n"/>
      <c r="AF6" s="55" t="n"/>
      <c r="AG6" s="56" t="n"/>
      <c r="AH6" s="55" t="n"/>
      <c r="AI6" s="56" t="n"/>
      <c r="AJ6" s="55" t="inlineStr">
        <is>
          <t>Not Active</t>
        </is>
      </c>
      <c r="AK6" s="56" t="n"/>
      <c r="AL6" s="55" t="inlineStr">
        <is>
          <t>Not Active</t>
        </is>
      </c>
      <c r="AM6" s="55" t="n"/>
      <c r="AN6" s="55" t="inlineStr">
        <is>
          <t>Weight loss of &lt;7 kgs</t>
        </is>
      </c>
      <c r="AO6" s="55" t="n"/>
      <c r="AP6" s="55" t="n"/>
      <c r="AQ6" s="55" t="n"/>
      <c r="AR6" s="55" t="inlineStr">
        <is>
          <t>&gt;101 degree</t>
        </is>
      </c>
      <c r="AS6" s="55" t="n"/>
      <c r="AT6" s="55" t="n"/>
      <c r="AU6" s="55" t="n"/>
      <c r="AV6" s="55" t="n"/>
      <c r="AW6" s="55" t="n"/>
      <c r="AX6" s="55" t="inlineStr">
        <is>
          <t>For more than 3 months</t>
        </is>
      </c>
      <c r="AY6" s="55" t="n">
        <v>5</v>
      </c>
      <c r="BB6" s="55" t="inlineStr">
        <is>
          <t>Hypertension/ blood pressure/ stroke</t>
        </is>
      </c>
      <c r="BC6" s="55" t="n"/>
      <c r="BD6" s="55" t="inlineStr">
        <is>
          <t>Calcium</t>
        </is>
      </c>
      <c r="BE6" s="55" t="n"/>
      <c r="BF6" s="55" t="inlineStr">
        <is>
          <t>Gynaec surgery/ hernia</t>
        </is>
      </c>
      <c r="BG6" s="55" t="n">
        <v>2</v>
      </c>
      <c r="BJ6" s="55" t="inlineStr">
        <is>
          <t>Lifted heavy object</t>
        </is>
      </c>
      <c r="BK6" s="55" t="n"/>
      <c r="BL6" s="55" t="inlineStr">
        <is>
          <t>While sitting on the floor</t>
        </is>
      </c>
      <c r="BM6" s="55" t="n"/>
      <c r="BN6" s="55" t="inlineStr">
        <is>
          <t>After a while, i.e. after 30 minutes</t>
        </is>
      </c>
      <c r="BO6" s="55" t="n"/>
      <c r="BP6" s="55" t="inlineStr">
        <is>
          <t>While sitting on the floor</t>
        </is>
      </c>
      <c r="BQ6" s="56" t="n"/>
      <c r="BR6" s="55" t="inlineStr">
        <is>
          <t>After a while, i.e. after 30 minutes</t>
        </is>
      </c>
      <c r="BS6" s="56" t="n"/>
      <c r="BT6" s="55" t="inlineStr">
        <is>
          <t>Taken physiotherapy/ TENS/ IFT/ traction</t>
        </is>
      </c>
      <c r="BU6" s="56" t="n"/>
      <c r="BV6" s="55" t="inlineStr">
        <is>
          <t>It reduced my pain intensity but slight pain is still there</t>
        </is>
      </c>
      <c r="BW6" s="56" t="n"/>
    </row>
    <row r="7" ht="43.2" customHeight="1" s="57">
      <c r="A7" s="10" t="inlineStr">
        <is>
          <t>D</t>
        </is>
      </c>
      <c r="B7" s="51" t="inlineStr">
        <is>
          <t>30-40</t>
        </is>
      </c>
      <c r="C7" s="52" t="n"/>
      <c r="D7" s="54" t="n"/>
      <c r="E7" s="52" t="n"/>
      <c r="F7" s="55" t="inlineStr">
        <is>
          <t>Teacher, nurse, chef, grooming professional or private security guard</t>
        </is>
      </c>
      <c r="G7" s="52" t="n"/>
      <c r="H7" s="54" t="inlineStr">
        <is>
          <t>Walking</t>
        </is>
      </c>
      <c r="I7" s="52" t="n"/>
      <c r="J7" s="54" t="n"/>
      <c r="K7" s="52" t="n"/>
      <c r="L7" s="55" t="inlineStr">
        <is>
          <t>Arm below elbow</t>
        </is>
      </c>
      <c r="M7" s="56" t="n"/>
      <c r="N7" s="55" t="inlineStr">
        <is>
          <t>Arm below elbow</t>
        </is>
      </c>
      <c r="O7" s="56" t="n"/>
      <c r="P7" s="55" t="inlineStr">
        <is>
          <t>Severe pain that restricts daily routine and requires me to rest</t>
        </is>
      </c>
      <c r="Q7" s="56" t="n"/>
      <c r="R7" s="54" t="n">
        <v>4</v>
      </c>
      <c r="S7" s="52" t="n"/>
      <c r="T7" s="54" t="n"/>
      <c r="U7" s="52" t="n"/>
      <c r="V7" s="54" t="n"/>
      <c r="W7" s="52" t="n"/>
      <c r="X7" s="55" t="inlineStr">
        <is>
          <t>Weakness that leads to difficulty in lifting leg, getting a grip or performing fine motor activities like brushing, cutting vegetables, buttoning shirt, counting notes, etc.</t>
        </is>
      </c>
      <c r="Y7" s="56" t="n"/>
      <c r="Z7" s="54" t="n"/>
      <c r="AA7" s="52" t="n"/>
      <c r="AB7" s="55" t="inlineStr">
        <is>
          <t>History of Cancer</t>
        </is>
      </c>
      <c r="AC7" s="56" t="n"/>
      <c r="AD7" s="55" t="n"/>
      <c r="AE7" s="56" t="n"/>
      <c r="AF7" s="55" t="n"/>
      <c r="AG7" s="56" t="n"/>
      <c r="AH7" s="55" t="n"/>
      <c r="AI7" s="56" t="n"/>
      <c r="AJ7" s="55" t="n"/>
      <c r="AK7" s="55" t="n"/>
      <c r="AL7" s="55" t="n"/>
      <c r="AM7" s="55" t="n"/>
      <c r="AN7" s="55" t="n"/>
      <c r="AO7" s="55" t="n"/>
      <c r="AP7" s="55" t="n"/>
      <c r="AQ7" s="55" t="n"/>
      <c r="AR7" s="55" t="n"/>
      <c r="AS7" s="55" t="n"/>
      <c r="AT7" s="55" t="n"/>
      <c r="AU7" s="55" t="n"/>
      <c r="AV7" s="55" t="n"/>
      <c r="AW7" s="55" t="n"/>
      <c r="BB7" s="55" t="inlineStr">
        <is>
          <t>Arthiritis</t>
        </is>
      </c>
      <c r="BC7" s="55" t="n"/>
      <c r="BD7" s="55" t="inlineStr">
        <is>
          <t>Haemoglobin/ iron</t>
        </is>
      </c>
      <c r="BE7" s="55" t="n"/>
      <c r="BF7" s="55" t="inlineStr">
        <is>
          <t>Joint replacements</t>
        </is>
      </c>
      <c r="BG7" s="55" t="n"/>
      <c r="BJ7" s="55" t="inlineStr">
        <is>
          <t>Travelling</t>
        </is>
      </c>
      <c r="BK7" s="55" t="n"/>
      <c r="BL7" s="55" t="inlineStr">
        <is>
          <t>While standing</t>
        </is>
      </c>
      <c r="BM7" s="55" t="n">
        <v>2</v>
      </c>
      <c r="BP7" s="55" t="inlineStr">
        <is>
          <t>While standing</t>
        </is>
      </c>
      <c r="BQ7" s="56" t="n"/>
      <c r="BS7" s="58" t="n"/>
      <c r="BT7" s="55" t="inlineStr">
        <is>
          <t>Done home exercises by checking online videos</t>
        </is>
      </c>
      <c r="BU7" s="56" t="n"/>
      <c r="BV7" s="55" t="inlineStr">
        <is>
          <t>It gave me temporary relief at that time but the pain has relapsed</t>
        </is>
      </c>
      <c r="BW7" s="56" t="n"/>
    </row>
    <row r="8" ht="43.2" customHeight="1" s="57">
      <c r="A8" s="10" t="inlineStr">
        <is>
          <t>E</t>
        </is>
      </c>
      <c r="B8" s="51" t="inlineStr">
        <is>
          <t>40-50</t>
        </is>
      </c>
      <c r="C8" s="52" t="n"/>
      <c r="D8" s="54" t="n"/>
      <c r="E8" s="52" t="n"/>
      <c r="F8" s="55" t="inlineStr">
        <is>
          <t>Farmer, porter, construction worker or delivery personnel</t>
        </is>
      </c>
      <c r="G8" s="52" t="n"/>
      <c r="H8" s="54" t="inlineStr">
        <is>
          <t>Travelling</t>
        </is>
      </c>
      <c r="I8" s="52" t="n"/>
      <c r="J8" s="54" t="n"/>
      <c r="K8" s="52" t="n"/>
      <c r="L8" s="54" t="inlineStr">
        <is>
          <t>Upper Back</t>
        </is>
      </c>
      <c r="M8" s="52" t="n"/>
      <c r="N8" s="55" t="inlineStr">
        <is>
          <t>Upper Back</t>
        </is>
      </c>
      <c r="O8" s="56" t="n"/>
      <c r="P8" s="55" t="inlineStr">
        <is>
          <t>Crippling pain that has made me bed-ridden</t>
        </is>
      </c>
      <c r="Q8" s="56" t="n"/>
      <c r="R8" s="54" t="n">
        <v>5</v>
      </c>
      <c r="S8" s="52" t="n"/>
      <c r="T8" s="54" t="n"/>
      <c r="U8" s="52" t="n"/>
      <c r="V8" s="54" t="n"/>
      <c r="W8" s="52" t="n"/>
      <c r="X8" s="54" t="inlineStr">
        <is>
          <t>Difficulty in control of bowel and bladder</t>
        </is>
      </c>
      <c r="Y8" s="52" t="n"/>
      <c r="Z8" s="54" t="n"/>
      <c r="AA8" s="52" t="n"/>
      <c r="AB8" s="55" t="inlineStr">
        <is>
          <t>History of Tuberculosis</t>
        </is>
      </c>
      <c r="AC8" s="56" t="n"/>
      <c r="AD8" s="55" t="n"/>
      <c r="AE8" s="56" t="n"/>
      <c r="AF8" s="55" t="n"/>
      <c r="AG8" s="56" t="n"/>
      <c r="AH8" s="55" t="n"/>
      <c r="AI8" s="56" t="n"/>
      <c r="AJ8" s="55" t="n"/>
      <c r="AK8" s="55" t="n"/>
      <c r="AL8" s="55" t="n"/>
      <c r="AM8" s="55" t="n"/>
      <c r="AN8" s="55" t="n"/>
      <c r="AO8" s="55" t="n"/>
      <c r="AP8" s="55" t="n"/>
      <c r="AQ8" s="55" t="n"/>
      <c r="AR8" s="55" t="n"/>
      <c r="AS8" s="55" t="n"/>
      <c r="AT8" s="55" t="n"/>
      <c r="AU8" s="55" t="n"/>
      <c r="AV8" s="55" t="n"/>
      <c r="AW8" s="55" t="n"/>
      <c r="BB8" s="55" t="inlineStr">
        <is>
          <t>Osteopenia/ osteoporosis</t>
        </is>
      </c>
      <c r="BC8" s="55" t="n"/>
      <c r="BD8" s="55" t="inlineStr">
        <is>
          <t>Not yet tested/ no deficiencies</t>
        </is>
      </c>
      <c r="BE8" s="55" t="n"/>
      <c r="BF8" s="55" t="inlineStr">
        <is>
          <t>Other surgeries</t>
        </is>
      </c>
      <c r="BG8" s="55" t="n"/>
      <c r="BJ8" s="55" t="inlineStr">
        <is>
          <t>Sudden jerk</t>
        </is>
      </c>
      <c r="BK8" s="55" t="n"/>
      <c r="BL8" s="55" t="inlineStr">
        <is>
          <t>While walking</t>
        </is>
      </c>
      <c r="BM8" s="55" t="n">
        <v>2</v>
      </c>
      <c r="BP8" s="55" t="inlineStr">
        <is>
          <t>While walking</t>
        </is>
      </c>
      <c r="BQ8" s="56" t="n"/>
      <c r="BS8" s="58" t="n"/>
      <c r="BT8" s="55" t="inlineStr">
        <is>
          <t>Simply took bed rest without taking any medicine or rehabilitation</t>
        </is>
      </c>
      <c r="BU8" s="56" t="n"/>
      <c r="BV8" s="55" t="inlineStr">
        <is>
          <t>I was well for a few months and the pain relapsed only recently again</t>
        </is>
      </c>
      <c r="BW8" s="56" t="n"/>
    </row>
    <row r="9" ht="43.2" customHeight="1" s="57">
      <c r="A9" s="10" t="inlineStr">
        <is>
          <t>F</t>
        </is>
      </c>
      <c r="B9" s="51" t="inlineStr">
        <is>
          <t>50-60</t>
        </is>
      </c>
      <c r="C9" s="52" t="n"/>
      <c r="D9" s="54" t="n"/>
      <c r="E9" s="52" t="n"/>
      <c r="F9" s="55" t="inlineStr">
        <is>
          <t>Home-maker, emroidery or work from home</t>
        </is>
      </c>
      <c r="G9" s="52" t="n"/>
      <c r="H9" s="55" t="inlineStr">
        <is>
          <t>Floor sitting/ squatting</t>
        </is>
      </c>
      <c r="I9" s="52" t="n"/>
      <c r="J9" s="54" t="n"/>
      <c r="K9" s="52" t="n"/>
      <c r="L9" s="54" t="inlineStr">
        <is>
          <t>Lower Back</t>
        </is>
      </c>
      <c r="M9" s="52" t="n">
        <v>5</v>
      </c>
      <c r="N9" s="55" t="inlineStr">
        <is>
          <t>Lower Back</t>
        </is>
      </c>
      <c r="O9" s="56" t="n">
        <v>5</v>
      </c>
      <c r="P9" s="55" t="n"/>
      <c r="Q9" s="56" t="n"/>
      <c r="R9" s="54" t="n">
        <v>6</v>
      </c>
      <c r="S9" s="52" t="n"/>
      <c r="T9" s="54" t="n"/>
      <c r="U9" s="52" t="n"/>
      <c r="V9" s="54" t="n"/>
      <c r="W9" s="52" t="n"/>
      <c r="X9" s="54" t="inlineStr">
        <is>
          <t>Stiffness in muscles or loss of flexibility</t>
        </is>
      </c>
      <c r="Y9" s="52" t="n"/>
      <c r="Z9" s="54" t="n"/>
      <c r="AA9" s="52" t="n"/>
      <c r="AB9" s="55" t="inlineStr">
        <is>
          <t>Loss of appetite</t>
        </is>
      </c>
      <c r="AC9" s="56" t="n"/>
      <c r="AD9" s="55" t="n"/>
      <c r="AE9" s="56" t="n"/>
      <c r="AF9" s="55" t="n"/>
      <c r="AG9" s="56" t="n"/>
      <c r="AH9" s="55" t="n"/>
      <c r="AI9" s="56" t="n"/>
      <c r="AJ9" s="55" t="n"/>
      <c r="AK9" s="55" t="n"/>
      <c r="AL9" s="55" t="n"/>
      <c r="AM9" s="55" t="n"/>
      <c r="AN9" s="55" t="n"/>
      <c r="AO9" s="55" t="n"/>
      <c r="AP9" s="55" t="n"/>
      <c r="AQ9" s="55" t="n"/>
      <c r="AR9" s="55" t="n"/>
      <c r="AS9" s="55" t="n"/>
      <c r="AT9" s="55" t="n"/>
      <c r="AU9" s="55" t="n"/>
      <c r="AV9" s="55" t="n"/>
      <c r="AW9" s="55" t="n"/>
      <c r="BB9" s="55" t="inlineStr">
        <is>
          <t>Prostrate. Gynaecological issues</t>
        </is>
      </c>
      <c r="BC9" s="55" t="n">
        <v>2</v>
      </c>
      <c r="BF9" s="55" t="inlineStr">
        <is>
          <t>No surgeries reported</t>
        </is>
      </c>
      <c r="BG9" s="55" t="n"/>
      <c r="BJ9" s="55" t="inlineStr">
        <is>
          <t>Working out</t>
        </is>
      </c>
      <c r="BK9" s="55" t="n"/>
      <c r="BL9" s="55" t="inlineStr">
        <is>
          <t>While sleeping/ resting</t>
        </is>
      </c>
      <c r="BM9" s="55" t="n"/>
      <c r="BP9" s="55" t="inlineStr">
        <is>
          <t>While sleeping/ resting</t>
        </is>
      </c>
      <c r="BQ9" s="56" t="n">
        <v>2</v>
      </c>
      <c r="BS9" s="58" t="n"/>
      <c r="BT9" s="55" t="inlineStr">
        <is>
          <t>Underwent ayurveda treatment</t>
        </is>
      </c>
      <c r="BU9" s="56" t="n"/>
      <c r="BW9" s="58" t="n"/>
    </row>
    <row r="10" ht="72" customHeight="1" s="57">
      <c r="A10" s="10" t="inlineStr">
        <is>
          <t>G</t>
        </is>
      </c>
      <c r="B10" s="51" t="inlineStr">
        <is>
          <t>60-70</t>
        </is>
      </c>
      <c r="C10" s="52" t="n"/>
      <c r="D10" s="54" t="n"/>
      <c r="E10" s="52" t="n"/>
      <c r="F10" s="55" t="inlineStr">
        <is>
          <t>Armed forces, athlete, police personnel, emergency services, hiker, biker or adventure sports lover</t>
        </is>
      </c>
      <c r="G10" s="52" t="n"/>
      <c r="H10" s="54" t="n"/>
      <c r="I10" s="52" t="n"/>
      <c r="J10" s="54" t="n"/>
      <c r="K10" s="52" t="n"/>
      <c r="L10" s="54" t="inlineStr">
        <is>
          <t>Hips</t>
        </is>
      </c>
      <c r="M10" s="52" t="n">
        <v>2</v>
      </c>
      <c r="N10" s="55" t="inlineStr">
        <is>
          <t>Hips</t>
        </is>
      </c>
      <c r="O10" s="56" t="n">
        <v>2</v>
      </c>
      <c r="P10" s="55" t="n"/>
      <c r="Q10" s="56" t="n"/>
      <c r="R10" s="54" t="n">
        <v>7</v>
      </c>
      <c r="S10" s="52" t="n"/>
      <c r="T10" s="54" t="n"/>
      <c r="U10" s="52" t="n"/>
      <c r="V10" s="54" t="n"/>
      <c r="W10" s="52" t="n"/>
      <c r="X10" s="54" t="inlineStr">
        <is>
          <t>Loss of balance</t>
        </is>
      </c>
      <c r="Y10" s="52" t="n"/>
      <c r="Z10" s="54" t="n"/>
      <c r="AA10" s="52" t="n"/>
      <c r="AB10" s="55" t="inlineStr">
        <is>
          <t>Severe night pain</t>
        </is>
      </c>
      <c r="AC10" s="56" t="n"/>
      <c r="AD10" s="55" t="n"/>
      <c r="AE10" s="56" t="n"/>
      <c r="AF10" s="55" t="n"/>
      <c r="AG10" s="56" t="n"/>
      <c r="AH10" s="55" t="n"/>
      <c r="AI10" s="56" t="n"/>
      <c r="AJ10" s="55" t="n"/>
      <c r="AK10" s="55" t="n"/>
      <c r="AL10" s="55" t="n"/>
      <c r="AM10" s="55" t="n"/>
      <c r="AN10" s="55" t="n"/>
      <c r="AO10" s="55" t="n"/>
      <c r="AP10" s="55" t="n"/>
      <c r="AQ10" s="55" t="n"/>
      <c r="AR10" s="55" t="n"/>
      <c r="AS10" s="55" t="n"/>
      <c r="AT10" s="55" t="n"/>
      <c r="AU10" s="55" t="n"/>
      <c r="AV10" s="55" t="n"/>
      <c r="AW10" s="55" t="n"/>
      <c r="BB10" s="55" t="inlineStr">
        <is>
          <t>Cardiac/ heart conditions</t>
        </is>
      </c>
      <c r="BC10" s="55" t="n"/>
      <c r="BJ10" s="55" t="inlineStr">
        <is>
          <t>Playing sports</t>
        </is>
      </c>
      <c r="BK10" s="55" t="n"/>
      <c r="BL10" s="55" t="inlineStr">
        <is>
          <t>While bending/ stooping</t>
        </is>
      </c>
      <c r="BM10" s="55" t="n">
        <v>2</v>
      </c>
      <c r="BP10" s="55" t="inlineStr">
        <is>
          <t>While bending/ stooping</t>
        </is>
      </c>
      <c r="BQ10" s="56" t="n"/>
      <c r="BS10" s="58" t="n"/>
      <c r="BT10" s="55" t="inlineStr">
        <is>
          <t>Not undertaken any medication/ treatment</t>
        </is>
      </c>
      <c r="BU10" s="56" t="n"/>
      <c r="BW10" s="58" t="n"/>
    </row>
    <row r="11" ht="57.6" customHeight="1" s="57">
      <c r="A11" s="10" t="inlineStr">
        <is>
          <t>H</t>
        </is>
      </c>
      <c r="B11" s="51" t="inlineStr">
        <is>
          <t>70-80</t>
        </is>
      </c>
      <c r="C11" s="52" t="n"/>
      <c r="D11" s="54" t="n"/>
      <c r="E11" s="52" t="n"/>
      <c r="F11" s="55" t="inlineStr">
        <is>
          <t>Outdoor sales executive, athlete, mason, plumber, electrician or tour guide</t>
        </is>
      </c>
      <c r="G11" s="52" t="n"/>
      <c r="H11" s="54" t="n"/>
      <c r="I11" s="52" t="n"/>
      <c r="J11" s="54" t="n"/>
      <c r="K11" s="52" t="n"/>
      <c r="L11" s="55" t="inlineStr">
        <is>
          <t>Thigh above knee</t>
        </is>
      </c>
      <c r="M11" s="56" t="n"/>
      <c r="N11" s="55" t="inlineStr">
        <is>
          <t>Thigh above knee</t>
        </is>
      </c>
      <c r="O11" s="56" t="n"/>
      <c r="P11" s="55" t="n"/>
      <c r="Q11" s="56" t="n"/>
      <c r="R11" s="54" t="n">
        <v>8</v>
      </c>
      <c r="S11" s="52" t="n"/>
      <c r="T11" s="54" t="n"/>
      <c r="U11" s="52" t="n"/>
      <c r="V11" s="54" t="n"/>
      <c r="W11" s="52" t="n"/>
      <c r="X11" s="54" t="inlineStr">
        <is>
          <t>None</t>
        </is>
      </c>
      <c r="Y11" s="52" t="n"/>
      <c r="Z11" s="54" t="n"/>
      <c r="AA11" s="52" t="n"/>
      <c r="AB11" s="55" t="inlineStr">
        <is>
          <t>High grade fever</t>
        </is>
      </c>
      <c r="AC11" s="56" t="n"/>
      <c r="AD11" s="55" t="n"/>
      <c r="AE11" s="56" t="n"/>
      <c r="AF11" s="55" t="n"/>
      <c r="AG11" s="56" t="n"/>
      <c r="AH11" s="55" t="n"/>
      <c r="AI11" s="56" t="n"/>
      <c r="AJ11" s="55" t="n"/>
      <c r="AK11" s="55" t="n"/>
      <c r="AL11" s="55" t="n"/>
      <c r="AM11" s="55" t="n"/>
      <c r="AN11" s="55" t="n"/>
      <c r="AO11" s="55" t="n"/>
      <c r="AP11" s="55" t="n"/>
      <c r="AQ11" s="55" t="n"/>
      <c r="AR11" s="55" t="n"/>
      <c r="AS11" s="55" t="n"/>
      <c r="AT11" s="55" t="n"/>
      <c r="AU11" s="55" t="n"/>
      <c r="AV11" s="55" t="n"/>
      <c r="AW11" s="55" t="n"/>
      <c r="BB11" s="55" t="inlineStr">
        <is>
          <t>Neurological conditions like Parkinsons/ stroke</t>
        </is>
      </c>
      <c r="BC11" s="55" t="n"/>
      <c r="BJ11" s="55" t="inlineStr">
        <is>
          <t>Nothing specific</t>
        </is>
      </c>
      <c r="BK11" s="55" t="n"/>
      <c r="BL11" s="55" t="inlineStr">
        <is>
          <t>While lifting weights</t>
        </is>
      </c>
      <c r="BM11" s="55" t="n">
        <v>2</v>
      </c>
      <c r="BP11" s="55" t="inlineStr">
        <is>
          <t>While lifting weights</t>
        </is>
      </c>
      <c r="BQ11" s="56" t="n"/>
      <c r="BS11" s="58" t="n"/>
      <c r="BU11" s="58" t="n"/>
      <c r="BW11" s="58" t="n"/>
    </row>
    <row r="12" ht="28.8" customHeight="1" s="57">
      <c r="A12" s="10" t="inlineStr">
        <is>
          <t>I</t>
        </is>
      </c>
      <c r="B12" s="51" t="inlineStr">
        <is>
          <t>80-90</t>
        </is>
      </c>
      <c r="C12" s="52" t="n"/>
      <c r="D12" s="54" t="n"/>
      <c r="E12" s="52" t="n"/>
      <c r="F12" s="54" t="inlineStr">
        <is>
          <t>Others</t>
        </is>
      </c>
      <c r="G12" s="52" t="n"/>
      <c r="H12" s="54" t="n"/>
      <c r="I12" s="52" t="n"/>
      <c r="J12" s="54" t="n"/>
      <c r="K12" s="52" t="n"/>
      <c r="L12" s="55" t="inlineStr">
        <is>
          <t>Leg below knee</t>
        </is>
      </c>
      <c r="M12" s="56" t="n"/>
      <c r="N12" s="55" t="inlineStr">
        <is>
          <t>Leg below knee</t>
        </is>
      </c>
      <c r="O12" s="56" t="n"/>
      <c r="P12" s="55" t="n"/>
      <c r="Q12" s="56" t="n"/>
      <c r="R12" s="54" t="n">
        <v>9</v>
      </c>
      <c r="S12" s="52" t="n"/>
      <c r="T12" s="54" t="n"/>
      <c r="U12" s="52" t="n"/>
      <c r="V12" s="54" t="n"/>
      <c r="W12" s="52" t="n"/>
      <c r="X12" s="54" t="n"/>
      <c r="Y12" s="52" t="n"/>
      <c r="Z12" s="54" t="n"/>
      <c r="AA12" s="52" t="n"/>
      <c r="AB12" s="55" t="inlineStr">
        <is>
          <t>Shortness of Breath</t>
        </is>
      </c>
      <c r="AC12" s="56" t="n"/>
      <c r="AD12" s="55" t="n"/>
      <c r="AE12" s="56" t="n"/>
      <c r="AF12" s="55" t="n"/>
      <c r="AG12" s="56" t="n"/>
      <c r="AH12" s="55" t="n"/>
      <c r="AI12" s="56" t="n"/>
      <c r="AJ12" s="55" t="n"/>
      <c r="AK12" s="55" t="n"/>
      <c r="AL12" s="55" t="n"/>
      <c r="AM12" s="55" t="n"/>
      <c r="AN12" s="55" t="n"/>
      <c r="AO12" s="55" t="n"/>
      <c r="AP12" s="55" t="n"/>
      <c r="AQ12" s="55" t="n"/>
      <c r="AR12" s="55" t="n"/>
      <c r="AS12" s="55" t="n"/>
      <c r="AT12" s="55" t="n"/>
      <c r="AU12" s="55" t="n"/>
      <c r="AV12" s="55" t="n"/>
      <c r="AW12" s="55" t="n"/>
      <c r="BB12" s="55" t="inlineStr">
        <is>
          <t>Severe Asthma</t>
        </is>
      </c>
      <c r="BC12" s="55" t="n"/>
      <c r="BL12" s="55" t="inlineStr">
        <is>
          <t>While doing exercises/ working out</t>
        </is>
      </c>
      <c r="BM12" s="55" t="n">
        <v>2</v>
      </c>
      <c r="BP12" s="55" t="inlineStr">
        <is>
          <t>While doing exercises/ working out</t>
        </is>
      </c>
      <c r="BQ12" s="56" t="n"/>
      <c r="BS12" s="58" t="n"/>
      <c r="BU12" s="58" t="n"/>
      <c r="BW12" s="58" t="n"/>
    </row>
    <row r="13" ht="43.2" customHeight="1" s="57">
      <c r="A13" s="10" t="inlineStr">
        <is>
          <t>J</t>
        </is>
      </c>
      <c r="B13" s="51" t="inlineStr">
        <is>
          <t>90-100</t>
        </is>
      </c>
      <c r="C13" s="52" t="n"/>
      <c r="D13" s="54" t="n"/>
      <c r="E13" s="52" t="n"/>
      <c r="F13" s="54" t="n"/>
      <c r="G13" s="52" t="n"/>
      <c r="H13" s="54" t="n"/>
      <c r="I13" s="52" t="n"/>
      <c r="J13" s="54" t="n"/>
      <c r="K13" s="52" t="n"/>
      <c r="L13" s="54" t="inlineStr">
        <is>
          <t>Ankle</t>
        </is>
      </c>
      <c r="M13" s="52" t="n"/>
      <c r="N13" s="55" t="inlineStr">
        <is>
          <t>Ankle</t>
        </is>
      </c>
      <c r="O13" s="56" t="n"/>
      <c r="P13" s="55" t="n"/>
      <c r="Q13" s="56" t="n"/>
      <c r="R13" s="54" t="n">
        <v>10</v>
      </c>
      <c r="S13" s="52" t="n"/>
      <c r="T13" s="54" t="n"/>
      <c r="U13" s="52" t="n"/>
      <c r="V13" s="54" t="n"/>
      <c r="W13" s="52" t="n"/>
      <c r="X13" s="54" t="n"/>
      <c r="Y13" s="52" t="n"/>
      <c r="Z13" s="54" t="n"/>
      <c r="AA13" s="52" t="n"/>
      <c r="AB13" s="55" t="inlineStr">
        <is>
          <t>History of Neurological Condition</t>
        </is>
      </c>
      <c r="AC13" s="56" t="n"/>
      <c r="AD13" s="55" t="n"/>
      <c r="AE13" s="56" t="n"/>
      <c r="AF13" s="55" t="n"/>
      <c r="AG13" s="56" t="n"/>
      <c r="AH13" s="55" t="n"/>
      <c r="AI13" s="56" t="n"/>
      <c r="AJ13" s="55" t="n"/>
      <c r="AK13" s="55" t="n"/>
      <c r="AL13" s="55" t="n"/>
      <c r="AM13" s="55" t="n"/>
      <c r="AN13" s="55" t="n"/>
      <c r="AO13" s="55" t="n"/>
      <c r="AP13" s="55" t="n"/>
      <c r="AQ13" s="55" t="n"/>
      <c r="AR13" s="55" t="n"/>
      <c r="AS13" s="55" t="n"/>
      <c r="AT13" s="55" t="n"/>
      <c r="AU13" s="55" t="n"/>
      <c r="AV13" s="55" t="n"/>
      <c r="AW13" s="55" t="n"/>
      <c r="BB13" s="55" t="inlineStr">
        <is>
          <t>Ankylosing Spondylolysis</t>
        </is>
      </c>
      <c r="BC13" s="55" t="n"/>
      <c r="BL13" s="55" t="inlineStr">
        <is>
          <t>While turning in bed or rising from chair</t>
        </is>
      </c>
      <c r="BM13" s="55" t="n"/>
      <c r="BP13" s="55" t="inlineStr">
        <is>
          <t>While turning in bed or rising from chair</t>
        </is>
      </c>
      <c r="BQ13" s="56" t="n"/>
      <c r="BS13" s="58" t="n"/>
      <c r="BU13" s="58" t="n"/>
      <c r="BW13" s="58" t="n"/>
    </row>
    <row r="14" ht="28.8" customHeight="1" s="57">
      <c r="A14" s="10" t="inlineStr">
        <is>
          <t>K</t>
        </is>
      </c>
      <c r="B14" s="54" t="n"/>
      <c r="C14" s="52" t="n"/>
      <c r="D14" s="54" t="n"/>
      <c r="E14" s="52" t="n"/>
      <c r="F14" s="54" t="n"/>
      <c r="G14" s="52" t="n"/>
      <c r="H14" s="54" t="n"/>
      <c r="I14" s="52" t="n"/>
      <c r="J14" s="54" t="n"/>
      <c r="K14" s="52" t="n"/>
      <c r="L14" s="54" t="inlineStr">
        <is>
          <t>Other Pain</t>
        </is>
      </c>
      <c r="M14" s="52" t="n"/>
      <c r="N14" s="55" t="inlineStr">
        <is>
          <t>Other Pain</t>
        </is>
      </c>
      <c r="O14" s="56" t="n"/>
      <c r="Q14" s="58" t="n"/>
      <c r="S14" s="58" t="n"/>
      <c r="U14" s="58" t="n"/>
      <c r="W14" s="58" t="n"/>
      <c r="Y14" s="58" t="n"/>
      <c r="AA14" s="58" t="n"/>
      <c r="AB14" s="55" t="inlineStr">
        <is>
          <t>None</t>
        </is>
      </c>
      <c r="AC14" s="56" t="n"/>
      <c r="AD14" s="55" t="n"/>
      <c r="AE14" s="56" t="n"/>
      <c r="AF14" s="55" t="n"/>
      <c r="AG14" s="56" t="n"/>
      <c r="AH14" s="55" t="n"/>
      <c r="AI14" s="56" t="n"/>
      <c r="AJ14" s="55" t="n"/>
      <c r="AK14" s="55" t="n"/>
      <c r="AL14" s="55" t="n"/>
      <c r="AM14" s="55" t="n"/>
      <c r="AN14" s="55" t="n"/>
      <c r="AO14" s="55" t="n"/>
      <c r="AP14" s="55" t="n"/>
      <c r="AQ14" s="55" t="n"/>
      <c r="AR14" s="55" t="n"/>
      <c r="AS14" s="55" t="n"/>
      <c r="AT14" s="55" t="n"/>
      <c r="AU14" s="55" t="n"/>
      <c r="AV14" s="55" t="n"/>
      <c r="AW14" s="55" t="n"/>
      <c r="BB14" s="55" t="inlineStr">
        <is>
          <t>None of the above</t>
        </is>
      </c>
      <c r="BC14" s="55" t="n"/>
      <c r="BL14" s="55" t="inlineStr">
        <is>
          <t>Pain doesn’t aggravate</t>
        </is>
      </c>
      <c r="BP14" s="55" t="inlineStr">
        <is>
          <t>Pain doesn’t reduce</t>
        </is>
      </c>
      <c r="BQ14" s="58" t="n"/>
      <c r="BS14" s="58" t="n"/>
      <c r="BU14" s="58" t="n"/>
      <c r="BW14" s="58" t="n"/>
    </row>
    <row r="15">
      <c r="A15" s="10" t="inlineStr">
        <is>
          <t>L</t>
        </is>
      </c>
      <c r="B15" s="54" t="n"/>
      <c r="C15" s="52" t="n"/>
      <c r="D15" s="54" t="n"/>
      <c r="E15" s="52" t="n"/>
      <c r="F15" s="54" t="n"/>
      <c r="G15" s="52" t="n"/>
      <c r="H15" s="54" t="n"/>
      <c r="I15" s="52" t="n"/>
      <c r="J15" s="54" t="n"/>
      <c r="K15" s="52" t="n"/>
      <c r="L15" s="54" t="inlineStr">
        <is>
          <t>No Pain</t>
        </is>
      </c>
      <c r="M15" s="52" t="n"/>
      <c r="N15" s="55" t="inlineStr">
        <is>
          <t>No Pain</t>
        </is>
      </c>
      <c r="O15" s="56" t="n"/>
      <c r="Q15" s="58" t="n"/>
      <c r="S15" s="58" t="n"/>
      <c r="U15" s="58" t="n"/>
      <c r="W15" s="58" t="n"/>
      <c r="Y15" s="58" t="n"/>
      <c r="AA15" s="58" t="n"/>
      <c r="AC15" s="58" t="n"/>
      <c r="AE15" s="58" t="n"/>
      <c r="AG15" s="58" t="n"/>
      <c r="AI15" s="58" t="n"/>
      <c r="BQ15" s="58" t="n"/>
      <c r="BS15" s="58" t="n"/>
      <c r="BU15" s="58" t="n"/>
      <c r="BW15" s="58" t="n"/>
    </row>
  </sheetData>
  <mergeCells count="7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W15"/>
  <sheetViews>
    <sheetView zoomScale="80" zoomScaleNormal="80" workbookViewId="0">
      <pane xSplit="1" ySplit="3" topLeftCell="BP4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10.6640625" bestFit="1" customWidth="1" style="57" min="2" max="2"/>
    <col width="5.6640625" bestFit="1" customWidth="1" style="57" min="3" max="3"/>
    <col width="11.6640625" bestFit="1" customWidth="1" style="57" min="4" max="4"/>
    <col width="5.6640625" bestFit="1" customWidth="1" style="57" min="5" max="5"/>
    <col width="23.88671875" customWidth="1" style="57" min="6" max="6"/>
    <col width="5.6640625" bestFit="1" customWidth="1" style="57" min="7" max="7"/>
    <col width="10.6640625" bestFit="1" customWidth="1" style="57" min="8" max="8"/>
    <col width="10.6640625" bestFit="1" customWidth="1" style="57" min="10" max="10"/>
    <col width="5.6640625" bestFit="1" customWidth="1" style="57" min="11" max="11"/>
    <col width="11.33203125" customWidth="1" style="57" min="12" max="12"/>
    <col width="5.6640625" bestFit="1" customWidth="1" style="57" min="13" max="13"/>
    <col width="11.33203125" customWidth="1" style="57" min="14" max="14"/>
    <col width="5.6640625" bestFit="1" customWidth="1" style="57" min="15" max="15"/>
    <col width="55.6640625" customWidth="1" style="57" min="16" max="16"/>
    <col width="5.6640625" bestFit="1" customWidth="1" style="57" min="17" max="17"/>
    <col width="11.33203125" customWidth="1" style="57" min="18" max="18"/>
    <col width="5.6640625" bestFit="1" customWidth="1" style="57" min="19" max="19"/>
    <col width="11.33203125" customWidth="1" style="57" min="20" max="20"/>
    <col width="5.6640625" bestFit="1" customWidth="1" style="57" min="21" max="21"/>
    <col width="55.6640625" customWidth="1" style="57" min="22" max="22"/>
    <col width="5.6640625" bestFit="1" customWidth="1" style="57" min="23" max="23"/>
    <col width="55.6640625" customWidth="1" style="57" min="24" max="24"/>
    <col width="5.6640625" bestFit="1" customWidth="1" style="57" min="25" max="25"/>
    <col width="11.6640625" customWidth="1" style="57" min="26" max="26"/>
    <col width="5.6640625" bestFit="1" customWidth="1" style="57" min="27" max="27"/>
    <col width="11.6640625" customWidth="1" style="57" min="28" max="28"/>
    <col width="5.6640625" bestFit="1" customWidth="1" style="57" min="29" max="29"/>
    <col width="27.6640625" customWidth="1" style="57" min="30" max="30"/>
    <col width="5.6640625" bestFit="1" customWidth="1" style="57" min="31" max="31"/>
    <col width="27.6640625" customWidth="1" style="57" min="32" max="32"/>
    <col width="5.6640625" bestFit="1" customWidth="1" style="57" min="33" max="33"/>
    <col width="27.6640625" customWidth="1" style="57" min="34" max="34"/>
    <col width="5.6640625" bestFit="1" customWidth="1" style="57" min="35" max="35"/>
    <col width="27.6640625" customWidth="1" style="57" min="36" max="36"/>
    <col width="5.6640625" bestFit="1" customWidth="1" style="57" min="37" max="37"/>
    <col width="27.6640625" customWidth="1" style="57" min="38" max="38"/>
    <col width="5.6640625" bestFit="1" customWidth="1" style="57" min="39" max="39"/>
    <col width="27.6640625" customWidth="1" style="57" min="40" max="40"/>
    <col width="5.6640625" bestFit="1" customWidth="1" style="57" min="41" max="41"/>
    <col width="27.6640625" customWidth="1" style="57" min="42" max="42"/>
    <col width="5.6640625" bestFit="1" customWidth="1" style="57" min="43" max="43"/>
    <col width="27.6640625" customWidth="1" style="57" min="44" max="44"/>
    <col width="5.6640625" bestFit="1" customWidth="1" style="57" min="45" max="45"/>
    <col width="27.6640625" customWidth="1" style="57" min="46" max="46"/>
    <col width="5.6640625" bestFit="1" customWidth="1" style="57" min="47" max="47"/>
    <col width="27.6640625" customWidth="1" style="57" min="48" max="48"/>
    <col width="5.6640625" bestFit="1" customWidth="1" style="57" min="49" max="49"/>
    <col width="11.6640625" customWidth="1" style="57" min="50" max="50"/>
    <col width="5.6640625" bestFit="1" customWidth="1" style="57" min="51" max="51"/>
    <col width="11.6640625" customWidth="1" style="57" min="52" max="52"/>
    <col width="5.6640625" bestFit="1" customWidth="1" style="57" min="53" max="53"/>
    <col width="12.6640625" customWidth="1" style="57" min="54" max="54"/>
    <col width="5.6640625" bestFit="1" customWidth="1" style="57" min="55" max="55"/>
    <col width="11.6640625" customWidth="1" style="57" min="56" max="56"/>
    <col width="5.6640625" bestFit="1" customWidth="1" style="57" min="57" max="57"/>
    <col width="11.6640625" customWidth="1" style="57" min="58" max="58"/>
    <col width="5.6640625" bestFit="1" customWidth="1" style="57" min="59" max="59"/>
    <col width="11.6640625" customWidth="1" style="57" min="60" max="60"/>
    <col width="5.6640625" bestFit="1" customWidth="1" style="57" min="61" max="61"/>
    <col width="11.6640625" customWidth="1" style="57" min="62" max="62"/>
    <col width="5.6640625" bestFit="1" customWidth="1" style="57" min="63" max="63"/>
    <col width="55.6640625" customWidth="1" style="57" min="64" max="64"/>
    <col width="5.6640625" bestFit="1" customWidth="1" style="57" min="65" max="65"/>
    <col width="55.6640625" customWidth="1" style="57" min="66" max="66"/>
    <col width="5.6640625" bestFit="1" customWidth="1" style="57" min="67" max="67"/>
    <col width="55.6640625" customWidth="1" style="57" min="68" max="68"/>
    <col width="5.6640625" bestFit="1" customWidth="1" style="57" min="69" max="69"/>
    <col width="55.6640625" customWidth="1" style="57" min="70" max="70"/>
    <col width="5.6640625" bestFit="1" customWidth="1" style="57" min="71" max="71"/>
    <col width="55.6640625" customWidth="1" style="57" min="72" max="72"/>
    <col width="5.6640625" bestFit="1" customWidth="1" style="57" min="73" max="73"/>
    <col width="55.5546875" customWidth="1" style="57" min="74" max="74"/>
    <col width="5.6640625" bestFit="1" customWidth="1" style="57" min="75" max="75"/>
  </cols>
  <sheetData>
    <row r="1" ht="14.4" customHeight="1" s="57">
      <c r="A1" s="20" t="inlineStr">
        <is>
          <t>Code</t>
        </is>
      </c>
      <c r="B1" s="74" t="inlineStr">
        <is>
          <t>L000200</t>
        </is>
      </c>
      <c r="D1" s="74" t="inlineStr">
        <is>
          <t>L000300</t>
        </is>
      </c>
      <c r="F1" s="74" t="inlineStr">
        <is>
          <t>L000400</t>
        </is>
      </c>
      <c r="H1" s="74" t="inlineStr">
        <is>
          <t>L000500</t>
        </is>
      </c>
      <c r="J1" s="74" t="inlineStr">
        <is>
          <t>L000600</t>
        </is>
      </c>
      <c r="L1" s="74" t="inlineStr">
        <is>
          <t>L010501</t>
        </is>
      </c>
      <c r="N1" s="74" t="inlineStr">
        <is>
          <t>L010502</t>
        </is>
      </c>
      <c r="P1" s="74" t="inlineStr">
        <is>
          <t>L010600</t>
        </is>
      </c>
      <c r="R1" s="74" t="inlineStr">
        <is>
          <t>L010700</t>
        </is>
      </c>
      <c r="T1" s="74" t="inlineStr">
        <is>
          <t>L010800</t>
        </is>
      </c>
      <c r="V1" s="74" t="inlineStr">
        <is>
          <t>L010801</t>
        </is>
      </c>
      <c r="X1" s="74" t="inlineStr">
        <is>
          <t>L010900</t>
        </is>
      </c>
      <c r="Z1" s="74" t="inlineStr">
        <is>
          <t>L011000</t>
        </is>
      </c>
      <c r="AB1" s="74" t="inlineStr">
        <is>
          <t>L011100</t>
        </is>
      </c>
      <c r="AD1" s="74" t="inlineStr">
        <is>
          <t>L011101</t>
        </is>
      </c>
      <c r="AF1" s="74" t="inlineStr">
        <is>
          <t>L011110</t>
        </is>
      </c>
      <c r="AH1" s="74" t="inlineStr">
        <is>
          <t>L011120</t>
        </is>
      </c>
      <c r="AJ1" s="74" t="inlineStr">
        <is>
          <t>L011130</t>
        </is>
      </c>
      <c r="AL1" s="74" t="inlineStr">
        <is>
          <t>L011140</t>
        </is>
      </c>
      <c r="AN1" s="74" t="inlineStr">
        <is>
          <t>L011150</t>
        </is>
      </c>
      <c r="AP1" s="74" t="inlineStr">
        <is>
          <t>L011160</t>
        </is>
      </c>
      <c r="AR1" s="74" t="inlineStr">
        <is>
          <t>L011170</t>
        </is>
      </c>
      <c r="AT1" s="74" t="inlineStr">
        <is>
          <t>L011180</t>
        </is>
      </c>
      <c r="AV1" s="74" t="inlineStr">
        <is>
          <t>L011190</t>
        </is>
      </c>
      <c r="AX1" s="74" t="inlineStr">
        <is>
          <t>L020101</t>
        </is>
      </c>
      <c r="AZ1" s="74" t="inlineStr">
        <is>
          <t>L020102</t>
        </is>
      </c>
      <c r="BB1" s="74" t="inlineStr">
        <is>
          <t>L020201</t>
        </is>
      </c>
      <c r="BD1" s="74" t="inlineStr">
        <is>
          <t>L020301</t>
        </is>
      </c>
      <c r="BF1" s="74" t="inlineStr">
        <is>
          <t>L020401</t>
        </is>
      </c>
      <c r="BH1" s="74" t="inlineStr">
        <is>
          <t>L020402</t>
        </is>
      </c>
      <c r="BJ1" s="74" t="inlineStr">
        <is>
          <t>L020501</t>
        </is>
      </c>
      <c r="BL1" s="74" t="inlineStr">
        <is>
          <t>L020601</t>
        </is>
      </c>
      <c r="BN1" s="74" t="inlineStr">
        <is>
          <t>L020602</t>
        </is>
      </c>
      <c r="BP1" s="74" t="inlineStr">
        <is>
          <t>L020701</t>
        </is>
      </c>
      <c r="BR1" s="74" t="inlineStr">
        <is>
          <t>L020702</t>
        </is>
      </c>
      <c r="BT1" s="74" t="inlineStr">
        <is>
          <t>L020801</t>
        </is>
      </c>
      <c r="BU1" s="74" t="n"/>
      <c r="BV1" s="74" t="inlineStr">
        <is>
          <t>L020802</t>
        </is>
      </c>
    </row>
    <row r="2" ht="14.4" customHeight="1" s="57">
      <c r="A2" s="6" t="inlineStr">
        <is>
          <t>Question</t>
        </is>
      </c>
      <c r="B2" s="73" t="inlineStr">
        <is>
          <t>Age</t>
        </is>
      </c>
      <c r="D2" s="73" t="inlineStr">
        <is>
          <t>Gender</t>
        </is>
      </c>
      <c r="F2" s="73" t="inlineStr">
        <is>
          <t>Occupation</t>
        </is>
      </c>
      <c r="H2" s="73" t="inlineStr">
        <is>
          <t>Activity</t>
        </is>
      </c>
      <c r="J2" s="73" t="inlineStr">
        <is>
          <t>Frequency</t>
        </is>
      </c>
      <c r="L2" s="73" t="inlineStr">
        <is>
          <t>Pain Location</t>
        </is>
      </c>
      <c r="N2" s="73" t="inlineStr">
        <is>
          <t>Pain Location</t>
        </is>
      </c>
      <c r="P2" s="73" t="inlineStr">
        <is>
          <t>Pain Description</t>
        </is>
      </c>
      <c r="R2" s="73" t="inlineStr">
        <is>
          <t>Pain Score</t>
        </is>
      </c>
      <c r="T2" s="73" t="inlineStr">
        <is>
          <t>Pain Feeling</t>
        </is>
      </c>
      <c r="V2" s="73" t="inlineStr">
        <is>
          <t>Pain feeling during activity</t>
        </is>
      </c>
      <c r="X2" s="73" t="inlineStr">
        <is>
          <t>Any other symptom</t>
        </is>
      </c>
      <c r="Z2" s="73" t="inlineStr">
        <is>
          <t>Pain since start</t>
        </is>
      </c>
      <c r="AB2" s="73" t="inlineStr">
        <is>
          <t>Medical</t>
        </is>
      </c>
      <c r="AD2" s="73" t="inlineStr">
        <is>
          <t>Pregnancy</t>
        </is>
      </c>
      <c r="AF2" s="73" t="inlineStr">
        <is>
          <t>Surgery</t>
        </is>
      </c>
      <c r="AH2" s="73" t="inlineStr">
        <is>
          <t>Spine fracture</t>
        </is>
      </c>
      <c r="AJ2" s="73" t="inlineStr">
        <is>
          <t>Cancer</t>
        </is>
      </c>
      <c r="AL2" s="73" t="inlineStr">
        <is>
          <t>TB</t>
        </is>
      </c>
      <c r="AN2" s="73" t="inlineStr">
        <is>
          <t>Loss of Appetite/ Weight Loss</t>
        </is>
      </c>
      <c r="AP2" s="73" t="inlineStr">
        <is>
          <t>Severe Night Pain</t>
        </is>
      </c>
      <c r="AR2" s="73" t="inlineStr">
        <is>
          <t>High grade fever</t>
        </is>
      </c>
      <c r="AT2" s="73" t="inlineStr">
        <is>
          <t>Shortness of Breath</t>
        </is>
      </c>
      <c r="AV2" s="73" t="inlineStr">
        <is>
          <t>History of Neurological Condition</t>
        </is>
      </c>
      <c r="AX2" s="73" t="inlineStr">
        <is>
          <t>Acute/ Chronic</t>
        </is>
      </c>
      <c r="AZ2" s="73" t="inlineStr">
        <is>
          <t>Acute over chronic</t>
        </is>
      </c>
      <c r="BB2" s="73" t="inlineStr">
        <is>
          <t>Comorbidities</t>
        </is>
      </c>
      <c r="BD2" s="73" t="inlineStr">
        <is>
          <t>Deficiencies</t>
        </is>
      </c>
      <c r="BF2" s="73" t="inlineStr">
        <is>
          <t>Surgery</t>
        </is>
      </c>
      <c r="BH2" s="73" t="inlineStr">
        <is>
          <t>Timeline</t>
        </is>
      </c>
      <c r="BJ2" s="73" t="inlineStr">
        <is>
          <t>Origination (POF)</t>
        </is>
      </c>
      <c r="BL2" s="73" t="inlineStr">
        <is>
          <t>Pain Aggravating Factors (PAF)</t>
        </is>
      </c>
      <c r="BN2" s="73" t="inlineStr">
        <is>
          <t>PAF Timeline</t>
        </is>
      </c>
      <c r="BP2" s="73" t="inlineStr">
        <is>
          <t>Pain Reducing Factor (PRF)</t>
        </is>
      </c>
      <c r="BR2" s="73" t="inlineStr">
        <is>
          <t>PRF Timeline</t>
        </is>
      </c>
      <c r="BT2" s="73" t="inlineStr">
        <is>
          <t>Other Treatment History (OTH)</t>
        </is>
      </c>
      <c r="BU2" s="73" t="n"/>
      <c r="BV2" s="73" t="inlineStr">
        <is>
          <t>Reaction to OTH</t>
        </is>
      </c>
    </row>
    <row r="3" ht="14.4" customHeight="1" s="57">
      <c r="A3" s="43" t="n"/>
      <c r="B3" s="43" t="inlineStr">
        <is>
          <t>Parameters</t>
        </is>
      </c>
      <c r="C3" s="43" t="inlineStr">
        <is>
          <t>Score</t>
        </is>
      </c>
      <c r="D3" s="43" t="inlineStr">
        <is>
          <t>Parameters</t>
        </is>
      </c>
      <c r="E3" s="43" t="inlineStr">
        <is>
          <t>Score</t>
        </is>
      </c>
      <c r="F3" s="43" t="inlineStr">
        <is>
          <t>Parameters</t>
        </is>
      </c>
      <c r="G3" s="43" t="inlineStr">
        <is>
          <t>Score</t>
        </is>
      </c>
      <c r="H3" s="43" t="inlineStr">
        <is>
          <t>Parameters</t>
        </is>
      </c>
      <c r="I3" s="43" t="inlineStr">
        <is>
          <t>Score</t>
        </is>
      </c>
      <c r="J3" s="43" t="inlineStr">
        <is>
          <t>Parameters</t>
        </is>
      </c>
      <c r="K3" s="43" t="inlineStr">
        <is>
          <t>Score</t>
        </is>
      </c>
      <c r="L3" s="43" t="inlineStr">
        <is>
          <t>Parameters</t>
        </is>
      </c>
      <c r="M3" s="43" t="inlineStr">
        <is>
          <t>Score</t>
        </is>
      </c>
      <c r="N3" s="43" t="inlineStr">
        <is>
          <t>Parameters</t>
        </is>
      </c>
      <c r="O3" s="43" t="inlineStr">
        <is>
          <t>Score</t>
        </is>
      </c>
      <c r="P3" s="43" t="inlineStr">
        <is>
          <t>Parameters</t>
        </is>
      </c>
      <c r="Q3" s="43" t="inlineStr">
        <is>
          <t>Score</t>
        </is>
      </c>
      <c r="R3" s="43" t="inlineStr">
        <is>
          <t>Parameters</t>
        </is>
      </c>
      <c r="S3" s="43" t="inlineStr">
        <is>
          <t>Score</t>
        </is>
      </c>
      <c r="T3" s="43" t="inlineStr">
        <is>
          <t>Parameters</t>
        </is>
      </c>
      <c r="U3" s="43" t="inlineStr">
        <is>
          <t>Score</t>
        </is>
      </c>
      <c r="V3" s="43" t="inlineStr">
        <is>
          <t>Parameters</t>
        </is>
      </c>
      <c r="W3" s="43" t="inlineStr">
        <is>
          <t>Score</t>
        </is>
      </c>
      <c r="X3" s="43" t="inlineStr">
        <is>
          <t>Parameters</t>
        </is>
      </c>
      <c r="Y3" s="43" t="inlineStr">
        <is>
          <t>Score</t>
        </is>
      </c>
      <c r="Z3" s="43" t="inlineStr">
        <is>
          <t>Parameters</t>
        </is>
      </c>
      <c r="AA3" s="43" t="inlineStr">
        <is>
          <t>Score</t>
        </is>
      </c>
      <c r="AB3" s="43" t="inlineStr">
        <is>
          <t>Parameters</t>
        </is>
      </c>
      <c r="AC3" s="43" t="inlineStr">
        <is>
          <t>Score</t>
        </is>
      </c>
      <c r="AD3" s="43" t="inlineStr">
        <is>
          <t>Parameters</t>
        </is>
      </c>
      <c r="AE3" s="43" t="inlineStr">
        <is>
          <t>Score</t>
        </is>
      </c>
      <c r="AF3" s="43" t="inlineStr">
        <is>
          <t>Parameters</t>
        </is>
      </c>
      <c r="AG3" s="43" t="inlineStr">
        <is>
          <t>Score</t>
        </is>
      </c>
      <c r="AH3" s="43" t="inlineStr">
        <is>
          <t>Parameters</t>
        </is>
      </c>
      <c r="AI3" s="43" t="inlineStr">
        <is>
          <t>Score</t>
        </is>
      </c>
      <c r="AJ3" s="43" t="inlineStr">
        <is>
          <t>Parameters</t>
        </is>
      </c>
      <c r="AK3" s="43" t="inlineStr">
        <is>
          <t>Score</t>
        </is>
      </c>
      <c r="AL3" s="43" t="inlineStr">
        <is>
          <t>Parameters</t>
        </is>
      </c>
      <c r="AM3" s="43" t="inlineStr">
        <is>
          <t>Score</t>
        </is>
      </c>
      <c r="AN3" s="43" t="inlineStr">
        <is>
          <t>Parameters</t>
        </is>
      </c>
      <c r="AO3" s="43" t="inlineStr">
        <is>
          <t>Score</t>
        </is>
      </c>
      <c r="AP3" s="43" t="inlineStr">
        <is>
          <t>Parameters</t>
        </is>
      </c>
      <c r="AQ3" s="43" t="inlineStr">
        <is>
          <t>Score</t>
        </is>
      </c>
      <c r="AR3" s="43" t="inlineStr">
        <is>
          <t>Parameters</t>
        </is>
      </c>
      <c r="AS3" s="43" t="inlineStr">
        <is>
          <t>Score</t>
        </is>
      </c>
      <c r="AT3" s="43" t="inlineStr">
        <is>
          <t>Parameters</t>
        </is>
      </c>
      <c r="AU3" s="43" t="inlineStr">
        <is>
          <t>Score</t>
        </is>
      </c>
      <c r="AV3" s="43" t="inlineStr">
        <is>
          <t>Parameters</t>
        </is>
      </c>
      <c r="AW3" s="43" t="inlineStr">
        <is>
          <t>Score</t>
        </is>
      </c>
      <c r="AX3" s="43" t="inlineStr">
        <is>
          <t>Parameters</t>
        </is>
      </c>
      <c r="AY3" s="43" t="inlineStr">
        <is>
          <t>Score</t>
        </is>
      </c>
      <c r="AZ3" s="43" t="inlineStr">
        <is>
          <t>Parameters</t>
        </is>
      </c>
      <c r="BA3" s="43" t="inlineStr">
        <is>
          <t>Score</t>
        </is>
      </c>
      <c r="BB3" s="43" t="inlineStr">
        <is>
          <t>Parameters</t>
        </is>
      </c>
      <c r="BC3" s="43" t="inlineStr">
        <is>
          <t>Score</t>
        </is>
      </c>
      <c r="BD3" s="43" t="inlineStr">
        <is>
          <t>Parameters</t>
        </is>
      </c>
      <c r="BE3" s="43" t="inlineStr">
        <is>
          <t>Score</t>
        </is>
      </c>
      <c r="BF3" s="43" t="inlineStr">
        <is>
          <t>Parameters</t>
        </is>
      </c>
      <c r="BG3" s="43" t="inlineStr">
        <is>
          <t>Score</t>
        </is>
      </c>
      <c r="BH3" s="43" t="inlineStr">
        <is>
          <t>Parameters</t>
        </is>
      </c>
      <c r="BI3" s="43" t="inlineStr">
        <is>
          <t>Score</t>
        </is>
      </c>
      <c r="BJ3" s="43" t="inlineStr">
        <is>
          <t>Parameters</t>
        </is>
      </c>
      <c r="BK3" s="43" t="inlineStr">
        <is>
          <t>Score</t>
        </is>
      </c>
      <c r="BL3" s="43" t="inlineStr">
        <is>
          <t>Parameters</t>
        </is>
      </c>
      <c r="BM3" s="43" t="inlineStr">
        <is>
          <t>Score</t>
        </is>
      </c>
      <c r="BN3" s="43" t="inlineStr">
        <is>
          <t>Parameters</t>
        </is>
      </c>
      <c r="BO3" s="43" t="inlineStr">
        <is>
          <t>Score</t>
        </is>
      </c>
      <c r="BP3" s="43" t="inlineStr">
        <is>
          <t>Parameters</t>
        </is>
      </c>
      <c r="BQ3" s="43" t="inlineStr">
        <is>
          <t>Score</t>
        </is>
      </c>
      <c r="BR3" s="43" t="inlineStr">
        <is>
          <t>Parameters</t>
        </is>
      </c>
      <c r="BS3" s="43" t="inlineStr">
        <is>
          <t>Score</t>
        </is>
      </c>
      <c r="BT3" s="43" t="inlineStr">
        <is>
          <t>Parameters</t>
        </is>
      </c>
      <c r="BU3" s="43" t="inlineStr">
        <is>
          <t>Score</t>
        </is>
      </c>
      <c r="BV3" s="43" t="inlineStr">
        <is>
          <t>Parameters</t>
        </is>
      </c>
      <c r="BW3" s="43" t="inlineStr">
        <is>
          <t>Score</t>
        </is>
      </c>
    </row>
    <row r="4" ht="43.2" customHeight="1" s="57">
      <c r="A4" s="10" t="inlineStr">
        <is>
          <t>A</t>
        </is>
      </c>
      <c r="B4" s="51" t="inlineStr">
        <is>
          <t>0-10</t>
        </is>
      </c>
      <c r="C4" s="54" t="n"/>
      <c r="D4" s="54" t="inlineStr">
        <is>
          <t>Transgender</t>
        </is>
      </c>
      <c r="E4" s="54" t="n"/>
      <c r="F4" s="55" t="inlineStr">
        <is>
          <t>Student</t>
        </is>
      </c>
      <c r="G4" s="54" t="n"/>
      <c r="H4" s="54" t="inlineStr">
        <is>
          <t>Sitting</t>
        </is>
      </c>
      <c r="I4" s="54" t="n"/>
      <c r="J4" s="54" t="inlineStr">
        <is>
          <t>Daily</t>
        </is>
      </c>
      <c r="K4" s="54" t="n"/>
      <c r="L4" s="54" t="inlineStr">
        <is>
          <t>Neck</t>
        </is>
      </c>
      <c r="M4" s="54" t="n">
        <v>2</v>
      </c>
      <c r="N4" s="55" t="inlineStr">
        <is>
          <t>Neck</t>
        </is>
      </c>
      <c r="O4" s="55" t="n">
        <v>2</v>
      </c>
      <c r="P4" s="55" t="inlineStr">
        <is>
          <t>Mild pain that bothers occassionally</t>
        </is>
      </c>
      <c r="Q4" s="55" t="n">
        <v>2</v>
      </c>
      <c r="R4" s="54" t="n">
        <v>1</v>
      </c>
      <c r="S4" s="54" t="n">
        <v>2</v>
      </c>
      <c r="T4" s="54" t="inlineStr">
        <is>
          <t>Constant</t>
        </is>
      </c>
      <c r="U4" s="54" t="n"/>
      <c r="V4" s="55" t="inlineStr">
        <is>
          <t>Pain increases during any movement like bending forward or backward and walking</t>
        </is>
      </c>
      <c r="W4" s="55" t="n">
        <v>2</v>
      </c>
      <c r="X4" s="54" t="inlineStr">
        <is>
          <t>Dizzy</t>
        </is>
      </c>
      <c r="Y4" s="54" t="n"/>
      <c r="Z4" s="55" t="inlineStr">
        <is>
          <t>Worsening</t>
        </is>
      </c>
      <c r="AA4" s="55" t="n"/>
      <c r="AB4" s="55" t="inlineStr">
        <is>
          <t>Pregnancy</t>
        </is>
      </c>
      <c r="AC4" s="55" t="n"/>
      <c r="AD4" s="55" t="inlineStr">
        <is>
          <t>Currently pregnant</t>
        </is>
      </c>
      <c r="AE4" s="55" t="n"/>
      <c r="AF4" s="55" t="inlineStr">
        <is>
          <t>Surgery was done in last year</t>
        </is>
      </c>
      <c r="AG4" s="55" t="n"/>
      <c r="AH4" s="55" t="inlineStr">
        <is>
          <t>Yes</t>
        </is>
      </c>
      <c r="AI4" s="55" t="n"/>
      <c r="AJ4" s="55" t="inlineStr">
        <is>
          <t>Active for less than a year</t>
        </is>
      </c>
      <c r="AK4" s="55" t="n"/>
      <c r="AL4" s="55" t="inlineStr">
        <is>
          <t>Detected in the last year</t>
        </is>
      </c>
      <c r="AM4" s="55" t="n"/>
      <c r="AN4" s="55" t="inlineStr">
        <is>
          <t>&gt;8 kgs but not on any diet or weight loss regime</t>
        </is>
      </c>
      <c r="AO4" s="55" t="n"/>
      <c r="AP4" s="55" t="inlineStr">
        <is>
          <t>Yes</t>
        </is>
      </c>
      <c r="AQ4" s="55" t="n"/>
      <c r="AR4" s="55" t="inlineStr">
        <is>
          <t>&lt;98 degree</t>
        </is>
      </c>
      <c r="AS4" s="55" t="n"/>
      <c r="AT4" s="55" t="inlineStr">
        <is>
          <t>While doing some rigorous activities</t>
        </is>
      </c>
      <c r="AU4" s="55" t="n"/>
      <c r="AV4" s="55" t="inlineStr">
        <is>
          <t>It has just been a year but still mobile and able to move around</t>
        </is>
      </c>
      <c r="AW4" s="55" t="n"/>
      <c r="AX4" s="55" t="inlineStr">
        <is>
          <t>Since last 7 days</t>
        </is>
      </c>
      <c r="AY4" s="55" t="n"/>
      <c r="AZ4" s="55" t="inlineStr">
        <is>
          <t>Yes</t>
        </is>
      </c>
      <c r="BA4" s="55" t="n"/>
      <c r="BB4" s="55" t="inlineStr">
        <is>
          <t>Diabetes</t>
        </is>
      </c>
      <c r="BC4" s="55" t="n"/>
      <c r="BD4" s="55" t="inlineStr">
        <is>
          <t>Vitamin D3</t>
        </is>
      </c>
      <c r="BE4" s="55" t="n"/>
      <c r="BF4" s="55" t="inlineStr">
        <is>
          <t>Spine surgery</t>
        </is>
      </c>
      <c r="BG4" s="55" t="n"/>
      <c r="BH4" s="55" t="inlineStr">
        <is>
          <t>In the last 1 year</t>
        </is>
      </c>
      <c r="BI4" s="55" t="n"/>
      <c r="BJ4" s="55" t="inlineStr">
        <is>
          <t>With a fall/ accident</t>
        </is>
      </c>
      <c r="BK4" s="55" t="n"/>
      <c r="BL4" s="55" t="inlineStr">
        <is>
          <t>Is the first thing in the morning</t>
        </is>
      </c>
      <c r="BM4" s="55" t="n"/>
      <c r="BN4" s="55" t="inlineStr">
        <is>
          <t>Immediately, i.e. within 10 minutes</t>
        </is>
      </c>
      <c r="BO4" s="55" t="n"/>
      <c r="BP4" s="55" t="inlineStr">
        <is>
          <t>External factors like balms/ hot packs/ ice packs</t>
        </is>
      </c>
      <c r="BQ4" s="55" t="n"/>
      <c r="BR4" s="55" t="inlineStr">
        <is>
          <t>Immediately, i.e. within 10 minutes</t>
        </is>
      </c>
      <c r="BS4" s="55" t="n">
        <v>2</v>
      </c>
      <c r="BT4" s="55" t="inlineStr">
        <is>
          <t>Applied pain relief gel/ balm/spray</t>
        </is>
      </c>
      <c r="BU4" s="55" t="n"/>
      <c r="BV4" s="55" t="inlineStr">
        <is>
          <t>The pain increased instead</t>
        </is>
      </c>
      <c r="BW4" s="55" t="n"/>
    </row>
    <row r="5" ht="43.2" customHeight="1" s="57">
      <c r="A5" s="10" t="inlineStr">
        <is>
          <t>B</t>
        </is>
      </c>
      <c r="B5" s="53" t="inlineStr">
        <is>
          <t>10-20</t>
        </is>
      </c>
      <c r="C5" s="54" t="n"/>
      <c r="D5" s="54" t="inlineStr">
        <is>
          <t>Female</t>
        </is>
      </c>
      <c r="E5" s="54" t="n"/>
      <c r="F5" s="55" t="inlineStr">
        <is>
          <t>Industrial labourer, mine worker or factory engineer</t>
        </is>
      </c>
      <c r="G5" s="54" t="n"/>
      <c r="H5" s="54" t="inlineStr">
        <is>
          <t>Standing</t>
        </is>
      </c>
      <c r="I5" s="54" t="n"/>
      <c r="J5" s="55" t="inlineStr">
        <is>
          <t>Approx 3 times a week</t>
        </is>
      </c>
      <c r="K5" s="54" t="n"/>
      <c r="L5" s="54" t="inlineStr">
        <is>
          <t>Shoulder</t>
        </is>
      </c>
      <c r="M5" s="54" t="n"/>
      <c r="N5" s="55" t="inlineStr">
        <is>
          <t>Shoulder</t>
        </is>
      </c>
      <c r="O5" s="55" t="n"/>
      <c r="P5" s="55" t="inlineStr">
        <is>
          <t>Pain that comes and goes in multiple episodes with brief spells of no pain between two episodes</t>
        </is>
      </c>
      <c r="Q5" s="55" t="n">
        <v>2</v>
      </c>
      <c r="R5" s="54" t="n">
        <v>2</v>
      </c>
      <c r="S5" s="54" t="n">
        <v>2</v>
      </c>
      <c r="T5" s="54" t="inlineStr">
        <is>
          <t>Intermittent</t>
        </is>
      </c>
      <c r="U5" s="54" t="n">
        <v>2</v>
      </c>
      <c r="V5" s="55" t="inlineStr">
        <is>
          <t>Pain increases in sedentary postures like continuous sitting, standing and lying down</t>
        </is>
      </c>
      <c r="W5" s="55" t="n"/>
      <c r="X5" s="54" t="inlineStr">
        <is>
          <t>Tingling</t>
        </is>
      </c>
      <c r="Y5" s="54" t="n"/>
      <c r="Z5" s="55" t="inlineStr">
        <is>
          <t>Much better than before</t>
        </is>
      </c>
      <c r="AA5" s="55" t="n">
        <v>2</v>
      </c>
      <c r="AB5" s="55" t="inlineStr">
        <is>
          <t>Recent surgery</t>
        </is>
      </c>
      <c r="AC5" s="55" t="n"/>
      <c r="AD5" s="55" t="inlineStr">
        <is>
          <t>Child is &lt;1 year old</t>
        </is>
      </c>
      <c r="AE5" s="55" t="n"/>
      <c r="AF5" s="55" t="inlineStr">
        <is>
          <t>Surgery was completed before last year</t>
        </is>
      </c>
      <c r="AG5" s="55" t="n"/>
      <c r="AH5" s="55" t="inlineStr">
        <is>
          <t>No</t>
        </is>
      </c>
      <c r="AI5" s="55" t="n"/>
      <c r="AJ5" s="55" t="inlineStr">
        <is>
          <t>Active for more than a year</t>
        </is>
      </c>
      <c r="AK5" s="55" t="n"/>
      <c r="AL5" s="55" t="inlineStr">
        <is>
          <t>Detected before the previous year</t>
        </is>
      </c>
      <c r="AM5" s="55" t="n"/>
      <c r="AN5" s="55" t="inlineStr">
        <is>
          <t>&gt;8 kgs but is due to some specific diet or weight loss program</t>
        </is>
      </c>
      <c r="AO5" s="55" t="n"/>
      <c r="AP5" s="55" t="inlineStr">
        <is>
          <t>No</t>
        </is>
      </c>
      <c r="AQ5" s="55" t="n"/>
      <c r="AR5" s="55" t="inlineStr">
        <is>
          <t>98-101 degree</t>
        </is>
      </c>
      <c r="AS5" s="55" t="n"/>
      <c r="AT5" s="55" t="inlineStr">
        <is>
          <t>Even while at rest</t>
        </is>
      </c>
      <c r="AU5" s="55" t="n"/>
      <c r="AV5" s="55" t="inlineStr">
        <is>
          <t>The condition has been worsening and has made you bed ridden</t>
        </is>
      </c>
      <c r="AW5" s="55" t="n"/>
      <c r="AX5" s="55" t="inlineStr">
        <is>
          <t>Since last 3 months</t>
        </is>
      </c>
      <c r="AY5" s="55" t="n"/>
      <c r="AZ5" s="55" t="inlineStr">
        <is>
          <t>No</t>
        </is>
      </c>
      <c r="BA5" s="55" t="n"/>
      <c r="BB5" s="55" t="inlineStr">
        <is>
          <t>Thyroid</t>
        </is>
      </c>
      <c r="BC5" s="55" t="n"/>
      <c r="BD5" s="55" t="inlineStr">
        <is>
          <t>Vitamin B12</t>
        </is>
      </c>
      <c r="BE5" s="55" t="n"/>
      <c r="BF5" s="55" t="inlineStr">
        <is>
          <t>Cardiac surgery</t>
        </is>
      </c>
      <c r="BG5" s="55" t="n"/>
      <c r="BH5" s="55" t="inlineStr">
        <is>
          <t>Done before the previous year</t>
        </is>
      </c>
      <c r="BI5" s="55" t="n"/>
      <c r="BJ5" s="55" t="inlineStr">
        <is>
          <t>Normal bending</t>
        </is>
      </c>
      <c r="BK5" s="55" t="n">
        <v>2</v>
      </c>
      <c r="BL5" s="55" t="inlineStr">
        <is>
          <t>While sitting on a chair/ couch</t>
        </is>
      </c>
      <c r="BM5" s="55" t="n">
        <v>2</v>
      </c>
      <c r="BN5" s="55" t="inlineStr">
        <is>
          <t>After a few minutes, i.e.  10-30 minutes</t>
        </is>
      </c>
      <c r="BO5" s="55" t="n"/>
      <c r="BP5" s="55" t="inlineStr">
        <is>
          <t>While sitting on a chair/ couch</t>
        </is>
      </c>
      <c r="BQ5" s="55" t="n"/>
      <c r="BR5" s="55" t="inlineStr">
        <is>
          <t>After a few minutes, i.e.  10-30 minutes</t>
        </is>
      </c>
      <c r="BS5" s="55" t="n"/>
      <c r="BT5" s="55" t="inlineStr">
        <is>
          <t>Taken medications under specialist supervision</t>
        </is>
      </c>
      <c r="BU5" s="55" t="n"/>
      <c r="BV5" s="55" t="inlineStr">
        <is>
          <t>There was no change in pain</t>
        </is>
      </c>
      <c r="BW5" s="55" t="n"/>
    </row>
    <row r="6" ht="57.6" customHeight="1" s="57">
      <c r="A6" s="10" t="inlineStr">
        <is>
          <t>C</t>
        </is>
      </c>
      <c r="B6" s="51" t="inlineStr">
        <is>
          <t>20-30</t>
        </is>
      </c>
      <c r="C6" s="54" t="n"/>
      <c r="D6" s="54" t="inlineStr">
        <is>
          <t>Male</t>
        </is>
      </c>
      <c r="E6" s="54" t="n"/>
      <c r="F6" s="55" t="inlineStr">
        <is>
          <t>Researcher, scientist, doctor, lawyer, management professional, receptionist or driver</t>
        </is>
      </c>
      <c r="G6" s="54" t="n"/>
      <c r="H6" s="55" t="inlineStr">
        <is>
          <t>Bending/ stooping</t>
        </is>
      </c>
      <c r="I6" s="54" t="n"/>
      <c r="J6" s="55" t="inlineStr">
        <is>
          <t>No exercise/ walking at all</t>
        </is>
      </c>
      <c r="K6" s="54" t="n"/>
      <c r="L6" s="55" t="inlineStr">
        <is>
          <t>Arm above elbow</t>
        </is>
      </c>
      <c r="M6" s="55" t="n"/>
      <c r="N6" s="55" t="inlineStr">
        <is>
          <t>Arm above elbow</t>
        </is>
      </c>
      <c r="O6" s="55" t="n"/>
      <c r="P6" s="55" t="inlineStr">
        <is>
          <t>Moderate pain that bothers daily but can go about with daily routine</t>
        </is>
      </c>
      <c r="Q6" s="55" t="n"/>
      <c r="R6" s="54" t="n">
        <v>3</v>
      </c>
      <c r="S6" s="54" t="n">
        <v>2</v>
      </c>
      <c r="T6" s="54" t="n"/>
      <c r="U6" s="54" t="n"/>
      <c r="V6" s="54" t="inlineStr">
        <is>
          <t>No relief even after change in posture or activity</t>
        </is>
      </c>
      <c r="W6" s="54" t="n"/>
      <c r="X6" s="54" t="inlineStr">
        <is>
          <t>Numbness</t>
        </is>
      </c>
      <c r="Y6" s="54" t="n"/>
      <c r="Z6" s="55" t="inlineStr">
        <is>
          <t>Same as before</t>
        </is>
      </c>
      <c r="AA6" s="55" t="n"/>
      <c r="AB6" s="55" t="inlineStr">
        <is>
          <t>Active fractures</t>
        </is>
      </c>
      <c r="AC6" s="55" t="n"/>
      <c r="AD6" s="55" t="n"/>
      <c r="AE6" s="55" t="n"/>
      <c r="AF6" s="55" t="n"/>
      <c r="AG6" s="55" t="n"/>
      <c r="AH6" s="55" t="n"/>
      <c r="AI6" s="55" t="n"/>
      <c r="AJ6" s="55" t="inlineStr">
        <is>
          <t>Not Active</t>
        </is>
      </c>
      <c r="AK6" s="56" t="n"/>
      <c r="AL6" s="55" t="inlineStr">
        <is>
          <t>Not Active</t>
        </is>
      </c>
      <c r="AM6" s="55" t="n"/>
      <c r="AN6" s="55" t="inlineStr">
        <is>
          <t>Weight loss of &lt;7 kgs</t>
        </is>
      </c>
      <c r="AO6" s="55" t="n"/>
      <c r="AP6" s="55" t="n"/>
      <c r="AQ6" s="55" t="n"/>
      <c r="AR6" s="55" t="inlineStr">
        <is>
          <t>&gt;101 degree</t>
        </is>
      </c>
      <c r="AS6" s="55" t="n"/>
      <c r="AT6" s="55" t="n"/>
      <c r="AU6" s="55" t="n"/>
      <c r="AV6" s="55" t="n"/>
      <c r="AW6" s="55" t="n"/>
      <c r="AX6" s="55" t="inlineStr">
        <is>
          <t>For more than 3 months</t>
        </is>
      </c>
      <c r="AY6" s="55" t="n"/>
      <c r="BB6" s="55" t="inlineStr">
        <is>
          <t>Hypertension/ blood pressure/ stroke</t>
        </is>
      </c>
      <c r="BC6" s="55" t="n"/>
      <c r="BD6" s="55" t="inlineStr">
        <is>
          <t>Calcium</t>
        </is>
      </c>
      <c r="BE6" s="55" t="n"/>
      <c r="BF6" s="55" t="inlineStr">
        <is>
          <t>Gynaec surgery/ hernia</t>
        </is>
      </c>
      <c r="BG6" s="55" t="n"/>
      <c r="BJ6" s="55" t="inlineStr">
        <is>
          <t>Lifted heavy object</t>
        </is>
      </c>
      <c r="BK6" s="55" t="n"/>
      <c r="BL6" s="55" t="inlineStr">
        <is>
          <t>While sitting on the floor</t>
        </is>
      </c>
      <c r="BM6" s="55" t="n"/>
      <c r="BN6" s="55" t="inlineStr">
        <is>
          <t>After a while, i.e. after 30 minutes</t>
        </is>
      </c>
      <c r="BO6" s="55" t="n">
        <v>2</v>
      </c>
      <c r="BP6" s="55" t="inlineStr">
        <is>
          <t>While sitting on the floor</t>
        </is>
      </c>
      <c r="BQ6" s="55" t="n"/>
      <c r="BR6" s="55" t="inlineStr">
        <is>
          <t>After a while, i.e. after 30 minutes</t>
        </is>
      </c>
      <c r="BS6" s="55" t="n"/>
      <c r="BT6" s="55" t="inlineStr">
        <is>
          <t>Taken physiotherapy/ TENS/ IFT/ traction</t>
        </is>
      </c>
      <c r="BU6" s="55" t="n"/>
      <c r="BV6" s="55" t="inlineStr">
        <is>
          <t>It reduced my pain intensity but slight pain is still there</t>
        </is>
      </c>
      <c r="BW6" s="55" t="n"/>
    </row>
    <row r="7" ht="43.2" customHeight="1" s="57">
      <c r="A7" s="10" t="inlineStr">
        <is>
          <t>D</t>
        </is>
      </c>
      <c r="B7" s="51" t="inlineStr">
        <is>
          <t>30-40</t>
        </is>
      </c>
      <c r="C7" s="54" t="n"/>
      <c r="D7" s="54" t="n"/>
      <c r="E7" s="54" t="n"/>
      <c r="F7" s="55" t="inlineStr">
        <is>
          <t>Teacher, nurse, chef, grooming professional or private security guard</t>
        </is>
      </c>
      <c r="G7" s="54" t="n"/>
      <c r="H7" s="54" t="inlineStr">
        <is>
          <t>Walking</t>
        </is>
      </c>
      <c r="I7" s="54" t="n"/>
      <c r="J7" s="54" t="n"/>
      <c r="K7" s="54" t="n"/>
      <c r="L7" s="55" t="inlineStr">
        <is>
          <t>Arm below elbow</t>
        </is>
      </c>
      <c r="M7" s="55" t="n"/>
      <c r="N7" s="55" t="inlineStr">
        <is>
          <t>Arm below elbow</t>
        </is>
      </c>
      <c r="O7" s="55" t="n"/>
      <c r="P7" s="55" t="inlineStr">
        <is>
          <t>Severe pain that restricts daily routine and requires me to rest</t>
        </is>
      </c>
      <c r="Q7" s="55" t="n"/>
      <c r="R7" s="54" t="n">
        <v>4</v>
      </c>
      <c r="S7" s="54" t="n">
        <v>2</v>
      </c>
      <c r="T7" s="54" t="n"/>
      <c r="U7" s="54" t="n"/>
      <c r="V7" s="54" t="n"/>
      <c r="W7" s="54" t="n"/>
      <c r="X7" s="55" t="inlineStr">
        <is>
          <t>Weakness that leads to difficulty in lifting leg, getting a grip or performing fine motor activities like brushing, cutting vegetables, buttoning shirt, counting notes, etc.</t>
        </is>
      </c>
      <c r="Y7" s="55" t="n"/>
      <c r="Z7" s="54" t="n"/>
      <c r="AA7" s="54" t="n"/>
      <c r="AB7" s="55" t="inlineStr">
        <is>
          <t>History of Cancer</t>
        </is>
      </c>
      <c r="AC7" s="55" t="n"/>
      <c r="AD7" s="55" t="n"/>
      <c r="AE7" s="55" t="n"/>
      <c r="AF7" s="55" t="n"/>
      <c r="AG7" s="55" t="n"/>
      <c r="AH7" s="55" t="n"/>
      <c r="AI7" s="55" t="n"/>
      <c r="AJ7" s="55" t="n"/>
      <c r="AK7" s="55" t="n"/>
      <c r="AL7" s="55" t="n"/>
      <c r="AM7" s="55" t="n"/>
      <c r="AN7" s="55" t="n"/>
      <c r="AO7" s="55" t="n"/>
      <c r="AP7" s="55" t="n"/>
      <c r="AQ7" s="55" t="n"/>
      <c r="AR7" s="55" t="n"/>
      <c r="AS7" s="55" t="n"/>
      <c r="AT7" s="55" t="n"/>
      <c r="AU7" s="55" t="n"/>
      <c r="AV7" s="55" t="n"/>
      <c r="AW7" s="55" t="n"/>
      <c r="BB7" s="55" t="inlineStr">
        <is>
          <t>Arthiritis</t>
        </is>
      </c>
      <c r="BC7" s="55" t="n"/>
      <c r="BD7" s="55" t="inlineStr">
        <is>
          <t>Haemoglobin/ iron</t>
        </is>
      </c>
      <c r="BE7" s="55" t="n"/>
      <c r="BF7" s="55" t="inlineStr">
        <is>
          <t>Joint replacements</t>
        </is>
      </c>
      <c r="BG7" s="55" t="n"/>
      <c r="BJ7" s="55" t="inlineStr">
        <is>
          <t>Travelling</t>
        </is>
      </c>
      <c r="BK7" s="55" t="n"/>
      <c r="BL7" s="55" t="inlineStr">
        <is>
          <t>While standing</t>
        </is>
      </c>
      <c r="BM7" s="55" t="n"/>
      <c r="BP7" s="55" t="inlineStr">
        <is>
          <t>While standing</t>
        </is>
      </c>
      <c r="BQ7" s="55" t="n"/>
      <c r="BT7" s="55" t="inlineStr">
        <is>
          <t>Done home exercises by checking online videos</t>
        </is>
      </c>
      <c r="BU7" s="55" t="n"/>
      <c r="BV7" s="55" t="inlineStr">
        <is>
          <t>It gave me temporary relief at that time but the pain has relapsed</t>
        </is>
      </c>
      <c r="BW7" s="55" t="n">
        <v>2</v>
      </c>
    </row>
    <row r="8" ht="43.2" customHeight="1" s="57">
      <c r="A8" s="10" t="inlineStr">
        <is>
          <t>E</t>
        </is>
      </c>
      <c r="B8" s="51" t="inlineStr">
        <is>
          <t>40-50</t>
        </is>
      </c>
      <c r="C8" s="54" t="n"/>
      <c r="D8" s="54" t="n"/>
      <c r="E8" s="54" t="n"/>
      <c r="F8" s="55" t="inlineStr">
        <is>
          <t>Farmer, porter, construction worker or delivery personnel</t>
        </is>
      </c>
      <c r="G8" s="54" t="n"/>
      <c r="H8" s="54" t="inlineStr">
        <is>
          <t>Travelling</t>
        </is>
      </c>
      <c r="I8" s="54" t="n"/>
      <c r="J8" s="54" t="n"/>
      <c r="K8" s="54" t="n"/>
      <c r="L8" s="54" t="inlineStr">
        <is>
          <t>Upper Back</t>
        </is>
      </c>
      <c r="M8" s="54" t="n">
        <v>2</v>
      </c>
      <c r="N8" s="55" t="inlineStr">
        <is>
          <t>Upper Back</t>
        </is>
      </c>
      <c r="O8" s="55" t="n">
        <v>2</v>
      </c>
      <c r="P8" s="55" t="inlineStr">
        <is>
          <t>Crippling pain that has made me bed-ridden</t>
        </is>
      </c>
      <c r="Q8" s="55" t="n"/>
      <c r="R8" s="54" t="n">
        <v>5</v>
      </c>
      <c r="S8" s="54" t="n"/>
      <c r="T8" s="54" t="n"/>
      <c r="U8" s="54" t="n"/>
      <c r="V8" s="54" t="n"/>
      <c r="W8" s="54" t="n"/>
      <c r="X8" s="54" t="inlineStr">
        <is>
          <t>Difficulty in control of bowel and bladder</t>
        </is>
      </c>
      <c r="Y8" s="54" t="n"/>
      <c r="Z8" s="54" t="n"/>
      <c r="AA8" s="54" t="n"/>
      <c r="AB8" s="55" t="inlineStr">
        <is>
          <t>History of Tuberculosis</t>
        </is>
      </c>
      <c r="AC8" s="55" t="n"/>
      <c r="AD8" s="55" t="n"/>
      <c r="AE8" s="55" t="n"/>
      <c r="AF8" s="55" t="n"/>
      <c r="AG8" s="55" t="n"/>
      <c r="AH8" s="55" t="n"/>
      <c r="AI8" s="55" t="n"/>
      <c r="AJ8" s="55" t="n"/>
      <c r="AK8" s="55" t="n"/>
      <c r="AL8" s="55" t="n"/>
      <c r="AM8" s="55" t="n"/>
      <c r="AN8" s="55" t="n"/>
      <c r="AO8" s="55" t="n"/>
      <c r="AP8" s="55" t="n"/>
      <c r="AQ8" s="55" t="n"/>
      <c r="AR8" s="55" t="n"/>
      <c r="AS8" s="55" t="n"/>
      <c r="AT8" s="55" t="n"/>
      <c r="AU8" s="55" t="n"/>
      <c r="AV8" s="55" t="n"/>
      <c r="AW8" s="55" t="n"/>
      <c r="BB8" s="55" t="inlineStr">
        <is>
          <t>Osteopenia/ osteoporosis</t>
        </is>
      </c>
      <c r="BC8" s="55" t="n"/>
      <c r="BD8" s="55" t="inlineStr">
        <is>
          <t>Not yet tested/ no deficiencies</t>
        </is>
      </c>
      <c r="BE8" s="55" t="n"/>
      <c r="BF8" s="55" t="inlineStr">
        <is>
          <t>Other surgeries</t>
        </is>
      </c>
      <c r="BG8" s="55" t="n"/>
      <c r="BJ8" s="55" t="inlineStr">
        <is>
          <t>Sudden jerk</t>
        </is>
      </c>
      <c r="BK8" s="55" t="n"/>
      <c r="BL8" s="55" t="inlineStr">
        <is>
          <t>While walking</t>
        </is>
      </c>
      <c r="BM8" s="55" t="n"/>
      <c r="BP8" s="55" t="inlineStr">
        <is>
          <t>While walking</t>
        </is>
      </c>
      <c r="BQ8" s="55" t="n">
        <v>2</v>
      </c>
      <c r="BT8" s="55" t="inlineStr">
        <is>
          <t>Simply took bed rest without taking any medicine or rehabilitation</t>
        </is>
      </c>
      <c r="BU8" s="55" t="n"/>
      <c r="BV8" s="55" t="inlineStr">
        <is>
          <t>I was well for a few months and the pain relapsed only recently again</t>
        </is>
      </c>
      <c r="BW8" s="55" t="n">
        <v>2</v>
      </c>
    </row>
    <row r="9" ht="43.2" customHeight="1" s="57">
      <c r="A9" s="10" t="inlineStr">
        <is>
          <t>F</t>
        </is>
      </c>
      <c r="B9" s="51" t="inlineStr">
        <is>
          <t>50-60</t>
        </is>
      </c>
      <c r="C9" s="54" t="n"/>
      <c r="D9" s="54" t="n"/>
      <c r="E9" s="54" t="n"/>
      <c r="F9" s="55" t="inlineStr">
        <is>
          <t>Home-maker, emroidery or work from home</t>
        </is>
      </c>
      <c r="G9" s="54" t="n"/>
      <c r="H9" s="55" t="inlineStr">
        <is>
          <t>Floor sitting/ squatting</t>
        </is>
      </c>
      <c r="I9" s="54" t="n"/>
      <c r="J9" s="54" t="n"/>
      <c r="K9" s="54" t="n"/>
      <c r="L9" s="54" t="inlineStr">
        <is>
          <t>Lower Back</t>
        </is>
      </c>
      <c r="M9" s="54" t="n">
        <v>2</v>
      </c>
      <c r="N9" s="55" t="inlineStr">
        <is>
          <t>Lower Back</t>
        </is>
      </c>
      <c r="O9" s="55" t="n">
        <v>2</v>
      </c>
      <c r="P9" s="55" t="n"/>
      <c r="Q9" s="55" t="n"/>
      <c r="R9" s="54" t="n">
        <v>6</v>
      </c>
      <c r="S9" s="54" t="n"/>
      <c r="T9" s="54" t="n"/>
      <c r="U9" s="54" t="n"/>
      <c r="V9" s="54" t="n"/>
      <c r="W9" s="54" t="n"/>
      <c r="X9" s="54" t="inlineStr">
        <is>
          <t>Stiffness in muscles or loss of flexibility</t>
        </is>
      </c>
      <c r="Y9" s="54" t="n"/>
      <c r="Z9" s="54" t="n"/>
      <c r="AA9" s="54" t="n"/>
      <c r="AB9" s="55" t="inlineStr">
        <is>
          <t>Loss of appetite</t>
        </is>
      </c>
      <c r="AC9" s="55" t="n"/>
      <c r="AD9" s="55" t="n"/>
      <c r="AE9" s="55" t="n"/>
      <c r="AF9" s="55" t="n"/>
      <c r="AG9" s="55" t="n"/>
      <c r="AH9" s="55" t="n"/>
      <c r="AI9" s="55" t="n"/>
      <c r="AJ9" s="55" t="n"/>
      <c r="AK9" s="55" t="n"/>
      <c r="AL9" s="55" t="n"/>
      <c r="AM9" s="55" t="n"/>
      <c r="AN9" s="55" t="n"/>
      <c r="AO9" s="55" t="n"/>
      <c r="AP9" s="55" t="n"/>
      <c r="AQ9" s="55" t="n"/>
      <c r="AR9" s="55" t="n"/>
      <c r="AS9" s="55" t="n"/>
      <c r="AT9" s="55" t="n"/>
      <c r="AU9" s="55" t="n"/>
      <c r="AV9" s="55" t="n"/>
      <c r="AW9" s="55" t="n"/>
      <c r="BB9" s="55" t="inlineStr">
        <is>
          <t>Prostrate. Gynaecological issues</t>
        </is>
      </c>
      <c r="BC9" s="55" t="n"/>
      <c r="BF9" s="55" t="inlineStr">
        <is>
          <t>No surgeries reported</t>
        </is>
      </c>
      <c r="BG9" s="55" t="n"/>
      <c r="BJ9" s="55" t="inlineStr">
        <is>
          <t>Working out</t>
        </is>
      </c>
      <c r="BK9" s="55" t="n"/>
      <c r="BL9" s="55" t="inlineStr">
        <is>
          <t>While sleeping/ resting</t>
        </is>
      </c>
      <c r="BM9" s="55" t="n"/>
      <c r="BP9" s="55" t="inlineStr">
        <is>
          <t>While sleeping/ resting</t>
        </is>
      </c>
      <c r="BQ9" s="55" t="n"/>
      <c r="BT9" s="55" t="inlineStr">
        <is>
          <t>Underwent ayurveda treatment</t>
        </is>
      </c>
      <c r="BU9" s="55" t="n"/>
    </row>
    <row r="10" ht="72" customHeight="1" s="57">
      <c r="A10" s="10" t="inlineStr">
        <is>
          <t>G</t>
        </is>
      </c>
      <c r="B10" s="51" t="inlineStr">
        <is>
          <t>60-70</t>
        </is>
      </c>
      <c r="C10" s="54" t="n"/>
      <c r="D10" s="54" t="n"/>
      <c r="E10" s="54" t="n"/>
      <c r="F10" s="55" t="inlineStr">
        <is>
          <t>Armed forces, athlete, police personnel, emergency services, hiker, biker or adventure sports lover</t>
        </is>
      </c>
      <c r="G10" s="54" t="n"/>
      <c r="H10" s="54" t="n"/>
      <c r="I10" s="54" t="n"/>
      <c r="J10" s="54" t="n"/>
      <c r="K10" s="54" t="n"/>
      <c r="L10" s="54" t="inlineStr">
        <is>
          <t>Hips</t>
        </is>
      </c>
      <c r="M10" s="54" t="n"/>
      <c r="N10" s="55" t="inlineStr">
        <is>
          <t>Hips</t>
        </is>
      </c>
      <c r="O10" s="55" t="n"/>
      <c r="P10" s="55" t="n"/>
      <c r="Q10" s="55" t="n"/>
      <c r="R10" s="54" t="n">
        <v>7</v>
      </c>
      <c r="S10" s="54" t="n"/>
      <c r="T10" s="54" t="n"/>
      <c r="U10" s="54" t="n"/>
      <c r="V10" s="54" t="n"/>
      <c r="W10" s="54" t="n"/>
      <c r="X10" s="54" t="inlineStr">
        <is>
          <t>Loss of balance</t>
        </is>
      </c>
      <c r="Y10" s="54" t="n"/>
      <c r="Z10" s="54" t="n"/>
      <c r="AA10" s="54" t="n"/>
      <c r="AB10" s="55" t="inlineStr">
        <is>
          <t>Severe night pain</t>
        </is>
      </c>
      <c r="AC10" s="55" t="n"/>
      <c r="AD10" s="55" t="n"/>
      <c r="AE10" s="55" t="n"/>
      <c r="AF10" s="55" t="n"/>
      <c r="AG10" s="55" t="n"/>
      <c r="AH10" s="55" t="n"/>
      <c r="AI10" s="55" t="n"/>
      <c r="AJ10" s="55" t="n"/>
      <c r="AK10" s="55" t="n"/>
      <c r="AL10" s="55" t="n"/>
      <c r="AM10" s="55" t="n"/>
      <c r="AN10" s="55" t="n"/>
      <c r="AO10" s="55" t="n"/>
      <c r="AP10" s="55" t="n"/>
      <c r="AQ10" s="55" t="n"/>
      <c r="AR10" s="55" t="n"/>
      <c r="AS10" s="55" t="n"/>
      <c r="AT10" s="55" t="n"/>
      <c r="AU10" s="55" t="n"/>
      <c r="AV10" s="55" t="n"/>
      <c r="AW10" s="55" t="n"/>
      <c r="BB10" s="55" t="inlineStr">
        <is>
          <t>Cardiac/ heart conditions</t>
        </is>
      </c>
      <c r="BC10" s="55" t="n"/>
      <c r="BJ10" s="55" t="inlineStr">
        <is>
          <t>Playing sports</t>
        </is>
      </c>
      <c r="BK10" s="55" t="n"/>
      <c r="BL10" s="55" t="inlineStr">
        <is>
          <t>While bending/ stooping</t>
        </is>
      </c>
      <c r="BM10" s="55" t="n"/>
      <c r="BP10" s="55" t="inlineStr">
        <is>
          <t>While bending/ stooping</t>
        </is>
      </c>
      <c r="BQ10" s="55" t="n"/>
      <c r="BT10" s="55" t="inlineStr">
        <is>
          <t>Not undertaken any medication/ treatment</t>
        </is>
      </c>
      <c r="BU10" s="55" t="n"/>
    </row>
    <row r="11" ht="57.6" customHeight="1" s="57">
      <c r="A11" s="10" t="inlineStr">
        <is>
          <t>H</t>
        </is>
      </c>
      <c r="B11" s="51" t="inlineStr">
        <is>
          <t>70-80</t>
        </is>
      </c>
      <c r="C11" s="54" t="n"/>
      <c r="D11" s="54" t="n"/>
      <c r="E11" s="54" t="n"/>
      <c r="F11" s="55" t="inlineStr">
        <is>
          <t>Outdoor sales executive, athlete, mason, plumber, electrician or tour guide</t>
        </is>
      </c>
      <c r="G11" s="54" t="n"/>
      <c r="H11" s="54" t="n"/>
      <c r="I11" s="54" t="n"/>
      <c r="J11" s="54" t="n"/>
      <c r="K11" s="54" t="n"/>
      <c r="L11" s="55" t="inlineStr">
        <is>
          <t>Thigh above knee</t>
        </is>
      </c>
      <c r="M11" s="55" t="n"/>
      <c r="N11" s="55" t="inlineStr">
        <is>
          <t>Thigh above knee</t>
        </is>
      </c>
      <c r="O11" s="55" t="n"/>
      <c r="P11" s="55" t="n"/>
      <c r="Q11" s="55" t="n"/>
      <c r="R11" s="54" t="n">
        <v>8</v>
      </c>
      <c r="S11" s="54" t="n"/>
      <c r="T11" s="54" t="n"/>
      <c r="U11" s="54" t="n"/>
      <c r="V11" s="54" t="n"/>
      <c r="W11" s="54" t="n"/>
      <c r="X11" s="54" t="inlineStr">
        <is>
          <t>None</t>
        </is>
      </c>
      <c r="Y11" s="54" t="n">
        <v>2</v>
      </c>
      <c r="Z11" s="54" t="n"/>
      <c r="AA11" s="54" t="n"/>
      <c r="AB11" s="55" t="inlineStr">
        <is>
          <t>High grade fever</t>
        </is>
      </c>
      <c r="AC11" s="55" t="n"/>
      <c r="AD11" s="55" t="n"/>
      <c r="AE11" s="55" t="n"/>
      <c r="AF11" s="55" t="n"/>
      <c r="AG11" s="55" t="n"/>
      <c r="AH11" s="55" t="n"/>
      <c r="AI11" s="55" t="n"/>
      <c r="AJ11" s="55" t="n"/>
      <c r="AK11" s="55" t="n"/>
      <c r="AL11" s="55" t="n"/>
      <c r="AM11" s="55" t="n"/>
      <c r="AN11" s="55" t="n"/>
      <c r="AO11" s="55" t="n"/>
      <c r="AP11" s="55" t="n"/>
      <c r="AQ11" s="55" t="n"/>
      <c r="AR11" s="55" t="n"/>
      <c r="AS11" s="55" t="n"/>
      <c r="AT11" s="55" t="n"/>
      <c r="AU11" s="55" t="n"/>
      <c r="AV11" s="55" t="n"/>
      <c r="AW11" s="55" t="n"/>
      <c r="BB11" s="55" t="inlineStr">
        <is>
          <t>Neurological conditions like Parkinsons/ stroke</t>
        </is>
      </c>
      <c r="BC11" s="55" t="n"/>
      <c r="BJ11" s="55" t="inlineStr">
        <is>
          <t>Nothing specific</t>
        </is>
      </c>
      <c r="BK11" s="55" t="n"/>
      <c r="BL11" s="55" t="inlineStr">
        <is>
          <t>While lifting weights</t>
        </is>
      </c>
      <c r="BM11" s="55" t="n"/>
      <c r="BP11" s="55" t="inlineStr">
        <is>
          <t>While lifting weights</t>
        </is>
      </c>
      <c r="BQ11" s="55" t="n"/>
    </row>
    <row r="12" ht="28.8" customHeight="1" s="57">
      <c r="A12" s="10" t="inlineStr">
        <is>
          <t>I</t>
        </is>
      </c>
      <c r="B12" s="51" t="inlineStr">
        <is>
          <t>80-90</t>
        </is>
      </c>
      <c r="C12" s="54" t="n"/>
      <c r="D12" s="54" t="n"/>
      <c r="E12" s="54" t="n"/>
      <c r="F12" s="54" t="inlineStr">
        <is>
          <t>Others</t>
        </is>
      </c>
      <c r="G12" s="54" t="n"/>
      <c r="H12" s="54" t="n"/>
      <c r="I12" s="54" t="n"/>
      <c r="J12" s="54" t="n"/>
      <c r="K12" s="54" t="n"/>
      <c r="L12" s="55" t="inlineStr">
        <is>
          <t>Leg below knee</t>
        </is>
      </c>
      <c r="M12" s="55" t="n"/>
      <c r="N12" s="55" t="inlineStr">
        <is>
          <t>Leg below knee</t>
        </is>
      </c>
      <c r="O12" s="55" t="n"/>
      <c r="P12" s="55" t="n"/>
      <c r="Q12" s="55" t="n"/>
      <c r="R12" s="54" t="n">
        <v>9</v>
      </c>
      <c r="S12" s="54" t="n"/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5" t="inlineStr">
        <is>
          <t>Shortness of Breath</t>
        </is>
      </c>
      <c r="AC12" s="55" t="n"/>
      <c r="AD12" s="55" t="n"/>
      <c r="AE12" s="55" t="n"/>
      <c r="AF12" s="55" t="n"/>
      <c r="AG12" s="55" t="n"/>
      <c r="AH12" s="55" t="n"/>
      <c r="AI12" s="55" t="n"/>
      <c r="AJ12" s="55" t="n"/>
      <c r="AK12" s="55" t="n"/>
      <c r="AL12" s="55" t="n"/>
      <c r="AM12" s="55" t="n"/>
      <c r="AN12" s="55" t="n"/>
      <c r="AO12" s="55" t="n"/>
      <c r="AP12" s="55" t="n"/>
      <c r="AQ12" s="55" t="n"/>
      <c r="AR12" s="55" t="n"/>
      <c r="AS12" s="55" t="n"/>
      <c r="AT12" s="55" t="n"/>
      <c r="AU12" s="55" t="n"/>
      <c r="AV12" s="55" t="n"/>
      <c r="AW12" s="55" t="n"/>
      <c r="BB12" s="55" t="inlineStr">
        <is>
          <t>Severe Asthma</t>
        </is>
      </c>
      <c r="BC12" s="55" t="n"/>
      <c r="BL12" s="55" t="inlineStr">
        <is>
          <t>While doing exercises/ working out</t>
        </is>
      </c>
      <c r="BM12" s="55" t="n"/>
      <c r="BP12" s="55" t="inlineStr">
        <is>
          <t>While doing exercises/ working out</t>
        </is>
      </c>
      <c r="BQ12" s="55" t="n"/>
    </row>
    <row r="13" ht="43.2" customHeight="1" s="57">
      <c r="A13" s="10" t="inlineStr">
        <is>
          <t>J</t>
        </is>
      </c>
      <c r="B13" s="51" t="inlineStr">
        <is>
          <t>90-100</t>
        </is>
      </c>
      <c r="C13" s="54" t="n"/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inlineStr">
        <is>
          <t>Ankle</t>
        </is>
      </c>
      <c r="M13" s="54" t="n"/>
      <c r="N13" s="55" t="inlineStr">
        <is>
          <t>Ankle</t>
        </is>
      </c>
      <c r="O13" s="55" t="n"/>
      <c r="P13" s="55" t="n"/>
      <c r="Q13" s="55" t="n"/>
      <c r="R13" s="54" t="n">
        <v>10</v>
      </c>
      <c r="S13" s="54" t="n"/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5" t="inlineStr">
        <is>
          <t>History of Neurological Condition</t>
        </is>
      </c>
      <c r="AC13" s="55" t="n"/>
      <c r="AD13" s="55" t="n"/>
      <c r="AE13" s="55" t="n"/>
      <c r="AF13" s="55" t="n"/>
      <c r="AG13" s="55" t="n"/>
      <c r="AH13" s="55" t="n"/>
      <c r="AI13" s="55" t="n"/>
      <c r="AJ13" s="55" t="n"/>
      <c r="AK13" s="55" t="n"/>
      <c r="AL13" s="55" t="n"/>
      <c r="AM13" s="55" t="n"/>
      <c r="AN13" s="55" t="n"/>
      <c r="AO13" s="55" t="n"/>
      <c r="AP13" s="55" t="n"/>
      <c r="AQ13" s="55" t="n"/>
      <c r="AR13" s="55" t="n"/>
      <c r="AS13" s="55" t="n"/>
      <c r="AT13" s="55" t="n"/>
      <c r="AU13" s="55" t="n"/>
      <c r="AV13" s="55" t="n"/>
      <c r="AW13" s="55" t="n"/>
      <c r="BB13" s="55" t="inlineStr">
        <is>
          <t>Ankylosing Spondylolysis</t>
        </is>
      </c>
      <c r="BC13" s="55" t="n"/>
      <c r="BL13" s="55" t="inlineStr">
        <is>
          <t>While turning in bed or rising from chair</t>
        </is>
      </c>
      <c r="BM13" s="55" t="n"/>
      <c r="BP13" s="55" t="inlineStr">
        <is>
          <t>While turning in bed or rising from chair</t>
        </is>
      </c>
      <c r="BQ13" s="55" t="n"/>
    </row>
    <row r="14" ht="28.8" customHeight="1" s="57">
      <c r="A14" s="10" t="inlineStr">
        <is>
          <t>K</t>
        </is>
      </c>
      <c r="B14" s="54" t="n"/>
      <c r="C14" s="54" t="n"/>
      <c r="D14" s="54" t="n"/>
      <c r="E14" s="54" t="n"/>
      <c r="F14" s="54" t="n"/>
      <c r="G14" s="54" t="n"/>
      <c r="H14" s="54" t="n"/>
      <c r="I14" s="54" t="n"/>
      <c r="J14" s="54" t="n"/>
      <c r="K14" s="54" t="n"/>
      <c r="L14" s="54" t="inlineStr">
        <is>
          <t>Other Pain</t>
        </is>
      </c>
      <c r="M14" s="54" t="n"/>
      <c r="N14" s="55" t="inlineStr">
        <is>
          <t>Other Pain</t>
        </is>
      </c>
      <c r="O14" s="55" t="n"/>
      <c r="AB14" s="55" t="inlineStr">
        <is>
          <t>None</t>
        </is>
      </c>
      <c r="AC14" s="55" t="n">
        <v>2</v>
      </c>
      <c r="AD14" s="55" t="n"/>
      <c r="AE14" s="55" t="n"/>
      <c r="AF14" s="55" t="n"/>
      <c r="AG14" s="55" t="n"/>
      <c r="AH14" s="55" t="n"/>
      <c r="AI14" s="55" t="n"/>
      <c r="AJ14" s="55" t="n"/>
      <c r="AK14" s="55" t="n"/>
      <c r="AL14" s="55" t="n"/>
      <c r="AM14" s="55" t="n"/>
      <c r="AN14" s="55" t="n"/>
      <c r="AO14" s="55" t="n"/>
      <c r="AP14" s="55" t="n"/>
      <c r="AQ14" s="55" t="n"/>
      <c r="AR14" s="55" t="n"/>
      <c r="AS14" s="55" t="n"/>
      <c r="AT14" s="55" t="n"/>
      <c r="AU14" s="55" t="n"/>
      <c r="AV14" s="55" t="n"/>
      <c r="AW14" s="55" t="n"/>
      <c r="BB14" s="55" t="inlineStr">
        <is>
          <t>None of the above</t>
        </is>
      </c>
      <c r="BC14" s="55" t="n"/>
      <c r="BL14" s="55" t="inlineStr">
        <is>
          <t>Pain doesn’t aggravate</t>
        </is>
      </c>
      <c r="BP14" s="55" t="inlineStr">
        <is>
          <t>Pain doesn’t reduce</t>
        </is>
      </c>
    </row>
    <row r="15">
      <c r="A15" s="10" t="inlineStr">
        <is>
          <t>L</t>
        </is>
      </c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inlineStr">
        <is>
          <t>No Pain</t>
        </is>
      </c>
      <c r="M15" s="54" t="n"/>
      <c r="N15" s="55" t="inlineStr">
        <is>
          <t>No Pain</t>
        </is>
      </c>
      <c r="O15" s="55" t="n"/>
    </row>
  </sheetData>
  <mergeCells count="7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W15"/>
  <sheetViews>
    <sheetView zoomScale="80" zoomScaleNormal="80" workbookViewId="0">
      <pane xSplit="1" ySplit="3" topLeftCell="BP13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10.6640625" bestFit="1" customWidth="1" style="57" min="2" max="2"/>
    <col width="5.6640625" bestFit="1" customWidth="1" style="57" min="3" max="3"/>
    <col width="11.6640625" bestFit="1" customWidth="1" style="57" min="4" max="4"/>
    <col width="5.6640625" bestFit="1" customWidth="1" style="57" min="5" max="5"/>
    <col width="23.88671875" customWidth="1" style="57" min="6" max="6"/>
    <col width="5.6640625" bestFit="1" customWidth="1" style="57" min="7" max="7"/>
    <col width="10.6640625" bestFit="1" customWidth="1" style="57" min="8" max="8"/>
    <col width="10.6640625" bestFit="1" customWidth="1" style="57" min="10" max="10"/>
    <col width="5.6640625" bestFit="1" customWidth="1" style="57" min="11" max="11"/>
    <col width="11.33203125" customWidth="1" style="57" min="12" max="12"/>
    <col width="5.6640625" bestFit="1" customWidth="1" style="57" min="13" max="13"/>
    <col width="11.33203125" customWidth="1" style="57" min="14" max="14"/>
    <col width="5.6640625" bestFit="1" customWidth="1" style="57" min="15" max="15"/>
    <col width="55.6640625" customWidth="1" style="57" min="16" max="16"/>
    <col width="5.6640625" bestFit="1" customWidth="1" style="57" min="17" max="17"/>
    <col width="11.33203125" customWidth="1" style="57" min="18" max="18"/>
    <col width="5.6640625" bestFit="1" customWidth="1" style="57" min="19" max="19"/>
    <col width="11.33203125" customWidth="1" style="57" min="20" max="20"/>
    <col width="5.6640625" bestFit="1" customWidth="1" style="57" min="21" max="21"/>
    <col width="55.6640625" customWidth="1" style="57" min="22" max="22"/>
    <col width="5.6640625" bestFit="1" customWidth="1" style="57" min="23" max="23"/>
    <col width="55.6640625" customWidth="1" style="57" min="24" max="24"/>
    <col width="5.6640625" bestFit="1" customWidth="1" style="57" min="25" max="25"/>
    <col width="11.6640625" customWidth="1" style="57" min="26" max="26"/>
    <col width="5.6640625" bestFit="1" customWidth="1" style="57" min="27" max="27"/>
    <col width="11.6640625" customWidth="1" style="57" min="28" max="28"/>
    <col width="5.6640625" bestFit="1" customWidth="1" style="57" min="29" max="29"/>
    <col width="27.6640625" customWidth="1" style="57" min="30" max="30"/>
    <col width="5.6640625" bestFit="1" customWidth="1" style="57" min="31" max="31"/>
    <col width="27.6640625" customWidth="1" style="57" min="32" max="32"/>
    <col width="5.6640625" bestFit="1" customWidth="1" style="57" min="33" max="33"/>
    <col width="27.6640625" customWidth="1" style="57" min="34" max="34"/>
    <col width="5.6640625" bestFit="1" customWidth="1" style="57" min="35" max="35"/>
    <col width="27.6640625" customWidth="1" style="57" min="36" max="36"/>
    <col width="5.6640625" bestFit="1" customWidth="1" style="57" min="37" max="37"/>
    <col width="27.6640625" customWidth="1" style="57" min="38" max="38"/>
    <col width="5.6640625" bestFit="1" customWidth="1" style="57" min="39" max="39"/>
    <col width="27.6640625" customWidth="1" style="57" min="40" max="40"/>
    <col width="5.6640625" bestFit="1" customWidth="1" style="57" min="41" max="41"/>
    <col width="27.6640625" customWidth="1" style="57" min="42" max="42"/>
    <col width="5.6640625" bestFit="1" customWidth="1" style="57" min="43" max="43"/>
    <col width="27.6640625" customWidth="1" style="57" min="44" max="44"/>
    <col width="5.6640625" bestFit="1" customWidth="1" style="57" min="45" max="45"/>
    <col width="27.6640625" customWidth="1" style="57" min="46" max="46"/>
    <col width="5.6640625" bestFit="1" customWidth="1" style="57" min="47" max="47"/>
    <col width="27.6640625" customWidth="1" style="57" min="48" max="48"/>
    <col width="5.6640625" bestFit="1" customWidth="1" style="57" min="49" max="49"/>
    <col width="11.6640625" customWidth="1" style="57" min="50" max="50"/>
    <col width="5.6640625" bestFit="1" customWidth="1" style="57" min="51" max="51"/>
    <col width="11.6640625" customWidth="1" style="57" min="52" max="52"/>
    <col width="5.6640625" bestFit="1" customWidth="1" style="57" min="53" max="53"/>
    <col width="12.6640625" customWidth="1" style="57" min="54" max="54"/>
    <col width="5.6640625" bestFit="1" customWidth="1" style="57" min="55" max="55"/>
    <col width="11.6640625" customWidth="1" style="57" min="56" max="56"/>
    <col width="5.6640625" bestFit="1" customWidth="1" style="57" min="57" max="57"/>
    <col width="11.6640625" customWidth="1" style="57" min="58" max="58"/>
    <col width="5.6640625" bestFit="1" customWidth="1" style="57" min="59" max="59"/>
    <col width="11.6640625" customWidth="1" style="57" min="60" max="60"/>
    <col width="5.6640625" bestFit="1" customWidth="1" style="57" min="61" max="61"/>
    <col width="11.6640625" customWidth="1" style="57" min="62" max="62"/>
    <col width="5.6640625" bestFit="1" customWidth="1" style="57" min="63" max="63"/>
    <col width="55.6640625" customWidth="1" style="57" min="64" max="64"/>
    <col width="5.6640625" bestFit="1" customWidth="1" style="57" min="65" max="65"/>
    <col width="55.6640625" customWidth="1" style="57" min="66" max="66"/>
    <col width="5.6640625" bestFit="1" customWidth="1" style="57" min="67" max="67"/>
    <col width="55.6640625" customWidth="1" style="57" min="68" max="68"/>
    <col width="5.6640625" bestFit="1" customWidth="1" style="57" min="69" max="69"/>
    <col width="55.6640625" customWidth="1" style="57" min="70" max="70"/>
    <col width="5.6640625" bestFit="1" customWidth="1" style="57" min="71" max="71"/>
    <col width="55.6640625" customWidth="1" style="57" min="72" max="72"/>
    <col width="5.6640625" bestFit="1" customWidth="1" style="57" min="73" max="73"/>
    <col width="55.5546875" customWidth="1" style="57" min="74" max="74"/>
    <col width="5.6640625" bestFit="1" customWidth="1" style="57" min="75" max="75"/>
  </cols>
  <sheetData>
    <row r="1" ht="14.4" customHeight="1" s="57">
      <c r="A1" s="20" t="inlineStr">
        <is>
          <t>Code</t>
        </is>
      </c>
      <c r="B1" s="74" t="inlineStr">
        <is>
          <t>L000200</t>
        </is>
      </c>
      <c r="D1" s="74" t="inlineStr">
        <is>
          <t>L000300</t>
        </is>
      </c>
      <c r="F1" s="74" t="inlineStr">
        <is>
          <t>L000400</t>
        </is>
      </c>
      <c r="H1" s="74" t="inlineStr">
        <is>
          <t>L000500</t>
        </is>
      </c>
      <c r="J1" s="74" t="inlineStr">
        <is>
          <t>L000600</t>
        </is>
      </c>
      <c r="L1" s="74" t="inlineStr">
        <is>
          <t>L010501</t>
        </is>
      </c>
      <c r="N1" s="74" t="inlineStr">
        <is>
          <t>L010502</t>
        </is>
      </c>
      <c r="P1" s="74" t="inlineStr">
        <is>
          <t>L010600</t>
        </is>
      </c>
      <c r="R1" s="74" t="inlineStr">
        <is>
          <t>L010700</t>
        </is>
      </c>
      <c r="T1" s="74" t="inlineStr">
        <is>
          <t>L010800</t>
        </is>
      </c>
      <c r="V1" s="74" t="inlineStr">
        <is>
          <t>L010801</t>
        </is>
      </c>
      <c r="X1" s="74" t="inlineStr">
        <is>
          <t>L010900</t>
        </is>
      </c>
      <c r="Z1" s="74" t="inlineStr">
        <is>
          <t>L011000</t>
        </is>
      </c>
      <c r="AB1" s="74" t="inlineStr">
        <is>
          <t>L011100</t>
        </is>
      </c>
      <c r="AD1" s="74" t="inlineStr">
        <is>
          <t>L011101</t>
        </is>
      </c>
      <c r="AF1" s="74" t="inlineStr">
        <is>
          <t>L011110</t>
        </is>
      </c>
      <c r="AH1" s="74" t="inlineStr">
        <is>
          <t>L011120</t>
        </is>
      </c>
      <c r="AJ1" s="74" t="inlineStr">
        <is>
          <t>L011130</t>
        </is>
      </c>
      <c r="AL1" s="74" t="inlineStr">
        <is>
          <t>L011140</t>
        </is>
      </c>
      <c r="AN1" s="74" t="inlineStr">
        <is>
          <t>L011150</t>
        </is>
      </c>
      <c r="AP1" s="74" t="inlineStr">
        <is>
          <t>L011160</t>
        </is>
      </c>
      <c r="AR1" s="74" t="inlineStr">
        <is>
          <t>L011170</t>
        </is>
      </c>
      <c r="AT1" s="74" t="inlineStr">
        <is>
          <t>L011180</t>
        </is>
      </c>
      <c r="AV1" s="74" t="inlineStr">
        <is>
          <t>L011190</t>
        </is>
      </c>
      <c r="AX1" s="74" t="inlineStr">
        <is>
          <t>L020101</t>
        </is>
      </c>
      <c r="AZ1" s="74" t="inlineStr">
        <is>
          <t>L020102</t>
        </is>
      </c>
      <c r="BB1" s="74" t="inlineStr">
        <is>
          <t>L020201</t>
        </is>
      </c>
      <c r="BD1" s="74" t="inlineStr">
        <is>
          <t>L020301</t>
        </is>
      </c>
      <c r="BF1" s="74" t="inlineStr">
        <is>
          <t>L020401</t>
        </is>
      </c>
      <c r="BH1" s="74" t="inlineStr">
        <is>
          <t>L020402</t>
        </is>
      </c>
      <c r="BJ1" s="74" t="inlineStr">
        <is>
          <t>L020501</t>
        </is>
      </c>
      <c r="BL1" s="74" t="inlineStr">
        <is>
          <t>L020601</t>
        </is>
      </c>
      <c r="BN1" s="74" t="inlineStr">
        <is>
          <t>L020602</t>
        </is>
      </c>
      <c r="BP1" s="74" t="inlineStr">
        <is>
          <t>L020701</t>
        </is>
      </c>
      <c r="BR1" s="74" t="inlineStr">
        <is>
          <t>L020702</t>
        </is>
      </c>
      <c r="BT1" s="74" t="inlineStr">
        <is>
          <t>L020801</t>
        </is>
      </c>
      <c r="BU1" s="74" t="n"/>
      <c r="BV1" s="74" t="inlineStr">
        <is>
          <t>L020802</t>
        </is>
      </c>
    </row>
    <row r="2" ht="14.4" customHeight="1" s="57">
      <c r="A2" s="6" t="inlineStr">
        <is>
          <t>Question</t>
        </is>
      </c>
      <c r="B2" s="73" t="inlineStr">
        <is>
          <t>Age</t>
        </is>
      </c>
      <c r="D2" s="73" t="inlineStr">
        <is>
          <t>Gender</t>
        </is>
      </c>
      <c r="F2" s="73" t="inlineStr">
        <is>
          <t>Occupation</t>
        </is>
      </c>
      <c r="H2" s="73" t="inlineStr">
        <is>
          <t>Activity</t>
        </is>
      </c>
      <c r="J2" s="73" t="inlineStr">
        <is>
          <t>Frequency</t>
        </is>
      </c>
      <c r="L2" s="73" t="inlineStr">
        <is>
          <t>Pain Location</t>
        </is>
      </c>
      <c r="N2" s="73" t="inlineStr">
        <is>
          <t>Pain Location</t>
        </is>
      </c>
      <c r="P2" s="73" t="inlineStr">
        <is>
          <t>Pain Description</t>
        </is>
      </c>
      <c r="R2" s="73" t="inlineStr">
        <is>
          <t>Pain Score</t>
        </is>
      </c>
      <c r="T2" s="73" t="inlineStr">
        <is>
          <t>Pain Feeling</t>
        </is>
      </c>
      <c r="V2" s="73" t="inlineStr">
        <is>
          <t>Pain feeling during activity</t>
        </is>
      </c>
      <c r="X2" s="73" t="inlineStr">
        <is>
          <t>Any other symptom</t>
        </is>
      </c>
      <c r="Z2" s="73" t="inlineStr">
        <is>
          <t>Pain since start</t>
        </is>
      </c>
      <c r="AB2" s="73" t="inlineStr">
        <is>
          <t>Medical</t>
        </is>
      </c>
      <c r="AD2" s="73" t="inlineStr">
        <is>
          <t>Pregnancy</t>
        </is>
      </c>
      <c r="AF2" s="73" t="inlineStr">
        <is>
          <t>Surgery</t>
        </is>
      </c>
      <c r="AH2" s="73" t="inlineStr">
        <is>
          <t>Spine fracture</t>
        </is>
      </c>
      <c r="AJ2" s="73" t="inlineStr">
        <is>
          <t>Cancer</t>
        </is>
      </c>
      <c r="AL2" s="73" t="inlineStr">
        <is>
          <t>TB</t>
        </is>
      </c>
      <c r="AN2" s="73" t="inlineStr">
        <is>
          <t>Loss of Appetite/ Weight Loss</t>
        </is>
      </c>
      <c r="AP2" s="73" t="inlineStr">
        <is>
          <t>Severe Night Pain</t>
        </is>
      </c>
      <c r="AR2" s="73" t="inlineStr">
        <is>
          <t>High grade fever</t>
        </is>
      </c>
      <c r="AT2" s="73" t="inlineStr">
        <is>
          <t>Shortness of Breath</t>
        </is>
      </c>
      <c r="AV2" s="73" t="inlineStr">
        <is>
          <t>History of Neurological Condition</t>
        </is>
      </c>
      <c r="AX2" s="73" t="inlineStr">
        <is>
          <t>Acute/ Chronic</t>
        </is>
      </c>
      <c r="AZ2" s="73" t="inlineStr">
        <is>
          <t>Acute over chronic</t>
        </is>
      </c>
      <c r="BB2" s="73" t="inlineStr">
        <is>
          <t>Comorbidities</t>
        </is>
      </c>
      <c r="BD2" s="73" t="inlineStr">
        <is>
          <t>Deficiencies</t>
        </is>
      </c>
      <c r="BF2" s="73" t="inlineStr">
        <is>
          <t>Surgery</t>
        </is>
      </c>
      <c r="BH2" s="73" t="inlineStr">
        <is>
          <t>Timeline</t>
        </is>
      </c>
      <c r="BJ2" s="73" t="inlineStr">
        <is>
          <t>Origination (POF)</t>
        </is>
      </c>
      <c r="BL2" s="73" t="inlineStr">
        <is>
          <t>Pain Aggravating Factors (PAF)</t>
        </is>
      </c>
      <c r="BN2" s="73" t="inlineStr">
        <is>
          <t>PAF Timeline</t>
        </is>
      </c>
      <c r="BP2" s="73" t="inlineStr">
        <is>
          <t>Pain Reducing Factor (PRF)</t>
        </is>
      </c>
      <c r="BR2" s="73" t="inlineStr">
        <is>
          <t>PRF Timeline</t>
        </is>
      </c>
      <c r="BT2" s="73" t="inlineStr">
        <is>
          <t>Other Treatment History (OTH)</t>
        </is>
      </c>
      <c r="BU2" s="73" t="n"/>
      <c r="BV2" s="73" t="inlineStr">
        <is>
          <t>Reaction to OTH</t>
        </is>
      </c>
    </row>
    <row r="3" ht="14.4" customHeight="1" s="57">
      <c r="A3" s="43" t="n"/>
      <c r="B3" s="43" t="inlineStr">
        <is>
          <t>Parameters</t>
        </is>
      </c>
      <c r="C3" s="43" t="inlineStr">
        <is>
          <t>Score</t>
        </is>
      </c>
      <c r="D3" s="43" t="inlineStr">
        <is>
          <t>Parameters</t>
        </is>
      </c>
      <c r="E3" s="43" t="inlineStr">
        <is>
          <t>Score</t>
        </is>
      </c>
      <c r="F3" s="43" t="inlineStr">
        <is>
          <t>Parameters</t>
        </is>
      </c>
      <c r="G3" s="43" t="inlineStr">
        <is>
          <t>Score</t>
        </is>
      </c>
      <c r="H3" s="43" t="inlineStr">
        <is>
          <t>Parameters</t>
        </is>
      </c>
      <c r="I3" s="43" t="inlineStr">
        <is>
          <t>Score</t>
        </is>
      </c>
      <c r="J3" s="43" t="inlineStr">
        <is>
          <t>Parameters</t>
        </is>
      </c>
      <c r="K3" s="43" t="inlineStr">
        <is>
          <t>Score</t>
        </is>
      </c>
      <c r="L3" s="43" t="inlineStr">
        <is>
          <t>Parameters</t>
        </is>
      </c>
      <c r="M3" s="43" t="inlineStr">
        <is>
          <t>Score</t>
        </is>
      </c>
      <c r="N3" s="43" t="inlineStr">
        <is>
          <t>Parameters</t>
        </is>
      </c>
      <c r="O3" s="43" t="inlineStr">
        <is>
          <t>Score</t>
        </is>
      </c>
      <c r="P3" s="43" t="inlineStr">
        <is>
          <t>Parameters</t>
        </is>
      </c>
      <c r="Q3" s="43" t="inlineStr">
        <is>
          <t>Score</t>
        </is>
      </c>
      <c r="R3" s="43" t="inlineStr">
        <is>
          <t>Parameters</t>
        </is>
      </c>
      <c r="S3" s="43" t="inlineStr">
        <is>
          <t>Score</t>
        </is>
      </c>
      <c r="T3" s="43" t="inlineStr">
        <is>
          <t>Parameters</t>
        </is>
      </c>
      <c r="U3" s="43" t="inlineStr">
        <is>
          <t>Score</t>
        </is>
      </c>
      <c r="V3" s="43" t="inlineStr">
        <is>
          <t>Parameters</t>
        </is>
      </c>
      <c r="W3" s="43" t="inlineStr">
        <is>
          <t>Score</t>
        </is>
      </c>
      <c r="X3" s="43" t="inlineStr">
        <is>
          <t>Parameters</t>
        </is>
      </c>
      <c r="Y3" s="43" t="inlineStr">
        <is>
          <t>Score</t>
        </is>
      </c>
      <c r="Z3" s="43" t="inlineStr">
        <is>
          <t>Parameters</t>
        </is>
      </c>
      <c r="AA3" s="43" t="inlineStr">
        <is>
          <t>Score</t>
        </is>
      </c>
      <c r="AB3" s="43" t="inlineStr">
        <is>
          <t>Parameters</t>
        </is>
      </c>
      <c r="AC3" s="43" t="inlineStr">
        <is>
          <t>Score</t>
        </is>
      </c>
      <c r="AD3" s="43" t="inlineStr">
        <is>
          <t>Parameters</t>
        </is>
      </c>
      <c r="AE3" s="43" t="inlineStr">
        <is>
          <t>Score</t>
        </is>
      </c>
      <c r="AF3" s="43" t="inlineStr">
        <is>
          <t>Parameters</t>
        </is>
      </c>
      <c r="AG3" s="43" t="inlineStr">
        <is>
          <t>Score</t>
        </is>
      </c>
      <c r="AH3" s="43" t="inlineStr">
        <is>
          <t>Parameters</t>
        </is>
      </c>
      <c r="AI3" s="43" t="inlineStr">
        <is>
          <t>Score</t>
        </is>
      </c>
      <c r="AJ3" s="43" t="inlineStr">
        <is>
          <t>Parameters</t>
        </is>
      </c>
      <c r="AK3" s="43" t="inlineStr">
        <is>
          <t>Score</t>
        </is>
      </c>
      <c r="AL3" s="43" t="inlineStr">
        <is>
          <t>Parameters</t>
        </is>
      </c>
      <c r="AM3" s="43" t="inlineStr">
        <is>
          <t>Score</t>
        </is>
      </c>
      <c r="AN3" s="43" t="inlineStr">
        <is>
          <t>Parameters</t>
        </is>
      </c>
      <c r="AO3" s="43" t="inlineStr">
        <is>
          <t>Score</t>
        </is>
      </c>
      <c r="AP3" s="43" t="inlineStr">
        <is>
          <t>Parameters</t>
        </is>
      </c>
      <c r="AQ3" s="43" t="inlineStr">
        <is>
          <t>Score</t>
        </is>
      </c>
      <c r="AR3" s="43" t="inlineStr">
        <is>
          <t>Parameters</t>
        </is>
      </c>
      <c r="AS3" s="43" t="inlineStr">
        <is>
          <t>Score</t>
        </is>
      </c>
      <c r="AT3" s="43" t="inlineStr">
        <is>
          <t>Parameters</t>
        </is>
      </c>
      <c r="AU3" s="43" t="inlineStr">
        <is>
          <t>Score</t>
        </is>
      </c>
      <c r="AV3" s="43" t="inlineStr">
        <is>
          <t>Parameters</t>
        </is>
      </c>
      <c r="AW3" s="43" t="inlineStr">
        <is>
          <t>Score</t>
        </is>
      </c>
      <c r="AX3" s="43" t="inlineStr">
        <is>
          <t>Parameters</t>
        </is>
      </c>
      <c r="AY3" s="43" t="inlineStr">
        <is>
          <t>Score</t>
        </is>
      </c>
      <c r="AZ3" s="43" t="inlineStr">
        <is>
          <t>Parameters</t>
        </is>
      </c>
      <c r="BA3" s="43" t="inlineStr">
        <is>
          <t>Score</t>
        </is>
      </c>
      <c r="BB3" s="43" t="inlineStr">
        <is>
          <t>Parameters</t>
        </is>
      </c>
      <c r="BC3" s="43" t="inlineStr">
        <is>
          <t>Score</t>
        </is>
      </c>
      <c r="BD3" s="43" t="inlineStr">
        <is>
          <t>Parameters</t>
        </is>
      </c>
      <c r="BE3" s="43" t="inlineStr">
        <is>
          <t>Score</t>
        </is>
      </c>
      <c r="BF3" s="43" t="inlineStr">
        <is>
          <t>Parameters</t>
        </is>
      </c>
      <c r="BG3" s="43" t="inlineStr">
        <is>
          <t>Score</t>
        </is>
      </c>
      <c r="BH3" s="43" t="inlineStr">
        <is>
          <t>Parameters</t>
        </is>
      </c>
      <c r="BI3" s="43" t="inlineStr">
        <is>
          <t>Score</t>
        </is>
      </c>
      <c r="BJ3" s="43" t="inlineStr">
        <is>
          <t>Parameters</t>
        </is>
      </c>
      <c r="BK3" s="43" t="inlineStr">
        <is>
          <t>Score</t>
        </is>
      </c>
      <c r="BL3" s="43" t="inlineStr">
        <is>
          <t>Parameters</t>
        </is>
      </c>
      <c r="BM3" s="43" t="inlineStr">
        <is>
          <t>Score</t>
        </is>
      </c>
      <c r="BN3" s="43" t="inlineStr">
        <is>
          <t>Parameters</t>
        </is>
      </c>
      <c r="BO3" s="43" t="inlineStr">
        <is>
          <t>Score</t>
        </is>
      </c>
      <c r="BP3" s="43" t="inlineStr">
        <is>
          <t>Parameters</t>
        </is>
      </c>
      <c r="BQ3" s="43" t="inlineStr">
        <is>
          <t>Score</t>
        </is>
      </c>
      <c r="BR3" s="43" t="inlineStr">
        <is>
          <t>Parameters</t>
        </is>
      </c>
      <c r="BS3" s="43" t="inlineStr">
        <is>
          <t>Score</t>
        </is>
      </c>
      <c r="BT3" s="43" t="inlineStr">
        <is>
          <t>Parameters</t>
        </is>
      </c>
      <c r="BU3" s="43" t="inlineStr">
        <is>
          <t>Score</t>
        </is>
      </c>
      <c r="BV3" s="43" t="inlineStr">
        <is>
          <t>Parameters</t>
        </is>
      </c>
      <c r="BW3" s="43" t="inlineStr">
        <is>
          <t>Score</t>
        </is>
      </c>
    </row>
    <row r="4" ht="43.2" customHeight="1" s="57">
      <c r="A4" s="10" t="inlineStr">
        <is>
          <t>A</t>
        </is>
      </c>
      <c r="B4" s="51" t="inlineStr">
        <is>
          <t>0-10</t>
        </is>
      </c>
      <c r="C4" s="54" t="n"/>
      <c r="D4" s="54" t="inlineStr">
        <is>
          <t>Transgender</t>
        </is>
      </c>
      <c r="E4" s="54" t="n"/>
      <c r="F4" s="55" t="inlineStr">
        <is>
          <t>Student</t>
        </is>
      </c>
      <c r="G4" s="54" t="n"/>
      <c r="H4" s="54" t="inlineStr">
        <is>
          <t>Sitting</t>
        </is>
      </c>
      <c r="I4" s="54" t="n"/>
      <c r="J4" s="54" t="inlineStr">
        <is>
          <t>Daily</t>
        </is>
      </c>
      <c r="K4" s="54" t="n"/>
      <c r="L4" s="54" t="inlineStr">
        <is>
          <t>Neck</t>
        </is>
      </c>
      <c r="M4" s="54" t="n">
        <v>2</v>
      </c>
      <c r="N4" s="55" t="inlineStr">
        <is>
          <t>Neck</t>
        </is>
      </c>
      <c r="O4" s="55" t="n">
        <v>2</v>
      </c>
      <c r="P4" s="55" t="inlineStr">
        <is>
          <t>Mild pain that bothers occassionally</t>
        </is>
      </c>
      <c r="Q4" s="55" t="n">
        <v>2</v>
      </c>
      <c r="R4" s="54" t="n">
        <v>1</v>
      </c>
      <c r="S4" s="54" t="n"/>
      <c r="T4" s="54" t="inlineStr">
        <is>
          <t>Constant</t>
        </is>
      </c>
      <c r="U4" s="54" t="n"/>
      <c r="V4" s="55" t="inlineStr">
        <is>
          <t>Pain increases during any movement like bending forward or backward and walking</t>
        </is>
      </c>
      <c r="W4" s="55" t="n">
        <v>2</v>
      </c>
      <c r="X4" s="54" t="inlineStr">
        <is>
          <t>Dizzy</t>
        </is>
      </c>
      <c r="Y4" s="54" t="n"/>
      <c r="Z4" s="55" t="inlineStr">
        <is>
          <t>Worsening</t>
        </is>
      </c>
      <c r="AA4" s="55" t="n"/>
      <c r="AB4" s="55" t="inlineStr">
        <is>
          <t>Pregnancy</t>
        </is>
      </c>
      <c r="AC4" s="55" t="n"/>
      <c r="AD4" s="55" t="inlineStr">
        <is>
          <t>Currently pregnant</t>
        </is>
      </c>
      <c r="AE4" s="55" t="n"/>
      <c r="AF4" s="55" t="inlineStr">
        <is>
          <t>Surgery was done in last year</t>
        </is>
      </c>
      <c r="AG4" s="55" t="n"/>
      <c r="AH4" s="55" t="inlineStr">
        <is>
          <t>Yes</t>
        </is>
      </c>
      <c r="AI4" s="55" t="n"/>
      <c r="AJ4" s="55" t="inlineStr">
        <is>
          <t>Active for less than a year</t>
        </is>
      </c>
      <c r="AK4" s="55" t="n"/>
      <c r="AL4" s="55" t="inlineStr">
        <is>
          <t>Detected in the last year</t>
        </is>
      </c>
      <c r="AM4" s="55" t="n"/>
      <c r="AN4" s="55" t="inlineStr">
        <is>
          <t>&gt;8 kgs but not on any diet or weight loss regime</t>
        </is>
      </c>
      <c r="AO4" s="55" t="n"/>
      <c r="AP4" s="55" t="inlineStr">
        <is>
          <t>Yes</t>
        </is>
      </c>
      <c r="AQ4" s="55" t="n"/>
      <c r="AR4" s="55" t="inlineStr">
        <is>
          <t>&lt;98 degree</t>
        </is>
      </c>
      <c r="AS4" s="55" t="n"/>
      <c r="AT4" s="55" t="inlineStr">
        <is>
          <t>While doing some rigorous activities</t>
        </is>
      </c>
      <c r="AU4" s="55" t="n"/>
      <c r="AV4" s="55" t="inlineStr">
        <is>
          <t>It has just been a year but still mobile and able to move around</t>
        </is>
      </c>
      <c r="AW4" s="55" t="n"/>
      <c r="AX4" s="55" t="inlineStr">
        <is>
          <t>Since last 7 days</t>
        </is>
      </c>
      <c r="AY4" s="55" t="n">
        <v>2</v>
      </c>
      <c r="AZ4" s="55" t="inlineStr">
        <is>
          <t>yes</t>
        </is>
      </c>
      <c r="BA4" s="55" t="n">
        <v>2</v>
      </c>
      <c r="BB4" s="55" t="inlineStr">
        <is>
          <t>Diabetes</t>
        </is>
      </c>
      <c r="BC4" s="55" t="n"/>
      <c r="BD4" s="55" t="inlineStr">
        <is>
          <t>Vitamin D3</t>
        </is>
      </c>
      <c r="BE4" s="55" t="n"/>
      <c r="BF4" s="55" t="inlineStr">
        <is>
          <t>Spine surgery</t>
        </is>
      </c>
      <c r="BG4" s="55" t="n"/>
      <c r="BH4" s="55" t="inlineStr">
        <is>
          <t>In the last 1 year</t>
        </is>
      </c>
      <c r="BI4" s="55" t="n"/>
      <c r="BJ4" s="55" t="inlineStr">
        <is>
          <t>With a fall/ accident</t>
        </is>
      </c>
      <c r="BK4" s="55" t="n"/>
      <c r="BL4" s="55" t="inlineStr">
        <is>
          <t>Is the first thing in the morning</t>
        </is>
      </c>
      <c r="BM4" s="55" t="n">
        <v>0</v>
      </c>
      <c r="BN4" s="55" t="inlineStr">
        <is>
          <t>Immediately, i.e. within 10 minutes</t>
        </is>
      </c>
      <c r="BO4" s="55" t="n"/>
      <c r="BP4" s="55" t="inlineStr">
        <is>
          <t>External factors like balms/ hot packs/ ice packs</t>
        </is>
      </c>
      <c r="BQ4" s="55" t="n">
        <v>2</v>
      </c>
      <c r="BR4" s="55" t="inlineStr">
        <is>
          <t>Immediately, i.e. within 10 minutes</t>
        </is>
      </c>
      <c r="BS4" s="55" t="n">
        <v>5</v>
      </c>
      <c r="BT4" s="55" t="inlineStr">
        <is>
          <t>Applied pain relief gel/ balm/spray</t>
        </is>
      </c>
      <c r="BU4" s="55" t="n"/>
      <c r="BV4" s="55" t="inlineStr">
        <is>
          <t>The pain increased instead</t>
        </is>
      </c>
      <c r="BW4" s="55" t="n"/>
    </row>
    <row r="5" ht="43.2" customHeight="1" s="57">
      <c r="A5" s="10" t="inlineStr">
        <is>
          <t>B</t>
        </is>
      </c>
      <c r="B5" s="53" t="inlineStr">
        <is>
          <t>10-20</t>
        </is>
      </c>
      <c r="C5" s="54" t="n"/>
      <c r="D5" s="54" t="inlineStr">
        <is>
          <t>Female</t>
        </is>
      </c>
      <c r="E5" s="54" t="n"/>
      <c r="F5" s="55" t="inlineStr">
        <is>
          <t>Industrial labourer, mine worker or factory engineer</t>
        </is>
      </c>
      <c r="G5" s="54" t="n"/>
      <c r="H5" s="54" t="inlineStr">
        <is>
          <t>Standing</t>
        </is>
      </c>
      <c r="I5" s="54" t="n"/>
      <c r="J5" s="55" t="inlineStr">
        <is>
          <t>Approx 3 times a week</t>
        </is>
      </c>
      <c r="K5" s="54" t="n"/>
      <c r="L5" s="54" t="inlineStr">
        <is>
          <t>Shoulder</t>
        </is>
      </c>
      <c r="M5" s="54" t="n"/>
      <c r="N5" s="55" t="inlineStr">
        <is>
          <t>Shoulder</t>
        </is>
      </c>
      <c r="O5" s="55" t="n"/>
      <c r="P5" s="55" t="inlineStr">
        <is>
          <t>Pain that comes and goes in multiple episodes with brief spells of no pain between two episodes</t>
        </is>
      </c>
      <c r="Q5" s="55" t="n"/>
      <c r="R5" s="54" t="n">
        <v>2</v>
      </c>
      <c r="S5" s="54" t="n"/>
      <c r="T5" s="54" t="inlineStr">
        <is>
          <t>Intermittent</t>
        </is>
      </c>
      <c r="U5" s="54" t="n">
        <v>2</v>
      </c>
      <c r="V5" s="55" t="inlineStr">
        <is>
          <t>Pain increases in sedentary postures like continuous sitting, standing and lying down</t>
        </is>
      </c>
      <c r="W5" s="55" t="n"/>
      <c r="X5" s="54" t="inlineStr">
        <is>
          <t>Tingling</t>
        </is>
      </c>
      <c r="Y5" s="54" t="n"/>
      <c r="Z5" s="55" t="inlineStr">
        <is>
          <t>Much better than before</t>
        </is>
      </c>
      <c r="AA5" s="55" t="n"/>
      <c r="AB5" s="55" t="inlineStr">
        <is>
          <t>Recent surgery</t>
        </is>
      </c>
      <c r="AC5" s="55" t="n"/>
      <c r="AD5" s="55" t="inlineStr">
        <is>
          <t>Child is &lt;1 year old</t>
        </is>
      </c>
      <c r="AE5" s="55" t="n"/>
      <c r="AF5" s="55" t="inlineStr">
        <is>
          <t>Surgery was completed before last year</t>
        </is>
      </c>
      <c r="AG5" s="55" t="n"/>
      <c r="AH5" s="55" t="inlineStr">
        <is>
          <t>No</t>
        </is>
      </c>
      <c r="AI5" s="55" t="n"/>
      <c r="AJ5" s="55" t="inlineStr">
        <is>
          <t>Active for more than a year</t>
        </is>
      </c>
      <c r="AK5" s="55" t="n"/>
      <c r="AL5" s="55" t="inlineStr">
        <is>
          <t>Detected before the previous year</t>
        </is>
      </c>
      <c r="AM5" s="55" t="n"/>
      <c r="AN5" s="55" t="inlineStr">
        <is>
          <t>&gt;8 kgs but is due to some specific diet or weight loss program</t>
        </is>
      </c>
      <c r="AO5" s="55" t="n"/>
      <c r="AP5" s="55" t="inlineStr">
        <is>
          <t>No</t>
        </is>
      </c>
      <c r="AQ5" s="55" t="n"/>
      <c r="AR5" s="55" t="inlineStr">
        <is>
          <t>98-101 degree</t>
        </is>
      </c>
      <c r="AS5" s="55" t="n"/>
      <c r="AT5" s="55" t="inlineStr">
        <is>
          <t>Even while at rest</t>
        </is>
      </c>
      <c r="AU5" s="55" t="n"/>
      <c r="AV5" s="55" t="inlineStr">
        <is>
          <t>The condition has been worsening and has made you bed ridden</t>
        </is>
      </c>
      <c r="AW5" s="55" t="n"/>
      <c r="AX5" s="55" t="inlineStr">
        <is>
          <t>Since last 3 months</t>
        </is>
      </c>
      <c r="AY5" s="55" t="n">
        <v>2</v>
      </c>
      <c r="AZ5" s="55" t="inlineStr">
        <is>
          <t>No</t>
        </is>
      </c>
      <c r="BA5" s="55" t="n"/>
      <c r="BB5" s="55" t="inlineStr">
        <is>
          <t>Thyroid</t>
        </is>
      </c>
      <c r="BC5" s="55" t="n"/>
      <c r="BD5" s="55" t="inlineStr">
        <is>
          <t>Vitamin B12</t>
        </is>
      </c>
      <c r="BE5" s="55" t="n"/>
      <c r="BF5" s="55" t="inlineStr">
        <is>
          <t>Cardiac surgery</t>
        </is>
      </c>
      <c r="BG5" s="55" t="n"/>
      <c r="BH5" s="55" t="inlineStr">
        <is>
          <t>Done before the previous year</t>
        </is>
      </c>
      <c r="BI5" s="55" t="n"/>
      <c r="BJ5" s="55" t="inlineStr">
        <is>
          <t>Normal bending</t>
        </is>
      </c>
      <c r="BK5" s="55" t="n"/>
      <c r="BL5" s="55" t="inlineStr">
        <is>
          <t>While sitting on a chair/ couch</t>
        </is>
      </c>
      <c r="BM5" s="55" t="n">
        <v>0</v>
      </c>
      <c r="BN5" s="55" t="inlineStr">
        <is>
          <t>After a few minutes, i.e.  10-30 minutes</t>
        </is>
      </c>
      <c r="BO5" s="55" t="n">
        <v>2</v>
      </c>
      <c r="BP5" s="55" t="inlineStr">
        <is>
          <t>While sitting on a chair/ couch</t>
        </is>
      </c>
      <c r="BQ5" s="55" t="n">
        <v>2</v>
      </c>
      <c r="BR5" s="55" t="inlineStr">
        <is>
          <t>After a few minutes, i.e.  10-30 minutes</t>
        </is>
      </c>
      <c r="BS5" s="55" t="n"/>
      <c r="BT5" s="55" t="inlineStr">
        <is>
          <t>Taken medications under specialist supervision</t>
        </is>
      </c>
      <c r="BU5" s="55" t="n"/>
      <c r="BV5" s="55" t="inlineStr">
        <is>
          <t>There was no change in pain</t>
        </is>
      </c>
      <c r="BW5" s="55" t="n"/>
    </row>
    <row r="6" ht="57.6" customHeight="1" s="57">
      <c r="A6" s="10" t="inlineStr">
        <is>
          <t>C</t>
        </is>
      </c>
      <c r="B6" s="51" t="inlineStr">
        <is>
          <t>20-30</t>
        </is>
      </c>
      <c r="C6" s="54" t="n"/>
      <c r="D6" s="54" t="inlineStr">
        <is>
          <t>Male</t>
        </is>
      </c>
      <c r="E6" s="54" t="n"/>
      <c r="F6" s="55" t="inlineStr">
        <is>
          <t>Researcher, scientist, doctor, lawyer, management professional, receptionist or driver</t>
        </is>
      </c>
      <c r="G6" s="54" t="n"/>
      <c r="H6" s="55" t="inlineStr">
        <is>
          <t>Bending/ stooping</t>
        </is>
      </c>
      <c r="I6" s="54" t="n"/>
      <c r="J6" s="55" t="inlineStr">
        <is>
          <t>No exercise/ walking at all</t>
        </is>
      </c>
      <c r="K6" s="54" t="n"/>
      <c r="L6" s="55" t="inlineStr">
        <is>
          <t>Arm above elbow</t>
        </is>
      </c>
      <c r="M6" s="55" t="n"/>
      <c r="N6" s="55" t="inlineStr">
        <is>
          <t>Arm above elbow</t>
        </is>
      </c>
      <c r="O6" s="55" t="n"/>
      <c r="P6" s="55" t="inlineStr">
        <is>
          <t>Moderate pain that bothers daily but can go about with daily routine</t>
        </is>
      </c>
      <c r="Q6" s="55" t="n">
        <v>2</v>
      </c>
      <c r="R6" s="54" t="n">
        <v>3</v>
      </c>
      <c r="S6" s="54" t="n"/>
      <c r="T6" s="54" t="n"/>
      <c r="U6" s="54" t="n"/>
      <c r="V6" s="54" t="inlineStr">
        <is>
          <t>No relief even after change in posture or activity</t>
        </is>
      </c>
      <c r="W6" s="54" t="n"/>
      <c r="X6" s="54" t="inlineStr">
        <is>
          <t>Numbness</t>
        </is>
      </c>
      <c r="Y6" s="54" t="n"/>
      <c r="Z6" s="55" t="inlineStr">
        <is>
          <t>Same as before</t>
        </is>
      </c>
      <c r="AA6" s="55" t="n"/>
      <c r="AB6" s="55" t="inlineStr">
        <is>
          <t>Active fractures</t>
        </is>
      </c>
      <c r="AC6" s="55" t="n"/>
      <c r="AD6" s="55" t="n"/>
      <c r="AE6" s="55" t="n"/>
      <c r="AF6" s="55" t="n"/>
      <c r="AG6" s="55" t="n"/>
      <c r="AH6" s="55" t="n"/>
      <c r="AI6" s="55" t="n"/>
      <c r="AJ6" s="55" t="inlineStr">
        <is>
          <t>Not Active</t>
        </is>
      </c>
      <c r="AK6" s="56" t="n"/>
      <c r="AL6" s="55" t="inlineStr">
        <is>
          <t>Not Active</t>
        </is>
      </c>
      <c r="AM6" s="55" t="n"/>
      <c r="AN6" s="55" t="inlineStr">
        <is>
          <t>Weight loss of &lt;7 kgs</t>
        </is>
      </c>
      <c r="AO6" s="55" t="n"/>
      <c r="AP6" s="55" t="n"/>
      <c r="AQ6" s="55" t="n"/>
      <c r="AR6" s="55" t="inlineStr">
        <is>
          <t>&gt;101 degree</t>
        </is>
      </c>
      <c r="AS6" s="55" t="n"/>
      <c r="AT6" s="55" t="n"/>
      <c r="AU6" s="55" t="n"/>
      <c r="AV6" s="55" t="n"/>
      <c r="AW6" s="55" t="n"/>
      <c r="AX6" s="55" t="inlineStr">
        <is>
          <t>For more than 3 months</t>
        </is>
      </c>
      <c r="AY6" s="55" t="n">
        <v>2</v>
      </c>
      <c r="BB6" s="55" t="inlineStr">
        <is>
          <t>Hypertension/ blood pressure/ stroke</t>
        </is>
      </c>
      <c r="BC6" s="55" t="n"/>
      <c r="BD6" s="55" t="inlineStr">
        <is>
          <t>Calcium</t>
        </is>
      </c>
      <c r="BE6" s="55" t="n"/>
      <c r="BF6" s="55" t="inlineStr">
        <is>
          <t>Gynaec surgery/ hernia</t>
        </is>
      </c>
      <c r="BG6" s="55" t="n"/>
      <c r="BJ6" s="55" t="inlineStr">
        <is>
          <t>Lifted heavy object</t>
        </is>
      </c>
      <c r="BK6" s="55" t="n"/>
      <c r="BL6" s="55" t="inlineStr">
        <is>
          <t>While sitting on the floor</t>
        </is>
      </c>
      <c r="BM6" s="55" t="n">
        <v>2</v>
      </c>
      <c r="BN6" s="55" t="inlineStr">
        <is>
          <t>After a while, i.e. after 30 minutes</t>
        </is>
      </c>
      <c r="BO6" s="55" t="n">
        <v>5</v>
      </c>
      <c r="BP6" s="55" t="inlineStr">
        <is>
          <t>While sitting on the floor</t>
        </is>
      </c>
      <c r="BQ6" s="55" t="n"/>
      <c r="BR6" s="55" t="inlineStr">
        <is>
          <t>After a while, i.e. after 30 minutes</t>
        </is>
      </c>
      <c r="BS6" s="55" t="n"/>
      <c r="BT6" s="55" t="inlineStr">
        <is>
          <t>Taken physiotherapy/ TENS/ IFT/ traction</t>
        </is>
      </c>
      <c r="BU6" s="55" t="n"/>
      <c r="BV6" s="55" t="inlineStr">
        <is>
          <t>It reduced my pain intensity but slight pain is still there</t>
        </is>
      </c>
      <c r="BW6" s="55" t="n">
        <v>2</v>
      </c>
    </row>
    <row r="7" ht="43.2" customHeight="1" s="57">
      <c r="A7" s="10" t="inlineStr">
        <is>
          <t>D</t>
        </is>
      </c>
      <c r="B7" s="51" t="inlineStr">
        <is>
          <t>30-40</t>
        </is>
      </c>
      <c r="C7" s="54" t="n"/>
      <c r="D7" s="54" t="n"/>
      <c r="E7" s="54" t="n"/>
      <c r="F7" s="55" t="inlineStr">
        <is>
          <t>Teacher, nurse, chef, grooming professional or private security guard</t>
        </is>
      </c>
      <c r="G7" s="54" t="n"/>
      <c r="H7" s="54" t="inlineStr">
        <is>
          <t>Walking</t>
        </is>
      </c>
      <c r="I7" s="54" t="n"/>
      <c r="J7" s="54" t="n"/>
      <c r="K7" s="54" t="n"/>
      <c r="L7" s="55" t="inlineStr">
        <is>
          <t>Arm below elbow</t>
        </is>
      </c>
      <c r="M7" s="55" t="n"/>
      <c r="N7" s="55" t="inlineStr">
        <is>
          <t>Arm below elbow</t>
        </is>
      </c>
      <c r="O7" s="55" t="n"/>
      <c r="P7" s="55" t="inlineStr">
        <is>
          <t>Severe pain that restricts daily routine and requires me to rest</t>
        </is>
      </c>
      <c r="Q7" s="55" t="n"/>
      <c r="R7" s="54" t="n">
        <v>4</v>
      </c>
      <c r="S7" s="54" t="n"/>
      <c r="T7" s="54" t="n"/>
      <c r="U7" s="54" t="n"/>
      <c r="V7" s="54" t="n"/>
      <c r="W7" s="54" t="n"/>
      <c r="X7" s="55" t="inlineStr">
        <is>
          <t>Weakness that leads to difficulty in lifting leg, getting a grip or performing fine motor activities like brushing, cutting vegetables, buttoning shirt, counting notes, etc.</t>
        </is>
      </c>
      <c r="Y7" s="55" t="n"/>
      <c r="Z7" s="54" t="n"/>
      <c r="AA7" s="54" t="n"/>
      <c r="AB7" s="55" t="inlineStr">
        <is>
          <t>History of Cancer</t>
        </is>
      </c>
      <c r="AC7" s="55" t="n"/>
      <c r="AD7" s="55" t="n"/>
      <c r="AE7" s="55" t="n"/>
      <c r="AF7" s="55" t="n"/>
      <c r="AG7" s="55" t="n"/>
      <c r="AH7" s="55" t="n"/>
      <c r="AI7" s="55" t="n"/>
      <c r="AJ7" s="55" t="n"/>
      <c r="AK7" s="55" t="n"/>
      <c r="AL7" s="55" t="n"/>
      <c r="AM7" s="55" t="n"/>
      <c r="AN7" s="55" t="n"/>
      <c r="AO7" s="55" t="n"/>
      <c r="AP7" s="55" t="n"/>
      <c r="AQ7" s="55" t="n"/>
      <c r="AR7" s="55" t="n"/>
      <c r="AS7" s="55" t="n"/>
      <c r="AT7" s="55" t="n"/>
      <c r="AU7" s="55" t="n"/>
      <c r="AV7" s="55" t="n"/>
      <c r="AW7" s="55" t="n"/>
      <c r="BB7" s="55" t="inlineStr">
        <is>
          <t>Arthiritis</t>
        </is>
      </c>
      <c r="BC7" s="55" t="n"/>
      <c r="BD7" s="55" t="inlineStr">
        <is>
          <t>Haemoglobin/ iron</t>
        </is>
      </c>
      <c r="BE7" s="55" t="n"/>
      <c r="BF7" s="55" t="inlineStr">
        <is>
          <t>Joint replacements</t>
        </is>
      </c>
      <c r="BG7" s="55" t="n"/>
      <c r="BJ7" s="55" t="inlineStr">
        <is>
          <t>Travelling</t>
        </is>
      </c>
      <c r="BK7" s="55" t="n"/>
      <c r="BL7" s="55" t="inlineStr">
        <is>
          <t>While standing</t>
        </is>
      </c>
      <c r="BM7" s="55" t="n">
        <v>2</v>
      </c>
      <c r="BP7" s="55" t="inlineStr">
        <is>
          <t>While standing</t>
        </is>
      </c>
      <c r="BQ7" s="55" t="n"/>
      <c r="BT7" s="55" t="inlineStr">
        <is>
          <t>Done home exercises by checking online videos</t>
        </is>
      </c>
      <c r="BU7" s="55" t="n"/>
      <c r="BV7" s="55" t="inlineStr">
        <is>
          <t>It gave me temporary relief at that time but the pain has relapsed</t>
        </is>
      </c>
      <c r="BW7" s="55" t="n"/>
    </row>
    <row r="8" ht="43.2" customHeight="1" s="57">
      <c r="A8" s="10" t="inlineStr">
        <is>
          <t>E</t>
        </is>
      </c>
      <c r="B8" s="51" t="inlineStr">
        <is>
          <t>40-50</t>
        </is>
      </c>
      <c r="C8" s="54" t="n"/>
      <c r="D8" s="54" t="n"/>
      <c r="E8" s="54" t="n"/>
      <c r="F8" s="55" t="inlineStr">
        <is>
          <t>Farmer, porter, construction worker or delivery personnel</t>
        </is>
      </c>
      <c r="G8" s="54" t="n"/>
      <c r="H8" s="54" t="inlineStr">
        <is>
          <t>Travelling</t>
        </is>
      </c>
      <c r="I8" s="54" t="n"/>
      <c r="J8" s="54" t="n"/>
      <c r="K8" s="54" t="n"/>
      <c r="L8" s="54" t="inlineStr">
        <is>
          <t>Upper Back</t>
        </is>
      </c>
      <c r="M8" s="54" t="n">
        <v>2</v>
      </c>
      <c r="N8" s="55" t="inlineStr">
        <is>
          <t>Upper Back</t>
        </is>
      </c>
      <c r="O8" s="55" t="n">
        <v>2</v>
      </c>
      <c r="P8" s="55" t="inlineStr">
        <is>
          <t>Crippling pain that has made me bed-ridden</t>
        </is>
      </c>
      <c r="Q8" s="55" t="n"/>
      <c r="R8" s="54" t="n">
        <v>5</v>
      </c>
      <c r="S8" s="54" t="n"/>
      <c r="T8" s="54" t="n"/>
      <c r="U8" s="54" t="n"/>
      <c r="V8" s="54" t="n"/>
      <c r="W8" s="54" t="n"/>
      <c r="X8" s="54" t="inlineStr">
        <is>
          <t>Difficulty in control of bowel and bladder</t>
        </is>
      </c>
      <c r="Y8" s="54" t="n"/>
      <c r="Z8" s="54" t="n"/>
      <c r="AA8" s="54" t="n"/>
      <c r="AB8" s="55" t="inlineStr">
        <is>
          <t>History of Tuberculosis</t>
        </is>
      </c>
      <c r="AC8" s="55" t="n"/>
      <c r="AD8" s="55" t="n"/>
      <c r="AE8" s="55" t="n"/>
      <c r="AF8" s="55" t="n"/>
      <c r="AG8" s="55" t="n"/>
      <c r="AH8" s="55" t="n"/>
      <c r="AI8" s="55" t="n"/>
      <c r="AJ8" s="55" t="n"/>
      <c r="AK8" s="55" t="n"/>
      <c r="AL8" s="55" t="n"/>
      <c r="AM8" s="55" t="n"/>
      <c r="AN8" s="55" t="n"/>
      <c r="AO8" s="55" t="n"/>
      <c r="AP8" s="55" t="n"/>
      <c r="AQ8" s="55" t="n"/>
      <c r="AR8" s="55" t="n"/>
      <c r="AS8" s="55" t="n"/>
      <c r="AT8" s="55" t="n"/>
      <c r="AU8" s="55" t="n"/>
      <c r="AV8" s="55" t="n"/>
      <c r="AW8" s="55" t="n"/>
      <c r="BB8" s="55" t="inlineStr">
        <is>
          <t>Osteopenia/ osteoporosis</t>
        </is>
      </c>
      <c r="BC8" s="55" t="n"/>
      <c r="BD8" s="55" t="inlineStr">
        <is>
          <t>Not yet tested/ no deficiencies</t>
        </is>
      </c>
      <c r="BE8" s="55" t="n"/>
      <c r="BF8" s="55" t="inlineStr">
        <is>
          <t>Other surgeries</t>
        </is>
      </c>
      <c r="BG8" s="55" t="n"/>
      <c r="BJ8" s="55" t="inlineStr">
        <is>
          <t>Sudden jerk</t>
        </is>
      </c>
      <c r="BK8" s="55" t="n"/>
      <c r="BL8" s="55" t="inlineStr">
        <is>
          <t>While walking</t>
        </is>
      </c>
      <c r="BM8" s="55" t="n">
        <v>2</v>
      </c>
      <c r="BP8" s="55" t="inlineStr">
        <is>
          <t>While walking</t>
        </is>
      </c>
      <c r="BQ8" s="55" t="n"/>
      <c r="BT8" s="55" t="inlineStr">
        <is>
          <t>Simply took bed rest without taking any medicine or rehabilitation</t>
        </is>
      </c>
      <c r="BU8" s="55" t="n"/>
      <c r="BV8" s="55" t="inlineStr">
        <is>
          <t>I was well for a few months and the pain relapsed only recently again</t>
        </is>
      </c>
      <c r="BW8" s="55" t="n"/>
    </row>
    <row r="9" ht="43.2" customHeight="1" s="57">
      <c r="A9" s="10" t="inlineStr">
        <is>
          <t>F</t>
        </is>
      </c>
      <c r="B9" s="51" t="inlineStr">
        <is>
          <t>50-60</t>
        </is>
      </c>
      <c r="C9" s="54" t="n"/>
      <c r="D9" s="54" t="n"/>
      <c r="E9" s="54" t="n"/>
      <c r="F9" s="55" t="inlineStr">
        <is>
          <t>Home-maker, emroidery or work from home</t>
        </is>
      </c>
      <c r="G9" s="54" t="n"/>
      <c r="H9" s="55" t="inlineStr">
        <is>
          <t>Floor sitting/ squatting</t>
        </is>
      </c>
      <c r="I9" s="54" t="n"/>
      <c r="J9" s="54" t="n"/>
      <c r="K9" s="54" t="n"/>
      <c r="L9" s="54" t="inlineStr">
        <is>
          <t>Lower Back</t>
        </is>
      </c>
      <c r="M9" s="54" t="n">
        <v>2</v>
      </c>
      <c r="N9" s="54" t="inlineStr">
        <is>
          <t>Lower Back</t>
        </is>
      </c>
      <c r="O9" s="55" t="n">
        <v>2</v>
      </c>
      <c r="P9" s="55" t="n"/>
      <c r="Q9" s="55" t="n"/>
      <c r="R9" s="54" t="n">
        <v>6</v>
      </c>
      <c r="S9" s="54" t="n"/>
      <c r="T9" s="54" t="n"/>
      <c r="U9" s="54" t="n"/>
      <c r="V9" s="54" t="n"/>
      <c r="W9" s="54" t="n"/>
      <c r="X9" s="54" t="inlineStr">
        <is>
          <t>Stiffness in muscles or loss of flexibility</t>
        </is>
      </c>
      <c r="Y9" s="54" t="n"/>
      <c r="Z9" s="54" t="n"/>
      <c r="AA9" s="54" t="n"/>
      <c r="AB9" s="55" t="inlineStr">
        <is>
          <t>Loss of appetite</t>
        </is>
      </c>
      <c r="AC9" s="55" t="n"/>
      <c r="AD9" s="55" t="n"/>
      <c r="AE9" s="55" t="n"/>
      <c r="AF9" s="55" t="n"/>
      <c r="AG9" s="55" t="n"/>
      <c r="AH9" s="55" t="n"/>
      <c r="AI9" s="55" t="n"/>
      <c r="AJ9" s="55" t="n"/>
      <c r="AK9" s="55" t="n"/>
      <c r="AL9" s="55" t="n"/>
      <c r="AM9" s="55" t="n"/>
      <c r="AN9" s="55" t="n"/>
      <c r="AO9" s="55" t="n"/>
      <c r="AP9" s="55" t="n"/>
      <c r="AQ9" s="55" t="n"/>
      <c r="AR9" s="55" t="n"/>
      <c r="AS9" s="55" t="n"/>
      <c r="AT9" s="55" t="n"/>
      <c r="AU9" s="55" t="n"/>
      <c r="AV9" s="55" t="n"/>
      <c r="AW9" s="55" t="n"/>
      <c r="BB9" s="55" t="inlineStr">
        <is>
          <t>Prostrate. Gynaecological issues</t>
        </is>
      </c>
      <c r="BC9" s="55" t="n"/>
      <c r="BF9" s="55" t="inlineStr">
        <is>
          <t>No surgeries reported</t>
        </is>
      </c>
      <c r="BG9" s="55" t="n"/>
      <c r="BJ9" s="55" t="inlineStr">
        <is>
          <t>Working out</t>
        </is>
      </c>
      <c r="BK9" s="55" t="n"/>
      <c r="BL9" s="55" t="inlineStr">
        <is>
          <t>While sleeping/ resting</t>
        </is>
      </c>
      <c r="BM9" s="55" t="n"/>
      <c r="BP9" s="55" t="inlineStr">
        <is>
          <t>While sleeping/ resting</t>
        </is>
      </c>
      <c r="BQ9" s="55" t="n">
        <v>2</v>
      </c>
      <c r="BT9" s="55" t="inlineStr">
        <is>
          <t>Underwent ayurveda treatment</t>
        </is>
      </c>
      <c r="BU9" s="55" t="n"/>
    </row>
    <row r="10" ht="72" customHeight="1" s="57">
      <c r="A10" s="10" t="inlineStr">
        <is>
          <t>G</t>
        </is>
      </c>
      <c r="B10" s="51" t="inlineStr">
        <is>
          <t>60-70</t>
        </is>
      </c>
      <c r="C10" s="54" t="n"/>
      <c r="D10" s="54" t="n"/>
      <c r="E10" s="54" t="n"/>
      <c r="F10" s="55" t="inlineStr">
        <is>
          <t>Armed forces, athlete, police personnel, emergency services, hiker, biker or adventure sports lover</t>
        </is>
      </c>
      <c r="G10" s="54" t="n"/>
      <c r="H10" s="54" t="n"/>
      <c r="I10" s="54" t="n"/>
      <c r="J10" s="54" t="n"/>
      <c r="K10" s="54" t="n"/>
      <c r="L10" s="54" t="inlineStr">
        <is>
          <t>Hips</t>
        </is>
      </c>
      <c r="M10" s="54" t="n"/>
      <c r="N10" s="55" t="inlineStr">
        <is>
          <t>Hips</t>
        </is>
      </c>
      <c r="O10" s="55" t="n"/>
      <c r="P10" s="55" t="n"/>
      <c r="Q10" s="55" t="n"/>
      <c r="R10" s="54" t="n">
        <v>7</v>
      </c>
      <c r="S10" s="54" t="n"/>
      <c r="T10" s="54" t="n"/>
      <c r="U10" s="54" t="n"/>
      <c r="V10" s="54" t="n"/>
      <c r="W10" s="54" t="n"/>
      <c r="X10" s="54" t="inlineStr">
        <is>
          <t>Loss of balance</t>
        </is>
      </c>
      <c r="Y10" s="54" t="n"/>
      <c r="Z10" s="54" t="n"/>
      <c r="AA10" s="54" t="n"/>
      <c r="AB10" s="55" t="inlineStr">
        <is>
          <t>Severe night pain</t>
        </is>
      </c>
      <c r="AC10" s="55" t="n"/>
      <c r="AD10" s="55" t="n"/>
      <c r="AE10" s="55" t="n"/>
      <c r="AF10" s="55" t="n"/>
      <c r="AG10" s="55" t="n"/>
      <c r="AH10" s="55" t="n"/>
      <c r="AI10" s="55" t="n"/>
      <c r="AJ10" s="55" t="n"/>
      <c r="AK10" s="55" t="n"/>
      <c r="AL10" s="55" t="n"/>
      <c r="AM10" s="55" t="n"/>
      <c r="AN10" s="55" t="n"/>
      <c r="AO10" s="55" t="n"/>
      <c r="AP10" s="55" t="n"/>
      <c r="AQ10" s="55" t="n"/>
      <c r="AR10" s="55" t="n"/>
      <c r="AS10" s="55" t="n"/>
      <c r="AT10" s="55" t="n"/>
      <c r="AU10" s="55" t="n"/>
      <c r="AV10" s="55" t="n"/>
      <c r="AW10" s="55" t="n"/>
      <c r="BB10" s="55" t="inlineStr">
        <is>
          <t>Cardiac/ heart conditions</t>
        </is>
      </c>
      <c r="BC10" s="55" t="n"/>
      <c r="BJ10" s="55" t="inlineStr">
        <is>
          <t>Playing sports</t>
        </is>
      </c>
      <c r="BK10" s="55" t="n"/>
      <c r="BL10" s="55" t="inlineStr">
        <is>
          <t>While bending/ stooping</t>
        </is>
      </c>
      <c r="BM10" s="55" t="n">
        <v>2</v>
      </c>
      <c r="BP10" s="55" t="inlineStr">
        <is>
          <t>While bending/ stooping</t>
        </is>
      </c>
      <c r="BQ10" s="55" t="n"/>
      <c r="BT10" s="55" t="inlineStr">
        <is>
          <t>Not undertaken any medication/ treatment</t>
        </is>
      </c>
      <c r="BU10" s="55" t="n"/>
    </row>
    <row r="11" ht="57.6" customHeight="1" s="57">
      <c r="A11" s="10" t="inlineStr">
        <is>
          <t>H</t>
        </is>
      </c>
      <c r="B11" s="51" t="inlineStr">
        <is>
          <t>70-80</t>
        </is>
      </c>
      <c r="C11" s="54" t="n"/>
      <c r="D11" s="54" t="n"/>
      <c r="E11" s="54" t="n"/>
      <c r="F11" s="55" t="inlineStr">
        <is>
          <t>Outdoor sales executive, athlete, mason, plumber, electrician or tour guide</t>
        </is>
      </c>
      <c r="G11" s="54" t="n"/>
      <c r="H11" s="54" t="n"/>
      <c r="I11" s="54" t="n"/>
      <c r="J11" s="54" t="n"/>
      <c r="K11" s="54" t="n"/>
      <c r="L11" s="55" t="inlineStr">
        <is>
          <t>Thigh above knee</t>
        </is>
      </c>
      <c r="M11" s="55" t="n"/>
      <c r="N11" s="55" t="inlineStr">
        <is>
          <t>Thigh above knee</t>
        </is>
      </c>
      <c r="O11" s="55" t="n"/>
      <c r="P11" s="55" t="n"/>
      <c r="Q11" s="55" t="n"/>
      <c r="R11" s="54" t="n">
        <v>8</v>
      </c>
      <c r="S11" s="54" t="n"/>
      <c r="T11" s="54" t="n"/>
      <c r="U11" s="54" t="n"/>
      <c r="V11" s="54" t="n"/>
      <c r="W11" s="54" t="n"/>
      <c r="X11" s="54" t="inlineStr">
        <is>
          <t>None</t>
        </is>
      </c>
      <c r="Y11" s="54" t="n">
        <v>2</v>
      </c>
      <c r="Z11" s="54" t="n"/>
      <c r="AA11" s="54" t="n"/>
      <c r="AB11" s="55" t="inlineStr">
        <is>
          <t>High grade fever</t>
        </is>
      </c>
      <c r="AC11" s="55" t="n"/>
      <c r="AD11" s="55" t="n"/>
      <c r="AE11" s="55" t="n"/>
      <c r="AF11" s="55" t="n"/>
      <c r="AG11" s="55" t="n"/>
      <c r="AH11" s="55" t="n"/>
      <c r="AI11" s="55" t="n"/>
      <c r="AJ11" s="55" t="n"/>
      <c r="AK11" s="55" t="n"/>
      <c r="AL11" s="55" t="n"/>
      <c r="AM11" s="55" t="n"/>
      <c r="AN11" s="55" t="n"/>
      <c r="AO11" s="55" t="n"/>
      <c r="AP11" s="55" t="n"/>
      <c r="AQ11" s="55" t="n"/>
      <c r="AR11" s="55" t="n"/>
      <c r="AS11" s="55" t="n"/>
      <c r="AT11" s="55" t="n"/>
      <c r="AU11" s="55" t="n"/>
      <c r="AV11" s="55" t="n"/>
      <c r="AW11" s="55" t="n"/>
      <c r="BB11" s="55" t="inlineStr">
        <is>
          <t>Neurological conditions like Parkinsons/ stroke</t>
        </is>
      </c>
      <c r="BC11" s="55" t="n"/>
      <c r="BJ11" s="55" t="inlineStr">
        <is>
          <t>Nothing specific</t>
        </is>
      </c>
      <c r="BK11" s="55" t="n"/>
      <c r="BL11" s="55" t="inlineStr">
        <is>
          <t>While lifting weights</t>
        </is>
      </c>
      <c r="BM11" s="55" t="n">
        <v>5</v>
      </c>
      <c r="BP11" s="55" t="inlineStr">
        <is>
          <t>While lifting weights</t>
        </is>
      </c>
      <c r="BQ11" s="55" t="n"/>
    </row>
    <row r="12" ht="28.8" customHeight="1" s="57">
      <c r="A12" s="10" t="inlineStr">
        <is>
          <t>I</t>
        </is>
      </c>
      <c r="B12" s="51" t="inlineStr">
        <is>
          <t>80-90</t>
        </is>
      </c>
      <c r="C12" s="54" t="n"/>
      <c r="D12" s="54" t="n"/>
      <c r="E12" s="54" t="n"/>
      <c r="F12" s="54" t="inlineStr">
        <is>
          <t>Others</t>
        </is>
      </c>
      <c r="G12" s="54" t="n"/>
      <c r="H12" s="54" t="n"/>
      <c r="I12" s="54" t="n"/>
      <c r="J12" s="54" t="n"/>
      <c r="K12" s="54" t="n"/>
      <c r="L12" s="55" t="inlineStr">
        <is>
          <t>Leg below knee</t>
        </is>
      </c>
      <c r="M12" s="55" t="n"/>
      <c r="N12" s="55" t="inlineStr">
        <is>
          <t>Leg below knee</t>
        </is>
      </c>
      <c r="O12" s="55" t="n"/>
      <c r="P12" s="55" t="n"/>
      <c r="Q12" s="55" t="n"/>
      <c r="R12" s="54" t="n">
        <v>9</v>
      </c>
      <c r="S12" s="54" t="n"/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5" t="inlineStr">
        <is>
          <t>Shortness of Breath</t>
        </is>
      </c>
      <c r="AC12" s="55" t="n"/>
      <c r="AD12" s="55" t="n"/>
      <c r="AE12" s="55" t="n"/>
      <c r="AF12" s="55" t="n"/>
      <c r="AG12" s="55" t="n"/>
      <c r="AH12" s="55" t="n"/>
      <c r="AI12" s="55" t="n"/>
      <c r="AJ12" s="55" t="n"/>
      <c r="AK12" s="55" t="n"/>
      <c r="AL12" s="55" t="n"/>
      <c r="AM12" s="55" t="n"/>
      <c r="AN12" s="55" t="n"/>
      <c r="AO12" s="55" t="n"/>
      <c r="AP12" s="55" t="n"/>
      <c r="AQ12" s="55" t="n"/>
      <c r="AR12" s="55" t="n"/>
      <c r="AS12" s="55" t="n"/>
      <c r="AT12" s="55" t="n"/>
      <c r="AU12" s="55" t="n"/>
      <c r="AV12" s="55" t="n"/>
      <c r="AW12" s="55" t="n"/>
      <c r="BB12" s="55" t="inlineStr">
        <is>
          <t>Severe Asthma</t>
        </is>
      </c>
      <c r="BC12" s="55" t="n"/>
      <c r="BL12" s="55" t="inlineStr">
        <is>
          <t>While doing exercises/ working out</t>
        </is>
      </c>
      <c r="BM12" s="55" t="n">
        <v>5</v>
      </c>
      <c r="BP12" s="55" t="inlineStr">
        <is>
          <t>While doing exercises/ working out</t>
        </is>
      </c>
      <c r="BQ12" s="55" t="n"/>
    </row>
    <row r="13" ht="43.2" customHeight="1" s="57">
      <c r="A13" s="10" t="inlineStr">
        <is>
          <t>J</t>
        </is>
      </c>
      <c r="B13" s="51" t="inlineStr">
        <is>
          <t>90-100</t>
        </is>
      </c>
      <c r="C13" s="54" t="n"/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inlineStr">
        <is>
          <t>Ankle</t>
        </is>
      </c>
      <c r="M13" s="54" t="n"/>
      <c r="N13" s="55" t="inlineStr">
        <is>
          <t>Ankle</t>
        </is>
      </c>
      <c r="O13" s="55" t="n"/>
      <c r="P13" s="55" t="n"/>
      <c r="Q13" s="55" t="n"/>
      <c r="R13" s="54" t="n">
        <v>10</v>
      </c>
      <c r="S13" s="54" t="n"/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5" t="inlineStr">
        <is>
          <t>History of Neurological Condition</t>
        </is>
      </c>
      <c r="AC13" s="55" t="n"/>
      <c r="AD13" s="55" t="n"/>
      <c r="AE13" s="55" t="n"/>
      <c r="AF13" s="55" t="n"/>
      <c r="AG13" s="55" t="n"/>
      <c r="AH13" s="55" t="n"/>
      <c r="AI13" s="55" t="n"/>
      <c r="AJ13" s="55" t="n"/>
      <c r="AK13" s="55" t="n"/>
      <c r="AL13" s="55" t="n"/>
      <c r="AM13" s="55" t="n"/>
      <c r="AN13" s="55" t="n"/>
      <c r="AO13" s="55" t="n"/>
      <c r="AP13" s="55" t="n"/>
      <c r="AQ13" s="55" t="n"/>
      <c r="AR13" s="55" t="n"/>
      <c r="AS13" s="55" t="n"/>
      <c r="AT13" s="55" t="n"/>
      <c r="AU13" s="55" t="n"/>
      <c r="AV13" s="55" t="n"/>
      <c r="AW13" s="55" t="n"/>
      <c r="BB13" s="55" t="inlineStr">
        <is>
          <t>Ankylosing Spondylolysis</t>
        </is>
      </c>
      <c r="BC13" s="55" t="n"/>
      <c r="BL13" s="55" t="inlineStr">
        <is>
          <t>While turning in bed or rising from chair</t>
        </is>
      </c>
      <c r="BM13" s="55" t="n"/>
      <c r="BP13" s="55" t="inlineStr">
        <is>
          <t>While turning in bed or rising from chair</t>
        </is>
      </c>
      <c r="BQ13" s="55" t="n"/>
    </row>
    <row r="14" ht="28.8" customHeight="1" s="57">
      <c r="A14" s="10" t="inlineStr">
        <is>
          <t>K</t>
        </is>
      </c>
      <c r="B14" s="54" t="n"/>
      <c r="C14" s="54" t="n"/>
      <c r="D14" s="54" t="n"/>
      <c r="E14" s="54" t="n"/>
      <c r="F14" s="54" t="n"/>
      <c r="G14" s="54" t="n"/>
      <c r="H14" s="54" t="n"/>
      <c r="I14" s="54" t="n"/>
      <c r="J14" s="54" t="n"/>
      <c r="K14" s="54" t="n"/>
      <c r="L14" s="54" t="inlineStr">
        <is>
          <t>Other Pain</t>
        </is>
      </c>
      <c r="M14" s="54" t="n"/>
      <c r="N14" s="55" t="inlineStr">
        <is>
          <t>Other Pain</t>
        </is>
      </c>
      <c r="O14" s="55" t="n"/>
      <c r="AB14" s="55" t="inlineStr">
        <is>
          <t>None</t>
        </is>
      </c>
      <c r="AC14" s="55" t="n"/>
      <c r="AD14" s="55" t="n"/>
      <c r="AE14" s="55" t="n"/>
      <c r="AF14" s="55" t="n"/>
      <c r="AG14" s="55" t="n"/>
      <c r="AH14" s="55" t="n"/>
      <c r="AI14" s="55" t="n"/>
      <c r="AJ14" s="55" t="n"/>
      <c r="AK14" s="55" t="n"/>
      <c r="AL14" s="55" t="n"/>
      <c r="AM14" s="55" t="n"/>
      <c r="AN14" s="55" t="n"/>
      <c r="AO14" s="55" t="n"/>
      <c r="AP14" s="55" t="n"/>
      <c r="AQ14" s="55" t="n"/>
      <c r="AR14" s="55" t="n"/>
      <c r="AS14" s="55" t="n"/>
      <c r="AT14" s="55" t="n"/>
      <c r="AU14" s="55" t="n"/>
      <c r="AV14" s="55" t="n"/>
      <c r="AW14" s="55" t="n"/>
      <c r="BB14" s="55" t="inlineStr">
        <is>
          <t>None of the above</t>
        </is>
      </c>
      <c r="BC14" s="55" t="n"/>
      <c r="BL14" s="55" t="inlineStr">
        <is>
          <t>Pain doesn’t aggravate</t>
        </is>
      </c>
      <c r="BM14" s="55" t="n">
        <v>0</v>
      </c>
      <c r="BP14" s="55" t="inlineStr">
        <is>
          <t>Pain doesn’t reduce</t>
        </is>
      </c>
      <c r="BQ14" s="55" t="n"/>
    </row>
    <row r="15">
      <c r="A15" s="10" t="inlineStr">
        <is>
          <t>L</t>
        </is>
      </c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inlineStr">
        <is>
          <t>No Pain</t>
        </is>
      </c>
      <c r="M15" s="54" t="n"/>
      <c r="N15" s="55" t="inlineStr">
        <is>
          <t>No Pain</t>
        </is>
      </c>
      <c r="O15" s="55" t="n"/>
    </row>
  </sheetData>
  <mergeCells count="7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W15"/>
  <sheetViews>
    <sheetView zoomScale="80" zoomScaleNormal="80" workbookViewId="0">
      <pane xSplit="1" ySplit="3" topLeftCell="BN11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10.6640625" bestFit="1" customWidth="1" style="57" min="2" max="2"/>
    <col width="5.6640625" bestFit="1" customWidth="1" style="57" min="3" max="3"/>
    <col width="11.6640625" bestFit="1" customWidth="1" style="57" min="4" max="4"/>
    <col width="5.6640625" bestFit="1" customWidth="1" style="57" min="5" max="5"/>
    <col width="23.88671875" customWidth="1" style="57" min="6" max="6"/>
    <col width="5.6640625" bestFit="1" customWidth="1" style="57" min="7" max="7"/>
    <col width="10.6640625" bestFit="1" customWidth="1" style="57" min="8" max="8"/>
    <col width="10.6640625" bestFit="1" customWidth="1" style="57" min="10" max="10"/>
    <col width="5.6640625" bestFit="1" customWidth="1" style="57" min="11" max="11"/>
    <col width="11.33203125" customWidth="1" style="57" min="12" max="12"/>
    <col width="5.6640625" bestFit="1" customWidth="1" style="57" min="13" max="13"/>
    <col width="11.33203125" customWidth="1" style="57" min="14" max="14"/>
    <col width="5.6640625" bestFit="1" customWidth="1" style="57" min="15" max="15"/>
    <col width="55.6640625" customWidth="1" style="57" min="16" max="16"/>
    <col width="5.6640625" bestFit="1" customWidth="1" style="57" min="17" max="17"/>
    <col width="11.33203125" customWidth="1" style="57" min="18" max="18"/>
    <col width="5.6640625" bestFit="1" customWidth="1" style="57" min="19" max="19"/>
    <col width="11.33203125" customWidth="1" style="57" min="20" max="20"/>
    <col width="5.6640625" bestFit="1" customWidth="1" style="57" min="21" max="21"/>
    <col width="55.6640625" customWidth="1" style="57" min="22" max="22"/>
    <col width="5.6640625" bestFit="1" customWidth="1" style="57" min="23" max="23"/>
    <col width="55.6640625" customWidth="1" style="57" min="24" max="24"/>
    <col width="5.6640625" bestFit="1" customWidth="1" style="57" min="25" max="25"/>
    <col width="11.6640625" customWidth="1" style="57" min="26" max="26"/>
    <col width="5.6640625" bestFit="1" customWidth="1" style="57" min="27" max="27"/>
    <col width="11.6640625" customWidth="1" style="57" min="28" max="28"/>
    <col width="5.6640625" bestFit="1" customWidth="1" style="57" min="29" max="29"/>
    <col width="27.6640625" customWidth="1" style="57" min="30" max="30"/>
    <col width="5.6640625" bestFit="1" customWidth="1" style="57" min="31" max="31"/>
    <col width="27.6640625" customWidth="1" style="57" min="32" max="32"/>
    <col width="5.6640625" bestFit="1" customWidth="1" style="57" min="33" max="33"/>
    <col width="27.6640625" customWidth="1" style="57" min="34" max="34"/>
    <col width="5.6640625" bestFit="1" customWidth="1" style="57" min="35" max="35"/>
    <col width="27.6640625" customWidth="1" style="57" min="36" max="36"/>
    <col width="5.6640625" bestFit="1" customWidth="1" style="57" min="37" max="37"/>
    <col width="27.6640625" customWidth="1" style="57" min="38" max="38"/>
    <col width="5.6640625" bestFit="1" customWidth="1" style="57" min="39" max="39"/>
    <col width="27.6640625" customWidth="1" style="57" min="40" max="40"/>
    <col width="5.6640625" bestFit="1" customWidth="1" style="57" min="41" max="41"/>
    <col width="27.6640625" customWidth="1" style="57" min="42" max="42"/>
    <col width="5.6640625" bestFit="1" customWidth="1" style="57" min="43" max="43"/>
    <col width="27.6640625" customWidth="1" style="57" min="44" max="44"/>
    <col width="5.6640625" bestFit="1" customWidth="1" style="57" min="45" max="45"/>
    <col width="27.6640625" customWidth="1" style="57" min="46" max="46"/>
    <col width="5.6640625" bestFit="1" customWidth="1" style="57" min="47" max="47"/>
    <col width="27.6640625" customWidth="1" style="57" min="48" max="48"/>
    <col width="5.6640625" bestFit="1" customWidth="1" style="57" min="49" max="49"/>
    <col width="11.6640625" customWidth="1" style="57" min="50" max="50"/>
    <col width="5.6640625" bestFit="1" customWidth="1" style="57" min="51" max="51"/>
    <col width="11.6640625" customWidth="1" style="57" min="52" max="52"/>
    <col width="5.6640625" bestFit="1" customWidth="1" style="57" min="53" max="53"/>
    <col width="12.6640625" customWidth="1" style="57" min="54" max="54"/>
    <col width="5.6640625" bestFit="1" customWidth="1" style="57" min="55" max="55"/>
    <col width="11.6640625" customWidth="1" style="57" min="56" max="56"/>
    <col width="5.6640625" bestFit="1" customWidth="1" style="57" min="57" max="57"/>
    <col width="11.6640625" customWidth="1" style="57" min="58" max="58"/>
    <col width="5.6640625" bestFit="1" customWidth="1" style="57" min="59" max="59"/>
    <col width="11.6640625" customWidth="1" style="57" min="60" max="60"/>
    <col width="5.6640625" bestFit="1" customWidth="1" style="57" min="61" max="61"/>
    <col width="11.6640625" customWidth="1" style="57" min="62" max="62"/>
    <col width="5.6640625" bestFit="1" customWidth="1" style="57" min="63" max="63"/>
    <col width="55.6640625" customWidth="1" style="57" min="64" max="64"/>
    <col width="5.6640625" bestFit="1" customWidth="1" style="57" min="65" max="65"/>
    <col width="55.6640625" customWidth="1" style="57" min="66" max="66"/>
    <col width="5.6640625" bestFit="1" customWidth="1" style="57" min="67" max="67"/>
    <col width="55.6640625" customWidth="1" style="57" min="68" max="68"/>
    <col width="5.6640625" bestFit="1" customWidth="1" style="57" min="69" max="69"/>
    <col width="55.6640625" customWidth="1" style="57" min="70" max="70"/>
    <col width="5.6640625" bestFit="1" customWidth="1" style="57" min="71" max="71"/>
    <col width="55.6640625" customWidth="1" style="57" min="72" max="72"/>
    <col width="5.6640625" bestFit="1" customWidth="1" style="57" min="73" max="73"/>
    <col width="55.5546875" customWidth="1" style="57" min="74" max="74"/>
    <col width="5.6640625" bestFit="1" customWidth="1" style="57" min="75" max="75"/>
  </cols>
  <sheetData>
    <row r="1" ht="14.4" customHeight="1" s="57">
      <c r="A1" s="20" t="inlineStr">
        <is>
          <t>Code</t>
        </is>
      </c>
      <c r="B1" s="74" t="inlineStr">
        <is>
          <t>L000200</t>
        </is>
      </c>
      <c r="D1" s="74" t="inlineStr">
        <is>
          <t>L000300</t>
        </is>
      </c>
      <c r="F1" s="74" t="inlineStr">
        <is>
          <t>L000400</t>
        </is>
      </c>
      <c r="H1" s="74" t="inlineStr">
        <is>
          <t>L000500</t>
        </is>
      </c>
      <c r="J1" s="74" t="inlineStr">
        <is>
          <t>L000600</t>
        </is>
      </c>
      <c r="L1" s="74" t="inlineStr">
        <is>
          <t>L010501</t>
        </is>
      </c>
      <c r="N1" s="74" t="inlineStr">
        <is>
          <t>L010502</t>
        </is>
      </c>
      <c r="P1" s="74" t="inlineStr">
        <is>
          <t>L010600</t>
        </is>
      </c>
      <c r="R1" s="74" t="inlineStr">
        <is>
          <t>L010700</t>
        </is>
      </c>
      <c r="T1" s="74" t="inlineStr">
        <is>
          <t>L010800</t>
        </is>
      </c>
      <c r="V1" s="74" t="inlineStr">
        <is>
          <t>L010801</t>
        </is>
      </c>
      <c r="X1" s="74" t="inlineStr">
        <is>
          <t>L010900</t>
        </is>
      </c>
      <c r="Z1" s="74" t="inlineStr">
        <is>
          <t>L011000</t>
        </is>
      </c>
      <c r="AB1" s="74" t="inlineStr">
        <is>
          <t>L011100</t>
        </is>
      </c>
      <c r="AD1" s="74" t="inlineStr">
        <is>
          <t>L011101</t>
        </is>
      </c>
      <c r="AF1" s="74" t="inlineStr">
        <is>
          <t>L011110</t>
        </is>
      </c>
      <c r="AH1" s="74" t="inlineStr">
        <is>
          <t>L011120</t>
        </is>
      </c>
      <c r="AJ1" s="74" t="inlineStr">
        <is>
          <t>L011130</t>
        </is>
      </c>
      <c r="AL1" s="74" t="inlineStr">
        <is>
          <t>L011140</t>
        </is>
      </c>
      <c r="AN1" s="74" t="inlineStr">
        <is>
          <t>L011150</t>
        </is>
      </c>
      <c r="AP1" s="74" t="inlineStr">
        <is>
          <t>L011160</t>
        </is>
      </c>
      <c r="AR1" s="74" t="inlineStr">
        <is>
          <t>L011170</t>
        </is>
      </c>
      <c r="AT1" s="74" t="inlineStr">
        <is>
          <t>L011180</t>
        </is>
      </c>
      <c r="AV1" s="74" t="inlineStr">
        <is>
          <t>L011190</t>
        </is>
      </c>
      <c r="AX1" s="74" t="inlineStr">
        <is>
          <t>L020101</t>
        </is>
      </c>
      <c r="AZ1" s="74" t="inlineStr">
        <is>
          <t>L020102</t>
        </is>
      </c>
      <c r="BB1" s="74" t="inlineStr">
        <is>
          <t>L020201</t>
        </is>
      </c>
      <c r="BD1" s="74" t="inlineStr">
        <is>
          <t>L020301</t>
        </is>
      </c>
      <c r="BF1" s="74" t="inlineStr">
        <is>
          <t>L020401</t>
        </is>
      </c>
      <c r="BH1" s="74" t="inlineStr">
        <is>
          <t>L020402</t>
        </is>
      </c>
      <c r="BJ1" s="74" t="inlineStr">
        <is>
          <t>L020501</t>
        </is>
      </c>
      <c r="BL1" s="74" t="inlineStr">
        <is>
          <t>L020601</t>
        </is>
      </c>
      <c r="BN1" s="74" t="inlineStr">
        <is>
          <t>L020602</t>
        </is>
      </c>
      <c r="BP1" s="74" t="inlineStr">
        <is>
          <t>L020701</t>
        </is>
      </c>
      <c r="BR1" s="74" t="inlineStr">
        <is>
          <t>L020702</t>
        </is>
      </c>
      <c r="BT1" s="74" t="inlineStr">
        <is>
          <t>L020801</t>
        </is>
      </c>
      <c r="BU1" s="74" t="n"/>
      <c r="BV1" s="74" t="inlineStr">
        <is>
          <t>L020802</t>
        </is>
      </c>
    </row>
    <row r="2" ht="14.4" customHeight="1" s="57">
      <c r="A2" s="6" t="inlineStr">
        <is>
          <t>Question</t>
        </is>
      </c>
      <c r="B2" s="73" t="inlineStr">
        <is>
          <t>Age</t>
        </is>
      </c>
      <c r="D2" s="73" t="inlineStr">
        <is>
          <t>Gender</t>
        </is>
      </c>
      <c r="F2" s="73" t="inlineStr">
        <is>
          <t>Occupation</t>
        </is>
      </c>
      <c r="H2" s="73" t="inlineStr">
        <is>
          <t>Activity</t>
        </is>
      </c>
      <c r="J2" s="73" t="inlineStr">
        <is>
          <t>Frequency</t>
        </is>
      </c>
      <c r="L2" s="73" t="inlineStr">
        <is>
          <t>Pain Location</t>
        </is>
      </c>
      <c r="N2" s="73" t="inlineStr">
        <is>
          <t>Pain Location</t>
        </is>
      </c>
      <c r="P2" s="73" t="inlineStr">
        <is>
          <t>Pain Description</t>
        </is>
      </c>
      <c r="R2" s="73" t="inlineStr">
        <is>
          <t>Pain Score</t>
        </is>
      </c>
      <c r="T2" s="73" t="inlineStr">
        <is>
          <t>Pain Feeling</t>
        </is>
      </c>
      <c r="V2" s="73" t="inlineStr">
        <is>
          <t>Pain feeling during activity</t>
        </is>
      </c>
      <c r="X2" s="73" t="inlineStr">
        <is>
          <t>Any other symptom</t>
        </is>
      </c>
      <c r="Z2" s="73" t="inlineStr">
        <is>
          <t>Pain since start</t>
        </is>
      </c>
      <c r="AB2" s="73" t="inlineStr">
        <is>
          <t>Medical</t>
        </is>
      </c>
      <c r="AD2" s="73" t="inlineStr">
        <is>
          <t>Pregnancy</t>
        </is>
      </c>
      <c r="AF2" s="73" t="inlineStr">
        <is>
          <t>Surgery</t>
        </is>
      </c>
      <c r="AH2" s="73" t="inlineStr">
        <is>
          <t>Spine fracture</t>
        </is>
      </c>
      <c r="AJ2" s="73" t="inlineStr">
        <is>
          <t>Cancer</t>
        </is>
      </c>
      <c r="AL2" s="73" t="inlineStr">
        <is>
          <t>TB</t>
        </is>
      </c>
      <c r="AN2" s="73" t="inlineStr">
        <is>
          <t>Loss of Appetite/ Weight Loss</t>
        </is>
      </c>
      <c r="AP2" s="73" t="inlineStr">
        <is>
          <t>Severe Night Pain</t>
        </is>
      </c>
      <c r="AR2" s="73" t="inlineStr">
        <is>
          <t>High grade fever</t>
        </is>
      </c>
      <c r="AT2" s="73" t="inlineStr">
        <is>
          <t>Shortness of Breath</t>
        </is>
      </c>
      <c r="AV2" s="73" t="inlineStr">
        <is>
          <t>History of Neurological Condition</t>
        </is>
      </c>
      <c r="AX2" s="73" t="inlineStr">
        <is>
          <t>Acute/ Chronic</t>
        </is>
      </c>
      <c r="AZ2" s="73" t="inlineStr">
        <is>
          <t>Acute over chronic</t>
        </is>
      </c>
      <c r="BB2" s="73" t="inlineStr">
        <is>
          <t>Comorbidities</t>
        </is>
      </c>
      <c r="BD2" s="73" t="inlineStr">
        <is>
          <t>Deficiencies</t>
        </is>
      </c>
      <c r="BF2" s="73" t="inlineStr">
        <is>
          <t>Surgery</t>
        </is>
      </c>
      <c r="BH2" s="73" t="inlineStr">
        <is>
          <t>Timeline</t>
        </is>
      </c>
      <c r="BJ2" s="73" t="inlineStr">
        <is>
          <t>Origination (POF)</t>
        </is>
      </c>
      <c r="BL2" s="73" t="inlineStr">
        <is>
          <t>Pain Aggravating Factors (PAF)</t>
        </is>
      </c>
      <c r="BN2" s="73" t="inlineStr">
        <is>
          <t>PAF Timeline</t>
        </is>
      </c>
      <c r="BP2" s="73" t="inlineStr">
        <is>
          <t>Pain Reducing Factor (PRF)</t>
        </is>
      </c>
      <c r="BR2" s="73" t="inlineStr">
        <is>
          <t>PRF Timeline</t>
        </is>
      </c>
      <c r="BT2" s="73" t="inlineStr">
        <is>
          <t>Other Treatment History (OTH)</t>
        </is>
      </c>
      <c r="BU2" s="73" t="n"/>
      <c r="BV2" s="73" t="inlineStr">
        <is>
          <t>Reaction to OTH</t>
        </is>
      </c>
    </row>
    <row r="3" ht="14.4" customHeight="1" s="57">
      <c r="A3" s="43" t="n"/>
      <c r="B3" s="43" t="inlineStr">
        <is>
          <t>Parameters</t>
        </is>
      </c>
      <c r="C3" s="43" t="inlineStr">
        <is>
          <t>Score</t>
        </is>
      </c>
      <c r="D3" s="43" t="inlineStr">
        <is>
          <t>Parameters</t>
        </is>
      </c>
      <c r="E3" s="43" t="inlineStr">
        <is>
          <t>Score</t>
        </is>
      </c>
      <c r="F3" s="43" t="inlineStr">
        <is>
          <t>Parameters</t>
        </is>
      </c>
      <c r="G3" s="43" t="inlineStr">
        <is>
          <t>Score</t>
        </is>
      </c>
      <c r="H3" s="43" t="inlineStr">
        <is>
          <t>Parameters</t>
        </is>
      </c>
      <c r="I3" s="43" t="inlineStr">
        <is>
          <t>Score</t>
        </is>
      </c>
      <c r="J3" s="43" t="inlineStr">
        <is>
          <t>Parameters</t>
        </is>
      </c>
      <c r="K3" s="43" t="inlineStr">
        <is>
          <t>Score</t>
        </is>
      </c>
      <c r="L3" s="43" t="inlineStr">
        <is>
          <t>Parameters</t>
        </is>
      </c>
      <c r="M3" s="43" t="inlineStr">
        <is>
          <t>Score</t>
        </is>
      </c>
      <c r="N3" s="43" t="inlineStr">
        <is>
          <t>Parameters</t>
        </is>
      </c>
      <c r="O3" s="43" t="inlineStr">
        <is>
          <t>Score</t>
        </is>
      </c>
      <c r="P3" s="43" t="inlineStr">
        <is>
          <t>Parameters</t>
        </is>
      </c>
      <c r="Q3" s="43" t="inlineStr">
        <is>
          <t>Score</t>
        </is>
      </c>
      <c r="R3" s="43" t="inlineStr">
        <is>
          <t>Parameters</t>
        </is>
      </c>
      <c r="S3" s="43" t="inlineStr">
        <is>
          <t>Score</t>
        </is>
      </c>
      <c r="T3" s="43" t="inlineStr">
        <is>
          <t>Parameters</t>
        </is>
      </c>
      <c r="U3" s="43" t="inlineStr">
        <is>
          <t>Score</t>
        </is>
      </c>
      <c r="V3" s="43" t="inlineStr">
        <is>
          <t>Parameters</t>
        </is>
      </c>
      <c r="W3" s="43" t="inlineStr">
        <is>
          <t>Score</t>
        </is>
      </c>
      <c r="X3" s="43" t="inlineStr">
        <is>
          <t>Parameters</t>
        </is>
      </c>
      <c r="Y3" s="43" t="inlineStr">
        <is>
          <t>Score</t>
        </is>
      </c>
      <c r="Z3" s="43" t="inlineStr">
        <is>
          <t>Parameters</t>
        </is>
      </c>
      <c r="AA3" s="43" t="inlineStr">
        <is>
          <t>Score</t>
        </is>
      </c>
      <c r="AB3" s="43" t="inlineStr">
        <is>
          <t>Parameters</t>
        </is>
      </c>
      <c r="AC3" s="43" t="inlineStr">
        <is>
          <t>Score</t>
        </is>
      </c>
      <c r="AD3" s="43" t="inlineStr">
        <is>
          <t>Parameters</t>
        </is>
      </c>
      <c r="AE3" s="43" t="inlineStr">
        <is>
          <t>Score</t>
        </is>
      </c>
      <c r="AF3" s="43" t="inlineStr">
        <is>
          <t>Parameters</t>
        </is>
      </c>
      <c r="AG3" s="43" t="inlineStr">
        <is>
          <t>Score</t>
        </is>
      </c>
      <c r="AH3" s="43" t="inlineStr">
        <is>
          <t>Parameters</t>
        </is>
      </c>
      <c r="AI3" s="43" t="inlineStr">
        <is>
          <t>Score</t>
        </is>
      </c>
      <c r="AJ3" s="43" t="inlineStr">
        <is>
          <t>Parameters</t>
        </is>
      </c>
      <c r="AK3" s="43" t="inlineStr">
        <is>
          <t>Score</t>
        </is>
      </c>
      <c r="AL3" s="43" t="inlineStr">
        <is>
          <t>Parameters</t>
        </is>
      </c>
      <c r="AM3" s="43" t="inlineStr">
        <is>
          <t>Score</t>
        </is>
      </c>
      <c r="AN3" s="43" t="inlineStr">
        <is>
          <t>Parameters</t>
        </is>
      </c>
      <c r="AO3" s="43" t="inlineStr">
        <is>
          <t>Score</t>
        </is>
      </c>
      <c r="AP3" s="43" t="inlineStr">
        <is>
          <t>Parameters</t>
        </is>
      </c>
      <c r="AQ3" s="43" t="inlineStr">
        <is>
          <t>Score</t>
        </is>
      </c>
      <c r="AR3" s="43" t="inlineStr">
        <is>
          <t>Parameters</t>
        </is>
      </c>
      <c r="AS3" s="43" t="inlineStr">
        <is>
          <t>Score</t>
        </is>
      </c>
      <c r="AT3" s="43" t="inlineStr">
        <is>
          <t>Parameters</t>
        </is>
      </c>
      <c r="AU3" s="43" t="inlineStr">
        <is>
          <t>Score</t>
        </is>
      </c>
      <c r="AV3" s="43" t="inlineStr">
        <is>
          <t>Parameters</t>
        </is>
      </c>
      <c r="AW3" s="43" t="inlineStr">
        <is>
          <t>Score</t>
        </is>
      </c>
      <c r="AX3" s="43" t="inlineStr">
        <is>
          <t>Parameters</t>
        </is>
      </c>
      <c r="AY3" s="43" t="inlineStr">
        <is>
          <t>Score</t>
        </is>
      </c>
      <c r="AZ3" s="43" t="inlineStr">
        <is>
          <t>Parameters</t>
        </is>
      </c>
      <c r="BA3" s="43" t="inlineStr">
        <is>
          <t>Score</t>
        </is>
      </c>
      <c r="BB3" s="43" t="inlineStr">
        <is>
          <t>Parameters</t>
        </is>
      </c>
      <c r="BC3" s="43" t="inlineStr">
        <is>
          <t>Score</t>
        </is>
      </c>
      <c r="BD3" s="43" t="inlineStr">
        <is>
          <t>Parameters</t>
        </is>
      </c>
      <c r="BE3" s="43" t="inlineStr">
        <is>
          <t>Score</t>
        </is>
      </c>
      <c r="BF3" s="43" t="inlineStr">
        <is>
          <t>Parameters</t>
        </is>
      </c>
      <c r="BG3" s="43" t="inlineStr">
        <is>
          <t>Score</t>
        </is>
      </c>
      <c r="BH3" s="43" t="inlineStr">
        <is>
          <t>Parameters</t>
        </is>
      </c>
      <c r="BI3" s="43" t="inlineStr">
        <is>
          <t>Score</t>
        </is>
      </c>
      <c r="BJ3" s="43" t="inlineStr">
        <is>
          <t>Parameters</t>
        </is>
      </c>
      <c r="BK3" s="43" t="inlineStr">
        <is>
          <t>Score</t>
        </is>
      </c>
      <c r="BL3" s="43" t="inlineStr">
        <is>
          <t>Parameters</t>
        </is>
      </c>
      <c r="BM3" s="43" t="inlineStr">
        <is>
          <t>Score</t>
        </is>
      </c>
      <c r="BN3" s="43" t="inlineStr">
        <is>
          <t>Parameters</t>
        </is>
      </c>
      <c r="BO3" s="43" t="inlineStr">
        <is>
          <t>Score</t>
        </is>
      </c>
      <c r="BP3" s="43" t="inlineStr">
        <is>
          <t>Parameters</t>
        </is>
      </c>
      <c r="BQ3" s="43" t="inlineStr">
        <is>
          <t>Score</t>
        </is>
      </c>
      <c r="BR3" s="43" t="inlineStr">
        <is>
          <t>Parameters</t>
        </is>
      </c>
      <c r="BS3" s="43" t="inlineStr">
        <is>
          <t>Score</t>
        </is>
      </c>
      <c r="BT3" s="43" t="inlineStr">
        <is>
          <t>Parameters</t>
        </is>
      </c>
      <c r="BU3" s="43" t="inlineStr">
        <is>
          <t>Score</t>
        </is>
      </c>
      <c r="BV3" s="43" t="inlineStr">
        <is>
          <t>Parameters</t>
        </is>
      </c>
      <c r="BW3" s="43" t="inlineStr">
        <is>
          <t>Score</t>
        </is>
      </c>
    </row>
    <row r="4" ht="43.2" customHeight="1" s="57">
      <c r="A4" s="10" t="inlineStr">
        <is>
          <t>A</t>
        </is>
      </c>
      <c r="B4" s="51" t="inlineStr">
        <is>
          <t>0-10</t>
        </is>
      </c>
      <c r="C4" s="54" t="n"/>
      <c r="D4" s="54" t="inlineStr">
        <is>
          <t>Transgender</t>
        </is>
      </c>
      <c r="E4" s="54" t="n"/>
      <c r="F4" s="55" t="inlineStr">
        <is>
          <t>Student</t>
        </is>
      </c>
      <c r="G4" s="54" t="n"/>
      <c r="H4" s="54" t="inlineStr">
        <is>
          <t>Sitting</t>
        </is>
      </c>
      <c r="I4" s="54" t="n"/>
      <c r="J4" s="54" t="inlineStr">
        <is>
          <t>Daily</t>
        </is>
      </c>
      <c r="K4" s="54" t="n"/>
      <c r="L4" s="54" t="inlineStr">
        <is>
          <t>Neck</t>
        </is>
      </c>
      <c r="M4" s="54" t="n"/>
      <c r="N4" s="55" t="inlineStr">
        <is>
          <t>Neck</t>
        </is>
      </c>
      <c r="O4" s="55" t="n"/>
      <c r="P4" s="55" t="inlineStr">
        <is>
          <t>Mild pain that bothers occassionally</t>
        </is>
      </c>
      <c r="Q4" s="55" t="n"/>
      <c r="R4" s="54" t="n">
        <v>1</v>
      </c>
      <c r="S4" s="54" t="n"/>
      <c r="T4" s="54" t="inlineStr">
        <is>
          <t>Constant</t>
        </is>
      </c>
      <c r="U4" s="54" t="n"/>
      <c r="V4" s="55" t="inlineStr">
        <is>
          <t>Pain increases during any movement like bending forward or backward and walking</t>
        </is>
      </c>
      <c r="W4" s="55" t="n">
        <v>5</v>
      </c>
      <c r="X4" s="54" t="inlineStr">
        <is>
          <t>Dizzy</t>
        </is>
      </c>
      <c r="Y4" s="54" t="n"/>
      <c r="Z4" s="55" t="inlineStr">
        <is>
          <t>Worsening</t>
        </is>
      </c>
      <c r="AA4" s="55" t="n">
        <v>2</v>
      </c>
      <c r="AB4" s="55" t="inlineStr">
        <is>
          <t>Pregnancy</t>
        </is>
      </c>
      <c r="AC4" s="55" t="n"/>
      <c r="AD4" s="55" t="inlineStr">
        <is>
          <t>Currently pregnant</t>
        </is>
      </c>
      <c r="AE4" s="55" t="n"/>
      <c r="AF4" s="55" t="inlineStr">
        <is>
          <t>Surgery was done in last year</t>
        </is>
      </c>
      <c r="AG4" s="55" t="n"/>
      <c r="AH4" s="55" t="inlineStr">
        <is>
          <t>Yes</t>
        </is>
      </c>
      <c r="AI4" s="55" t="n"/>
      <c r="AJ4" s="55" t="inlineStr">
        <is>
          <t>Active for less than a year</t>
        </is>
      </c>
      <c r="AK4" s="55" t="n"/>
      <c r="AL4" s="55" t="inlineStr">
        <is>
          <t>Detected in the last year</t>
        </is>
      </c>
      <c r="AM4" s="55" t="n"/>
      <c r="AN4" s="55" t="inlineStr">
        <is>
          <t>&gt;8 kgs but not on any diet or weight loss regime</t>
        </is>
      </c>
      <c r="AO4" s="55" t="n"/>
      <c r="AP4" s="55" t="inlineStr">
        <is>
          <t>Yes</t>
        </is>
      </c>
      <c r="AQ4" s="55" t="n"/>
      <c r="AR4" s="55" t="inlineStr">
        <is>
          <t>&lt;98 degree</t>
        </is>
      </c>
      <c r="AS4" s="55" t="n"/>
      <c r="AT4" s="55" t="inlineStr">
        <is>
          <t>While doing some rigorous activities</t>
        </is>
      </c>
      <c r="AU4" s="55" t="n"/>
      <c r="AV4" s="55" t="inlineStr">
        <is>
          <t>It has just been a year but still mobile and able to move around</t>
        </is>
      </c>
      <c r="AW4" s="55" t="n"/>
      <c r="AX4" s="55" t="inlineStr">
        <is>
          <t>Since last 7 days</t>
        </is>
      </c>
      <c r="AY4" s="55" t="n"/>
      <c r="AZ4" s="55" t="inlineStr">
        <is>
          <t>Yes</t>
        </is>
      </c>
      <c r="BA4" s="55" t="n">
        <v>2</v>
      </c>
      <c r="BB4" s="55" t="inlineStr">
        <is>
          <t>Diabetes</t>
        </is>
      </c>
      <c r="BC4" s="55" t="n"/>
      <c r="BD4" s="55" t="inlineStr">
        <is>
          <t>Vitamin D3</t>
        </is>
      </c>
      <c r="BE4" s="55" t="n"/>
      <c r="BF4" s="55" t="inlineStr">
        <is>
          <t>Spine surgery</t>
        </is>
      </c>
      <c r="BG4" s="55" t="n"/>
      <c r="BH4" s="55" t="inlineStr">
        <is>
          <t>In the last 1 year</t>
        </is>
      </c>
      <c r="BI4" s="55" t="n"/>
      <c r="BJ4" s="55" t="inlineStr">
        <is>
          <t>With a fall/ accident</t>
        </is>
      </c>
      <c r="BK4" s="55" t="n"/>
      <c r="BL4" s="55" t="inlineStr">
        <is>
          <t>Is the first thing in the morning</t>
        </is>
      </c>
      <c r="BM4" s="55" t="n">
        <v>5</v>
      </c>
      <c r="BN4" s="55" t="inlineStr">
        <is>
          <t>Immediately, i.e. within 10 minutes</t>
        </is>
      </c>
      <c r="BO4" s="55" t="n">
        <v>2</v>
      </c>
      <c r="BP4" s="55" t="inlineStr">
        <is>
          <t>External factors like balms/ hot packs/ ice packs</t>
        </is>
      </c>
      <c r="BQ4" s="55" t="n"/>
      <c r="BR4" s="55" t="inlineStr">
        <is>
          <t>Immediately, i.e. within 10 minutes</t>
        </is>
      </c>
      <c r="BS4" s="55" t="n">
        <v>5</v>
      </c>
      <c r="BT4" s="55" t="inlineStr">
        <is>
          <t>Applied pain relief gel/ balm/spray</t>
        </is>
      </c>
      <c r="BU4" s="55" t="n"/>
      <c r="BV4" s="55" t="inlineStr">
        <is>
          <t>The pain increased instead</t>
        </is>
      </c>
      <c r="BW4" s="55" t="n">
        <v>5</v>
      </c>
    </row>
    <row r="5" ht="43.2" customHeight="1" s="57">
      <c r="A5" s="10" t="inlineStr">
        <is>
          <t>B</t>
        </is>
      </c>
      <c r="B5" s="53" t="inlineStr">
        <is>
          <t>10-20</t>
        </is>
      </c>
      <c r="C5" s="54" t="n"/>
      <c r="D5" s="54" t="inlineStr">
        <is>
          <t>Female</t>
        </is>
      </c>
      <c r="E5" s="54" t="n"/>
      <c r="F5" s="55" t="inlineStr">
        <is>
          <t>Industrial labourer, mine worker or factory engineer</t>
        </is>
      </c>
      <c r="G5" s="54" t="n"/>
      <c r="H5" s="54" t="inlineStr">
        <is>
          <t>Standing</t>
        </is>
      </c>
      <c r="I5" s="54" t="n"/>
      <c r="J5" s="55" t="inlineStr">
        <is>
          <t>Approx 3 times a week</t>
        </is>
      </c>
      <c r="K5" s="54" t="n"/>
      <c r="L5" s="54" t="inlineStr">
        <is>
          <t>Shoulder</t>
        </is>
      </c>
      <c r="M5" s="54" t="n"/>
      <c r="N5" s="55" t="inlineStr">
        <is>
          <t>Shoulder</t>
        </is>
      </c>
      <c r="O5" s="55" t="n"/>
      <c r="P5" s="55" t="inlineStr">
        <is>
          <t>Pain that comes and goes in multiple episodes with brief spells of no pain between two episodes</t>
        </is>
      </c>
      <c r="Q5" s="55" t="n"/>
      <c r="R5" s="54" t="n">
        <v>2</v>
      </c>
      <c r="S5" s="54" t="n"/>
      <c r="T5" s="54" t="inlineStr">
        <is>
          <t>Intermittent</t>
        </is>
      </c>
      <c r="U5" s="54" t="n">
        <v>5</v>
      </c>
      <c r="V5" s="55" t="inlineStr">
        <is>
          <t>Pain increases in sedentary postures like continuous sitting, standing and lying down</t>
        </is>
      </c>
      <c r="W5" s="55" t="n">
        <v>5</v>
      </c>
      <c r="X5" s="54" t="inlineStr">
        <is>
          <t>Tingling</t>
        </is>
      </c>
      <c r="Y5" s="54" t="n">
        <v>5</v>
      </c>
      <c r="Z5" s="55" t="inlineStr">
        <is>
          <t>Much better than before</t>
        </is>
      </c>
      <c r="AA5" s="55" t="n">
        <v>5</v>
      </c>
      <c r="AB5" s="55" t="inlineStr">
        <is>
          <t>Recent surgery</t>
        </is>
      </c>
      <c r="AC5" s="55" t="n"/>
      <c r="AD5" s="55" t="inlineStr">
        <is>
          <t>Child is &lt;1 year old</t>
        </is>
      </c>
      <c r="AE5" s="55" t="n"/>
      <c r="AF5" s="55" t="inlineStr">
        <is>
          <t>Surgery was completed before last year</t>
        </is>
      </c>
      <c r="AG5" s="55" t="n"/>
      <c r="AH5" s="55" t="inlineStr">
        <is>
          <t>No</t>
        </is>
      </c>
      <c r="AI5" s="55" t="n"/>
      <c r="AJ5" s="55" t="inlineStr">
        <is>
          <t>Active for more than a year</t>
        </is>
      </c>
      <c r="AK5" s="55" t="n"/>
      <c r="AL5" s="55" t="inlineStr">
        <is>
          <t>Detected before the previous year</t>
        </is>
      </c>
      <c r="AM5" s="55" t="n"/>
      <c r="AN5" s="55" t="inlineStr">
        <is>
          <t>&gt;8 kgs but is due to some specific diet or weight loss program</t>
        </is>
      </c>
      <c r="AO5" s="55" t="n"/>
      <c r="AP5" s="55" t="inlineStr">
        <is>
          <t>No</t>
        </is>
      </c>
      <c r="AQ5" s="55" t="n"/>
      <c r="AR5" s="55" t="inlineStr">
        <is>
          <t>98-101 degree</t>
        </is>
      </c>
      <c r="AS5" s="55" t="n"/>
      <c r="AT5" s="55" t="inlineStr">
        <is>
          <t>Even while at rest</t>
        </is>
      </c>
      <c r="AU5" s="55" t="n"/>
      <c r="AV5" s="55" t="inlineStr">
        <is>
          <t>The condition has been worsening and has made you bed ridden</t>
        </is>
      </c>
      <c r="AW5" s="55" t="n"/>
      <c r="AX5" s="55" t="inlineStr">
        <is>
          <t>Since last 3 months</t>
        </is>
      </c>
      <c r="AY5" s="55" t="n"/>
      <c r="AZ5" s="55" t="inlineStr">
        <is>
          <t>No</t>
        </is>
      </c>
      <c r="BA5" s="55" t="n"/>
      <c r="BB5" s="55" t="inlineStr">
        <is>
          <t>Thyroid</t>
        </is>
      </c>
      <c r="BC5" s="55" t="n"/>
      <c r="BD5" s="55" t="inlineStr">
        <is>
          <t>Vitamin B12</t>
        </is>
      </c>
      <c r="BE5" s="55" t="n"/>
      <c r="BF5" s="55" t="inlineStr">
        <is>
          <t>Cardiac surgery</t>
        </is>
      </c>
      <c r="BG5" s="55" t="n"/>
      <c r="BH5" s="55" t="inlineStr">
        <is>
          <t>Done before the previous year</t>
        </is>
      </c>
      <c r="BI5" s="55" t="n"/>
      <c r="BJ5" s="55" t="inlineStr">
        <is>
          <t>Normal bending</t>
        </is>
      </c>
      <c r="BK5" s="55" t="n"/>
      <c r="BL5" s="55" t="inlineStr">
        <is>
          <t>While sitting on a chair/ couch</t>
        </is>
      </c>
      <c r="BM5" s="55" t="n">
        <v>2</v>
      </c>
      <c r="BN5" s="55" t="inlineStr">
        <is>
          <t>After a few minutes, i.e.  10-30 minutes</t>
        </is>
      </c>
      <c r="BO5" s="55" t="n">
        <v>2</v>
      </c>
      <c r="BP5" s="55" t="inlineStr">
        <is>
          <t>While sitting on a chair/ couch</t>
        </is>
      </c>
      <c r="BQ5" s="55" t="n">
        <v>2</v>
      </c>
      <c r="BR5" s="55" t="inlineStr">
        <is>
          <t>After a few minutes, i.e.  10-30 minutes</t>
        </is>
      </c>
      <c r="BS5" s="55" t="n">
        <v>2</v>
      </c>
      <c r="BT5" s="55" t="inlineStr">
        <is>
          <t>Taken medications under specialist supervision</t>
        </is>
      </c>
      <c r="BU5" s="55" t="n"/>
      <c r="BV5" s="55" t="inlineStr">
        <is>
          <t>There was no change in pain</t>
        </is>
      </c>
      <c r="BW5" s="55" t="n"/>
    </row>
    <row r="6" ht="57.6" customHeight="1" s="57">
      <c r="A6" s="10" t="inlineStr">
        <is>
          <t>C</t>
        </is>
      </c>
      <c r="B6" s="51" t="inlineStr">
        <is>
          <t>20-30</t>
        </is>
      </c>
      <c r="C6" s="54" t="n"/>
      <c r="D6" s="54" t="inlineStr">
        <is>
          <t>Male</t>
        </is>
      </c>
      <c r="E6" s="54" t="n"/>
      <c r="F6" s="55" t="inlineStr">
        <is>
          <t>Researcher, scientist, doctor, lawyer, management professional, receptionist or driver</t>
        </is>
      </c>
      <c r="G6" s="54" t="n"/>
      <c r="H6" s="55" t="inlineStr">
        <is>
          <t>Bending/ stooping</t>
        </is>
      </c>
      <c r="I6" s="54" t="n"/>
      <c r="J6" s="55" t="inlineStr">
        <is>
          <t>No exercise/ walking at all</t>
        </is>
      </c>
      <c r="K6" s="54" t="n"/>
      <c r="L6" s="55" t="inlineStr">
        <is>
          <t>Arm above elbow</t>
        </is>
      </c>
      <c r="M6" s="55" t="n"/>
      <c r="N6" s="55" t="inlineStr">
        <is>
          <t>Arm above elbow</t>
        </is>
      </c>
      <c r="O6" s="55" t="n"/>
      <c r="P6" s="55" t="inlineStr">
        <is>
          <t>Moderate pain that bothers daily but can go about with daily routine</t>
        </is>
      </c>
      <c r="Q6" s="55" t="n">
        <v>2</v>
      </c>
      <c r="R6" s="54" t="n">
        <v>3</v>
      </c>
      <c r="S6" s="54" t="n"/>
      <c r="T6" s="54" t="n"/>
      <c r="U6" s="54" t="n"/>
      <c r="V6" s="54" t="inlineStr">
        <is>
          <t>No relief even after change in posture or activity</t>
        </is>
      </c>
      <c r="W6" s="54" t="n"/>
      <c r="X6" s="54" t="inlineStr">
        <is>
          <t>Numbness</t>
        </is>
      </c>
      <c r="Y6" s="54" t="n">
        <v>5</v>
      </c>
      <c r="Z6" s="55" t="inlineStr">
        <is>
          <t>Same as before</t>
        </is>
      </c>
      <c r="AA6" s="55" t="n">
        <v>5</v>
      </c>
      <c r="AB6" s="55" t="inlineStr">
        <is>
          <t>Active fractures</t>
        </is>
      </c>
      <c r="AC6" s="55" t="n"/>
      <c r="AD6" s="55" t="n"/>
      <c r="AE6" s="55" t="n"/>
      <c r="AF6" s="55" t="n"/>
      <c r="AG6" s="55" t="n"/>
      <c r="AH6" s="55" t="n"/>
      <c r="AI6" s="55" t="n"/>
      <c r="AJ6" s="55" t="inlineStr">
        <is>
          <t>Not Active</t>
        </is>
      </c>
      <c r="AK6" s="56" t="n"/>
      <c r="AL6" s="55" t="inlineStr">
        <is>
          <t>Not Active</t>
        </is>
      </c>
      <c r="AM6" s="55" t="n"/>
      <c r="AN6" s="55" t="inlineStr">
        <is>
          <t>Weight loss of &lt;7 kgs</t>
        </is>
      </c>
      <c r="AO6" s="55" t="n"/>
      <c r="AP6" s="55" t="n"/>
      <c r="AQ6" s="55" t="n"/>
      <c r="AR6" s="55" t="inlineStr">
        <is>
          <t>&gt;101 degree</t>
        </is>
      </c>
      <c r="AS6" s="55" t="n"/>
      <c r="AT6" s="55" t="n"/>
      <c r="AU6" s="55" t="n"/>
      <c r="AV6" s="55" t="n"/>
      <c r="AW6" s="55" t="n"/>
      <c r="AX6" s="55" t="inlineStr">
        <is>
          <t>For more than 3 months</t>
        </is>
      </c>
      <c r="AY6" s="55" t="n"/>
      <c r="BB6" s="55" t="inlineStr">
        <is>
          <t>Hypertension/ blood pressure/ stroke</t>
        </is>
      </c>
      <c r="BC6" s="55" t="n"/>
      <c r="BD6" s="55" t="inlineStr">
        <is>
          <t>Calcium</t>
        </is>
      </c>
      <c r="BE6" s="55" t="n"/>
      <c r="BF6" s="55" t="inlineStr">
        <is>
          <t>Gynaec surgery/ hernia</t>
        </is>
      </c>
      <c r="BG6" s="55" t="n"/>
      <c r="BJ6" s="55" t="inlineStr">
        <is>
          <t>Lifted heavy object</t>
        </is>
      </c>
      <c r="BK6" s="55" t="n"/>
      <c r="BL6" s="55" t="inlineStr">
        <is>
          <t>While sitting on the floor</t>
        </is>
      </c>
      <c r="BM6" s="55" t="n">
        <v>2</v>
      </c>
      <c r="BN6" s="55" t="inlineStr">
        <is>
          <t>After a while, i.e. after 30 minutes</t>
        </is>
      </c>
      <c r="BO6" s="55" t="n"/>
      <c r="BP6" s="55" t="inlineStr">
        <is>
          <t>While sitting on the floor</t>
        </is>
      </c>
      <c r="BQ6" s="55" t="n"/>
      <c r="BR6" s="55" t="inlineStr">
        <is>
          <t>After a while, i.e. after 30 minutes</t>
        </is>
      </c>
      <c r="BS6" s="55" t="n"/>
      <c r="BT6" s="55" t="inlineStr">
        <is>
          <t>Taken physiotherapy/ TENS/ IFT/ traction</t>
        </is>
      </c>
      <c r="BU6" s="55" t="n"/>
      <c r="BV6" s="55" t="inlineStr">
        <is>
          <t>It reduced my pain intensity but slight pain is still there</t>
        </is>
      </c>
      <c r="BW6" s="55" t="n">
        <v>5</v>
      </c>
    </row>
    <row r="7" ht="43.2" customHeight="1" s="57">
      <c r="A7" s="10" t="inlineStr">
        <is>
          <t>D</t>
        </is>
      </c>
      <c r="B7" s="51" t="inlineStr">
        <is>
          <t>30-40</t>
        </is>
      </c>
      <c r="C7" s="54" t="n"/>
      <c r="D7" s="54" t="n"/>
      <c r="E7" s="54" t="n"/>
      <c r="F7" s="55" t="inlineStr">
        <is>
          <t>Teacher, nurse, chef, grooming professional or private security guard</t>
        </is>
      </c>
      <c r="G7" s="54" t="n"/>
      <c r="H7" s="54" t="inlineStr">
        <is>
          <t>Walking</t>
        </is>
      </c>
      <c r="I7" s="54" t="n"/>
      <c r="J7" s="54" t="n"/>
      <c r="K7" s="54" t="n"/>
      <c r="L7" s="55" t="inlineStr">
        <is>
          <t>Arm below elbow</t>
        </is>
      </c>
      <c r="M7" s="55" t="n"/>
      <c r="N7" s="55" t="inlineStr">
        <is>
          <t>Arm below elbow</t>
        </is>
      </c>
      <c r="O7" s="55" t="n"/>
      <c r="P7" s="55" t="inlineStr">
        <is>
          <t>Severe pain that restricts daily routine and requires me to rest</t>
        </is>
      </c>
      <c r="Q7" s="55" t="n">
        <v>5</v>
      </c>
      <c r="R7" s="54" t="n">
        <v>4</v>
      </c>
      <c r="S7" s="54" t="n"/>
      <c r="T7" s="54" t="n"/>
      <c r="U7" s="54" t="n"/>
      <c r="V7" s="54" t="n"/>
      <c r="W7" s="54" t="n"/>
      <c r="X7" s="55" t="inlineStr">
        <is>
          <t>Weakness that leads to difficulty in lifting leg, getting a grip or performing fine motor activities like brushing, cutting vegetables, buttoning shirt, counting notes, etc.</t>
        </is>
      </c>
      <c r="Y7" s="55" t="n">
        <v>2</v>
      </c>
      <c r="Z7" s="54" t="n"/>
      <c r="AA7" s="54" t="n"/>
      <c r="AB7" s="55" t="inlineStr">
        <is>
          <t>History of Cancer</t>
        </is>
      </c>
      <c r="AC7" s="55" t="n"/>
      <c r="AD7" s="55" t="n"/>
      <c r="AE7" s="55" t="n"/>
      <c r="AF7" s="55" t="n"/>
      <c r="AG7" s="55" t="n"/>
      <c r="AH7" s="55" t="n"/>
      <c r="AI7" s="55" t="n"/>
      <c r="AJ7" s="55" t="n"/>
      <c r="AK7" s="55" t="n"/>
      <c r="AL7" s="55" t="n"/>
      <c r="AM7" s="55" t="n"/>
      <c r="AN7" s="55" t="n"/>
      <c r="AO7" s="55" t="n"/>
      <c r="AP7" s="55" t="n"/>
      <c r="AQ7" s="55" t="n"/>
      <c r="AR7" s="55" t="n"/>
      <c r="AS7" s="55" t="n"/>
      <c r="AT7" s="55" t="n"/>
      <c r="AU7" s="55" t="n"/>
      <c r="AV7" s="55" t="n"/>
      <c r="AW7" s="55" t="n"/>
      <c r="BB7" s="55" t="inlineStr">
        <is>
          <t>Arthiritis</t>
        </is>
      </c>
      <c r="BC7" s="55" t="n"/>
      <c r="BD7" s="55" t="inlineStr">
        <is>
          <t>Haemoglobin/ iron</t>
        </is>
      </c>
      <c r="BE7" s="55" t="n"/>
      <c r="BF7" s="55" t="inlineStr">
        <is>
          <t>Joint replacements</t>
        </is>
      </c>
      <c r="BG7" s="55" t="n"/>
      <c r="BJ7" s="55" t="inlineStr">
        <is>
          <t>Travelling</t>
        </is>
      </c>
      <c r="BK7" s="55" t="n"/>
      <c r="BL7" s="55" t="inlineStr">
        <is>
          <t>While standing</t>
        </is>
      </c>
      <c r="BM7" s="55" t="n">
        <v>2</v>
      </c>
      <c r="BP7" s="55" t="inlineStr">
        <is>
          <t>While standing</t>
        </is>
      </c>
      <c r="BQ7" s="55" t="n"/>
      <c r="BT7" s="55" t="inlineStr">
        <is>
          <t>Done home exercises by checking online videos</t>
        </is>
      </c>
      <c r="BU7" s="55" t="n"/>
      <c r="BV7" s="55" t="inlineStr">
        <is>
          <t>It gave me temporary relief at that time but the pain has relapsed</t>
        </is>
      </c>
      <c r="BW7" s="55" t="n">
        <v>2</v>
      </c>
    </row>
    <row r="8" ht="43.2" customHeight="1" s="57">
      <c r="A8" s="10" t="inlineStr">
        <is>
          <t>E</t>
        </is>
      </c>
      <c r="B8" s="51" t="inlineStr">
        <is>
          <t>40-50</t>
        </is>
      </c>
      <c r="C8" s="54" t="n"/>
      <c r="D8" s="54" t="n"/>
      <c r="E8" s="54" t="n"/>
      <c r="F8" s="55" t="inlineStr">
        <is>
          <t>Farmer, porter, construction worker or delivery personnel</t>
        </is>
      </c>
      <c r="G8" s="54" t="n"/>
      <c r="H8" s="54" t="inlineStr">
        <is>
          <t>Travelling</t>
        </is>
      </c>
      <c r="I8" s="54" t="n"/>
      <c r="J8" s="54" t="n"/>
      <c r="K8" s="54" t="n"/>
      <c r="L8" s="54" t="inlineStr">
        <is>
          <t>Upper Back</t>
        </is>
      </c>
      <c r="M8" s="54" t="n"/>
      <c r="N8" s="55" t="inlineStr">
        <is>
          <t>Upper Back</t>
        </is>
      </c>
      <c r="O8" s="55" t="n"/>
      <c r="P8" s="55" t="inlineStr">
        <is>
          <t>Crippling pain that has made me bed-ridden</t>
        </is>
      </c>
      <c r="Q8" s="55" t="n">
        <v>5</v>
      </c>
      <c r="R8" s="54" t="n">
        <v>5</v>
      </c>
      <c r="S8" s="54" t="n"/>
      <c r="T8" s="54" t="n"/>
      <c r="U8" s="54" t="n"/>
      <c r="V8" s="54" t="n"/>
      <c r="W8" s="54" t="n"/>
      <c r="X8" s="54" t="inlineStr">
        <is>
          <t>Difficulty in control of bowel and bladder</t>
        </is>
      </c>
      <c r="Y8" s="54" t="n"/>
      <c r="Z8" s="54" t="n"/>
      <c r="AA8" s="54" t="n"/>
      <c r="AB8" s="55" t="inlineStr">
        <is>
          <t>History of Tuberculosis</t>
        </is>
      </c>
      <c r="AC8" s="55" t="n"/>
      <c r="AD8" s="55" t="n"/>
      <c r="AE8" s="55" t="n"/>
      <c r="AF8" s="55" t="n"/>
      <c r="AG8" s="55" t="n"/>
      <c r="AH8" s="55" t="n"/>
      <c r="AI8" s="55" t="n"/>
      <c r="AJ8" s="55" t="n"/>
      <c r="AK8" s="55" t="n"/>
      <c r="AL8" s="55" t="n"/>
      <c r="AM8" s="55" t="n"/>
      <c r="AN8" s="55" t="n"/>
      <c r="AO8" s="55" t="n"/>
      <c r="AP8" s="55" t="n"/>
      <c r="AQ8" s="55" t="n"/>
      <c r="AR8" s="55" t="n"/>
      <c r="AS8" s="55" t="n"/>
      <c r="AT8" s="55" t="n"/>
      <c r="AU8" s="55" t="n"/>
      <c r="AV8" s="55" t="n"/>
      <c r="AW8" s="55" t="n"/>
      <c r="BB8" s="55" t="inlineStr">
        <is>
          <t>Osteopenia/ osteoporosis</t>
        </is>
      </c>
      <c r="BC8" s="55" t="n"/>
      <c r="BD8" s="55" t="inlineStr">
        <is>
          <t>Not yet tested/ no deficiencies</t>
        </is>
      </c>
      <c r="BE8" s="55" t="n"/>
      <c r="BF8" s="55" t="inlineStr">
        <is>
          <t>Other surgeries</t>
        </is>
      </c>
      <c r="BG8" s="55" t="n"/>
      <c r="BJ8" s="55" t="inlineStr">
        <is>
          <t>Sudden jerk</t>
        </is>
      </c>
      <c r="BK8" s="55" t="n"/>
      <c r="BL8" s="55" t="inlineStr">
        <is>
          <t>While walking</t>
        </is>
      </c>
      <c r="BM8" s="55" t="n">
        <v>2</v>
      </c>
      <c r="BP8" s="55" t="inlineStr">
        <is>
          <t>While walking</t>
        </is>
      </c>
      <c r="BQ8" s="55" t="n">
        <v>5</v>
      </c>
      <c r="BT8" s="55" t="inlineStr">
        <is>
          <t>Simply took bed rest without taking any medicine or rehabilitation</t>
        </is>
      </c>
      <c r="BU8" s="55" t="n"/>
      <c r="BV8" s="55" t="inlineStr">
        <is>
          <t>I was well for a few months and the pain relapsed only recently again</t>
        </is>
      </c>
      <c r="BW8" s="55" t="n">
        <v>2</v>
      </c>
    </row>
    <row r="9" ht="43.2" customHeight="1" s="57">
      <c r="A9" s="10" t="inlineStr">
        <is>
          <t>F</t>
        </is>
      </c>
      <c r="B9" s="51" t="inlineStr">
        <is>
          <t>50-60</t>
        </is>
      </c>
      <c r="C9" s="54" t="n"/>
      <c r="D9" s="54" t="n"/>
      <c r="E9" s="54" t="n"/>
      <c r="F9" s="55" t="inlineStr">
        <is>
          <t>Home-maker, emroidery or work from home</t>
        </is>
      </c>
      <c r="G9" s="54" t="n"/>
      <c r="H9" s="55" t="inlineStr">
        <is>
          <t>Floor sitting/ squatting</t>
        </is>
      </c>
      <c r="I9" s="54" t="n"/>
      <c r="J9" s="54" t="n"/>
      <c r="K9" s="54" t="n"/>
      <c r="L9" s="54" t="inlineStr">
        <is>
          <t>Lower Back</t>
        </is>
      </c>
      <c r="M9" s="54" t="n">
        <v>5</v>
      </c>
      <c r="N9" s="55" t="inlineStr">
        <is>
          <t>Lower Back</t>
        </is>
      </c>
      <c r="O9" s="55" t="n">
        <v>5</v>
      </c>
      <c r="P9" s="55" t="n"/>
      <c r="Q9" s="55" t="n"/>
      <c r="R9" s="54" t="n">
        <v>6</v>
      </c>
      <c r="S9" s="54" t="n"/>
      <c r="T9" s="54" t="n"/>
      <c r="U9" s="54" t="n"/>
      <c r="V9" s="54" t="n"/>
      <c r="W9" s="54" t="n"/>
      <c r="X9" s="54" t="inlineStr">
        <is>
          <t>Stiffness in muscles or loss of flexibility</t>
        </is>
      </c>
      <c r="Y9" s="54" t="n"/>
      <c r="Z9" s="54" t="n"/>
      <c r="AA9" s="54" t="n"/>
      <c r="AB9" s="55" t="inlineStr">
        <is>
          <t>Loss of appetite</t>
        </is>
      </c>
      <c r="AC9" s="55" t="n"/>
      <c r="AD9" s="55" t="n"/>
      <c r="AE9" s="55" t="n"/>
      <c r="AF9" s="55" t="n"/>
      <c r="AG9" s="55" t="n"/>
      <c r="AH9" s="55" t="n"/>
      <c r="AI9" s="55" t="n"/>
      <c r="AJ9" s="55" t="n"/>
      <c r="AK9" s="55" t="n"/>
      <c r="AL9" s="55" t="n"/>
      <c r="AM9" s="55" t="n"/>
      <c r="AN9" s="55" t="n"/>
      <c r="AO9" s="55" t="n"/>
      <c r="AP9" s="55" t="n"/>
      <c r="AQ9" s="55" t="n"/>
      <c r="AR9" s="55" t="n"/>
      <c r="AS9" s="55" t="n"/>
      <c r="AT9" s="55" t="n"/>
      <c r="AU9" s="55" t="n"/>
      <c r="AV9" s="55" t="n"/>
      <c r="AW9" s="55" t="n"/>
      <c r="BB9" s="55" t="inlineStr">
        <is>
          <t>Prostrate. Gynaecological issues</t>
        </is>
      </c>
      <c r="BC9" s="55" t="n"/>
      <c r="BF9" s="55" t="inlineStr">
        <is>
          <t>No surgeries reported</t>
        </is>
      </c>
      <c r="BG9" s="55" t="n"/>
      <c r="BJ9" s="55" t="inlineStr">
        <is>
          <t>Working out</t>
        </is>
      </c>
      <c r="BK9" s="55" t="n"/>
      <c r="BL9" s="55" t="inlineStr">
        <is>
          <t>While sleeping/ resting</t>
        </is>
      </c>
      <c r="BM9" s="55" t="n"/>
      <c r="BP9" s="55" t="inlineStr">
        <is>
          <t>While sleeping/ resting</t>
        </is>
      </c>
      <c r="BQ9" s="55" t="n">
        <v>5</v>
      </c>
      <c r="BT9" s="55" t="inlineStr">
        <is>
          <t>Underwent ayurveda treatment</t>
        </is>
      </c>
      <c r="BU9" s="55" t="n"/>
    </row>
    <row r="10" ht="72" customHeight="1" s="57">
      <c r="A10" s="10" t="inlineStr">
        <is>
          <t>G</t>
        </is>
      </c>
      <c r="B10" s="51" t="inlineStr">
        <is>
          <t>60-70</t>
        </is>
      </c>
      <c r="C10" s="54" t="n"/>
      <c r="D10" s="54" t="n"/>
      <c r="E10" s="54" t="n"/>
      <c r="F10" s="55" t="inlineStr">
        <is>
          <t>Armed forces, athlete, police personnel, emergency services, hiker, biker or adventure sports lover</t>
        </is>
      </c>
      <c r="G10" s="54" t="n"/>
      <c r="H10" s="54" t="n"/>
      <c r="I10" s="54" t="n"/>
      <c r="J10" s="54" t="n"/>
      <c r="K10" s="54" t="n"/>
      <c r="L10" s="54" t="inlineStr">
        <is>
          <t>Hips</t>
        </is>
      </c>
      <c r="M10" s="54" t="n">
        <v>2</v>
      </c>
      <c r="N10" s="55" t="inlineStr">
        <is>
          <t>Hips</t>
        </is>
      </c>
      <c r="O10" s="55" t="n">
        <v>2</v>
      </c>
      <c r="P10" s="55" t="n"/>
      <c r="Q10" s="55" t="n"/>
      <c r="R10" s="54" t="n">
        <v>7</v>
      </c>
      <c r="S10" s="54" t="n"/>
      <c r="T10" s="54" t="n"/>
      <c r="U10" s="54" t="n"/>
      <c r="V10" s="54" t="n"/>
      <c r="W10" s="54" t="n"/>
      <c r="X10" s="54" t="inlineStr">
        <is>
          <t>Loss of balance</t>
        </is>
      </c>
      <c r="Y10" s="54" t="n"/>
      <c r="Z10" s="54" t="n"/>
      <c r="AA10" s="54" t="n"/>
      <c r="AB10" s="55" t="inlineStr">
        <is>
          <t>Severe night pain</t>
        </is>
      </c>
      <c r="AC10" s="55" t="n"/>
      <c r="AD10" s="55" t="n"/>
      <c r="AE10" s="55" t="n"/>
      <c r="AF10" s="55" t="n"/>
      <c r="AG10" s="55" t="n"/>
      <c r="AH10" s="55" t="n"/>
      <c r="AI10" s="55" t="n"/>
      <c r="AJ10" s="55" t="n"/>
      <c r="AK10" s="55" t="n"/>
      <c r="AL10" s="55" t="n"/>
      <c r="AM10" s="55" t="n"/>
      <c r="AN10" s="55" t="n"/>
      <c r="AO10" s="55" t="n"/>
      <c r="AP10" s="55" t="n"/>
      <c r="AQ10" s="55" t="n"/>
      <c r="AR10" s="55" t="n"/>
      <c r="AS10" s="55" t="n"/>
      <c r="AT10" s="55" t="n"/>
      <c r="AU10" s="55" t="n"/>
      <c r="AV10" s="55" t="n"/>
      <c r="AW10" s="55" t="n"/>
      <c r="BB10" s="55" t="inlineStr">
        <is>
          <t>Cardiac/ heart conditions</t>
        </is>
      </c>
      <c r="BC10" s="55" t="n"/>
      <c r="BJ10" s="55" t="inlineStr">
        <is>
          <t>Playing sports</t>
        </is>
      </c>
      <c r="BK10" s="55" t="n"/>
      <c r="BL10" s="55" t="inlineStr">
        <is>
          <t>While bending/ stooping</t>
        </is>
      </c>
      <c r="BM10" s="55" t="n">
        <v>5</v>
      </c>
      <c r="BP10" s="55" t="inlineStr">
        <is>
          <t>While bending/ stooping</t>
        </is>
      </c>
      <c r="BQ10" s="55" t="n"/>
      <c r="BT10" s="55" t="inlineStr">
        <is>
          <t>Not undertaken any medication/ treatment</t>
        </is>
      </c>
      <c r="BU10" s="55" t="n"/>
    </row>
    <row r="11" ht="57.6" customHeight="1" s="57">
      <c r="A11" s="10" t="inlineStr">
        <is>
          <t>H</t>
        </is>
      </c>
      <c r="B11" s="51" t="inlineStr">
        <is>
          <t>70-80</t>
        </is>
      </c>
      <c r="C11" s="54" t="n"/>
      <c r="D11" s="54" t="n"/>
      <c r="E11" s="54" t="n"/>
      <c r="F11" s="55" t="inlineStr">
        <is>
          <t>Outdoor sales executive, athlete, mason, plumber, electrician or tour guide</t>
        </is>
      </c>
      <c r="G11" s="54" t="n"/>
      <c r="H11" s="54" t="n"/>
      <c r="I11" s="54" t="n"/>
      <c r="J11" s="54" t="n"/>
      <c r="K11" s="54" t="n"/>
      <c r="L11" s="55" t="inlineStr">
        <is>
          <t>Thigh above knee</t>
        </is>
      </c>
      <c r="M11" s="55" t="n">
        <v>5</v>
      </c>
      <c r="N11" s="55" t="inlineStr">
        <is>
          <t>Thigh above knee</t>
        </is>
      </c>
      <c r="O11" s="55" t="n">
        <v>5</v>
      </c>
      <c r="P11" s="55" t="n"/>
      <c r="Q11" s="55" t="n"/>
      <c r="R11" s="54" t="n">
        <v>8</v>
      </c>
      <c r="S11" s="54" t="n"/>
      <c r="T11" s="54" t="n"/>
      <c r="U11" s="54" t="n"/>
      <c r="V11" s="54" t="n"/>
      <c r="W11" s="54" t="n"/>
      <c r="X11" s="54" t="inlineStr">
        <is>
          <t>None</t>
        </is>
      </c>
      <c r="Y11" s="54" t="n"/>
      <c r="Z11" s="54" t="n"/>
      <c r="AA11" s="54" t="n"/>
      <c r="AB11" s="55" t="inlineStr">
        <is>
          <t>High grade fever</t>
        </is>
      </c>
      <c r="AC11" s="55" t="n"/>
      <c r="AD11" s="55" t="n"/>
      <c r="AE11" s="55" t="n"/>
      <c r="AF11" s="55" t="n"/>
      <c r="AG11" s="55" t="n"/>
      <c r="AH11" s="55" t="n"/>
      <c r="AI11" s="55" t="n"/>
      <c r="AJ11" s="55" t="n"/>
      <c r="AK11" s="55" t="n"/>
      <c r="AL11" s="55" t="n"/>
      <c r="AM11" s="55" t="n"/>
      <c r="AN11" s="55" t="n"/>
      <c r="AO11" s="55" t="n"/>
      <c r="AP11" s="55" t="n"/>
      <c r="AQ11" s="55" t="n"/>
      <c r="AR11" s="55" t="n"/>
      <c r="AS11" s="55" t="n"/>
      <c r="AT11" s="55" t="n"/>
      <c r="AU11" s="55" t="n"/>
      <c r="AV11" s="55" t="n"/>
      <c r="AW11" s="55" t="n"/>
      <c r="BB11" s="55" t="inlineStr">
        <is>
          <t>Neurological conditions like Parkinsons/ stroke</t>
        </is>
      </c>
      <c r="BC11" s="55" t="n"/>
      <c r="BJ11" s="55" t="inlineStr">
        <is>
          <t>Nothing specific</t>
        </is>
      </c>
      <c r="BK11" s="55" t="n"/>
      <c r="BL11" s="55" t="inlineStr">
        <is>
          <t>While lifting weights</t>
        </is>
      </c>
      <c r="BM11" s="55" t="n">
        <v>2</v>
      </c>
      <c r="BP11" s="55" t="inlineStr">
        <is>
          <t>While lifting weights</t>
        </is>
      </c>
      <c r="BQ11" s="55" t="n"/>
    </row>
    <row r="12" ht="28.8" customHeight="1" s="57">
      <c r="A12" s="10" t="inlineStr">
        <is>
          <t>I</t>
        </is>
      </c>
      <c r="B12" s="51" t="inlineStr">
        <is>
          <t>80-90</t>
        </is>
      </c>
      <c r="C12" s="54" t="n"/>
      <c r="D12" s="54" t="n"/>
      <c r="E12" s="54" t="n"/>
      <c r="F12" s="54" t="inlineStr">
        <is>
          <t>Others</t>
        </is>
      </c>
      <c r="G12" s="54" t="n"/>
      <c r="H12" s="54" t="n"/>
      <c r="I12" s="54" t="n"/>
      <c r="J12" s="54" t="n"/>
      <c r="K12" s="54" t="n"/>
      <c r="L12" s="55" t="inlineStr">
        <is>
          <t>Leg below knee</t>
        </is>
      </c>
      <c r="M12" s="55" t="n">
        <v>5</v>
      </c>
      <c r="N12" s="55" t="inlineStr">
        <is>
          <t>Leg below knee</t>
        </is>
      </c>
      <c r="O12" s="55" t="n">
        <v>5</v>
      </c>
      <c r="P12" s="55" t="n"/>
      <c r="Q12" s="55" t="n"/>
      <c r="R12" s="54" t="n">
        <v>9</v>
      </c>
      <c r="S12" s="54" t="n"/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5" t="inlineStr">
        <is>
          <t>Shortness of Breath</t>
        </is>
      </c>
      <c r="AC12" s="55" t="n"/>
      <c r="AD12" s="55" t="n"/>
      <c r="AE12" s="55" t="n"/>
      <c r="AF12" s="55" t="n"/>
      <c r="AG12" s="55" t="n"/>
      <c r="AH12" s="55" t="n"/>
      <c r="AI12" s="55" t="n"/>
      <c r="AJ12" s="55" t="n"/>
      <c r="AK12" s="55" t="n"/>
      <c r="AL12" s="55" t="n"/>
      <c r="AM12" s="55" t="n"/>
      <c r="AN12" s="55" t="n"/>
      <c r="AO12" s="55" t="n"/>
      <c r="AP12" s="55" t="n"/>
      <c r="AQ12" s="55" t="n"/>
      <c r="AR12" s="55" t="n"/>
      <c r="AS12" s="55" t="n"/>
      <c r="AT12" s="55" t="n"/>
      <c r="AU12" s="55" t="n"/>
      <c r="AV12" s="55" t="n"/>
      <c r="AW12" s="55" t="n"/>
      <c r="BB12" s="55" t="inlineStr">
        <is>
          <t>Severe Asthma</t>
        </is>
      </c>
      <c r="BC12" s="55" t="n"/>
      <c r="BL12" s="55" t="inlineStr">
        <is>
          <t>While doing exercises/ working out</t>
        </is>
      </c>
      <c r="BM12" s="55" t="n">
        <v>2</v>
      </c>
      <c r="BP12" s="55" t="inlineStr">
        <is>
          <t>While doing exercises/ working out</t>
        </is>
      </c>
      <c r="BQ12" s="55" t="n"/>
    </row>
    <row r="13" ht="43.2" customHeight="1" s="57">
      <c r="A13" s="10" t="inlineStr">
        <is>
          <t>J</t>
        </is>
      </c>
      <c r="B13" s="51" t="inlineStr">
        <is>
          <t>90-100</t>
        </is>
      </c>
      <c r="C13" s="54" t="n"/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inlineStr">
        <is>
          <t>Ankle</t>
        </is>
      </c>
      <c r="M13" s="54" t="n">
        <v>2</v>
      </c>
      <c r="N13" s="55" t="inlineStr">
        <is>
          <t>Ankle</t>
        </is>
      </c>
      <c r="O13" s="55" t="n">
        <v>2</v>
      </c>
      <c r="P13" s="55" t="n"/>
      <c r="Q13" s="55" t="n"/>
      <c r="R13" s="54" t="n">
        <v>10</v>
      </c>
      <c r="S13" s="54" t="n"/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5" t="inlineStr">
        <is>
          <t>History of Neurological Condition</t>
        </is>
      </c>
      <c r="AC13" s="55" t="n"/>
      <c r="AD13" s="55" t="n"/>
      <c r="AE13" s="55" t="n"/>
      <c r="AF13" s="55" t="n"/>
      <c r="AG13" s="55" t="n"/>
      <c r="AH13" s="55" t="n"/>
      <c r="AI13" s="55" t="n"/>
      <c r="AJ13" s="55" t="n"/>
      <c r="AK13" s="55" t="n"/>
      <c r="AL13" s="55" t="n"/>
      <c r="AM13" s="55" t="n"/>
      <c r="AN13" s="55" t="n"/>
      <c r="AO13" s="55" t="n"/>
      <c r="AP13" s="55" t="n"/>
      <c r="AQ13" s="55" t="n"/>
      <c r="AR13" s="55" t="n"/>
      <c r="AS13" s="55" t="n"/>
      <c r="AT13" s="55" t="n"/>
      <c r="AU13" s="55" t="n"/>
      <c r="AV13" s="55" t="n"/>
      <c r="AW13" s="55" t="n"/>
      <c r="BB13" s="55" t="inlineStr">
        <is>
          <t>Ankylosing Spondylolysis</t>
        </is>
      </c>
      <c r="BC13" s="55" t="n"/>
      <c r="BL13" s="55" t="inlineStr">
        <is>
          <t>While turning in bed or rising from chair</t>
        </is>
      </c>
      <c r="BM13" s="55" t="n"/>
      <c r="BP13" s="55" t="inlineStr">
        <is>
          <t>While turning in bed or rising from chair</t>
        </is>
      </c>
      <c r="BQ13" s="55" t="n"/>
    </row>
    <row r="14" ht="28.8" customHeight="1" s="57">
      <c r="A14" s="10" t="inlineStr">
        <is>
          <t>K</t>
        </is>
      </c>
      <c r="B14" s="54" t="n"/>
      <c r="C14" s="54" t="n"/>
      <c r="D14" s="54" t="n"/>
      <c r="E14" s="54" t="n"/>
      <c r="F14" s="54" t="n"/>
      <c r="G14" s="54" t="n"/>
      <c r="H14" s="54" t="n"/>
      <c r="I14" s="54" t="n"/>
      <c r="J14" s="54" t="n"/>
      <c r="K14" s="54" t="n"/>
      <c r="L14" s="54" t="inlineStr">
        <is>
          <t>Other Pain</t>
        </is>
      </c>
      <c r="M14" s="54" t="n"/>
      <c r="N14" s="55" t="inlineStr">
        <is>
          <t>Other Pain</t>
        </is>
      </c>
      <c r="O14" s="55" t="n"/>
      <c r="AB14" s="55" t="inlineStr">
        <is>
          <t>None</t>
        </is>
      </c>
      <c r="AC14" s="55" t="n"/>
      <c r="AD14" s="55" t="n"/>
      <c r="AE14" s="55" t="n"/>
      <c r="AF14" s="55" t="n"/>
      <c r="AG14" s="55" t="n"/>
      <c r="AH14" s="55" t="n"/>
      <c r="AI14" s="55" t="n"/>
      <c r="AJ14" s="55" t="n"/>
      <c r="AK14" s="55" t="n"/>
      <c r="AL14" s="55" t="n"/>
      <c r="AM14" s="55" t="n"/>
      <c r="AN14" s="55" t="n"/>
      <c r="AO14" s="55" t="n"/>
      <c r="AP14" s="55" t="n"/>
      <c r="AQ14" s="55" t="n"/>
      <c r="AR14" s="55" t="n"/>
      <c r="AS14" s="55" t="n"/>
      <c r="AT14" s="55" t="n"/>
      <c r="AU14" s="55" t="n"/>
      <c r="AV14" s="55" t="n"/>
      <c r="AW14" s="55" t="n"/>
      <c r="BB14" s="55" t="inlineStr">
        <is>
          <t>None of the above</t>
        </is>
      </c>
      <c r="BC14" s="55" t="n"/>
      <c r="BL14" s="55" t="inlineStr">
        <is>
          <t>Pain doesn’t aggravate</t>
        </is>
      </c>
      <c r="BM14" s="55" t="n"/>
      <c r="BP14" s="55" t="inlineStr">
        <is>
          <t>Pain doesn’t reduce</t>
        </is>
      </c>
      <c r="BQ14" s="55" t="n"/>
    </row>
    <row r="15">
      <c r="A15" s="10" t="inlineStr">
        <is>
          <t>L</t>
        </is>
      </c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inlineStr">
        <is>
          <t>No Pain</t>
        </is>
      </c>
      <c r="M15" s="54" t="n"/>
      <c r="N15" s="55" t="inlineStr">
        <is>
          <t>No Pain</t>
        </is>
      </c>
      <c r="O15" s="55" t="n"/>
    </row>
  </sheetData>
  <mergeCells count="7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W15"/>
  <sheetViews>
    <sheetView zoomScale="80" zoomScaleNormal="80" workbookViewId="0">
      <pane xSplit="1" ySplit="3" topLeftCell="B4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10.6640625" bestFit="1" customWidth="1" style="57" min="2" max="2"/>
    <col width="5.6640625" bestFit="1" customWidth="1" style="57" min="3" max="3"/>
    <col width="11.6640625" bestFit="1" customWidth="1" style="57" min="4" max="4"/>
    <col width="5.6640625" bestFit="1" customWidth="1" style="57" min="5" max="5"/>
    <col width="23.88671875" customWidth="1" style="57" min="6" max="6"/>
    <col width="5.6640625" bestFit="1" customWidth="1" style="57" min="7" max="7"/>
    <col width="10.6640625" bestFit="1" customWidth="1" style="57" min="8" max="8"/>
    <col width="10.6640625" bestFit="1" customWidth="1" style="57" min="10" max="10"/>
    <col width="5.6640625" bestFit="1" customWidth="1" style="57" min="11" max="11"/>
    <col width="11.33203125" customWidth="1" style="57" min="12" max="12"/>
    <col width="5.6640625" bestFit="1" customWidth="1" style="57" min="13" max="13"/>
    <col width="11.33203125" customWidth="1" style="57" min="14" max="14"/>
    <col width="5.6640625" bestFit="1" customWidth="1" style="57" min="15" max="15"/>
    <col width="55.6640625" customWidth="1" style="57" min="16" max="16"/>
    <col width="5.6640625" bestFit="1" customWidth="1" style="57" min="17" max="17"/>
    <col width="11.33203125" customWidth="1" style="57" min="18" max="18"/>
    <col width="5.6640625" bestFit="1" customWidth="1" style="57" min="19" max="19"/>
    <col width="11.33203125" customWidth="1" style="57" min="20" max="20"/>
    <col width="5.6640625" bestFit="1" customWidth="1" style="57" min="21" max="21"/>
    <col width="55.6640625" customWidth="1" style="57" min="22" max="22"/>
    <col width="5.6640625" bestFit="1" customWidth="1" style="57" min="23" max="23"/>
    <col width="55.6640625" customWidth="1" style="57" min="24" max="24"/>
    <col width="5.6640625" bestFit="1" customWidth="1" style="57" min="25" max="25"/>
    <col width="11.6640625" customWidth="1" style="57" min="26" max="26"/>
    <col width="5.6640625" bestFit="1" customWidth="1" style="57" min="27" max="27"/>
    <col width="11.6640625" customWidth="1" style="57" min="28" max="28"/>
    <col width="5.6640625" bestFit="1" customWidth="1" style="57" min="29" max="29"/>
    <col width="27.6640625" customWidth="1" style="57" min="30" max="30"/>
    <col width="5.6640625" bestFit="1" customWidth="1" style="57" min="31" max="31"/>
    <col width="27.6640625" customWidth="1" style="57" min="32" max="32"/>
    <col width="5.6640625" bestFit="1" customWidth="1" style="57" min="33" max="33"/>
    <col width="27.6640625" customWidth="1" style="57" min="34" max="34"/>
    <col width="5.6640625" bestFit="1" customWidth="1" style="57" min="35" max="35"/>
    <col width="27.6640625" customWidth="1" style="57" min="36" max="36"/>
    <col width="5.6640625" bestFit="1" customWidth="1" style="57" min="37" max="37"/>
    <col width="27.6640625" customWidth="1" style="57" min="38" max="38"/>
    <col width="5.6640625" bestFit="1" customWidth="1" style="57" min="39" max="39"/>
    <col width="27.6640625" customWidth="1" style="57" min="40" max="40"/>
    <col width="5.6640625" bestFit="1" customWidth="1" style="57" min="41" max="41"/>
    <col width="27.6640625" customWidth="1" style="57" min="42" max="42"/>
    <col width="5.6640625" bestFit="1" customWidth="1" style="57" min="43" max="43"/>
    <col width="27.6640625" customWidth="1" style="57" min="44" max="44"/>
    <col width="5.6640625" bestFit="1" customWidth="1" style="57" min="45" max="45"/>
    <col width="27.6640625" customWidth="1" style="57" min="46" max="46"/>
    <col width="5.6640625" bestFit="1" customWidth="1" style="57" min="47" max="47"/>
    <col width="27.6640625" customWidth="1" style="57" min="48" max="48"/>
    <col width="5.6640625" bestFit="1" customWidth="1" style="57" min="49" max="49"/>
    <col width="11.6640625" customWidth="1" style="57" min="50" max="50"/>
    <col width="5.6640625" bestFit="1" customWidth="1" style="57" min="51" max="51"/>
    <col width="11.6640625" customWidth="1" style="57" min="52" max="52"/>
    <col width="5.6640625" bestFit="1" customWidth="1" style="57" min="53" max="53"/>
    <col width="12.6640625" customWidth="1" style="57" min="54" max="54"/>
    <col width="5.6640625" bestFit="1" customWidth="1" style="57" min="55" max="55"/>
    <col width="11.6640625" customWidth="1" style="57" min="56" max="56"/>
    <col width="5.6640625" bestFit="1" customWidth="1" style="57" min="57" max="57"/>
    <col width="11.6640625" customWidth="1" style="57" min="58" max="58"/>
    <col width="5.6640625" bestFit="1" customWidth="1" style="57" min="59" max="59"/>
    <col width="11.6640625" customWidth="1" style="57" min="60" max="60"/>
    <col width="5.6640625" bestFit="1" customWidth="1" style="57" min="61" max="61"/>
    <col width="11.6640625" customWidth="1" style="57" min="62" max="62"/>
    <col width="5.6640625" bestFit="1" customWidth="1" style="57" min="63" max="63"/>
    <col width="55.6640625" customWidth="1" style="57" min="64" max="64"/>
    <col width="5.6640625" bestFit="1" customWidth="1" style="57" min="65" max="65"/>
    <col width="55.6640625" customWidth="1" style="57" min="66" max="66"/>
    <col width="5.6640625" bestFit="1" customWidth="1" style="57" min="67" max="67"/>
    <col width="55.6640625" customWidth="1" style="57" min="68" max="68"/>
    <col width="5.6640625" bestFit="1" customWidth="1" style="57" min="69" max="69"/>
    <col width="55.6640625" customWidth="1" style="57" min="70" max="70"/>
    <col width="5.6640625" bestFit="1" customWidth="1" style="57" min="71" max="71"/>
    <col width="55.6640625" customWidth="1" style="57" min="72" max="72"/>
    <col width="5.6640625" bestFit="1" customWidth="1" style="57" min="73" max="73"/>
    <col width="55.5546875" customWidth="1" style="57" min="74" max="74"/>
    <col width="5.6640625" bestFit="1" customWidth="1" style="57" min="75" max="75"/>
  </cols>
  <sheetData>
    <row r="1" ht="14.4" customHeight="1" s="57">
      <c r="A1" s="20" t="inlineStr">
        <is>
          <t>Code</t>
        </is>
      </c>
      <c r="B1" s="74" t="inlineStr">
        <is>
          <t>L000200</t>
        </is>
      </c>
      <c r="D1" s="74" t="inlineStr">
        <is>
          <t>L000300</t>
        </is>
      </c>
      <c r="F1" s="74" t="inlineStr">
        <is>
          <t>L000400</t>
        </is>
      </c>
      <c r="H1" s="74" t="inlineStr">
        <is>
          <t>L000500</t>
        </is>
      </c>
      <c r="J1" s="74" t="inlineStr">
        <is>
          <t>L000600</t>
        </is>
      </c>
      <c r="L1" s="74" t="inlineStr">
        <is>
          <t>L010501</t>
        </is>
      </c>
      <c r="N1" s="74" t="inlineStr">
        <is>
          <t>L010502</t>
        </is>
      </c>
      <c r="P1" s="74" t="inlineStr">
        <is>
          <t>L010600</t>
        </is>
      </c>
      <c r="R1" s="74" t="inlineStr">
        <is>
          <t>L010700</t>
        </is>
      </c>
      <c r="T1" s="74" t="inlineStr">
        <is>
          <t>L010800</t>
        </is>
      </c>
      <c r="V1" s="74" t="inlineStr">
        <is>
          <t>L010801</t>
        </is>
      </c>
      <c r="X1" s="74" t="inlineStr">
        <is>
          <t>L010900</t>
        </is>
      </c>
      <c r="Z1" s="74" t="inlineStr">
        <is>
          <t>L011000</t>
        </is>
      </c>
      <c r="AB1" s="74" t="inlineStr">
        <is>
          <t>L011100</t>
        </is>
      </c>
      <c r="AD1" s="74" t="inlineStr">
        <is>
          <t>L011101</t>
        </is>
      </c>
      <c r="AF1" s="74" t="inlineStr">
        <is>
          <t>L011110</t>
        </is>
      </c>
      <c r="AH1" s="74" t="inlineStr">
        <is>
          <t>L011120</t>
        </is>
      </c>
      <c r="AJ1" s="74" t="inlineStr">
        <is>
          <t>L011130</t>
        </is>
      </c>
      <c r="AL1" s="74" t="inlineStr">
        <is>
          <t>L011140</t>
        </is>
      </c>
      <c r="AN1" s="74" t="inlineStr">
        <is>
          <t>L011150</t>
        </is>
      </c>
      <c r="AP1" s="74" t="inlineStr">
        <is>
          <t>L011160</t>
        </is>
      </c>
      <c r="AR1" s="74" t="inlineStr">
        <is>
          <t>L011170</t>
        </is>
      </c>
      <c r="AT1" s="74" t="inlineStr">
        <is>
          <t>L011180</t>
        </is>
      </c>
      <c r="AV1" s="74" t="inlineStr">
        <is>
          <t>L011190</t>
        </is>
      </c>
      <c r="AX1" s="74" t="inlineStr">
        <is>
          <t>L020101</t>
        </is>
      </c>
      <c r="AZ1" s="74" t="inlineStr">
        <is>
          <t>L020102</t>
        </is>
      </c>
      <c r="BB1" s="74" t="inlineStr">
        <is>
          <t>L020201</t>
        </is>
      </c>
      <c r="BD1" s="74" t="inlineStr">
        <is>
          <t>L020301</t>
        </is>
      </c>
      <c r="BF1" s="74" t="inlineStr">
        <is>
          <t>L020401</t>
        </is>
      </c>
      <c r="BH1" s="74" t="inlineStr">
        <is>
          <t>L020402</t>
        </is>
      </c>
      <c r="BJ1" s="74" t="inlineStr">
        <is>
          <t>L020501</t>
        </is>
      </c>
      <c r="BL1" s="74" t="inlineStr">
        <is>
          <t>L020601</t>
        </is>
      </c>
      <c r="BN1" s="74" t="inlineStr">
        <is>
          <t>L020602</t>
        </is>
      </c>
      <c r="BP1" s="74" t="inlineStr">
        <is>
          <t>L020701</t>
        </is>
      </c>
      <c r="BR1" s="74" t="inlineStr">
        <is>
          <t>L020702</t>
        </is>
      </c>
      <c r="BT1" s="74" t="inlineStr">
        <is>
          <t>L020801</t>
        </is>
      </c>
      <c r="BU1" s="74" t="n"/>
      <c r="BV1" s="74" t="inlineStr">
        <is>
          <t>L020802</t>
        </is>
      </c>
    </row>
    <row r="2" ht="14.4" customHeight="1" s="57">
      <c r="A2" s="6" t="inlineStr">
        <is>
          <t>Question</t>
        </is>
      </c>
      <c r="B2" s="73" t="inlineStr">
        <is>
          <t>Age</t>
        </is>
      </c>
      <c r="D2" s="73" t="inlineStr">
        <is>
          <t>Gender</t>
        </is>
      </c>
      <c r="F2" s="73" t="inlineStr">
        <is>
          <t>Occupation</t>
        </is>
      </c>
      <c r="H2" s="73" t="inlineStr">
        <is>
          <t>Activity</t>
        </is>
      </c>
      <c r="J2" s="73" t="inlineStr">
        <is>
          <t>Frequency</t>
        </is>
      </c>
      <c r="L2" s="73" t="inlineStr">
        <is>
          <t>Pain Location</t>
        </is>
      </c>
      <c r="N2" s="73" t="inlineStr">
        <is>
          <t>Pain Location</t>
        </is>
      </c>
      <c r="P2" s="73" t="inlineStr">
        <is>
          <t>Pain Description</t>
        </is>
      </c>
      <c r="R2" s="73" t="inlineStr">
        <is>
          <t>Pain Score</t>
        </is>
      </c>
      <c r="T2" s="73" t="inlineStr">
        <is>
          <t>Pain Feeling</t>
        </is>
      </c>
      <c r="V2" s="73" t="inlineStr">
        <is>
          <t>Pain feeling during activity</t>
        </is>
      </c>
      <c r="X2" s="73" t="inlineStr">
        <is>
          <t>Any other symptom</t>
        </is>
      </c>
      <c r="Z2" s="73" t="inlineStr">
        <is>
          <t>Pain since start</t>
        </is>
      </c>
      <c r="AB2" s="73" t="inlineStr">
        <is>
          <t>Medical</t>
        </is>
      </c>
      <c r="AD2" s="73" t="inlineStr">
        <is>
          <t>Pregnancy</t>
        </is>
      </c>
      <c r="AF2" s="73" t="inlineStr">
        <is>
          <t>Surgery</t>
        </is>
      </c>
      <c r="AH2" s="73" t="inlineStr">
        <is>
          <t>Spine fracture</t>
        </is>
      </c>
      <c r="AJ2" s="73" t="inlineStr">
        <is>
          <t>Cancer</t>
        </is>
      </c>
      <c r="AL2" s="73" t="inlineStr">
        <is>
          <t>TB</t>
        </is>
      </c>
      <c r="AN2" s="73" t="inlineStr">
        <is>
          <t>Loss of Appetite/ Weight Loss</t>
        </is>
      </c>
      <c r="AP2" s="73" t="inlineStr">
        <is>
          <t>Severe Night Pain</t>
        </is>
      </c>
      <c r="AR2" s="73" t="inlineStr">
        <is>
          <t>High grade fever</t>
        </is>
      </c>
      <c r="AT2" s="73" t="inlineStr">
        <is>
          <t>Shortness of Breath</t>
        </is>
      </c>
      <c r="AV2" s="73" t="inlineStr">
        <is>
          <t>History of Neurological Condition</t>
        </is>
      </c>
      <c r="AX2" s="73" t="inlineStr">
        <is>
          <t>Acute/ Chronic</t>
        </is>
      </c>
      <c r="AZ2" s="73" t="inlineStr">
        <is>
          <t>Acute over chronic</t>
        </is>
      </c>
      <c r="BB2" s="73" t="inlineStr">
        <is>
          <t>Comorbidities</t>
        </is>
      </c>
      <c r="BD2" s="73" t="inlineStr">
        <is>
          <t>Deficiencies</t>
        </is>
      </c>
      <c r="BF2" s="73" t="inlineStr">
        <is>
          <t>Surgery</t>
        </is>
      </c>
      <c r="BH2" s="73" t="inlineStr">
        <is>
          <t>Timeline</t>
        </is>
      </c>
      <c r="BJ2" s="73" t="inlineStr">
        <is>
          <t>Origination (POF)</t>
        </is>
      </c>
      <c r="BL2" s="73" t="inlineStr">
        <is>
          <t>Pain Aggravating Factors (PAF)</t>
        </is>
      </c>
      <c r="BN2" s="73" t="inlineStr">
        <is>
          <t>PAF Timeline</t>
        </is>
      </c>
      <c r="BP2" s="73" t="inlineStr">
        <is>
          <t>Pain Reducing Factor (PRF)</t>
        </is>
      </c>
      <c r="BR2" s="73" t="inlineStr">
        <is>
          <t>PRF Timeline</t>
        </is>
      </c>
      <c r="BT2" s="73" t="inlineStr">
        <is>
          <t>Other Treatment History (OTH)</t>
        </is>
      </c>
      <c r="BU2" s="73" t="n"/>
      <c r="BV2" s="73" t="inlineStr">
        <is>
          <t>Reaction to OTH</t>
        </is>
      </c>
    </row>
    <row r="3" ht="14.4" customHeight="1" s="57">
      <c r="A3" s="43" t="n"/>
      <c r="B3" s="43" t="inlineStr">
        <is>
          <t>Parameters</t>
        </is>
      </c>
      <c r="C3" s="43" t="inlineStr">
        <is>
          <t>Score</t>
        </is>
      </c>
      <c r="D3" s="43" t="inlineStr">
        <is>
          <t>Parameters</t>
        </is>
      </c>
      <c r="E3" s="43" t="inlineStr">
        <is>
          <t>Score</t>
        </is>
      </c>
      <c r="F3" s="43" t="inlineStr">
        <is>
          <t>Parameters</t>
        </is>
      </c>
      <c r="G3" s="43" t="inlineStr">
        <is>
          <t>Score</t>
        </is>
      </c>
      <c r="H3" s="43" t="inlineStr">
        <is>
          <t>Parameters</t>
        </is>
      </c>
      <c r="I3" s="43" t="inlineStr">
        <is>
          <t>Score</t>
        </is>
      </c>
      <c r="J3" s="43" t="inlineStr">
        <is>
          <t>Parameters</t>
        </is>
      </c>
      <c r="K3" s="43" t="inlineStr">
        <is>
          <t>Score</t>
        </is>
      </c>
      <c r="L3" s="43" t="inlineStr">
        <is>
          <t>Parameters</t>
        </is>
      </c>
      <c r="M3" s="43" t="inlineStr">
        <is>
          <t>Score</t>
        </is>
      </c>
      <c r="N3" s="43" t="inlineStr">
        <is>
          <t>Parameters</t>
        </is>
      </c>
      <c r="O3" s="43" t="inlineStr">
        <is>
          <t>Score</t>
        </is>
      </c>
      <c r="P3" s="43" t="inlineStr">
        <is>
          <t>Parameters</t>
        </is>
      </c>
      <c r="Q3" s="43" t="inlineStr">
        <is>
          <t>Score</t>
        </is>
      </c>
      <c r="R3" s="43" t="inlineStr">
        <is>
          <t>Parameters</t>
        </is>
      </c>
      <c r="S3" s="43" t="inlineStr">
        <is>
          <t>Score</t>
        </is>
      </c>
      <c r="T3" s="43" t="inlineStr">
        <is>
          <t>Parameters</t>
        </is>
      </c>
      <c r="U3" s="43" t="inlineStr">
        <is>
          <t>Score</t>
        </is>
      </c>
      <c r="V3" s="43" t="inlineStr">
        <is>
          <t>Parameters</t>
        </is>
      </c>
      <c r="W3" s="43" t="inlineStr">
        <is>
          <t>Score</t>
        </is>
      </c>
      <c r="X3" s="43" t="inlineStr">
        <is>
          <t>Parameters</t>
        </is>
      </c>
      <c r="Y3" s="43" t="inlineStr">
        <is>
          <t>Score</t>
        </is>
      </c>
      <c r="Z3" s="43" t="inlineStr">
        <is>
          <t>Parameters</t>
        </is>
      </c>
      <c r="AA3" s="43" t="inlineStr">
        <is>
          <t>Score</t>
        </is>
      </c>
      <c r="AB3" s="43" t="inlineStr">
        <is>
          <t>Parameters</t>
        </is>
      </c>
      <c r="AC3" s="43" t="inlineStr">
        <is>
          <t>Score</t>
        </is>
      </c>
      <c r="AD3" s="43" t="inlineStr">
        <is>
          <t>Parameters</t>
        </is>
      </c>
      <c r="AE3" s="43" t="inlineStr">
        <is>
          <t>Score</t>
        </is>
      </c>
      <c r="AF3" s="43" t="inlineStr">
        <is>
          <t>Parameters</t>
        </is>
      </c>
      <c r="AG3" s="43" t="inlineStr">
        <is>
          <t>Score</t>
        </is>
      </c>
      <c r="AH3" s="43" t="inlineStr">
        <is>
          <t>Parameters</t>
        </is>
      </c>
      <c r="AI3" s="43" t="inlineStr">
        <is>
          <t>Score</t>
        </is>
      </c>
      <c r="AJ3" s="43" t="inlineStr">
        <is>
          <t>Parameters</t>
        </is>
      </c>
      <c r="AK3" s="43" t="inlineStr">
        <is>
          <t>Score</t>
        </is>
      </c>
      <c r="AL3" s="43" t="inlineStr">
        <is>
          <t>Parameters</t>
        </is>
      </c>
      <c r="AM3" s="43" t="inlineStr">
        <is>
          <t>Score</t>
        </is>
      </c>
      <c r="AN3" s="43" t="inlineStr">
        <is>
          <t>Parameters</t>
        </is>
      </c>
      <c r="AO3" s="43" t="inlineStr">
        <is>
          <t>Score</t>
        </is>
      </c>
      <c r="AP3" s="43" t="inlineStr">
        <is>
          <t>Parameters</t>
        </is>
      </c>
      <c r="AQ3" s="43" t="inlineStr">
        <is>
          <t>Score</t>
        </is>
      </c>
      <c r="AR3" s="43" t="inlineStr">
        <is>
          <t>Parameters</t>
        </is>
      </c>
      <c r="AS3" s="43" t="inlineStr">
        <is>
          <t>Score</t>
        </is>
      </c>
      <c r="AT3" s="43" t="inlineStr">
        <is>
          <t>Parameters</t>
        </is>
      </c>
      <c r="AU3" s="43" t="inlineStr">
        <is>
          <t>Score</t>
        </is>
      </c>
      <c r="AV3" s="43" t="inlineStr">
        <is>
          <t>Parameters</t>
        </is>
      </c>
      <c r="AW3" s="43" t="inlineStr">
        <is>
          <t>Score</t>
        </is>
      </c>
      <c r="AX3" s="43" t="inlineStr">
        <is>
          <t>Parameters</t>
        </is>
      </c>
      <c r="AY3" s="43" t="inlineStr">
        <is>
          <t>Score</t>
        </is>
      </c>
      <c r="AZ3" s="43" t="inlineStr">
        <is>
          <t>Parameters</t>
        </is>
      </c>
      <c r="BA3" s="43" t="inlineStr">
        <is>
          <t>Score</t>
        </is>
      </c>
      <c r="BB3" s="43" t="inlineStr">
        <is>
          <t>Parameters</t>
        </is>
      </c>
      <c r="BC3" s="43" t="inlineStr">
        <is>
          <t>Score</t>
        </is>
      </c>
      <c r="BD3" s="43" t="inlineStr">
        <is>
          <t>Parameters</t>
        </is>
      </c>
      <c r="BE3" s="43" t="inlineStr">
        <is>
          <t>Score</t>
        </is>
      </c>
      <c r="BF3" s="43" t="inlineStr">
        <is>
          <t>Parameters</t>
        </is>
      </c>
      <c r="BG3" s="43" t="inlineStr">
        <is>
          <t>Score</t>
        </is>
      </c>
      <c r="BH3" s="43" t="inlineStr">
        <is>
          <t>Parameters</t>
        </is>
      </c>
      <c r="BI3" s="43" t="inlineStr">
        <is>
          <t>Score</t>
        </is>
      </c>
      <c r="BJ3" s="43" t="inlineStr">
        <is>
          <t>Parameters</t>
        </is>
      </c>
      <c r="BK3" s="43" t="inlineStr">
        <is>
          <t>Score</t>
        </is>
      </c>
      <c r="BL3" s="43" t="inlineStr">
        <is>
          <t>Parameters</t>
        </is>
      </c>
      <c r="BM3" s="43" t="inlineStr">
        <is>
          <t>Score</t>
        </is>
      </c>
      <c r="BN3" s="43" t="inlineStr">
        <is>
          <t>Parameters</t>
        </is>
      </c>
      <c r="BO3" s="43" t="inlineStr">
        <is>
          <t>Score</t>
        </is>
      </c>
      <c r="BP3" s="43" t="inlineStr">
        <is>
          <t>Parameters</t>
        </is>
      </c>
      <c r="BQ3" s="43" t="inlineStr">
        <is>
          <t>Score</t>
        </is>
      </c>
      <c r="BR3" s="43" t="inlineStr">
        <is>
          <t>Parameters</t>
        </is>
      </c>
      <c r="BS3" s="43" t="inlineStr">
        <is>
          <t>Score</t>
        </is>
      </c>
      <c r="BT3" s="43" t="inlineStr">
        <is>
          <t>Parameters</t>
        </is>
      </c>
      <c r="BU3" s="43" t="inlineStr">
        <is>
          <t>Score</t>
        </is>
      </c>
      <c r="BV3" s="43" t="inlineStr">
        <is>
          <t>Parameters</t>
        </is>
      </c>
      <c r="BW3" s="43" t="inlineStr">
        <is>
          <t>Score</t>
        </is>
      </c>
    </row>
    <row r="4" ht="43.2" customHeight="1" s="57">
      <c r="A4" s="10" t="inlineStr">
        <is>
          <t>A</t>
        </is>
      </c>
      <c r="B4" s="51" t="inlineStr">
        <is>
          <t>0-10</t>
        </is>
      </c>
      <c r="C4" s="54" t="n"/>
      <c r="D4" s="54" t="inlineStr">
        <is>
          <t>Transgender</t>
        </is>
      </c>
      <c r="E4" s="54" t="n"/>
      <c r="F4" s="55" t="inlineStr">
        <is>
          <t>Student</t>
        </is>
      </c>
      <c r="G4" s="54" t="n"/>
      <c r="H4" s="54" t="inlineStr">
        <is>
          <t>Sitting</t>
        </is>
      </c>
      <c r="I4" s="54" t="n"/>
      <c r="J4" s="54" t="inlineStr">
        <is>
          <t>Daily</t>
        </is>
      </c>
      <c r="K4" s="54" t="n"/>
      <c r="L4" s="54" t="inlineStr">
        <is>
          <t>Neck</t>
        </is>
      </c>
      <c r="M4" s="54" t="n">
        <v>5</v>
      </c>
      <c r="N4" s="54" t="inlineStr">
        <is>
          <t>Neck</t>
        </is>
      </c>
      <c r="O4" s="55" t="n">
        <v>5</v>
      </c>
      <c r="P4" s="55" t="inlineStr">
        <is>
          <t>Mild pain that bothers occassionally</t>
        </is>
      </c>
      <c r="Q4" s="55" t="n"/>
      <c r="R4" s="54" t="n">
        <v>1</v>
      </c>
      <c r="S4" s="54" t="n"/>
      <c r="T4" s="54" t="inlineStr">
        <is>
          <t>Constant</t>
        </is>
      </c>
      <c r="U4" s="54" t="n">
        <v>2</v>
      </c>
      <c r="V4" s="55" t="inlineStr">
        <is>
          <t>Pain increases during any movement like bending forward or backward and walking</t>
        </is>
      </c>
      <c r="W4" s="55" t="n">
        <v>2</v>
      </c>
      <c r="X4" s="54" t="inlineStr">
        <is>
          <t>Dizzy</t>
        </is>
      </c>
      <c r="Y4" s="54" t="n"/>
      <c r="Z4" s="55" t="inlineStr">
        <is>
          <t>Worsening</t>
        </is>
      </c>
      <c r="AA4" s="55" t="n"/>
      <c r="AB4" s="55" t="inlineStr">
        <is>
          <t>Pregnancy</t>
        </is>
      </c>
      <c r="AC4" s="55" t="n"/>
      <c r="AD4" s="55" t="inlineStr">
        <is>
          <t>Currently pregnant</t>
        </is>
      </c>
      <c r="AE4" s="55" t="n"/>
      <c r="AF4" s="55" t="inlineStr">
        <is>
          <t>Surgery was done in last year</t>
        </is>
      </c>
      <c r="AG4" s="55" t="n"/>
      <c r="AH4" s="55" t="inlineStr">
        <is>
          <t>Yes</t>
        </is>
      </c>
      <c r="AI4" s="55" t="n"/>
      <c r="AJ4" s="55" t="inlineStr">
        <is>
          <t>Active for less than a year</t>
        </is>
      </c>
      <c r="AK4" s="55" t="n"/>
      <c r="AL4" s="55" t="inlineStr">
        <is>
          <t>Detected in the last year</t>
        </is>
      </c>
      <c r="AM4" s="55" t="n"/>
      <c r="AN4" s="55" t="inlineStr">
        <is>
          <t>&gt;8 kgs but not on any diet or weight loss regime</t>
        </is>
      </c>
      <c r="AO4" s="55" t="n"/>
      <c r="AP4" s="55" t="inlineStr">
        <is>
          <t>Yes</t>
        </is>
      </c>
      <c r="AQ4" s="55" t="n"/>
      <c r="AR4" s="55" t="inlineStr">
        <is>
          <t>&lt;98 degree</t>
        </is>
      </c>
      <c r="AS4" s="55" t="n"/>
      <c r="AT4" s="55" t="inlineStr">
        <is>
          <t>While doing some rigorous activities</t>
        </is>
      </c>
      <c r="AU4" s="55" t="n"/>
      <c r="AV4" s="55" t="inlineStr">
        <is>
          <t>It has just been a year but still mobile and able to move around</t>
        </is>
      </c>
      <c r="AW4" s="55" t="n"/>
      <c r="AX4" s="55" t="inlineStr">
        <is>
          <t>Since last 7 days</t>
        </is>
      </c>
      <c r="AY4" s="55" t="n"/>
      <c r="AZ4" s="55" t="inlineStr">
        <is>
          <t>Yes</t>
        </is>
      </c>
      <c r="BA4" s="55" t="n"/>
      <c r="BB4" s="55" t="inlineStr">
        <is>
          <t>Diabetes</t>
        </is>
      </c>
      <c r="BC4" s="55" t="n"/>
      <c r="BD4" s="55" t="inlineStr">
        <is>
          <t>Vitamin D3</t>
        </is>
      </c>
      <c r="BE4" s="55" t="n">
        <v>2</v>
      </c>
      <c r="BF4" s="55" t="inlineStr">
        <is>
          <t>Spine surgery</t>
        </is>
      </c>
      <c r="BG4" s="55" t="n"/>
      <c r="BH4" s="55" t="inlineStr">
        <is>
          <t>In the last 1 year</t>
        </is>
      </c>
      <c r="BI4" s="55" t="n"/>
      <c r="BJ4" s="55" t="inlineStr">
        <is>
          <t>With a fall/ accident</t>
        </is>
      </c>
      <c r="BK4" s="55" t="n"/>
      <c r="BL4" s="55" t="inlineStr">
        <is>
          <t>Is the first thing in the morning</t>
        </is>
      </c>
      <c r="BM4" s="55" t="n"/>
      <c r="BN4" s="55" t="inlineStr">
        <is>
          <t>Immediately, i.e. within 10 minutes</t>
        </is>
      </c>
      <c r="BO4" s="55" t="n"/>
      <c r="BP4" s="55" t="inlineStr">
        <is>
          <t>External factors like balms/ hot packs/ ice packs</t>
        </is>
      </c>
      <c r="BQ4" s="55" t="n">
        <v>2</v>
      </c>
      <c r="BR4" s="55" t="inlineStr">
        <is>
          <t>Immediately, i.e. within 10 minutes</t>
        </is>
      </c>
      <c r="BS4" s="55" t="n"/>
      <c r="BT4" s="55" t="inlineStr">
        <is>
          <t>Applied pain relief gel/ balm/spray</t>
        </is>
      </c>
      <c r="BU4" s="55" t="n"/>
      <c r="BV4" s="55" t="inlineStr">
        <is>
          <t>The pain increased instead</t>
        </is>
      </c>
      <c r="BW4" s="55" t="n"/>
    </row>
    <row r="5" ht="43.2" customHeight="1" s="57">
      <c r="A5" s="10" t="inlineStr">
        <is>
          <t>B</t>
        </is>
      </c>
      <c r="B5" s="53" t="inlineStr">
        <is>
          <t>10-20</t>
        </is>
      </c>
      <c r="C5" s="54" t="n"/>
      <c r="D5" s="54" t="inlineStr">
        <is>
          <t>Female</t>
        </is>
      </c>
      <c r="E5" s="54" t="n"/>
      <c r="F5" s="55" t="inlineStr">
        <is>
          <t>Industrial labourer, mine worker or factory engineer</t>
        </is>
      </c>
      <c r="G5" s="54" t="n"/>
      <c r="H5" s="54" t="inlineStr">
        <is>
          <t>Standing</t>
        </is>
      </c>
      <c r="I5" s="54" t="n"/>
      <c r="J5" s="55" t="inlineStr">
        <is>
          <t>Approx 3 times a week</t>
        </is>
      </c>
      <c r="K5" s="54" t="n"/>
      <c r="L5" s="54" t="inlineStr">
        <is>
          <t>Shoulder</t>
        </is>
      </c>
      <c r="M5" s="54" t="n"/>
      <c r="N5" s="55" t="inlineStr">
        <is>
          <t>Shoulder</t>
        </is>
      </c>
      <c r="O5" s="55" t="n"/>
      <c r="P5" s="55" t="inlineStr">
        <is>
          <t>Pain that comes and goes in multiple episodes with brief spells of no pain between two episodes</t>
        </is>
      </c>
      <c r="Q5" s="55" t="n"/>
      <c r="R5" s="54" t="n">
        <v>2</v>
      </c>
      <c r="S5" s="54" t="n"/>
      <c r="T5" s="54" t="inlineStr">
        <is>
          <t>Intermittent</t>
        </is>
      </c>
      <c r="U5" s="54" t="n">
        <v>5</v>
      </c>
      <c r="V5" s="55" t="inlineStr">
        <is>
          <t>Pain increases in sedentary postures like continuous sitting, standing and lying down</t>
        </is>
      </c>
      <c r="W5" s="55" t="n">
        <v>2</v>
      </c>
      <c r="X5" s="54" t="inlineStr">
        <is>
          <t>Tingling</t>
        </is>
      </c>
      <c r="Y5" s="54" t="n"/>
      <c r="Z5" s="55" t="inlineStr">
        <is>
          <t>Much better than before</t>
        </is>
      </c>
      <c r="AA5" s="55" t="n"/>
      <c r="AB5" s="55" t="inlineStr">
        <is>
          <t>Recent surgery</t>
        </is>
      </c>
      <c r="AC5" s="55" t="n"/>
      <c r="AD5" s="55" t="inlineStr">
        <is>
          <t>Child is &lt;1 year old</t>
        </is>
      </c>
      <c r="AE5" s="55" t="n"/>
      <c r="AF5" s="55" t="inlineStr">
        <is>
          <t>Surgery was completed before last year</t>
        </is>
      </c>
      <c r="AG5" s="55" t="n"/>
      <c r="AH5" s="55" t="inlineStr">
        <is>
          <t>No</t>
        </is>
      </c>
      <c r="AI5" s="55" t="n"/>
      <c r="AJ5" s="55" t="inlineStr">
        <is>
          <t>Active for more than a year</t>
        </is>
      </c>
      <c r="AK5" s="55" t="n"/>
      <c r="AL5" s="55" t="inlineStr">
        <is>
          <t>Detected before the previous year</t>
        </is>
      </c>
      <c r="AM5" s="55" t="n"/>
      <c r="AN5" s="55" t="inlineStr">
        <is>
          <t>&gt;8 kgs but is due to some specific diet or weight loss program</t>
        </is>
      </c>
      <c r="AO5" s="55" t="n"/>
      <c r="AP5" s="55" t="inlineStr">
        <is>
          <t>No</t>
        </is>
      </c>
      <c r="AQ5" s="55" t="n"/>
      <c r="AR5" s="55" t="inlineStr">
        <is>
          <t>98-101 degree</t>
        </is>
      </c>
      <c r="AS5" s="55" t="n"/>
      <c r="AT5" s="55" t="inlineStr">
        <is>
          <t>Even while at rest</t>
        </is>
      </c>
      <c r="AU5" s="55" t="n"/>
      <c r="AV5" s="55" t="inlineStr">
        <is>
          <t>The condition has been worsening and has made you bed ridden</t>
        </is>
      </c>
      <c r="AW5" s="55" t="n"/>
      <c r="AX5" s="55" t="inlineStr">
        <is>
          <t>Since last 3 months</t>
        </is>
      </c>
      <c r="AY5" s="55" t="n"/>
      <c r="AZ5" s="55" t="inlineStr">
        <is>
          <t>No</t>
        </is>
      </c>
      <c r="BA5" s="55" t="n">
        <v>2</v>
      </c>
      <c r="BB5" s="55" t="inlineStr">
        <is>
          <t>Thyroid</t>
        </is>
      </c>
      <c r="BC5" s="55" t="n"/>
      <c r="BD5" s="55" t="inlineStr">
        <is>
          <t>Vitamin B12</t>
        </is>
      </c>
      <c r="BE5" s="55" t="n"/>
      <c r="BF5" s="55" t="inlineStr">
        <is>
          <t>Cardiac surgery</t>
        </is>
      </c>
      <c r="BG5" s="55" t="n"/>
      <c r="BH5" s="55" t="inlineStr">
        <is>
          <t>Done before the previous year</t>
        </is>
      </c>
      <c r="BI5" s="55" t="n"/>
      <c r="BJ5" s="55" t="inlineStr">
        <is>
          <t>Normal bending</t>
        </is>
      </c>
      <c r="BK5" s="55" t="n"/>
      <c r="BL5" s="55" t="inlineStr">
        <is>
          <t>While sitting on a chair/ couch</t>
        </is>
      </c>
      <c r="BM5" s="55" t="n"/>
      <c r="BN5" s="55" t="inlineStr">
        <is>
          <t>After a few minutes, i.e.  10-30 minutes</t>
        </is>
      </c>
      <c r="BO5" s="55" t="n">
        <v>2</v>
      </c>
      <c r="BP5" s="55" t="inlineStr">
        <is>
          <t>While sitting on a chair/ couch</t>
        </is>
      </c>
      <c r="BQ5" s="55" t="n">
        <v>2</v>
      </c>
      <c r="BR5" s="55" t="inlineStr">
        <is>
          <t>After a few minutes, i.e.  10-30 minutes</t>
        </is>
      </c>
      <c r="BS5" s="55" t="n">
        <v>2</v>
      </c>
      <c r="BT5" s="55" t="inlineStr">
        <is>
          <t>Taken medications under specialist supervision</t>
        </is>
      </c>
      <c r="BU5" s="55" t="n"/>
      <c r="BV5" s="55" t="inlineStr">
        <is>
          <t>There was no change in pain</t>
        </is>
      </c>
      <c r="BW5" s="55" t="n">
        <v>2</v>
      </c>
    </row>
    <row r="6" ht="57.6" customHeight="1" s="57">
      <c r="A6" s="10" t="inlineStr">
        <is>
          <t>C</t>
        </is>
      </c>
      <c r="B6" s="51" t="inlineStr">
        <is>
          <t>20-30</t>
        </is>
      </c>
      <c r="C6" s="54" t="n"/>
      <c r="D6" s="54" t="inlineStr">
        <is>
          <t>Male</t>
        </is>
      </c>
      <c r="E6" s="54" t="n"/>
      <c r="F6" s="55" t="inlineStr">
        <is>
          <t>Researcher, scientist, doctor, lawyer, management professional, receptionist or driver</t>
        </is>
      </c>
      <c r="G6" s="54" t="n"/>
      <c r="H6" s="55" t="inlineStr">
        <is>
          <t>Bending/ stooping</t>
        </is>
      </c>
      <c r="I6" s="54" t="n"/>
      <c r="J6" s="55" t="inlineStr">
        <is>
          <t>No exercise/ walking at all</t>
        </is>
      </c>
      <c r="K6" s="54" t="n"/>
      <c r="L6" s="55" t="inlineStr">
        <is>
          <t>Arm above elbow</t>
        </is>
      </c>
      <c r="M6" s="55" t="n"/>
      <c r="N6" s="55" t="inlineStr">
        <is>
          <t>Arm above elbow</t>
        </is>
      </c>
      <c r="O6" s="55" t="n"/>
      <c r="P6" s="55" t="inlineStr">
        <is>
          <t>Moderate pain that bothers daily but can go about with daily routine</t>
        </is>
      </c>
      <c r="Q6" s="55" t="n">
        <v>5</v>
      </c>
      <c r="R6" s="54" t="n">
        <v>3</v>
      </c>
      <c r="S6" s="54" t="n"/>
      <c r="T6" s="54" t="n"/>
      <c r="U6" s="54" t="n"/>
      <c r="V6" s="54" t="inlineStr">
        <is>
          <t>No relief even after change in posture or activity</t>
        </is>
      </c>
      <c r="W6" s="54" t="n"/>
      <c r="X6" s="54" t="inlineStr">
        <is>
          <t>Numbness</t>
        </is>
      </c>
      <c r="Y6" s="54" t="n"/>
      <c r="Z6" s="55" t="inlineStr">
        <is>
          <t>Same as before</t>
        </is>
      </c>
      <c r="AA6" s="55" t="n">
        <v>2</v>
      </c>
      <c r="AB6" s="55" t="inlineStr">
        <is>
          <t>Active fractures</t>
        </is>
      </c>
      <c r="AC6" s="55" t="n"/>
      <c r="AD6" s="55" t="n"/>
      <c r="AE6" s="55" t="n"/>
      <c r="AF6" s="55" t="n"/>
      <c r="AG6" s="55" t="n"/>
      <c r="AH6" s="55" t="n"/>
      <c r="AI6" s="55" t="n"/>
      <c r="AJ6" s="55" t="inlineStr">
        <is>
          <t>Not Active</t>
        </is>
      </c>
      <c r="AK6" s="56" t="n"/>
      <c r="AL6" s="55" t="inlineStr">
        <is>
          <t>Not Active</t>
        </is>
      </c>
      <c r="AM6" s="55" t="n"/>
      <c r="AN6" s="55" t="inlineStr">
        <is>
          <t>Weight loss of &lt;7 kgs</t>
        </is>
      </c>
      <c r="AO6" s="55" t="n"/>
      <c r="AP6" s="55" t="n"/>
      <c r="AQ6" s="55" t="n"/>
      <c r="AR6" s="55" t="inlineStr">
        <is>
          <t>&gt;101 degree</t>
        </is>
      </c>
      <c r="AS6" s="55" t="n"/>
      <c r="AT6" s="55" t="n"/>
      <c r="AU6" s="55" t="n"/>
      <c r="AV6" s="55" t="n"/>
      <c r="AW6" s="55" t="n"/>
      <c r="AX6" s="55" t="inlineStr">
        <is>
          <t>For more than 3 months</t>
        </is>
      </c>
      <c r="AY6" s="55" t="n">
        <v>5</v>
      </c>
      <c r="BB6" s="55" t="inlineStr">
        <is>
          <t>Hypertension/ blood pressure/ stroke</t>
        </is>
      </c>
      <c r="BC6" s="55" t="n"/>
      <c r="BD6" s="55" t="inlineStr">
        <is>
          <t>Calcium</t>
        </is>
      </c>
      <c r="BE6" s="55" t="n"/>
      <c r="BF6" s="55" t="inlineStr">
        <is>
          <t>Gynaec surgery/ hernia</t>
        </is>
      </c>
      <c r="BG6" s="55" t="n"/>
      <c r="BJ6" s="55" t="inlineStr">
        <is>
          <t>Lifted heavy object</t>
        </is>
      </c>
      <c r="BK6" s="55" t="n"/>
      <c r="BL6" s="55" t="inlineStr">
        <is>
          <t>While sitting on the floor</t>
        </is>
      </c>
      <c r="BM6" s="55" t="n"/>
      <c r="BN6" s="55" t="inlineStr">
        <is>
          <t>After a while, i.e. after 30 minutes</t>
        </is>
      </c>
      <c r="BO6" s="55" t="n">
        <v>5</v>
      </c>
      <c r="BP6" s="55" t="inlineStr">
        <is>
          <t>While sitting on the floor</t>
        </is>
      </c>
      <c r="BQ6" s="55" t="n"/>
      <c r="BR6" s="55" t="inlineStr">
        <is>
          <t>After a while, i.e. after 30 minutes</t>
        </is>
      </c>
      <c r="BS6" s="55" t="n"/>
      <c r="BT6" s="55" t="inlineStr">
        <is>
          <t>Taken physiotherapy/ TENS/ IFT/ traction</t>
        </is>
      </c>
      <c r="BU6" s="55" t="n"/>
      <c r="BV6" s="55" t="inlineStr">
        <is>
          <t>It reduced my pain intensity but slight pain is still there</t>
        </is>
      </c>
      <c r="BW6" s="55" t="n"/>
    </row>
    <row r="7" ht="43.2" customHeight="1" s="57">
      <c r="A7" s="10" t="inlineStr">
        <is>
          <t>D</t>
        </is>
      </c>
      <c r="B7" s="51" t="inlineStr">
        <is>
          <t>30-40</t>
        </is>
      </c>
      <c r="C7" s="54" t="n"/>
      <c r="D7" s="54" t="n"/>
      <c r="E7" s="54" t="n"/>
      <c r="F7" s="55" t="inlineStr">
        <is>
          <t>Teacher, nurse, chef, grooming professional or private security guard</t>
        </is>
      </c>
      <c r="G7" s="54" t="n"/>
      <c r="H7" s="54" t="inlineStr">
        <is>
          <t>Walking</t>
        </is>
      </c>
      <c r="I7" s="54" t="n"/>
      <c r="J7" s="54" t="n"/>
      <c r="K7" s="54" t="n"/>
      <c r="L7" s="55" t="inlineStr">
        <is>
          <t>Arm below elbow</t>
        </is>
      </c>
      <c r="M7" s="55" t="n"/>
      <c r="N7" s="55" t="inlineStr">
        <is>
          <t>Arm below elbow</t>
        </is>
      </c>
      <c r="O7" s="55" t="n"/>
      <c r="P7" s="55" t="inlineStr">
        <is>
          <t>Severe pain that restricts daily routine and requires me to rest</t>
        </is>
      </c>
      <c r="Q7" s="55" t="n"/>
      <c r="R7" s="54" t="n">
        <v>4</v>
      </c>
      <c r="S7" s="54" t="n"/>
      <c r="T7" s="54" t="n"/>
      <c r="U7" s="54" t="n"/>
      <c r="V7" s="54" t="n"/>
      <c r="W7" s="54" t="n"/>
      <c r="X7" s="55" t="inlineStr">
        <is>
          <t>Weakness that leads to difficulty in lifting leg, getting a grip or performing fine motor activities like brushing, cutting vegetables, buttoning shirt, counting notes, etc.</t>
        </is>
      </c>
      <c r="Y7" s="55" t="n"/>
      <c r="Z7" s="54" t="n"/>
      <c r="AA7" s="54" t="n"/>
      <c r="AB7" s="55" t="inlineStr">
        <is>
          <t>History of Cancer</t>
        </is>
      </c>
      <c r="AC7" s="55" t="n"/>
      <c r="AD7" s="55" t="n"/>
      <c r="AE7" s="55" t="n"/>
      <c r="AF7" s="55" t="n"/>
      <c r="AG7" s="55" t="n"/>
      <c r="AH7" s="55" t="n"/>
      <c r="AI7" s="55" t="n"/>
      <c r="AJ7" s="55" t="n"/>
      <c r="AK7" s="55" t="n"/>
      <c r="AL7" s="55" t="n"/>
      <c r="AM7" s="55" t="n"/>
      <c r="AN7" s="55" t="n"/>
      <c r="AO7" s="55" t="n"/>
      <c r="AP7" s="55" t="n"/>
      <c r="AQ7" s="55" t="n"/>
      <c r="AR7" s="55" t="n"/>
      <c r="AS7" s="55" t="n"/>
      <c r="AT7" s="55" t="n"/>
      <c r="AU7" s="55" t="n"/>
      <c r="AV7" s="55" t="n"/>
      <c r="AW7" s="55" t="n"/>
      <c r="BB7" s="55" t="inlineStr">
        <is>
          <t>Arthiritis</t>
        </is>
      </c>
      <c r="BC7" s="55" t="n"/>
      <c r="BD7" s="55" t="inlineStr">
        <is>
          <t>Haemoglobin/ iron</t>
        </is>
      </c>
      <c r="BE7" s="55" t="n"/>
      <c r="BF7" s="55" t="inlineStr">
        <is>
          <t>Joint replacements</t>
        </is>
      </c>
      <c r="BG7" s="55" t="n"/>
      <c r="BJ7" s="55" t="inlineStr">
        <is>
          <t>Travelling</t>
        </is>
      </c>
      <c r="BK7" s="55" t="n"/>
      <c r="BL7" s="55" t="inlineStr">
        <is>
          <t>While standing</t>
        </is>
      </c>
      <c r="BM7" s="55" t="n">
        <v>2</v>
      </c>
      <c r="BP7" s="55" t="inlineStr">
        <is>
          <t>While standing</t>
        </is>
      </c>
      <c r="BQ7" s="55" t="n"/>
      <c r="BT7" s="55" t="inlineStr">
        <is>
          <t>Done home exercises by checking online videos</t>
        </is>
      </c>
      <c r="BU7" s="55" t="n"/>
      <c r="BV7" s="55" t="inlineStr">
        <is>
          <t>It gave me temporary relief at that time but the pain has relapsed</t>
        </is>
      </c>
      <c r="BW7" s="55" t="n">
        <v>2</v>
      </c>
    </row>
    <row r="8" ht="43.2" customHeight="1" s="57">
      <c r="A8" s="10" t="inlineStr">
        <is>
          <t>E</t>
        </is>
      </c>
      <c r="B8" s="51" t="inlineStr">
        <is>
          <t>40-50</t>
        </is>
      </c>
      <c r="C8" s="54" t="n"/>
      <c r="D8" s="54" t="n"/>
      <c r="E8" s="54" t="n"/>
      <c r="F8" s="55" t="inlineStr">
        <is>
          <t>Farmer, porter, construction worker or delivery personnel</t>
        </is>
      </c>
      <c r="G8" s="54" t="n"/>
      <c r="H8" s="54" t="inlineStr">
        <is>
          <t>Travelling</t>
        </is>
      </c>
      <c r="I8" s="54" t="n"/>
      <c r="J8" s="54" t="n"/>
      <c r="K8" s="54" t="n"/>
      <c r="L8" s="54" t="inlineStr">
        <is>
          <t>Upper Back</t>
        </is>
      </c>
      <c r="M8" s="54" t="n">
        <v>2</v>
      </c>
      <c r="N8" s="55" t="inlineStr">
        <is>
          <t>Upper Back</t>
        </is>
      </c>
      <c r="O8" s="55" t="n">
        <v>2</v>
      </c>
      <c r="P8" s="55" t="inlineStr">
        <is>
          <t>Crippling pain that has made me bed-ridden</t>
        </is>
      </c>
      <c r="Q8" s="55" t="n"/>
      <c r="R8" s="54" t="n">
        <v>5</v>
      </c>
      <c r="S8" s="54" t="n"/>
      <c r="T8" s="54" t="n"/>
      <c r="U8" s="54" t="n"/>
      <c r="V8" s="54" t="n"/>
      <c r="W8" s="54" t="n"/>
      <c r="X8" s="54" t="inlineStr">
        <is>
          <t>Difficulty in control of bowel and bladder</t>
        </is>
      </c>
      <c r="Y8" s="54" t="n"/>
      <c r="Z8" s="54" t="n"/>
      <c r="AA8" s="54" t="n"/>
      <c r="AB8" s="55" t="inlineStr">
        <is>
          <t>History of Tuberculosis</t>
        </is>
      </c>
      <c r="AC8" s="55" t="n"/>
      <c r="AD8" s="55" t="n"/>
      <c r="AE8" s="55" t="n"/>
      <c r="AF8" s="55" t="n"/>
      <c r="AG8" s="55" t="n"/>
      <c r="AH8" s="55" t="n"/>
      <c r="AI8" s="55" t="n"/>
      <c r="AJ8" s="55" t="n"/>
      <c r="AK8" s="55" t="n"/>
      <c r="AL8" s="55" t="n"/>
      <c r="AM8" s="55" t="n"/>
      <c r="AN8" s="55" t="n"/>
      <c r="AO8" s="55" t="n"/>
      <c r="AP8" s="55" t="n"/>
      <c r="AQ8" s="55" t="n"/>
      <c r="AR8" s="55" t="n"/>
      <c r="AS8" s="55" t="n"/>
      <c r="AT8" s="55" t="n"/>
      <c r="AU8" s="55" t="n"/>
      <c r="AV8" s="55" t="n"/>
      <c r="AW8" s="55" t="n"/>
      <c r="BB8" s="55" t="inlineStr">
        <is>
          <t>Osteopenia/ osteoporosis</t>
        </is>
      </c>
      <c r="BC8" s="55" t="n">
        <v>5</v>
      </c>
      <c r="BD8" s="55" t="inlineStr">
        <is>
          <t>Not yet tested/ no deficiencies</t>
        </is>
      </c>
      <c r="BE8" s="55" t="n"/>
      <c r="BF8" s="55" t="inlineStr">
        <is>
          <t>Other surgeries</t>
        </is>
      </c>
      <c r="BG8" s="55" t="n"/>
      <c r="BJ8" s="55" t="inlineStr">
        <is>
          <t>Sudden jerk</t>
        </is>
      </c>
      <c r="BK8" s="55" t="n"/>
      <c r="BL8" s="55" t="inlineStr">
        <is>
          <t>While walking</t>
        </is>
      </c>
      <c r="BM8" s="55" t="n">
        <v>2</v>
      </c>
      <c r="BP8" s="55" t="inlineStr">
        <is>
          <t>While walking</t>
        </is>
      </c>
      <c r="BQ8" s="55" t="n"/>
      <c r="BT8" s="55" t="inlineStr">
        <is>
          <t>Simply took bed rest without taking any medicine or rehabilitation</t>
        </is>
      </c>
      <c r="BU8" s="55" t="n"/>
      <c r="BV8" s="55" t="inlineStr">
        <is>
          <t>I was well for a few months and the pain relapsed only recently again</t>
        </is>
      </c>
      <c r="BW8" s="55" t="n"/>
    </row>
    <row r="9" ht="43.2" customHeight="1" s="57">
      <c r="A9" s="10" t="inlineStr">
        <is>
          <t>F</t>
        </is>
      </c>
      <c r="B9" s="51" t="inlineStr">
        <is>
          <t>50-60</t>
        </is>
      </c>
      <c r="C9" s="54" t="n">
        <v>2</v>
      </c>
      <c r="D9" s="54" t="n"/>
      <c r="E9" s="54" t="n"/>
      <c r="F9" s="55" t="inlineStr">
        <is>
          <t>Home-maker, emroidery or work from home</t>
        </is>
      </c>
      <c r="G9" s="54" t="n"/>
      <c r="H9" s="55" t="inlineStr">
        <is>
          <t>Floor sitting/ squatting</t>
        </is>
      </c>
      <c r="I9" s="54" t="n"/>
      <c r="J9" s="54" t="n"/>
      <c r="K9" s="54" t="n"/>
      <c r="L9" s="54" t="inlineStr">
        <is>
          <t>Lower Back</t>
        </is>
      </c>
      <c r="M9" s="54" t="n">
        <v>5</v>
      </c>
      <c r="N9" s="55" t="inlineStr">
        <is>
          <t>Lower Back</t>
        </is>
      </c>
      <c r="O9" s="55" t="n">
        <v>5</v>
      </c>
      <c r="P9" s="55" t="n"/>
      <c r="Q9" s="55" t="n"/>
      <c r="R9" s="54" t="n">
        <v>6</v>
      </c>
      <c r="S9" s="54" t="n"/>
      <c r="T9" s="54" t="n"/>
      <c r="U9" s="54" t="n"/>
      <c r="V9" s="54" t="n"/>
      <c r="W9" s="54" t="n"/>
      <c r="X9" s="54" t="inlineStr">
        <is>
          <t>Stiffness in muscles or loss of flexibility</t>
        </is>
      </c>
      <c r="Y9" s="54" t="n">
        <v>2</v>
      </c>
      <c r="Z9" s="54" t="n"/>
      <c r="AA9" s="54" t="n"/>
      <c r="AB9" s="55" t="inlineStr">
        <is>
          <t>Loss of appetite</t>
        </is>
      </c>
      <c r="AC9" s="55" t="n"/>
      <c r="AD9" s="55" t="n"/>
      <c r="AE9" s="55" t="n"/>
      <c r="AF9" s="55" t="n"/>
      <c r="AG9" s="55" t="n"/>
      <c r="AH9" s="55" t="n"/>
      <c r="AI9" s="55" t="n"/>
      <c r="AJ9" s="55" t="n"/>
      <c r="AK9" s="55" t="n"/>
      <c r="AL9" s="55" t="n"/>
      <c r="AM9" s="55" t="n"/>
      <c r="AN9" s="55" t="n"/>
      <c r="AO9" s="55" t="n"/>
      <c r="AP9" s="55" t="n"/>
      <c r="AQ9" s="55" t="n"/>
      <c r="AR9" s="55" t="n"/>
      <c r="AS9" s="55" t="n"/>
      <c r="AT9" s="55" t="n"/>
      <c r="AU9" s="55" t="n"/>
      <c r="AV9" s="55" t="n"/>
      <c r="AW9" s="55" t="n"/>
      <c r="BB9" s="55" t="inlineStr">
        <is>
          <t>Prostrate. Gynaecological issues</t>
        </is>
      </c>
      <c r="BC9" s="55" t="n"/>
      <c r="BF9" s="55" t="inlineStr">
        <is>
          <t>No surgeries reported</t>
        </is>
      </c>
      <c r="BG9" s="55" t="n"/>
      <c r="BJ9" s="55" t="inlineStr">
        <is>
          <t>Working out</t>
        </is>
      </c>
      <c r="BK9" s="55" t="n"/>
      <c r="BL9" s="55" t="inlineStr">
        <is>
          <t>While sleeping/ resting</t>
        </is>
      </c>
      <c r="BM9" s="55" t="n"/>
      <c r="BP9" s="55" t="inlineStr">
        <is>
          <t>While sleeping/ resting</t>
        </is>
      </c>
      <c r="BQ9" s="55" t="n"/>
      <c r="BT9" s="55" t="inlineStr">
        <is>
          <t>Underwent ayurveda treatment</t>
        </is>
      </c>
      <c r="BU9" s="55" t="n"/>
    </row>
    <row r="10" ht="72" customHeight="1" s="57">
      <c r="A10" s="10" t="inlineStr">
        <is>
          <t>G</t>
        </is>
      </c>
      <c r="B10" s="51" t="inlineStr">
        <is>
          <t>60-70</t>
        </is>
      </c>
      <c r="C10" s="54" t="n">
        <v>2</v>
      </c>
      <c r="D10" s="54" t="n"/>
      <c r="E10" s="54" t="n"/>
      <c r="F10" s="55" t="inlineStr">
        <is>
          <t>Armed forces, athlete, police personnel, emergency services, hiker, biker or adventure sports lover</t>
        </is>
      </c>
      <c r="G10" s="54" t="n"/>
      <c r="H10" s="54" t="n"/>
      <c r="I10" s="54" t="n"/>
      <c r="J10" s="54" t="n"/>
      <c r="K10" s="54" t="n"/>
      <c r="L10" s="54" t="inlineStr">
        <is>
          <t>Hips</t>
        </is>
      </c>
      <c r="M10" s="54" t="n"/>
      <c r="N10" s="55" t="inlineStr">
        <is>
          <t>Hips</t>
        </is>
      </c>
      <c r="O10" s="55" t="n"/>
      <c r="P10" s="55" t="n"/>
      <c r="Q10" s="55" t="n"/>
      <c r="R10" s="54" t="n">
        <v>7</v>
      </c>
      <c r="S10" s="54" t="n"/>
      <c r="T10" s="54" t="n"/>
      <c r="U10" s="54" t="n"/>
      <c r="V10" s="54" t="n"/>
      <c r="W10" s="54" t="n"/>
      <c r="X10" s="54" t="inlineStr">
        <is>
          <t>Loss of balance</t>
        </is>
      </c>
      <c r="Y10" s="54" t="n"/>
      <c r="Z10" s="54" t="n"/>
      <c r="AA10" s="54" t="n"/>
      <c r="AB10" s="55" t="inlineStr">
        <is>
          <t>Severe night pain</t>
        </is>
      </c>
      <c r="AC10" s="55" t="n"/>
      <c r="AD10" s="55" t="n"/>
      <c r="AE10" s="55" t="n"/>
      <c r="AF10" s="55" t="n"/>
      <c r="AG10" s="55" t="n"/>
      <c r="AH10" s="55" t="n"/>
      <c r="AI10" s="55" t="n"/>
      <c r="AJ10" s="55" t="n"/>
      <c r="AK10" s="55" t="n"/>
      <c r="AL10" s="55" t="n"/>
      <c r="AM10" s="55" t="n"/>
      <c r="AN10" s="55" t="n"/>
      <c r="AO10" s="55" t="n"/>
      <c r="AP10" s="55" t="n"/>
      <c r="AQ10" s="55" t="n"/>
      <c r="AR10" s="55" t="n"/>
      <c r="AS10" s="55" t="n"/>
      <c r="AT10" s="55" t="n"/>
      <c r="AU10" s="55" t="n"/>
      <c r="AV10" s="55" t="n"/>
      <c r="AW10" s="55" t="n"/>
      <c r="BB10" s="55" t="inlineStr">
        <is>
          <t>Cardiac/ heart conditions</t>
        </is>
      </c>
      <c r="BC10" s="55" t="n"/>
      <c r="BJ10" s="55" t="inlineStr">
        <is>
          <t>Playing sports</t>
        </is>
      </c>
      <c r="BK10" s="55" t="n"/>
      <c r="BL10" s="55" t="inlineStr">
        <is>
          <t>While bending/ stooping</t>
        </is>
      </c>
      <c r="BM10" s="55" t="n">
        <v>2</v>
      </c>
      <c r="BP10" s="55" t="inlineStr">
        <is>
          <t>While bending/ stooping</t>
        </is>
      </c>
      <c r="BQ10" s="55" t="n"/>
      <c r="BT10" s="55" t="inlineStr">
        <is>
          <t>Not undertaken any medication/ treatment</t>
        </is>
      </c>
      <c r="BU10" s="55" t="n"/>
    </row>
    <row r="11" ht="57.6" customHeight="1" s="57">
      <c r="A11" s="10" t="inlineStr">
        <is>
          <t>H</t>
        </is>
      </c>
      <c r="B11" s="51" t="inlineStr">
        <is>
          <t>70-80</t>
        </is>
      </c>
      <c r="C11" s="54" t="n">
        <v>5</v>
      </c>
      <c r="D11" s="54" t="n"/>
      <c r="E11" s="54" t="n"/>
      <c r="F11" s="55" t="inlineStr">
        <is>
          <t>Outdoor sales executive, athlete, mason, plumber, electrician or tour guide</t>
        </is>
      </c>
      <c r="G11" s="54" t="n"/>
      <c r="H11" s="54" t="n"/>
      <c r="I11" s="54" t="n"/>
      <c r="J11" s="54" t="n"/>
      <c r="K11" s="54" t="n"/>
      <c r="L11" s="55" t="inlineStr">
        <is>
          <t>Thigh above knee</t>
        </is>
      </c>
      <c r="M11" s="55" t="n"/>
      <c r="N11" s="55" t="inlineStr">
        <is>
          <t>Thigh above knee</t>
        </is>
      </c>
      <c r="O11" s="55" t="n"/>
      <c r="P11" s="55" t="n"/>
      <c r="Q11" s="55" t="n"/>
      <c r="R11" s="54" t="n">
        <v>8</v>
      </c>
      <c r="S11" s="54" t="n"/>
      <c r="T11" s="54" t="n"/>
      <c r="U11" s="54" t="n"/>
      <c r="V11" s="54" t="n"/>
      <c r="W11" s="54" t="n"/>
      <c r="X11" s="54" t="inlineStr">
        <is>
          <t>None</t>
        </is>
      </c>
      <c r="Y11" s="54" t="n"/>
      <c r="Z11" s="54" t="n"/>
      <c r="AA11" s="54" t="n"/>
      <c r="AB11" s="55" t="inlineStr">
        <is>
          <t>High grade fever</t>
        </is>
      </c>
      <c r="AC11" s="55" t="n"/>
      <c r="AD11" s="55" t="n"/>
      <c r="AE11" s="55" t="n"/>
      <c r="AF11" s="55" t="n"/>
      <c r="AG11" s="55" t="n"/>
      <c r="AH11" s="55" t="n"/>
      <c r="AI11" s="55" t="n"/>
      <c r="AJ11" s="55" t="n"/>
      <c r="AK11" s="55" t="n"/>
      <c r="AL11" s="55" t="n"/>
      <c r="AM11" s="55" t="n"/>
      <c r="AN11" s="55" t="n"/>
      <c r="AO11" s="55" t="n"/>
      <c r="AP11" s="55" t="n"/>
      <c r="AQ11" s="55" t="n"/>
      <c r="AR11" s="55" t="n"/>
      <c r="AS11" s="55" t="n"/>
      <c r="AT11" s="55" t="n"/>
      <c r="AU11" s="55" t="n"/>
      <c r="AV11" s="55" t="n"/>
      <c r="AW11" s="55" t="n"/>
      <c r="BB11" s="55" t="inlineStr">
        <is>
          <t>Neurological conditions like Parkinsons/ stroke</t>
        </is>
      </c>
      <c r="BC11" s="55" t="n"/>
      <c r="BJ11" s="55" t="inlineStr">
        <is>
          <t>Nothing specific</t>
        </is>
      </c>
      <c r="BK11" s="55" t="n">
        <v>2</v>
      </c>
      <c r="BL11" s="55" t="inlineStr">
        <is>
          <t>While lifting weights</t>
        </is>
      </c>
      <c r="BM11" s="55" t="n">
        <v>2</v>
      </c>
      <c r="BP11" s="55" t="inlineStr">
        <is>
          <t>While lifting weights</t>
        </is>
      </c>
      <c r="BQ11" s="55" t="n"/>
    </row>
    <row r="12" ht="28.8" customHeight="1" s="57">
      <c r="A12" s="10" t="inlineStr">
        <is>
          <t>I</t>
        </is>
      </c>
      <c r="B12" s="51" t="inlineStr">
        <is>
          <t>80-90</t>
        </is>
      </c>
      <c r="C12" s="54" t="n">
        <v>5</v>
      </c>
      <c r="D12" s="54" t="n"/>
      <c r="E12" s="54" t="n"/>
      <c r="F12" s="54" t="inlineStr">
        <is>
          <t>Others</t>
        </is>
      </c>
      <c r="G12" s="54" t="n"/>
      <c r="H12" s="54" t="n"/>
      <c r="I12" s="54" t="n"/>
      <c r="J12" s="54" t="n"/>
      <c r="K12" s="54" t="n"/>
      <c r="L12" s="55" t="inlineStr">
        <is>
          <t>Leg below knee</t>
        </is>
      </c>
      <c r="M12" s="55" t="n"/>
      <c r="N12" s="55" t="inlineStr">
        <is>
          <t>Leg below knee</t>
        </is>
      </c>
      <c r="O12" s="55" t="n"/>
      <c r="P12" s="55" t="n"/>
      <c r="Q12" s="55" t="n"/>
      <c r="R12" s="54" t="n">
        <v>9</v>
      </c>
      <c r="S12" s="54" t="n"/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5" t="inlineStr">
        <is>
          <t>Shortness of Breath</t>
        </is>
      </c>
      <c r="AC12" s="55" t="n"/>
      <c r="AD12" s="55" t="n"/>
      <c r="AE12" s="55" t="n"/>
      <c r="AF12" s="55" t="n"/>
      <c r="AG12" s="55" t="n"/>
      <c r="AH12" s="55" t="n"/>
      <c r="AI12" s="55" t="n"/>
      <c r="AJ12" s="55" t="n"/>
      <c r="AK12" s="55" t="n"/>
      <c r="AL12" s="55" t="n"/>
      <c r="AM12" s="55" t="n"/>
      <c r="AN12" s="55" t="n"/>
      <c r="AO12" s="55" t="n"/>
      <c r="AP12" s="55" t="n"/>
      <c r="AQ12" s="55" t="n"/>
      <c r="AR12" s="55" t="n"/>
      <c r="AS12" s="55" t="n"/>
      <c r="AT12" s="55" t="n"/>
      <c r="AU12" s="55" t="n"/>
      <c r="AV12" s="55" t="n"/>
      <c r="AW12" s="55" t="n"/>
      <c r="BB12" s="55" t="inlineStr">
        <is>
          <t>Severe Asthma</t>
        </is>
      </c>
      <c r="BC12" s="55" t="n"/>
      <c r="BL12" s="55" t="inlineStr">
        <is>
          <t>While doing exercises/ working out</t>
        </is>
      </c>
      <c r="BM12" s="55" t="n">
        <v>2</v>
      </c>
      <c r="BP12" s="55" t="inlineStr">
        <is>
          <t>While doing exercises/ working out</t>
        </is>
      </c>
      <c r="BQ12" s="55" t="n"/>
    </row>
    <row r="13" ht="43.2" customHeight="1" s="57">
      <c r="A13" s="10" t="inlineStr">
        <is>
          <t>J</t>
        </is>
      </c>
      <c r="B13" s="51" t="inlineStr">
        <is>
          <t>90-100</t>
        </is>
      </c>
      <c r="C13" s="54" t="n">
        <v>5</v>
      </c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inlineStr">
        <is>
          <t>Ankle</t>
        </is>
      </c>
      <c r="M13" s="54" t="n"/>
      <c r="N13" s="55" t="inlineStr">
        <is>
          <t>Ankle</t>
        </is>
      </c>
      <c r="O13" s="55" t="n"/>
      <c r="P13" s="55" t="n"/>
      <c r="Q13" s="55" t="n"/>
      <c r="R13" s="54" t="n">
        <v>10</v>
      </c>
      <c r="S13" s="54" t="n"/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5" t="inlineStr">
        <is>
          <t>History of Neurological Condition</t>
        </is>
      </c>
      <c r="AC13" s="55" t="n"/>
      <c r="AD13" s="55" t="n"/>
      <c r="AE13" s="55" t="n"/>
      <c r="AF13" s="55" t="n"/>
      <c r="AG13" s="55" t="n"/>
      <c r="AH13" s="55" t="n"/>
      <c r="AI13" s="55" t="n"/>
      <c r="AJ13" s="55" t="n"/>
      <c r="AK13" s="55" t="n"/>
      <c r="AL13" s="55" t="n"/>
      <c r="AM13" s="55" t="n"/>
      <c r="AN13" s="55" t="n"/>
      <c r="AO13" s="55" t="n"/>
      <c r="AP13" s="55" t="n"/>
      <c r="AQ13" s="55" t="n"/>
      <c r="AR13" s="55" t="n"/>
      <c r="AS13" s="55" t="n"/>
      <c r="AT13" s="55" t="n"/>
      <c r="AU13" s="55" t="n"/>
      <c r="AV13" s="55" t="n"/>
      <c r="AW13" s="55" t="n"/>
      <c r="BB13" s="55" t="inlineStr">
        <is>
          <t>Ankylosing Spondylolysis</t>
        </is>
      </c>
      <c r="BC13" s="55" t="n"/>
      <c r="BL13" s="55" t="inlineStr">
        <is>
          <t>While turning in bed or rising from chair</t>
        </is>
      </c>
      <c r="BM13" s="55" t="n"/>
      <c r="BP13" s="55" t="inlineStr">
        <is>
          <t>While turning in bed or rising from chair</t>
        </is>
      </c>
      <c r="BQ13" s="55" t="n"/>
    </row>
    <row r="14" ht="28.8" customHeight="1" s="57">
      <c r="A14" s="10" t="inlineStr">
        <is>
          <t>K</t>
        </is>
      </c>
      <c r="B14" s="54" t="n"/>
      <c r="C14" s="54" t="n"/>
      <c r="D14" s="54" t="n"/>
      <c r="E14" s="54" t="n"/>
      <c r="F14" s="54" t="n"/>
      <c r="G14" s="54" t="n"/>
      <c r="H14" s="54" t="n"/>
      <c r="I14" s="54" t="n"/>
      <c r="J14" s="54" t="n"/>
      <c r="K14" s="54" t="n"/>
      <c r="L14" s="54" t="inlineStr">
        <is>
          <t>Other Pain</t>
        </is>
      </c>
      <c r="M14" s="54" t="n"/>
      <c r="N14" s="55" t="inlineStr">
        <is>
          <t>Other Pain</t>
        </is>
      </c>
      <c r="O14" s="55" t="n"/>
      <c r="AB14" s="55" t="inlineStr">
        <is>
          <t>None</t>
        </is>
      </c>
      <c r="AC14" s="55" t="n"/>
      <c r="AD14" s="55" t="n"/>
      <c r="AE14" s="55" t="n"/>
      <c r="AF14" s="55" t="n"/>
      <c r="AG14" s="55" t="n"/>
      <c r="AH14" s="55" t="n"/>
      <c r="AI14" s="55" t="n"/>
      <c r="AJ14" s="55" t="n"/>
      <c r="AK14" s="55" t="n"/>
      <c r="AL14" s="55" t="n"/>
      <c r="AM14" s="55" t="n"/>
      <c r="AN14" s="55" t="n"/>
      <c r="AO14" s="55" t="n"/>
      <c r="AP14" s="55" t="n"/>
      <c r="AQ14" s="55" t="n"/>
      <c r="AR14" s="55" t="n"/>
      <c r="AS14" s="55" t="n"/>
      <c r="AT14" s="55" t="n"/>
      <c r="AU14" s="55" t="n"/>
      <c r="AV14" s="55" t="n"/>
      <c r="AW14" s="55" t="n"/>
      <c r="BB14" s="55" t="inlineStr">
        <is>
          <t>None of the above</t>
        </is>
      </c>
      <c r="BC14" s="55" t="n"/>
      <c r="BL14" s="55" t="inlineStr">
        <is>
          <t>Pain doesn’t aggravate</t>
        </is>
      </c>
      <c r="BM14" s="55" t="n"/>
      <c r="BP14" s="55" t="inlineStr">
        <is>
          <t>Pain doesn’t reduce</t>
        </is>
      </c>
      <c r="BQ14" s="55" t="n">
        <v>2</v>
      </c>
    </row>
    <row r="15">
      <c r="A15" s="10" t="inlineStr">
        <is>
          <t>L</t>
        </is>
      </c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inlineStr">
        <is>
          <t>No Pain</t>
        </is>
      </c>
      <c r="M15" s="54" t="n"/>
      <c r="N15" s="55" t="inlineStr">
        <is>
          <t>No Pain</t>
        </is>
      </c>
      <c r="O15" s="55" t="n"/>
    </row>
  </sheetData>
  <mergeCells count="7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W15"/>
  <sheetViews>
    <sheetView zoomScale="80" zoomScaleNormal="80" workbookViewId="0">
      <pane xSplit="1" ySplit="3" topLeftCell="BP13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10.6640625" bestFit="1" customWidth="1" style="57" min="2" max="2"/>
    <col width="5.6640625" bestFit="1" customWidth="1" style="57" min="3" max="3"/>
    <col width="11.6640625" bestFit="1" customWidth="1" style="57" min="4" max="4"/>
    <col width="5.6640625" bestFit="1" customWidth="1" style="57" min="5" max="5"/>
    <col width="23.88671875" customWidth="1" style="57" min="6" max="6"/>
    <col width="5.6640625" bestFit="1" customWidth="1" style="57" min="7" max="7"/>
    <col width="10.6640625" bestFit="1" customWidth="1" style="57" min="8" max="8"/>
    <col width="10.6640625" bestFit="1" customWidth="1" style="57" min="10" max="10"/>
    <col width="5.6640625" bestFit="1" customWidth="1" style="57" min="11" max="11"/>
    <col width="11.33203125" customWidth="1" style="57" min="12" max="12"/>
    <col width="5.6640625" bestFit="1" customWidth="1" style="57" min="13" max="13"/>
    <col width="11.33203125" customWidth="1" style="57" min="14" max="14"/>
    <col width="5.6640625" bestFit="1" customWidth="1" style="57" min="15" max="15"/>
    <col width="55.6640625" customWidth="1" style="57" min="16" max="16"/>
    <col width="5.6640625" bestFit="1" customWidth="1" style="57" min="17" max="17"/>
    <col width="11.33203125" customWidth="1" style="57" min="18" max="18"/>
    <col width="5.6640625" bestFit="1" customWidth="1" style="57" min="19" max="19"/>
    <col width="11.33203125" customWidth="1" style="57" min="20" max="20"/>
    <col width="5.6640625" bestFit="1" customWidth="1" style="57" min="21" max="21"/>
    <col width="55.6640625" customWidth="1" style="57" min="22" max="22"/>
    <col width="5.6640625" bestFit="1" customWidth="1" style="57" min="23" max="23"/>
    <col width="55.6640625" customWidth="1" style="57" min="24" max="24"/>
    <col width="5.6640625" bestFit="1" customWidth="1" style="57" min="25" max="25"/>
    <col width="11.6640625" customWidth="1" style="57" min="26" max="26"/>
    <col width="5.6640625" bestFit="1" customWidth="1" style="57" min="27" max="27"/>
    <col width="11.6640625" customWidth="1" style="57" min="28" max="28"/>
    <col width="5.6640625" bestFit="1" customWidth="1" style="57" min="29" max="29"/>
    <col width="27.6640625" customWidth="1" style="57" min="30" max="30"/>
    <col width="5.6640625" bestFit="1" customWidth="1" style="57" min="31" max="31"/>
    <col width="27.6640625" customWidth="1" style="57" min="32" max="32"/>
    <col width="5.6640625" bestFit="1" customWidth="1" style="57" min="33" max="33"/>
    <col width="27.6640625" customWidth="1" style="57" min="34" max="34"/>
    <col width="5.6640625" bestFit="1" customWidth="1" style="57" min="35" max="35"/>
    <col width="27.6640625" customWidth="1" style="57" min="36" max="36"/>
    <col width="5.6640625" bestFit="1" customWidth="1" style="57" min="37" max="37"/>
    <col width="27.6640625" customWidth="1" style="57" min="38" max="38"/>
    <col width="5.6640625" bestFit="1" customWidth="1" style="57" min="39" max="39"/>
    <col width="27.6640625" customWidth="1" style="57" min="40" max="40"/>
    <col width="5.6640625" bestFit="1" customWidth="1" style="57" min="41" max="41"/>
    <col width="27.6640625" customWidth="1" style="57" min="42" max="42"/>
    <col width="5.6640625" bestFit="1" customWidth="1" style="57" min="43" max="43"/>
    <col width="27.6640625" customWidth="1" style="57" min="44" max="44"/>
    <col width="5.6640625" bestFit="1" customWidth="1" style="57" min="45" max="45"/>
    <col width="27.6640625" customWidth="1" style="57" min="46" max="46"/>
    <col width="5.6640625" bestFit="1" customWidth="1" style="57" min="47" max="47"/>
    <col width="27.6640625" customWidth="1" style="57" min="48" max="48"/>
    <col width="5.6640625" bestFit="1" customWidth="1" style="57" min="49" max="49"/>
    <col width="11.6640625" customWidth="1" style="57" min="50" max="50"/>
    <col width="5.6640625" bestFit="1" customWidth="1" style="57" min="51" max="51"/>
    <col width="11.6640625" customWidth="1" style="57" min="52" max="52"/>
    <col width="5.6640625" bestFit="1" customWidth="1" style="57" min="53" max="53"/>
    <col width="12.6640625" customWidth="1" style="57" min="54" max="54"/>
    <col width="5.6640625" bestFit="1" customWidth="1" style="57" min="55" max="55"/>
    <col width="11.6640625" customWidth="1" style="57" min="56" max="56"/>
    <col width="5.6640625" bestFit="1" customWidth="1" style="57" min="57" max="57"/>
    <col width="11.6640625" customWidth="1" style="57" min="58" max="58"/>
    <col width="5.6640625" bestFit="1" customWidth="1" style="57" min="59" max="59"/>
    <col width="11.6640625" customWidth="1" style="57" min="60" max="60"/>
    <col width="5.6640625" bestFit="1" customWidth="1" style="57" min="61" max="61"/>
    <col width="11.6640625" customWidth="1" style="57" min="62" max="62"/>
    <col width="5.6640625" bestFit="1" customWidth="1" style="57" min="63" max="63"/>
    <col width="55.6640625" customWidth="1" style="57" min="64" max="64"/>
    <col width="5.6640625" bestFit="1" customWidth="1" style="57" min="65" max="65"/>
    <col width="55.6640625" customWidth="1" style="57" min="66" max="66"/>
    <col width="5.6640625" bestFit="1" customWidth="1" style="57" min="67" max="67"/>
    <col width="55.6640625" customWidth="1" style="57" min="68" max="68"/>
    <col width="5.6640625" bestFit="1" customWidth="1" style="57" min="69" max="69"/>
    <col width="55.6640625" customWidth="1" style="57" min="70" max="70"/>
    <col width="5.6640625" bestFit="1" customWidth="1" style="57" min="71" max="71"/>
    <col width="55.6640625" customWidth="1" style="57" min="72" max="72"/>
    <col width="5.6640625" bestFit="1" customWidth="1" style="57" min="73" max="73"/>
    <col width="55.5546875" customWidth="1" style="57" min="74" max="74"/>
    <col width="5.6640625" bestFit="1" customWidth="1" style="57" min="75" max="75"/>
  </cols>
  <sheetData>
    <row r="1" ht="14.4" customHeight="1" s="57">
      <c r="A1" s="20" t="inlineStr">
        <is>
          <t>Code</t>
        </is>
      </c>
      <c r="B1" s="74" t="inlineStr">
        <is>
          <t>L000200</t>
        </is>
      </c>
      <c r="D1" s="74" t="inlineStr">
        <is>
          <t>L000300</t>
        </is>
      </c>
      <c r="F1" s="74" t="inlineStr">
        <is>
          <t>L000400</t>
        </is>
      </c>
      <c r="H1" s="74" t="inlineStr">
        <is>
          <t>L000500</t>
        </is>
      </c>
      <c r="J1" s="74" t="inlineStr">
        <is>
          <t>L000600</t>
        </is>
      </c>
      <c r="L1" s="74" t="inlineStr">
        <is>
          <t>L010501</t>
        </is>
      </c>
      <c r="N1" s="74" t="inlineStr">
        <is>
          <t>L010502</t>
        </is>
      </c>
      <c r="P1" s="74" t="inlineStr">
        <is>
          <t>L010600</t>
        </is>
      </c>
      <c r="R1" s="74" t="inlineStr">
        <is>
          <t>L010700</t>
        </is>
      </c>
      <c r="T1" s="74" t="inlineStr">
        <is>
          <t>L010800</t>
        </is>
      </c>
      <c r="V1" s="74" t="inlineStr">
        <is>
          <t>L010801</t>
        </is>
      </c>
      <c r="X1" s="74" t="inlineStr">
        <is>
          <t>L010900</t>
        </is>
      </c>
      <c r="Z1" s="74" t="inlineStr">
        <is>
          <t>L011000</t>
        </is>
      </c>
      <c r="AB1" s="74" t="inlineStr">
        <is>
          <t>L011100</t>
        </is>
      </c>
      <c r="AD1" s="74" t="inlineStr">
        <is>
          <t>L011101</t>
        </is>
      </c>
      <c r="AF1" s="74" t="inlineStr">
        <is>
          <t>L011110</t>
        </is>
      </c>
      <c r="AH1" s="74" t="inlineStr">
        <is>
          <t>L011120</t>
        </is>
      </c>
      <c r="AJ1" s="74" t="inlineStr">
        <is>
          <t>L011130</t>
        </is>
      </c>
      <c r="AL1" s="74" t="inlineStr">
        <is>
          <t>L011140</t>
        </is>
      </c>
      <c r="AN1" s="74" t="inlineStr">
        <is>
          <t>L011150</t>
        </is>
      </c>
      <c r="AP1" s="74" t="inlineStr">
        <is>
          <t>L011160</t>
        </is>
      </c>
      <c r="AR1" s="74" t="inlineStr">
        <is>
          <t>L011170</t>
        </is>
      </c>
      <c r="AT1" s="74" t="inlineStr">
        <is>
          <t>L011180</t>
        </is>
      </c>
      <c r="AV1" s="74" t="inlineStr">
        <is>
          <t>L011190</t>
        </is>
      </c>
      <c r="AX1" s="74" t="inlineStr">
        <is>
          <t>L020101</t>
        </is>
      </c>
      <c r="AZ1" s="74" t="inlineStr">
        <is>
          <t>L020102</t>
        </is>
      </c>
      <c r="BB1" s="74" t="inlineStr">
        <is>
          <t>L020201</t>
        </is>
      </c>
      <c r="BD1" s="74" t="inlineStr">
        <is>
          <t>L020301</t>
        </is>
      </c>
      <c r="BF1" s="74" t="inlineStr">
        <is>
          <t>L020401</t>
        </is>
      </c>
      <c r="BH1" s="74" t="inlineStr">
        <is>
          <t>L020402</t>
        </is>
      </c>
      <c r="BJ1" s="74" t="inlineStr">
        <is>
          <t>L020501</t>
        </is>
      </c>
      <c r="BL1" s="74" t="inlineStr">
        <is>
          <t>L020601</t>
        </is>
      </c>
      <c r="BN1" s="74" t="inlineStr">
        <is>
          <t>L020602</t>
        </is>
      </c>
      <c r="BP1" s="74" t="inlineStr">
        <is>
          <t>L020701</t>
        </is>
      </c>
      <c r="BR1" s="74" t="inlineStr">
        <is>
          <t>L020702</t>
        </is>
      </c>
      <c r="BT1" s="74" t="inlineStr">
        <is>
          <t>L020801</t>
        </is>
      </c>
      <c r="BU1" s="74" t="n"/>
      <c r="BV1" s="74" t="inlineStr">
        <is>
          <t>L020802</t>
        </is>
      </c>
    </row>
    <row r="2" ht="14.4" customHeight="1" s="57">
      <c r="A2" s="6" t="inlineStr">
        <is>
          <t>Question</t>
        </is>
      </c>
      <c r="B2" s="73" t="inlineStr">
        <is>
          <t>Age</t>
        </is>
      </c>
      <c r="D2" s="73" t="inlineStr">
        <is>
          <t>Gender</t>
        </is>
      </c>
      <c r="F2" s="73" t="inlineStr">
        <is>
          <t>Occupation</t>
        </is>
      </c>
      <c r="H2" s="73" t="inlineStr">
        <is>
          <t>Activity</t>
        </is>
      </c>
      <c r="J2" s="73" t="inlineStr">
        <is>
          <t>Frequency</t>
        </is>
      </c>
      <c r="L2" s="73" t="inlineStr">
        <is>
          <t>Pain Location</t>
        </is>
      </c>
      <c r="N2" s="73" t="inlineStr">
        <is>
          <t>Pain Location</t>
        </is>
      </c>
      <c r="P2" s="73" t="inlineStr">
        <is>
          <t>Pain Description</t>
        </is>
      </c>
      <c r="R2" s="73" t="inlineStr">
        <is>
          <t>Pain Score</t>
        </is>
      </c>
      <c r="T2" s="73" t="inlineStr">
        <is>
          <t>Pain Feeling</t>
        </is>
      </c>
      <c r="V2" s="73" t="inlineStr">
        <is>
          <t>Pain feeling during activity</t>
        </is>
      </c>
      <c r="X2" s="73" t="inlineStr">
        <is>
          <t>Any other symptom</t>
        </is>
      </c>
      <c r="Z2" s="73" t="inlineStr">
        <is>
          <t>Pain since start</t>
        </is>
      </c>
      <c r="AB2" s="73" t="inlineStr">
        <is>
          <t>Medical</t>
        </is>
      </c>
      <c r="AD2" s="73" t="inlineStr">
        <is>
          <t>Pregnancy</t>
        </is>
      </c>
      <c r="AF2" s="73" t="inlineStr">
        <is>
          <t>Surgery</t>
        </is>
      </c>
      <c r="AH2" s="73" t="inlineStr">
        <is>
          <t>Spine fracture</t>
        </is>
      </c>
      <c r="AJ2" s="73" t="inlineStr">
        <is>
          <t>Cancer</t>
        </is>
      </c>
      <c r="AL2" s="73" t="inlineStr">
        <is>
          <t>TB</t>
        </is>
      </c>
      <c r="AN2" s="73" t="inlineStr">
        <is>
          <t>Loss of Appetite/ Weight Loss</t>
        </is>
      </c>
      <c r="AP2" s="73" t="inlineStr">
        <is>
          <t>Severe Night Pain</t>
        </is>
      </c>
      <c r="AR2" s="73" t="inlineStr">
        <is>
          <t>High grade fever</t>
        </is>
      </c>
      <c r="AT2" s="73" t="inlineStr">
        <is>
          <t>Shortness of Breath</t>
        </is>
      </c>
      <c r="AV2" s="73" t="inlineStr">
        <is>
          <t>History of Neurological Condition</t>
        </is>
      </c>
      <c r="AX2" s="73" t="inlineStr">
        <is>
          <t>Acute/ Chronic</t>
        </is>
      </c>
      <c r="AZ2" s="73" t="inlineStr">
        <is>
          <t>Acute over chronic</t>
        </is>
      </c>
      <c r="BB2" s="73" t="inlineStr">
        <is>
          <t>Comorbidities</t>
        </is>
      </c>
      <c r="BD2" s="73" t="inlineStr">
        <is>
          <t>Deficiencies</t>
        </is>
      </c>
      <c r="BF2" s="73" t="inlineStr">
        <is>
          <t>Surgery</t>
        </is>
      </c>
      <c r="BH2" s="73" t="inlineStr">
        <is>
          <t>Timeline</t>
        </is>
      </c>
      <c r="BJ2" s="73" t="inlineStr">
        <is>
          <t>Origination (POF)</t>
        </is>
      </c>
      <c r="BL2" s="73" t="inlineStr">
        <is>
          <t>Pain Aggravating Factors (PAF)</t>
        </is>
      </c>
      <c r="BN2" s="73" t="inlineStr">
        <is>
          <t>PAF Timeline</t>
        </is>
      </c>
      <c r="BP2" s="73" t="inlineStr">
        <is>
          <t>Pain Reducing Factor (PRF)</t>
        </is>
      </c>
      <c r="BR2" s="73" t="inlineStr">
        <is>
          <t>PRF Timeline</t>
        </is>
      </c>
      <c r="BT2" s="73" t="inlineStr">
        <is>
          <t>Other Treatment History (OTH)</t>
        </is>
      </c>
      <c r="BU2" s="73" t="n"/>
      <c r="BV2" s="73" t="inlineStr">
        <is>
          <t>Reaction to OTH</t>
        </is>
      </c>
    </row>
    <row r="3" ht="14.4" customHeight="1" s="57">
      <c r="A3" s="43" t="n"/>
      <c r="B3" s="43" t="inlineStr">
        <is>
          <t>Parameters</t>
        </is>
      </c>
      <c r="C3" s="43" t="inlineStr">
        <is>
          <t>Score</t>
        </is>
      </c>
      <c r="D3" s="43" t="inlineStr">
        <is>
          <t>Parameters</t>
        </is>
      </c>
      <c r="E3" s="43" t="inlineStr">
        <is>
          <t>Score</t>
        </is>
      </c>
      <c r="F3" s="43" t="inlineStr">
        <is>
          <t>Parameters</t>
        </is>
      </c>
      <c r="G3" s="43" t="inlineStr">
        <is>
          <t>Score</t>
        </is>
      </c>
      <c r="H3" s="43" t="inlineStr">
        <is>
          <t>Parameters</t>
        </is>
      </c>
      <c r="I3" s="43" t="inlineStr">
        <is>
          <t>Score</t>
        </is>
      </c>
      <c r="J3" s="43" t="inlineStr">
        <is>
          <t>Parameters</t>
        </is>
      </c>
      <c r="K3" s="43" t="inlineStr">
        <is>
          <t>Score</t>
        </is>
      </c>
      <c r="L3" s="43" t="inlineStr">
        <is>
          <t>Parameters</t>
        </is>
      </c>
      <c r="M3" s="43" t="inlineStr">
        <is>
          <t>Score</t>
        </is>
      </c>
      <c r="N3" s="43" t="inlineStr">
        <is>
          <t>Parameters</t>
        </is>
      </c>
      <c r="O3" s="43" t="inlineStr">
        <is>
          <t>Score</t>
        </is>
      </c>
      <c r="P3" s="43" t="inlineStr">
        <is>
          <t>Parameters</t>
        </is>
      </c>
      <c r="Q3" s="43" t="inlineStr">
        <is>
          <t>Score</t>
        </is>
      </c>
      <c r="R3" s="43" t="inlineStr">
        <is>
          <t>Parameters</t>
        </is>
      </c>
      <c r="S3" s="43" t="inlineStr">
        <is>
          <t>Score</t>
        </is>
      </c>
      <c r="T3" s="43" t="inlineStr">
        <is>
          <t>Parameters</t>
        </is>
      </c>
      <c r="U3" s="43" t="inlineStr">
        <is>
          <t>Score</t>
        </is>
      </c>
      <c r="V3" s="43" t="inlineStr">
        <is>
          <t>Parameters</t>
        </is>
      </c>
      <c r="W3" s="43" t="inlineStr">
        <is>
          <t>Score</t>
        </is>
      </c>
      <c r="X3" s="43" t="inlineStr">
        <is>
          <t>Parameters</t>
        </is>
      </c>
      <c r="Y3" s="43" t="inlineStr">
        <is>
          <t>Score</t>
        </is>
      </c>
      <c r="Z3" s="43" t="inlineStr">
        <is>
          <t>Parameters</t>
        </is>
      </c>
      <c r="AA3" s="43" t="inlineStr">
        <is>
          <t>Score</t>
        </is>
      </c>
      <c r="AB3" s="43" t="inlineStr">
        <is>
          <t>Parameters</t>
        </is>
      </c>
      <c r="AC3" s="43" t="inlineStr">
        <is>
          <t>Score</t>
        </is>
      </c>
      <c r="AD3" s="43" t="inlineStr">
        <is>
          <t>Parameters</t>
        </is>
      </c>
      <c r="AE3" s="43" t="inlineStr">
        <is>
          <t>Score</t>
        </is>
      </c>
      <c r="AF3" s="43" t="inlineStr">
        <is>
          <t>Parameters</t>
        </is>
      </c>
      <c r="AG3" s="43" t="inlineStr">
        <is>
          <t>Score</t>
        </is>
      </c>
      <c r="AH3" s="43" t="inlineStr">
        <is>
          <t>Parameters</t>
        </is>
      </c>
      <c r="AI3" s="43" t="inlineStr">
        <is>
          <t>Score</t>
        </is>
      </c>
      <c r="AJ3" s="43" t="inlineStr">
        <is>
          <t>Parameters</t>
        </is>
      </c>
      <c r="AK3" s="43" t="inlineStr">
        <is>
          <t>Score</t>
        </is>
      </c>
      <c r="AL3" s="43" t="inlineStr">
        <is>
          <t>Parameters</t>
        </is>
      </c>
      <c r="AM3" s="43" t="inlineStr">
        <is>
          <t>Score</t>
        </is>
      </c>
      <c r="AN3" s="43" t="inlineStr">
        <is>
          <t>Parameters</t>
        </is>
      </c>
      <c r="AO3" s="43" t="inlineStr">
        <is>
          <t>Score</t>
        </is>
      </c>
      <c r="AP3" s="43" t="inlineStr">
        <is>
          <t>Parameters</t>
        </is>
      </c>
      <c r="AQ3" s="43" t="inlineStr">
        <is>
          <t>Score</t>
        </is>
      </c>
      <c r="AR3" s="43" t="inlineStr">
        <is>
          <t>Parameters</t>
        </is>
      </c>
      <c r="AS3" s="43" t="inlineStr">
        <is>
          <t>Score</t>
        </is>
      </c>
      <c r="AT3" s="43" t="inlineStr">
        <is>
          <t>Parameters</t>
        </is>
      </c>
      <c r="AU3" s="43" t="inlineStr">
        <is>
          <t>Score</t>
        </is>
      </c>
      <c r="AV3" s="43" t="inlineStr">
        <is>
          <t>Parameters</t>
        </is>
      </c>
      <c r="AW3" s="43" t="inlineStr">
        <is>
          <t>Score</t>
        </is>
      </c>
      <c r="AX3" s="43" t="inlineStr">
        <is>
          <t>Parameters</t>
        </is>
      </c>
      <c r="AY3" s="43" t="inlineStr">
        <is>
          <t>Score</t>
        </is>
      </c>
      <c r="AZ3" s="43" t="inlineStr">
        <is>
          <t>Parameters</t>
        </is>
      </c>
      <c r="BA3" s="43" t="inlineStr">
        <is>
          <t>Score</t>
        </is>
      </c>
      <c r="BB3" s="43" t="inlineStr">
        <is>
          <t>Parameters</t>
        </is>
      </c>
      <c r="BC3" s="43" t="inlineStr">
        <is>
          <t>Score</t>
        </is>
      </c>
      <c r="BD3" s="43" t="inlineStr">
        <is>
          <t>Parameters</t>
        </is>
      </c>
      <c r="BE3" s="43" t="inlineStr">
        <is>
          <t>Score</t>
        </is>
      </c>
      <c r="BF3" s="43" t="inlineStr">
        <is>
          <t>Parameters</t>
        </is>
      </c>
      <c r="BG3" s="43" t="inlineStr">
        <is>
          <t>Score</t>
        </is>
      </c>
      <c r="BH3" s="43" t="inlineStr">
        <is>
          <t>Parameters</t>
        </is>
      </c>
      <c r="BI3" s="43" t="inlineStr">
        <is>
          <t>Score</t>
        </is>
      </c>
      <c r="BJ3" s="43" t="inlineStr">
        <is>
          <t>Parameters</t>
        </is>
      </c>
      <c r="BK3" s="43" t="inlineStr">
        <is>
          <t>Score</t>
        </is>
      </c>
      <c r="BL3" s="43" t="inlineStr">
        <is>
          <t>Parameters</t>
        </is>
      </c>
      <c r="BM3" s="43" t="inlineStr">
        <is>
          <t>Score</t>
        </is>
      </c>
      <c r="BN3" s="43" t="inlineStr">
        <is>
          <t>Parameters</t>
        </is>
      </c>
      <c r="BO3" s="43" t="inlineStr">
        <is>
          <t>Score</t>
        </is>
      </c>
      <c r="BP3" s="43" t="inlineStr">
        <is>
          <t>Parameters</t>
        </is>
      </c>
      <c r="BQ3" s="43" t="inlineStr">
        <is>
          <t>Score</t>
        </is>
      </c>
      <c r="BR3" s="43" t="inlineStr">
        <is>
          <t>Parameters</t>
        </is>
      </c>
      <c r="BS3" s="43" t="inlineStr">
        <is>
          <t>Score</t>
        </is>
      </c>
      <c r="BT3" s="43" t="inlineStr">
        <is>
          <t>Parameters</t>
        </is>
      </c>
      <c r="BU3" s="43" t="inlineStr">
        <is>
          <t>Score</t>
        </is>
      </c>
      <c r="BV3" s="43" t="inlineStr">
        <is>
          <t>Parameters</t>
        </is>
      </c>
      <c r="BW3" s="43" t="inlineStr">
        <is>
          <t>Score</t>
        </is>
      </c>
    </row>
    <row r="4" ht="43.2" customHeight="1" s="57">
      <c r="A4" s="10" t="inlineStr">
        <is>
          <t>A</t>
        </is>
      </c>
      <c r="B4" s="51" t="inlineStr">
        <is>
          <t>0-10</t>
        </is>
      </c>
      <c r="C4" s="54" t="n"/>
      <c r="D4" s="54" t="inlineStr">
        <is>
          <t>Transgender</t>
        </is>
      </c>
      <c r="E4" s="54" t="n"/>
      <c r="F4" s="55" t="inlineStr">
        <is>
          <t>Student</t>
        </is>
      </c>
      <c r="G4" s="54" t="n"/>
      <c r="H4" s="54" t="inlineStr">
        <is>
          <t>Sitting</t>
        </is>
      </c>
      <c r="I4" s="54" t="n"/>
      <c r="J4" s="54" t="inlineStr">
        <is>
          <t>Daily</t>
        </is>
      </c>
      <c r="K4" s="54" t="n"/>
      <c r="L4" s="54" t="inlineStr">
        <is>
          <t>Neck</t>
        </is>
      </c>
      <c r="M4" s="54" t="n"/>
      <c r="N4" s="55" t="inlineStr">
        <is>
          <t>Neck</t>
        </is>
      </c>
      <c r="O4" s="55" t="n"/>
      <c r="P4" s="55" t="inlineStr">
        <is>
          <t>Mild pain that bothers occassionally</t>
        </is>
      </c>
      <c r="Q4" s="55" t="n"/>
      <c r="R4" s="54" t="n">
        <v>1</v>
      </c>
      <c r="S4" s="54" t="n"/>
      <c r="T4" s="54" t="inlineStr">
        <is>
          <t>Constant</t>
        </is>
      </c>
      <c r="U4" s="54" t="n"/>
      <c r="V4" s="55" t="inlineStr">
        <is>
          <t>Pain increases during any movement like bending forward or backward and walking</t>
        </is>
      </c>
      <c r="W4" s="55" t="n">
        <v>5</v>
      </c>
      <c r="X4" s="54" t="inlineStr">
        <is>
          <t>Dizzy</t>
        </is>
      </c>
      <c r="Y4" s="54" t="n"/>
      <c r="Z4" s="55" t="inlineStr">
        <is>
          <t>Worsening</t>
        </is>
      </c>
      <c r="AA4" s="55" t="n">
        <v>2</v>
      </c>
      <c r="AB4" s="55" t="inlineStr">
        <is>
          <t>Pregnancy</t>
        </is>
      </c>
      <c r="AC4" s="55" t="n"/>
      <c r="AD4" s="55" t="inlineStr">
        <is>
          <t>Currently pregnant</t>
        </is>
      </c>
      <c r="AE4" s="55" t="n"/>
      <c r="AF4" s="55" t="inlineStr">
        <is>
          <t>Surgery was done in last year</t>
        </is>
      </c>
      <c r="AG4" s="55" t="n"/>
      <c r="AH4" s="55" t="inlineStr">
        <is>
          <t>Yes</t>
        </is>
      </c>
      <c r="AI4" s="55" t="n"/>
      <c r="AJ4" s="55" t="inlineStr">
        <is>
          <t>Active for less than a year</t>
        </is>
      </c>
      <c r="AK4" s="55" t="n"/>
      <c r="AL4" s="55" t="inlineStr">
        <is>
          <t>Detected in the last year</t>
        </is>
      </c>
      <c r="AM4" s="55" t="n"/>
      <c r="AN4" s="55" t="inlineStr">
        <is>
          <t>&gt;8 kgs but not on any diet or weight loss regime</t>
        </is>
      </c>
      <c r="AO4" s="55" t="n"/>
      <c r="AP4" s="55" t="inlineStr">
        <is>
          <t>Yes</t>
        </is>
      </c>
      <c r="AQ4" s="55" t="n"/>
      <c r="AR4" s="55" t="inlineStr">
        <is>
          <t>&lt;98 degree</t>
        </is>
      </c>
      <c r="AS4" s="55" t="n"/>
      <c r="AT4" s="55" t="inlineStr">
        <is>
          <t>While doing some rigorous activities</t>
        </is>
      </c>
      <c r="AU4" s="55" t="n"/>
      <c r="AV4" s="55" t="inlineStr">
        <is>
          <t>It has just been a year but still mobile and able to move around</t>
        </is>
      </c>
      <c r="AW4" s="55" t="n"/>
      <c r="AX4" s="55" t="inlineStr">
        <is>
          <t>Since last 7 days</t>
        </is>
      </c>
      <c r="AY4" s="55" t="n"/>
      <c r="AZ4" s="55" t="inlineStr">
        <is>
          <t>Yes</t>
        </is>
      </c>
      <c r="BA4" s="55" t="n">
        <v>2</v>
      </c>
      <c r="BB4" s="55" t="inlineStr">
        <is>
          <t>Diabetes</t>
        </is>
      </c>
      <c r="BC4" s="55" t="n"/>
      <c r="BD4" s="55" t="inlineStr">
        <is>
          <t>Vitamin D3</t>
        </is>
      </c>
      <c r="BE4" s="55" t="n"/>
      <c r="BF4" s="55" t="inlineStr">
        <is>
          <t>Spine surgery</t>
        </is>
      </c>
      <c r="BG4" s="55" t="n"/>
      <c r="BH4" s="55" t="inlineStr">
        <is>
          <t>In the last 1 year</t>
        </is>
      </c>
      <c r="BI4" s="55" t="n"/>
      <c r="BJ4" s="55" t="inlineStr">
        <is>
          <t>With a fall/ accident</t>
        </is>
      </c>
      <c r="BK4" s="55" t="n"/>
      <c r="BL4" s="55" t="inlineStr">
        <is>
          <t>Is the first thing in the morning</t>
        </is>
      </c>
      <c r="BM4" s="55" t="n">
        <v>5</v>
      </c>
      <c r="BN4" s="55" t="inlineStr">
        <is>
          <t>Immediately, i.e. within 10 minutes</t>
        </is>
      </c>
      <c r="BO4" s="55" t="n">
        <v>2</v>
      </c>
      <c r="BP4" s="55" t="inlineStr">
        <is>
          <t>External factors like balms/ hot packs/ ice packs</t>
        </is>
      </c>
      <c r="BQ4" s="55" t="n"/>
      <c r="BR4" s="55" t="inlineStr">
        <is>
          <t>Immediately, i.e. within 10 minutes</t>
        </is>
      </c>
      <c r="BS4" s="55" t="n">
        <v>5</v>
      </c>
      <c r="BT4" s="55" t="inlineStr">
        <is>
          <t>Applied pain relief gel/ balm/spray</t>
        </is>
      </c>
      <c r="BU4" s="55" t="n"/>
      <c r="BV4" s="55" t="inlineStr">
        <is>
          <t>The pain increased instead</t>
        </is>
      </c>
      <c r="BW4" s="55" t="n">
        <v>5</v>
      </c>
    </row>
    <row r="5" ht="43.2" customHeight="1" s="57">
      <c r="A5" s="10" t="inlineStr">
        <is>
          <t>B</t>
        </is>
      </c>
      <c r="B5" s="53" t="inlineStr">
        <is>
          <t>10-20</t>
        </is>
      </c>
      <c r="C5" s="54" t="n"/>
      <c r="D5" s="54" t="inlineStr">
        <is>
          <t>Female</t>
        </is>
      </c>
      <c r="E5" s="54" t="n"/>
      <c r="F5" s="55" t="inlineStr">
        <is>
          <t>Industrial labourer, mine worker or factory engineer</t>
        </is>
      </c>
      <c r="G5" s="54" t="n"/>
      <c r="H5" s="54" t="inlineStr">
        <is>
          <t>Standing</t>
        </is>
      </c>
      <c r="I5" s="54" t="n"/>
      <c r="J5" s="55" t="inlineStr">
        <is>
          <t>Approx 3 times a week</t>
        </is>
      </c>
      <c r="K5" s="54" t="n"/>
      <c r="L5" s="54" t="inlineStr">
        <is>
          <t>Shoulder</t>
        </is>
      </c>
      <c r="M5" s="54" t="n"/>
      <c r="N5" s="55" t="inlineStr">
        <is>
          <t>Shoulder</t>
        </is>
      </c>
      <c r="O5" s="55" t="n"/>
      <c r="P5" s="55" t="inlineStr">
        <is>
          <t>Pain that comes and goes in multiple episodes with brief spells of no pain between two episodes</t>
        </is>
      </c>
      <c r="Q5" s="55" t="n"/>
      <c r="R5" s="54" t="n">
        <v>2</v>
      </c>
      <c r="S5" s="54" t="n"/>
      <c r="T5" s="54" t="inlineStr">
        <is>
          <t>Intermittent</t>
        </is>
      </c>
      <c r="U5" s="54" t="n">
        <v>5</v>
      </c>
      <c r="V5" s="55" t="inlineStr">
        <is>
          <t>Pain increases in sedentary postures like continuous sitting, standing and lying down</t>
        </is>
      </c>
      <c r="W5" s="55" t="n">
        <v>5</v>
      </c>
      <c r="X5" s="54" t="inlineStr">
        <is>
          <t>Tingling</t>
        </is>
      </c>
      <c r="Y5" s="54" t="n">
        <v>5</v>
      </c>
      <c r="Z5" s="55" t="inlineStr">
        <is>
          <t>Much better than before</t>
        </is>
      </c>
      <c r="AA5" s="55" t="n">
        <v>5</v>
      </c>
      <c r="AB5" s="55" t="inlineStr">
        <is>
          <t>Recent surgery</t>
        </is>
      </c>
      <c r="AC5" s="55" t="n"/>
      <c r="AD5" s="55" t="inlineStr">
        <is>
          <t>Child is &lt;1 year old</t>
        </is>
      </c>
      <c r="AE5" s="55" t="n"/>
      <c r="AF5" s="55" t="inlineStr">
        <is>
          <t>Surgery was completed before last year</t>
        </is>
      </c>
      <c r="AG5" s="55" t="n"/>
      <c r="AH5" s="55" t="inlineStr">
        <is>
          <t>No</t>
        </is>
      </c>
      <c r="AI5" s="55" t="n"/>
      <c r="AJ5" s="55" t="inlineStr">
        <is>
          <t>Active for more than a year</t>
        </is>
      </c>
      <c r="AK5" s="55" t="n"/>
      <c r="AL5" s="55" t="inlineStr">
        <is>
          <t>Detected before the previous year</t>
        </is>
      </c>
      <c r="AM5" s="55" t="n"/>
      <c r="AN5" s="55" t="inlineStr">
        <is>
          <t>&gt;8 kgs but is due to some specific diet or weight loss program</t>
        </is>
      </c>
      <c r="AO5" s="55" t="n"/>
      <c r="AP5" s="55" t="inlineStr">
        <is>
          <t>No</t>
        </is>
      </c>
      <c r="AQ5" s="55" t="n"/>
      <c r="AR5" s="55" t="inlineStr">
        <is>
          <t>98-101 degree</t>
        </is>
      </c>
      <c r="AS5" s="55" t="n"/>
      <c r="AT5" s="55" t="inlineStr">
        <is>
          <t>Even while at rest</t>
        </is>
      </c>
      <c r="AU5" s="55" t="n"/>
      <c r="AV5" s="55" t="inlineStr">
        <is>
          <t>The condition has been worsening and has made you bed ridden</t>
        </is>
      </c>
      <c r="AW5" s="55" t="n"/>
      <c r="AX5" s="55" t="inlineStr">
        <is>
          <t>Since last 3 months</t>
        </is>
      </c>
      <c r="AY5" s="55" t="n"/>
      <c r="AZ5" s="55" t="inlineStr">
        <is>
          <t>No</t>
        </is>
      </c>
      <c r="BA5" s="55" t="n"/>
      <c r="BB5" s="55" t="inlineStr">
        <is>
          <t>Thyroid</t>
        </is>
      </c>
      <c r="BC5" s="55" t="n"/>
      <c r="BD5" s="55" t="inlineStr">
        <is>
          <t>Vitamin B12</t>
        </is>
      </c>
      <c r="BE5" s="55" t="n"/>
      <c r="BF5" s="55" t="inlineStr">
        <is>
          <t>Cardiac surgery</t>
        </is>
      </c>
      <c r="BG5" s="55" t="n"/>
      <c r="BH5" s="55" t="inlineStr">
        <is>
          <t>Done before the previous year</t>
        </is>
      </c>
      <c r="BI5" s="55" t="n"/>
      <c r="BJ5" s="55" t="inlineStr">
        <is>
          <t>Normal bending</t>
        </is>
      </c>
      <c r="BK5" s="55" t="n"/>
      <c r="BL5" s="55" t="inlineStr">
        <is>
          <t>While sitting on a chair/ couch</t>
        </is>
      </c>
      <c r="BM5" s="55" t="n">
        <v>2</v>
      </c>
      <c r="BN5" s="55" t="inlineStr">
        <is>
          <t>After a few minutes, i.e.  10-30 minutes</t>
        </is>
      </c>
      <c r="BO5" s="55" t="n">
        <v>2</v>
      </c>
      <c r="BP5" s="55" t="inlineStr">
        <is>
          <t>While sitting on a chair/ couch</t>
        </is>
      </c>
      <c r="BQ5" s="55" t="n">
        <v>2</v>
      </c>
      <c r="BR5" s="55" t="inlineStr">
        <is>
          <t>After a few minutes, i.e.  10-30 minutes</t>
        </is>
      </c>
      <c r="BS5" s="55" t="n">
        <v>2</v>
      </c>
      <c r="BT5" s="55" t="inlineStr">
        <is>
          <t>Taken medications under specialist supervision</t>
        </is>
      </c>
      <c r="BU5" s="55" t="n"/>
      <c r="BV5" s="55" t="inlineStr">
        <is>
          <t>There was no change in pain</t>
        </is>
      </c>
      <c r="BW5" s="55" t="n"/>
    </row>
    <row r="6" ht="57.6" customHeight="1" s="57">
      <c r="A6" s="10" t="inlineStr">
        <is>
          <t>C</t>
        </is>
      </c>
      <c r="B6" s="51" t="inlineStr">
        <is>
          <t>20-30</t>
        </is>
      </c>
      <c r="C6" s="54" t="n"/>
      <c r="D6" s="54" t="inlineStr">
        <is>
          <t>Male</t>
        </is>
      </c>
      <c r="E6" s="54" t="n"/>
      <c r="F6" s="55" t="inlineStr">
        <is>
          <t>Researcher, scientist, doctor, lawyer, management professional, receptionist or driver</t>
        </is>
      </c>
      <c r="G6" s="54" t="n"/>
      <c r="H6" s="55" t="inlineStr">
        <is>
          <t>Bending/ stooping</t>
        </is>
      </c>
      <c r="I6" s="54" t="n"/>
      <c r="J6" s="55" t="inlineStr">
        <is>
          <t>No exercise/ walking at all</t>
        </is>
      </c>
      <c r="K6" s="54" t="n"/>
      <c r="L6" s="55" t="inlineStr">
        <is>
          <t>Arm above elbow</t>
        </is>
      </c>
      <c r="M6" s="55" t="n"/>
      <c r="N6" s="55" t="inlineStr">
        <is>
          <t>Arm above elbow</t>
        </is>
      </c>
      <c r="O6" s="55" t="n"/>
      <c r="P6" s="55" t="inlineStr">
        <is>
          <t>Moderate pain that bothers daily but can go about with daily routine</t>
        </is>
      </c>
      <c r="Q6" s="55" t="n">
        <v>2</v>
      </c>
      <c r="R6" s="54" t="n">
        <v>3</v>
      </c>
      <c r="S6" s="54" t="n"/>
      <c r="T6" s="54" t="n"/>
      <c r="U6" s="54" t="n"/>
      <c r="V6" s="54" t="inlineStr">
        <is>
          <t>No relief even after change in posture or activity</t>
        </is>
      </c>
      <c r="W6" s="54" t="n"/>
      <c r="X6" s="54" t="inlineStr">
        <is>
          <t>Numbness</t>
        </is>
      </c>
      <c r="Y6" s="54" t="n">
        <v>5</v>
      </c>
      <c r="Z6" s="55" t="inlineStr">
        <is>
          <t>Same as before</t>
        </is>
      </c>
      <c r="AA6" s="55" t="n">
        <v>5</v>
      </c>
      <c r="AB6" s="55" t="inlineStr">
        <is>
          <t>Active fractures</t>
        </is>
      </c>
      <c r="AC6" s="55" t="n"/>
      <c r="AD6" s="55" t="n"/>
      <c r="AE6" s="55" t="n"/>
      <c r="AF6" s="55" t="n"/>
      <c r="AG6" s="55" t="n"/>
      <c r="AH6" s="55" t="n"/>
      <c r="AI6" s="55" t="n"/>
      <c r="AJ6" s="55" t="inlineStr">
        <is>
          <t>Not Active</t>
        </is>
      </c>
      <c r="AK6" s="56" t="n"/>
      <c r="AL6" s="55" t="inlineStr">
        <is>
          <t>Not Active</t>
        </is>
      </c>
      <c r="AM6" s="55" t="n"/>
      <c r="AN6" s="55" t="inlineStr">
        <is>
          <t>Weight loss of &lt;7 kgs</t>
        </is>
      </c>
      <c r="AO6" s="55" t="n"/>
      <c r="AP6" s="55" t="n"/>
      <c r="AQ6" s="55" t="n"/>
      <c r="AR6" s="55" t="inlineStr">
        <is>
          <t>&gt;101 degree</t>
        </is>
      </c>
      <c r="AS6" s="55" t="n"/>
      <c r="AT6" s="55" t="n"/>
      <c r="AU6" s="55" t="n"/>
      <c r="AV6" s="55" t="n"/>
      <c r="AW6" s="55" t="n"/>
      <c r="AX6" s="55" t="inlineStr">
        <is>
          <t>For more than 3 months</t>
        </is>
      </c>
      <c r="AY6" s="55" t="n"/>
      <c r="BB6" s="55" t="inlineStr">
        <is>
          <t>Hypertension/ blood pressure/ stroke</t>
        </is>
      </c>
      <c r="BC6" s="55" t="n"/>
      <c r="BD6" s="55" t="inlineStr">
        <is>
          <t>Calcium</t>
        </is>
      </c>
      <c r="BE6" s="55" t="n"/>
      <c r="BF6" s="55" t="inlineStr">
        <is>
          <t>Gynaec surgery/ hernia</t>
        </is>
      </c>
      <c r="BG6" s="55" t="n"/>
      <c r="BJ6" s="55" t="inlineStr">
        <is>
          <t>Lifted heavy object</t>
        </is>
      </c>
      <c r="BK6" s="55" t="n"/>
      <c r="BL6" s="55" t="inlineStr">
        <is>
          <t>While sitting on the floor</t>
        </is>
      </c>
      <c r="BM6" s="55" t="n">
        <v>2</v>
      </c>
      <c r="BN6" s="55" t="inlineStr">
        <is>
          <t>After a while, i.e. after 30 minutes</t>
        </is>
      </c>
      <c r="BO6" s="55" t="n"/>
      <c r="BP6" s="55" t="inlineStr">
        <is>
          <t>While sitting on the floor</t>
        </is>
      </c>
      <c r="BQ6" s="55" t="n"/>
      <c r="BR6" s="55" t="inlineStr">
        <is>
          <t>After a while, i.e. after 30 minutes</t>
        </is>
      </c>
      <c r="BS6" s="55" t="n"/>
      <c r="BT6" s="55" t="inlineStr">
        <is>
          <t>Taken physiotherapy/ TENS/ IFT/ traction</t>
        </is>
      </c>
      <c r="BU6" s="55" t="n"/>
      <c r="BV6" s="55" t="inlineStr">
        <is>
          <t>It reduced my pain intensity but slight pain is still there</t>
        </is>
      </c>
      <c r="BW6" s="55" t="n">
        <v>5</v>
      </c>
    </row>
    <row r="7" ht="43.2" customHeight="1" s="57">
      <c r="A7" s="10" t="inlineStr">
        <is>
          <t>D</t>
        </is>
      </c>
      <c r="B7" s="51" t="inlineStr">
        <is>
          <t>30-40</t>
        </is>
      </c>
      <c r="C7" s="54" t="n"/>
      <c r="D7" s="54" t="n"/>
      <c r="E7" s="54" t="n"/>
      <c r="F7" s="55" t="inlineStr">
        <is>
          <t>Teacher, nurse, chef, grooming professional or private security guard</t>
        </is>
      </c>
      <c r="G7" s="54" t="n"/>
      <c r="H7" s="54" t="inlineStr">
        <is>
          <t>Walking</t>
        </is>
      </c>
      <c r="I7" s="54" t="n"/>
      <c r="J7" s="54" t="n"/>
      <c r="K7" s="54" t="n"/>
      <c r="L7" s="55" t="inlineStr">
        <is>
          <t>Arm below elbow</t>
        </is>
      </c>
      <c r="M7" s="55" t="n"/>
      <c r="N7" s="55" t="inlineStr">
        <is>
          <t>Arm below elbow</t>
        </is>
      </c>
      <c r="O7" s="55" t="n"/>
      <c r="P7" s="55" t="inlineStr">
        <is>
          <t>Severe pain that restricts daily routine and requires me to rest</t>
        </is>
      </c>
      <c r="Q7" s="55" t="n">
        <v>5</v>
      </c>
      <c r="R7" s="54" t="n">
        <v>4</v>
      </c>
      <c r="S7" s="54" t="n"/>
      <c r="T7" s="54" t="n"/>
      <c r="U7" s="54" t="n"/>
      <c r="V7" s="54" t="n"/>
      <c r="W7" s="54" t="n"/>
      <c r="X7" s="55" t="inlineStr">
        <is>
          <t>Weakness that leads to difficulty in lifting leg, getting a grip or performing fine motor activities like brushing, cutting vegetables, buttoning shirt, counting notes, etc.</t>
        </is>
      </c>
      <c r="Y7" s="55" t="n">
        <v>2</v>
      </c>
      <c r="Z7" s="54" t="n"/>
      <c r="AA7" s="54" t="n"/>
      <c r="AB7" s="55" t="inlineStr">
        <is>
          <t>History of Cancer</t>
        </is>
      </c>
      <c r="AC7" s="55" t="n"/>
      <c r="AD7" s="55" t="n"/>
      <c r="AE7" s="55" t="n"/>
      <c r="AF7" s="55" t="n"/>
      <c r="AG7" s="55" t="n"/>
      <c r="AH7" s="55" t="n"/>
      <c r="AI7" s="55" t="n"/>
      <c r="AJ7" s="55" t="n"/>
      <c r="AK7" s="55" t="n"/>
      <c r="AL7" s="55" t="n"/>
      <c r="AM7" s="55" t="n"/>
      <c r="AN7" s="55" t="n"/>
      <c r="AO7" s="55" t="n"/>
      <c r="AP7" s="55" t="n"/>
      <c r="AQ7" s="55" t="n"/>
      <c r="AR7" s="55" t="n"/>
      <c r="AS7" s="55" t="n"/>
      <c r="AT7" s="55" t="n"/>
      <c r="AU7" s="55" t="n"/>
      <c r="AV7" s="55" t="n"/>
      <c r="AW7" s="55" t="n"/>
      <c r="BB7" s="55" t="inlineStr">
        <is>
          <t>Arthiritis</t>
        </is>
      </c>
      <c r="BC7" s="55" t="n"/>
      <c r="BD7" s="55" t="inlineStr">
        <is>
          <t>Haemoglobin/ iron</t>
        </is>
      </c>
      <c r="BE7" s="55" t="n"/>
      <c r="BF7" s="55" t="inlineStr">
        <is>
          <t>Joint replacements</t>
        </is>
      </c>
      <c r="BG7" s="55" t="n"/>
      <c r="BJ7" s="55" t="inlineStr">
        <is>
          <t>Travelling</t>
        </is>
      </c>
      <c r="BK7" s="55" t="n"/>
      <c r="BL7" s="55" t="inlineStr">
        <is>
          <t>While standing</t>
        </is>
      </c>
      <c r="BM7" s="55" t="n">
        <v>2</v>
      </c>
      <c r="BP7" s="55" t="inlineStr">
        <is>
          <t>While standing</t>
        </is>
      </c>
      <c r="BQ7" s="55" t="n"/>
      <c r="BT7" s="55" t="inlineStr">
        <is>
          <t>Done home exercises by checking online videos</t>
        </is>
      </c>
      <c r="BU7" s="55" t="n"/>
      <c r="BV7" s="55" t="inlineStr">
        <is>
          <t>It gave me temporary relief at that time but the pain has relapsed</t>
        </is>
      </c>
      <c r="BW7" s="55" t="n">
        <v>2</v>
      </c>
    </row>
    <row r="8" ht="43.2" customHeight="1" s="57">
      <c r="A8" s="10" t="inlineStr">
        <is>
          <t>E</t>
        </is>
      </c>
      <c r="B8" s="51" t="inlineStr">
        <is>
          <t>40-50</t>
        </is>
      </c>
      <c r="C8" s="54" t="n"/>
      <c r="D8" s="54" t="n"/>
      <c r="E8" s="54" t="n"/>
      <c r="F8" s="55" t="inlineStr">
        <is>
          <t>Farmer, porter, construction worker or delivery personnel</t>
        </is>
      </c>
      <c r="G8" s="54" t="n"/>
      <c r="H8" s="54" t="inlineStr">
        <is>
          <t>Travelling</t>
        </is>
      </c>
      <c r="I8" s="54" t="n"/>
      <c r="J8" s="54" t="n"/>
      <c r="K8" s="54" t="n"/>
      <c r="L8" s="54" t="inlineStr">
        <is>
          <t>Upper Back</t>
        </is>
      </c>
      <c r="M8" s="54" t="n"/>
      <c r="N8" s="55" t="inlineStr">
        <is>
          <t>Upper Back</t>
        </is>
      </c>
      <c r="O8" s="55" t="n"/>
      <c r="P8" s="55" t="inlineStr">
        <is>
          <t>Crippling pain that has made me bed-ridden</t>
        </is>
      </c>
      <c r="Q8" s="55" t="n">
        <v>5</v>
      </c>
      <c r="R8" s="54" t="n">
        <v>5</v>
      </c>
      <c r="S8" s="54" t="n"/>
      <c r="T8" s="54" t="n"/>
      <c r="U8" s="54" t="n"/>
      <c r="V8" s="54" t="n"/>
      <c r="W8" s="54" t="n"/>
      <c r="X8" s="54" t="inlineStr">
        <is>
          <t>Difficulty in control of bowel and bladder</t>
        </is>
      </c>
      <c r="Y8" s="54" t="n"/>
      <c r="Z8" s="54" t="n"/>
      <c r="AA8" s="54" t="n"/>
      <c r="AB8" s="55" t="inlineStr">
        <is>
          <t>History of Tuberculosis</t>
        </is>
      </c>
      <c r="AC8" s="55" t="n"/>
      <c r="AD8" s="55" t="n"/>
      <c r="AE8" s="55" t="n"/>
      <c r="AF8" s="55" t="n"/>
      <c r="AG8" s="55" t="n"/>
      <c r="AH8" s="55" t="n"/>
      <c r="AI8" s="55" t="n"/>
      <c r="AJ8" s="55" t="n"/>
      <c r="AK8" s="55" t="n"/>
      <c r="AL8" s="55" t="n"/>
      <c r="AM8" s="55" t="n"/>
      <c r="AN8" s="55" t="n"/>
      <c r="AO8" s="55" t="n"/>
      <c r="AP8" s="55" t="n"/>
      <c r="AQ8" s="55" t="n"/>
      <c r="AR8" s="55" t="n"/>
      <c r="AS8" s="55" t="n"/>
      <c r="AT8" s="55" t="n"/>
      <c r="AU8" s="55" t="n"/>
      <c r="AV8" s="55" t="n"/>
      <c r="AW8" s="55" t="n"/>
      <c r="BB8" s="55" t="inlineStr">
        <is>
          <t>Osteopenia/ osteoporosis</t>
        </is>
      </c>
      <c r="BC8" s="55" t="n"/>
      <c r="BD8" s="55" t="inlineStr">
        <is>
          <t>Not yet tested/ no deficiencies</t>
        </is>
      </c>
      <c r="BE8" s="55" t="n"/>
      <c r="BF8" s="55" t="inlineStr">
        <is>
          <t>Other surgeries</t>
        </is>
      </c>
      <c r="BG8" s="55" t="n"/>
      <c r="BJ8" s="55" t="inlineStr">
        <is>
          <t>Sudden jerk</t>
        </is>
      </c>
      <c r="BK8" s="55" t="n"/>
      <c r="BL8" s="55" t="inlineStr">
        <is>
          <t>While walking</t>
        </is>
      </c>
      <c r="BM8" s="55" t="n">
        <v>2</v>
      </c>
      <c r="BP8" s="55" t="inlineStr">
        <is>
          <t>While walking</t>
        </is>
      </c>
      <c r="BQ8" s="55" t="n">
        <v>5</v>
      </c>
      <c r="BT8" s="55" t="inlineStr">
        <is>
          <t>Simply took bed rest without taking any medicine or rehabilitation</t>
        </is>
      </c>
      <c r="BU8" s="55" t="n"/>
      <c r="BV8" s="55" t="inlineStr">
        <is>
          <t>I was well for a few months and the pain relapsed only recently again</t>
        </is>
      </c>
      <c r="BW8" s="55" t="n">
        <v>2</v>
      </c>
    </row>
    <row r="9" ht="43.2" customHeight="1" s="57">
      <c r="A9" s="10" t="inlineStr">
        <is>
          <t>F</t>
        </is>
      </c>
      <c r="B9" s="51" t="inlineStr">
        <is>
          <t>50-60</t>
        </is>
      </c>
      <c r="C9" s="54" t="n"/>
      <c r="D9" s="54" t="n"/>
      <c r="E9" s="54" t="n"/>
      <c r="F9" s="55" t="inlineStr">
        <is>
          <t>Home-maker, emroidery or work from home</t>
        </is>
      </c>
      <c r="G9" s="54" t="n"/>
      <c r="H9" s="55" t="inlineStr">
        <is>
          <t>Floor sitting/ squatting</t>
        </is>
      </c>
      <c r="I9" s="54" t="n"/>
      <c r="J9" s="54" t="n"/>
      <c r="K9" s="54" t="n"/>
      <c r="L9" s="54" t="inlineStr">
        <is>
          <t>Lower Back</t>
        </is>
      </c>
      <c r="M9" s="54" t="n">
        <v>2</v>
      </c>
      <c r="N9" s="55" t="inlineStr">
        <is>
          <t>Lower Back</t>
        </is>
      </c>
      <c r="O9" s="55" t="n">
        <v>2</v>
      </c>
      <c r="P9" s="55" t="n"/>
      <c r="Q9" s="55" t="n"/>
      <c r="R9" s="54" t="n">
        <v>6</v>
      </c>
      <c r="S9" s="54" t="n"/>
      <c r="T9" s="54" t="n"/>
      <c r="U9" s="54" t="n"/>
      <c r="V9" s="54" t="n"/>
      <c r="W9" s="54" t="n"/>
      <c r="X9" s="54" t="inlineStr">
        <is>
          <t>Stiffness in muscles or loss of flexibility</t>
        </is>
      </c>
      <c r="Y9" s="54" t="n"/>
      <c r="Z9" s="54" t="n"/>
      <c r="AA9" s="54" t="n"/>
      <c r="AB9" s="55" t="inlineStr">
        <is>
          <t>Loss of appetite</t>
        </is>
      </c>
      <c r="AC9" s="55" t="n"/>
      <c r="AD9" s="55" t="n"/>
      <c r="AE9" s="55" t="n"/>
      <c r="AF9" s="55" t="n"/>
      <c r="AG9" s="55" t="n"/>
      <c r="AH9" s="55" t="n"/>
      <c r="AI9" s="55" t="n"/>
      <c r="AJ9" s="55" t="n"/>
      <c r="AK9" s="55" t="n"/>
      <c r="AL9" s="55" t="n"/>
      <c r="AM9" s="55" t="n"/>
      <c r="AN9" s="55" t="n"/>
      <c r="AO9" s="55" t="n"/>
      <c r="AP9" s="55" t="n"/>
      <c r="AQ9" s="55" t="n"/>
      <c r="AR9" s="55" t="n"/>
      <c r="AS9" s="55" t="n"/>
      <c r="AT9" s="55" t="n"/>
      <c r="AU9" s="55" t="n"/>
      <c r="AV9" s="55" t="n"/>
      <c r="AW9" s="55" t="n"/>
      <c r="BB9" s="55" t="inlineStr">
        <is>
          <t>Prostrate. Gynaecological issues</t>
        </is>
      </c>
      <c r="BC9" s="55" t="n"/>
      <c r="BF9" s="55" t="inlineStr">
        <is>
          <t>No surgeries reported</t>
        </is>
      </c>
      <c r="BG9" s="55" t="n"/>
      <c r="BJ9" s="55" t="inlineStr">
        <is>
          <t>Working out</t>
        </is>
      </c>
      <c r="BK9" s="55" t="n"/>
      <c r="BL9" s="55" t="inlineStr">
        <is>
          <t>While sleeping/ resting</t>
        </is>
      </c>
      <c r="BM9" s="55" t="n"/>
      <c r="BP9" s="55" t="inlineStr">
        <is>
          <t>While sleeping/ resting</t>
        </is>
      </c>
      <c r="BQ9" s="55" t="n">
        <v>5</v>
      </c>
      <c r="BT9" s="55" t="inlineStr">
        <is>
          <t>Underwent ayurveda treatment</t>
        </is>
      </c>
      <c r="BU9" s="55" t="n"/>
    </row>
    <row r="10" ht="72" customHeight="1" s="57">
      <c r="A10" s="10" t="inlineStr">
        <is>
          <t>G</t>
        </is>
      </c>
      <c r="B10" s="51" t="inlineStr">
        <is>
          <t>60-70</t>
        </is>
      </c>
      <c r="C10" s="54" t="n"/>
      <c r="D10" s="54" t="n"/>
      <c r="E10" s="54" t="n"/>
      <c r="F10" s="55" t="inlineStr">
        <is>
          <t>Armed forces, athlete, police personnel, emergency services, hiker, biker or adventure sports lover</t>
        </is>
      </c>
      <c r="G10" s="54" t="n"/>
      <c r="H10" s="54" t="n"/>
      <c r="I10" s="54" t="n"/>
      <c r="J10" s="54" t="n"/>
      <c r="K10" s="54" t="n"/>
      <c r="L10" s="54" t="inlineStr">
        <is>
          <t>Hips</t>
        </is>
      </c>
      <c r="M10" s="54" t="n">
        <v>2</v>
      </c>
      <c r="N10" s="55" t="inlineStr">
        <is>
          <t>Hips</t>
        </is>
      </c>
      <c r="O10" s="55" t="n">
        <v>2</v>
      </c>
      <c r="P10" s="55" t="n"/>
      <c r="Q10" s="55" t="n"/>
      <c r="R10" s="54" t="n">
        <v>7</v>
      </c>
      <c r="S10" s="54" t="n"/>
      <c r="T10" s="54" t="n"/>
      <c r="U10" s="54" t="n"/>
      <c r="V10" s="54" t="n"/>
      <c r="W10" s="54" t="n"/>
      <c r="X10" s="54" t="inlineStr">
        <is>
          <t>Loss of balance</t>
        </is>
      </c>
      <c r="Y10" s="54" t="n"/>
      <c r="Z10" s="54" t="n"/>
      <c r="AA10" s="54" t="n"/>
      <c r="AB10" s="55" t="inlineStr">
        <is>
          <t>Severe night pain</t>
        </is>
      </c>
      <c r="AC10" s="55" t="n"/>
      <c r="AD10" s="55" t="n"/>
      <c r="AE10" s="55" t="n"/>
      <c r="AF10" s="55" t="n"/>
      <c r="AG10" s="55" t="n"/>
      <c r="AH10" s="55" t="n"/>
      <c r="AI10" s="55" t="n"/>
      <c r="AJ10" s="55" t="n"/>
      <c r="AK10" s="55" t="n"/>
      <c r="AL10" s="55" t="n"/>
      <c r="AM10" s="55" t="n"/>
      <c r="AN10" s="55" t="n"/>
      <c r="AO10" s="55" t="n"/>
      <c r="AP10" s="55" t="n"/>
      <c r="AQ10" s="55" t="n"/>
      <c r="AR10" s="55" t="n"/>
      <c r="AS10" s="55" t="n"/>
      <c r="AT10" s="55" t="n"/>
      <c r="AU10" s="55" t="n"/>
      <c r="AV10" s="55" t="n"/>
      <c r="AW10" s="55" t="n"/>
      <c r="BB10" s="55" t="inlineStr">
        <is>
          <t>Cardiac/ heart conditions</t>
        </is>
      </c>
      <c r="BC10" s="55" t="n"/>
      <c r="BJ10" s="55" t="inlineStr">
        <is>
          <t>Playing sports</t>
        </is>
      </c>
      <c r="BK10" s="55" t="n"/>
      <c r="BL10" s="55" t="inlineStr">
        <is>
          <t>While bending/ stooping</t>
        </is>
      </c>
      <c r="BM10" s="55" t="n">
        <v>5</v>
      </c>
      <c r="BP10" s="55" t="inlineStr">
        <is>
          <t>While bending/ stooping</t>
        </is>
      </c>
      <c r="BQ10" s="55" t="n"/>
      <c r="BT10" s="55" t="inlineStr">
        <is>
          <t>Not undertaken any medication/ treatment</t>
        </is>
      </c>
      <c r="BU10" s="55" t="n"/>
    </row>
    <row r="11" ht="57.6" customHeight="1" s="57">
      <c r="A11" s="10" t="inlineStr">
        <is>
          <t>H</t>
        </is>
      </c>
      <c r="B11" s="51" t="inlineStr">
        <is>
          <t>70-80</t>
        </is>
      </c>
      <c r="C11" s="54" t="n"/>
      <c r="D11" s="54" t="n"/>
      <c r="E11" s="54" t="n"/>
      <c r="F11" s="55" t="inlineStr">
        <is>
          <t>Outdoor sales executive, athlete, mason, plumber, electrician or tour guide</t>
        </is>
      </c>
      <c r="G11" s="54" t="n"/>
      <c r="H11" s="54" t="n"/>
      <c r="I11" s="54" t="n"/>
      <c r="J11" s="54" t="n"/>
      <c r="K11" s="54" t="n"/>
      <c r="L11" s="55" t="inlineStr">
        <is>
          <t>Thigh above knee</t>
        </is>
      </c>
      <c r="M11" s="55" t="n">
        <v>5</v>
      </c>
      <c r="N11" s="55" t="inlineStr">
        <is>
          <t>Thigh above knee</t>
        </is>
      </c>
      <c r="O11" s="55" t="n">
        <v>5</v>
      </c>
      <c r="P11" s="55" t="n"/>
      <c r="Q11" s="55" t="n"/>
      <c r="R11" s="54" t="n">
        <v>8</v>
      </c>
      <c r="S11" s="54" t="n"/>
      <c r="T11" s="54" t="n"/>
      <c r="U11" s="54" t="n"/>
      <c r="V11" s="54" t="n"/>
      <c r="W11" s="54" t="n"/>
      <c r="X11" s="54" t="inlineStr">
        <is>
          <t>None</t>
        </is>
      </c>
      <c r="Y11" s="54" t="n"/>
      <c r="Z11" s="54" t="n"/>
      <c r="AA11" s="54" t="n"/>
      <c r="AB11" s="55" t="inlineStr">
        <is>
          <t>High grade fever</t>
        </is>
      </c>
      <c r="AC11" s="55" t="n"/>
      <c r="AD11" s="55" t="n"/>
      <c r="AE11" s="55" t="n"/>
      <c r="AF11" s="55" t="n"/>
      <c r="AG11" s="55" t="n"/>
      <c r="AH11" s="55" t="n"/>
      <c r="AI11" s="55" t="n"/>
      <c r="AJ11" s="55" t="n"/>
      <c r="AK11" s="55" t="n"/>
      <c r="AL11" s="55" t="n"/>
      <c r="AM11" s="55" t="n"/>
      <c r="AN11" s="55" t="n"/>
      <c r="AO11" s="55" t="n"/>
      <c r="AP11" s="55" t="n"/>
      <c r="AQ11" s="55" t="n"/>
      <c r="AR11" s="55" t="n"/>
      <c r="AS11" s="55" t="n"/>
      <c r="AT11" s="55" t="n"/>
      <c r="AU11" s="55" t="n"/>
      <c r="AV11" s="55" t="n"/>
      <c r="AW11" s="55" t="n"/>
      <c r="BB11" s="55" t="inlineStr">
        <is>
          <t>Neurological conditions like Parkinsons/ stroke</t>
        </is>
      </c>
      <c r="BC11" s="55" t="n"/>
      <c r="BJ11" s="55" t="inlineStr">
        <is>
          <t>Nothing specific</t>
        </is>
      </c>
      <c r="BK11" s="55" t="n"/>
      <c r="BL11" s="55" t="inlineStr">
        <is>
          <t>While lifting weights</t>
        </is>
      </c>
      <c r="BM11" s="55" t="n">
        <v>2</v>
      </c>
      <c r="BP11" s="55" t="inlineStr">
        <is>
          <t>While lifting weights</t>
        </is>
      </c>
      <c r="BQ11" s="55" t="n"/>
    </row>
    <row r="12" ht="28.8" customHeight="1" s="57">
      <c r="A12" s="10" t="inlineStr">
        <is>
          <t>I</t>
        </is>
      </c>
      <c r="B12" s="51" t="inlineStr">
        <is>
          <t>80-90</t>
        </is>
      </c>
      <c r="C12" s="54" t="n"/>
      <c r="D12" s="54" t="n"/>
      <c r="E12" s="54" t="n"/>
      <c r="F12" s="54" t="inlineStr">
        <is>
          <t>Others</t>
        </is>
      </c>
      <c r="G12" s="54" t="n"/>
      <c r="H12" s="54" t="n"/>
      <c r="I12" s="54" t="n"/>
      <c r="J12" s="54" t="n"/>
      <c r="K12" s="54" t="n"/>
      <c r="L12" s="55" t="inlineStr">
        <is>
          <t>Leg below knee</t>
        </is>
      </c>
      <c r="M12" s="55" t="n">
        <v>5</v>
      </c>
      <c r="N12" s="55" t="inlineStr">
        <is>
          <t>Leg below knee</t>
        </is>
      </c>
      <c r="O12" s="55" t="n">
        <v>5</v>
      </c>
      <c r="P12" s="55" t="n"/>
      <c r="Q12" s="55" t="n"/>
      <c r="R12" s="54" t="n">
        <v>9</v>
      </c>
      <c r="S12" s="54" t="n"/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5" t="inlineStr">
        <is>
          <t>Shortness of Breath</t>
        </is>
      </c>
      <c r="AC12" s="55" t="n"/>
      <c r="AD12" s="55" t="n"/>
      <c r="AE12" s="55" t="n"/>
      <c r="AF12" s="55" t="n"/>
      <c r="AG12" s="55" t="n"/>
      <c r="AH12" s="55" t="n"/>
      <c r="AI12" s="55" t="n"/>
      <c r="AJ12" s="55" t="n"/>
      <c r="AK12" s="55" t="n"/>
      <c r="AL12" s="55" t="n"/>
      <c r="AM12" s="55" t="n"/>
      <c r="AN12" s="55" t="n"/>
      <c r="AO12" s="55" t="n"/>
      <c r="AP12" s="55" t="n"/>
      <c r="AQ12" s="55" t="n"/>
      <c r="AR12" s="55" t="n"/>
      <c r="AS12" s="55" t="n"/>
      <c r="AT12" s="55" t="n"/>
      <c r="AU12" s="55" t="n"/>
      <c r="AV12" s="55" t="n"/>
      <c r="AW12" s="55" t="n"/>
      <c r="BB12" s="55" t="inlineStr">
        <is>
          <t>Severe Asthma</t>
        </is>
      </c>
      <c r="BC12" s="55" t="n"/>
      <c r="BL12" s="55" t="inlineStr">
        <is>
          <t>While doing exercises/ working out</t>
        </is>
      </c>
      <c r="BM12" s="55" t="n">
        <v>2</v>
      </c>
      <c r="BP12" s="55" t="inlineStr">
        <is>
          <t>While doing exercises/ working out</t>
        </is>
      </c>
      <c r="BQ12" s="55" t="n"/>
    </row>
    <row r="13" ht="43.2" customHeight="1" s="57">
      <c r="A13" s="10" t="inlineStr">
        <is>
          <t>J</t>
        </is>
      </c>
      <c r="B13" s="51" t="inlineStr">
        <is>
          <t>90-100</t>
        </is>
      </c>
      <c r="C13" s="54" t="n"/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inlineStr">
        <is>
          <t>Ankle</t>
        </is>
      </c>
      <c r="M13" s="54" t="n">
        <v>2</v>
      </c>
      <c r="N13" s="55" t="inlineStr">
        <is>
          <t>Ankle</t>
        </is>
      </c>
      <c r="O13" s="55" t="n">
        <v>2</v>
      </c>
      <c r="P13" s="55" t="n"/>
      <c r="Q13" s="55" t="n"/>
      <c r="R13" s="54" t="n">
        <v>10</v>
      </c>
      <c r="S13" s="54" t="n"/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5" t="inlineStr">
        <is>
          <t>History of Neurological Condition</t>
        </is>
      </c>
      <c r="AC13" s="55" t="n"/>
      <c r="AD13" s="55" t="n"/>
      <c r="AE13" s="55" t="n"/>
      <c r="AF13" s="55" t="n"/>
      <c r="AG13" s="55" t="n"/>
      <c r="AH13" s="55" t="n"/>
      <c r="AI13" s="55" t="n"/>
      <c r="AJ13" s="55" t="n"/>
      <c r="AK13" s="55" t="n"/>
      <c r="AL13" s="55" t="n"/>
      <c r="AM13" s="55" t="n"/>
      <c r="AN13" s="55" t="n"/>
      <c r="AO13" s="55" t="n"/>
      <c r="AP13" s="55" t="n"/>
      <c r="AQ13" s="55" t="n"/>
      <c r="AR13" s="55" t="n"/>
      <c r="AS13" s="55" t="n"/>
      <c r="AT13" s="55" t="n"/>
      <c r="AU13" s="55" t="n"/>
      <c r="AV13" s="55" t="n"/>
      <c r="AW13" s="55" t="n"/>
      <c r="BB13" s="55" t="inlineStr">
        <is>
          <t>Ankylosing Spondylolysis</t>
        </is>
      </c>
      <c r="BC13" s="55" t="n"/>
      <c r="BL13" s="55" t="inlineStr">
        <is>
          <t>While turning in bed or rising from chair</t>
        </is>
      </c>
      <c r="BM13" s="55" t="n"/>
      <c r="BP13" s="55" t="inlineStr">
        <is>
          <t>While turning in bed or rising from chair</t>
        </is>
      </c>
      <c r="BQ13" s="55" t="n"/>
    </row>
    <row r="14" ht="28.8" customHeight="1" s="57">
      <c r="A14" s="10" t="inlineStr">
        <is>
          <t>K</t>
        </is>
      </c>
      <c r="B14" s="54" t="n"/>
      <c r="C14" s="54" t="n"/>
      <c r="D14" s="54" t="n"/>
      <c r="E14" s="54" t="n"/>
      <c r="F14" s="54" t="n"/>
      <c r="G14" s="54" t="n"/>
      <c r="H14" s="54" t="n"/>
      <c r="I14" s="54" t="n"/>
      <c r="J14" s="54" t="n"/>
      <c r="K14" s="54" t="n"/>
      <c r="L14" s="54" t="inlineStr">
        <is>
          <t>Other Pain</t>
        </is>
      </c>
      <c r="M14" s="54" t="n"/>
      <c r="N14" s="55" t="inlineStr">
        <is>
          <t>Other Pain</t>
        </is>
      </c>
      <c r="O14" s="55" t="n"/>
      <c r="AB14" s="55" t="inlineStr">
        <is>
          <t>None</t>
        </is>
      </c>
      <c r="AC14" s="55" t="n"/>
      <c r="AD14" s="55" t="n"/>
      <c r="AE14" s="55" t="n"/>
      <c r="AF14" s="55" t="n"/>
      <c r="AG14" s="55" t="n"/>
      <c r="AH14" s="55" t="n"/>
      <c r="AI14" s="55" t="n"/>
      <c r="AJ14" s="55" t="n"/>
      <c r="AK14" s="55" t="n"/>
      <c r="AL14" s="55" t="n"/>
      <c r="AM14" s="55" t="n"/>
      <c r="AN14" s="55" t="n"/>
      <c r="AO14" s="55" t="n"/>
      <c r="AP14" s="55" t="n"/>
      <c r="AQ14" s="55" t="n"/>
      <c r="AR14" s="55" t="n"/>
      <c r="AS14" s="55" t="n"/>
      <c r="AT14" s="55" t="n"/>
      <c r="AU14" s="55" t="n"/>
      <c r="AV14" s="55" t="n"/>
      <c r="AW14" s="55" t="n"/>
      <c r="BB14" s="55" t="inlineStr">
        <is>
          <t>None of the above</t>
        </is>
      </c>
      <c r="BC14" s="55" t="n"/>
      <c r="BL14" s="55" t="inlineStr">
        <is>
          <t>Pain doesn’t aggravate</t>
        </is>
      </c>
      <c r="BM14" s="55" t="n"/>
      <c r="BP14" s="55" t="inlineStr">
        <is>
          <t>Pain doesn’t reduce</t>
        </is>
      </c>
      <c r="BQ14" s="55" t="n"/>
    </row>
    <row r="15">
      <c r="A15" s="10" t="inlineStr">
        <is>
          <t>L</t>
        </is>
      </c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inlineStr">
        <is>
          <t>No Pain</t>
        </is>
      </c>
      <c r="M15" s="54" t="n"/>
      <c r="N15" s="55" t="inlineStr">
        <is>
          <t>No Pain</t>
        </is>
      </c>
      <c r="O15" s="55" t="n"/>
    </row>
  </sheetData>
  <mergeCells count="7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W15"/>
  <sheetViews>
    <sheetView zoomScale="80" zoomScaleNormal="80" workbookViewId="0">
      <pane xSplit="1" ySplit="3" topLeftCell="BP13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10.6640625" bestFit="1" customWidth="1" style="57" min="2" max="2"/>
    <col width="5.6640625" bestFit="1" customWidth="1" style="57" min="3" max="3"/>
    <col width="11.6640625" bestFit="1" customWidth="1" style="57" min="4" max="4"/>
    <col width="5.6640625" bestFit="1" customWidth="1" style="57" min="5" max="5"/>
    <col width="23.88671875" customWidth="1" style="57" min="6" max="6"/>
    <col width="5.6640625" bestFit="1" customWidth="1" style="57" min="7" max="7"/>
    <col width="10.6640625" bestFit="1" customWidth="1" style="57" min="8" max="8"/>
    <col width="10.6640625" bestFit="1" customWidth="1" style="57" min="10" max="10"/>
    <col width="5.6640625" bestFit="1" customWidth="1" style="57" min="11" max="11"/>
    <col width="11.33203125" customWidth="1" style="57" min="12" max="12"/>
    <col width="5.6640625" bestFit="1" customWidth="1" style="57" min="13" max="13"/>
    <col width="11.33203125" customWidth="1" style="57" min="14" max="14"/>
    <col width="5.6640625" bestFit="1" customWidth="1" style="57" min="15" max="15"/>
    <col width="55.6640625" customWidth="1" style="57" min="16" max="16"/>
    <col width="5.6640625" bestFit="1" customWidth="1" style="57" min="17" max="17"/>
    <col width="11.33203125" customWidth="1" style="57" min="18" max="18"/>
    <col width="5.6640625" bestFit="1" customWidth="1" style="57" min="19" max="19"/>
    <col width="11.33203125" customWidth="1" style="57" min="20" max="20"/>
    <col width="5.6640625" bestFit="1" customWidth="1" style="57" min="21" max="21"/>
    <col width="55.6640625" customWidth="1" style="57" min="22" max="22"/>
    <col width="5.6640625" bestFit="1" customWidth="1" style="57" min="23" max="23"/>
    <col width="55.6640625" customWidth="1" style="57" min="24" max="24"/>
    <col width="5.6640625" bestFit="1" customWidth="1" style="57" min="25" max="25"/>
    <col width="11.6640625" customWidth="1" style="57" min="26" max="26"/>
    <col width="5.6640625" bestFit="1" customWidth="1" style="57" min="27" max="27"/>
    <col width="11.6640625" customWidth="1" style="57" min="28" max="28"/>
    <col width="5.6640625" bestFit="1" customWidth="1" style="57" min="29" max="29"/>
    <col width="27.6640625" customWidth="1" style="57" min="30" max="30"/>
    <col width="5.6640625" bestFit="1" customWidth="1" style="57" min="31" max="31"/>
    <col width="27.6640625" customWidth="1" style="57" min="32" max="32"/>
    <col width="5.6640625" bestFit="1" customWidth="1" style="57" min="33" max="33"/>
    <col width="27.6640625" customWidth="1" style="57" min="34" max="34"/>
    <col width="5.6640625" bestFit="1" customWidth="1" style="57" min="35" max="35"/>
    <col width="27.6640625" customWidth="1" style="57" min="36" max="36"/>
    <col width="5.6640625" bestFit="1" customWidth="1" style="57" min="37" max="37"/>
    <col width="27.6640625" customWidth="1" style="57" min="38" max="38"/>
    <col width="5.6640625" bestFit="1" customWidth="1" style="57" min="39" max="39"/>
    <col width="27.6640625" customWidth="1" style="57" min="40" max="40"/>
    <col width="5.6640625" bestFit="1" customWidth="1" style="57" min="41" max="41"/>
    <col width="27.6640625" customWidth="1" style="57" min="42" max="42"/>
    <col width="5.6640625" bestFit="1" customWidth="1" style="57" min="43" max="43"/>
    <col width="27.6640625" customWidth="1" style="57" min="44" max="44"/>
    <col width="5.6640625" bestFit="1" customWidth="1" style="57" min="45" max="45"/>
    <col width="27.6640625" customWidth="1" style="57" min="46" max="46"/>
    <col width="5.6640625" bestFit="1" customWidth="1" style="57" min="47" max="47"/>
    <col width="27.6640625" customWidth="1" style="57" min="48" max="48"/>
    <col width="5.6640625" bestFit="1" customWidth="1" style="57" min="49" max="49"/>
    <col width="11.6640625" customWidth="1" style="57" min="50" max="50"/>
    <col width="5.6640625" bestFit="1" customWidth="1" style="57" min="51" max="51"/>
    <col width="11.6640625" customWidth="1" style="57" min="52" max="52"/>
    <col width="5.6640625" bestFit="1" customWidth="1" style="57" min="53" max="53"/>
    <col width="12.6640625" customWidth="1" style="57" min="54" max="54"/>
    <col width="5.6640625" bestFit="1" customWidth="1" style="57" min="55" max="55"/>
    <col width="11.6640625" customWidth="1" style="57" min="56" max="56"/>
    <col width="5.6640625" bestFit="1" customWidth="1" style="57" min="57" max="57"/>
    <col width="11.6640625" customWidth="1" style="57" min="58" max="58"/>
    <col width="5.6640625" bestFit="1" customWidth="1" style="57" min="59" max="59"/>
    <col width="11.6640625" customWidth="1" style="57" min="60" max="60"/>
    <col width="5.6640625" bestFit="1" customWidth="1" style="57" min="61" max="61"/>
    <col width="11.6640625" customWidth="1" style="57" min="62" max="62"/>
    <col width="5.6640625" bestFit="1" customWidth="1" style="57" min="63" max="63"/>
    <col width="55.6640625" customWidth="1" style="57" min="64" max="64"/>
    <col width="5.6640625" bestFit="1" customWidth="1" style="57" min="65" max="65"/>
    <col width="55.6640625" customWidth="1" style="57" min="66" max="66"/>
    <col width="5.6640625" bestFit="1" customWidth="1" style="57" min="67" max="67"/>
    <col width="55.6640625" customWidth="1" style="57" min="68" max="68"/>
    <col width="5.6640625" bestFit="1" customWidth="1" style="57" min="69" max="69"/>
    <col width="55.6640625" customWidth="1" style="57" min="70" max="70"/>
    <col width="5.6640625" bestFit="1" customWidth="1" style="57" min="71" max="71"/>
    <col width="55.6640625" customWidth="1" style="57" min="72" max="72"/>
    <col width="5.6640625" bestFit="1" customWidth="1" style="57" min="73" max="73"/>
    <col width="55.5546875" customWidth="1" style="57" min="74" max="74"/>
    <col width="5.6640625" bestFit="1" customWidth="1" style="57" min="75" max="75"/>
  </cols>
  <sheetData>
    <row r="1" ht="14.4" customHeight="1" s="57">
      <c r="A1" s="20" t="inlineStr">
        <is>
          <t>Code</t>
        </is>
      </c>
      <c r="B1" s="74" t="inlineStr">
        <is>
          <t>L000200</t>
        </is>
      </c>
      <c r="D1" s="74" t="inlineStr">
        <is>
          <t>L000300</t>
        </is>
      </c>
      <c r="F1" s="74" t="inlineStr">
        <is>
          <t>L000400</t>
        </is>
      </c>
      <c r="H1" s="74" t="inlineStr">
        <is>
          <t>L000500</t>
        </is>
      </c>
      <c r="J1" s="74" t="inlineStr">
        <is>
          <t>L000600</t>
        </is>
      </c>
      <c r="L1" s="74" t="inlineStr">
        <is>
          <t>L010501</t>
        </is>
      </c>
      <c r="N1" s="74" t="inlineStr">
        <is>
          <t>L010502</t>
        </is>
      </c>
      <c r="O1" s="74" t="n"/>
      <c r="P1" s="74" t="inlineStr">
        <is>
          <t>L010600</t>
        </is>
      </c>
      <c r="R1" s="74" t="inlineStr">
        <is>
          <t>L010700</t>
        </is>
      </c>
      <c r="T1" s="74" t="inlineStr">
        <is>
          <t>L010800</t>
        </is>
      </c>
      <c r="V1" s="74" t="inlineStr">
        <is>
          <t>L010801</t>
        </is>
      </c>
      <c r="X1" s="74" t="inlineStr">
        <is>
          <t>L010900</t>
        </is>
      </c>
      <c r="Z1" s="74" t="inlineStr">
        <is>
          <t>L011000</t>
        </is>
      </c>
      <c r="AB1" s="74" t="inlineStr">
        <is>
          <t>L011100</t>
        </is>
      </c>
      <c r="AD1" s="74" t="inlineStr">
        <is>
          <t>L011101</t>
        </is>
      </c>
      <c r="AF1" s="74" t="inlineStr">
        <is>
          <t>L011110</t>
        </is>
      </c>
      <c r="AH1" s="74" t="inlineStr">
        <is>
          <t>L011120</t>
        </is>
      </c>
      <c r="AJ1" s="74" t="inlineStr">
        <is>
          <t>L011130</t>
        </is>
      </c>
      <c r="AL1" s="74" t="inlineStr">
        <is>
          <t>L011140</t>
        </is>
      </c>
      <c r="AN1" s="74" t="inlineStr">
        <is>
          <t>L011150</t>
        </is>
      </c>
      <c r="AP1" s="74" t="inlineStr">
        <is>
          <t>L011160</t>
        </is>
      </c>
      <c r="AR1" s="74" t="inlineStr">
        <is>
          <t>L011170</t>
        </is>
      </c>
      <c r="AT1" s="74" t="inlineStr">
        <is>
          <t>L011180</t>
        </is>
      </c>
      <c r="AV1" s="74" t="inlineStr">
        <is>
          <t>L011190</t>
        </is>
      </c>
      <c r="AX1" s="74" t="inlineStr">
        <is>
          <t>L020101</t>
        </is>
      </c>
      <c r="AZ1" s="74" t="inlineStr">
        <is>
          <t>L020102</t>
        </is>
      </c>
      <c r="BB1" s="74" t="inlineStr">
        <is>
          <t>L020201</t>
        </is>
      </c>
      <c r="BD1" s="74" t="inlineStr">
        <is>
          <t>L020301</t>
        </is>
      </c>
      <c r="BF1" s="74" t="inlineStr">
        <is>
          <t>L020401</t>
        </is>
      </c>
      <c r="BH1" s="74" t="inlineStr">
        <is>
          <t>L020402</t>
        </is>
      </c>
      <c r="BJ1" s="74" t="inlineStr">
        <is>
          <t>L020501</t>
        </is>
      </c>
      <c r="BL1" s="74" t="inlineStr">
        <is>
          <t>L020601</t>
        </is>
      </c>
      <c r="BN1" s="74" t="inlineStr">
        <is>
          <t>L020602</t>
        </is>
      </c>
      <c r="BP1" s="74" t="inlineStr">
        <is>
          <t>L020701</t>
        </is>
      </c>
      <c r="BR1" s="74" t="inlineStr">
        <is>
          <t>L020702</t>
        </is>
      </c>
      <c r="BT1" s="74" t="inlineStr">
        <is>
          <t>L020801</t>
        </is>
      </c>
      <c r="BU1" s="74" t="n"/>
      <c r="BV1" s="74" t="inlineStr">
        <is>
          <t>L020802</t>
        </is>
      </c>
    </row>
    <row r="2" ht="14.4" customHeight="1" s="57">
      <c r="A2" s="6" t="inlineStr">
        <is>
          <t>Question</t>
        </is>
      </c>
      <c r="B2" s="73" t="inlineStr">
        <is>
          <t>Age</t>
        </is>
      </c>
      <c r="D2" s="73" t="inlineStr">
        <is>
          <t>Gender</t>
        </is>
      </c>
      <c r="F2" s="73" t="inlineStr">
        <is>
          <t>Occupation</t>
        </is>
      </c>
      <c r="H2" s="73" t="inlineStr">
        <is>
          <t>Activity</t>
        </is>
      </c>
      <c r="J2" s="73" t="inlineStr">
        <is>
          <t>Frequency</t>
        </is>
      </c>
      <c r="L2" s="73" t="inlineStr">
        <is>
          <t>Pain Location</t>
        </is>
      </c>
      <c r="N2" s="73" t="inlineStr">
        <is>
          <t>Pain Location</t>
        </is>
      </c>
      <c r="O2" s="73" t="n"/>
      <c r="P2" s="73" t="inlineStr">
        <is>
          <t>Pain Description</t>
        </is>
      </c>
      <c r="R2" s="73" t="inlineStr">
        <is>
          <t>Pain Score</t>
        </is>
      </c>
      <c r="T2" s="73" t="inlineStr">
        <is>
          <t>Pain Feeling</t>
        </is>
      </c>
      <c r="V2" s="73" t="inlineStr">
        <is>
          <t>Pain feeling during activity</t>
        </is>
      </c>
      <c r="X2" s="73" t="inlineStr">
        <is>
          <t>Any other symptom</t>
        </is>
      </c>
      <c r="Z2" s="73" t="inlineStr">
        <is>
          <t>Pain since start</t>
        </is>
      </c>
      <c r="AB2" s="73" t="inlineStr">
        <is>
          <t>Medical</t>
        </is>
      </c>
      <c r="AD2" s="73" t="inlineStr">
        <is>
          <t>Pregnancy</t>
        </is>
      </c>
      <c r="AF2" s="73" t="inlineStr">
        <is>
          <t>Surgery</t>
        </is>
      </c>
      <c r="AH2" s="73" t="inlineStr">
        <is>
          <t>Spine fracture</t>
        </is>
      </c>
      <c r="AJ2" s="73" t="inlineStr">
        <is>
          <t>Cancer</t>
        </is>
      </c>
      <c r="AL2" s="73" t="inlineStr">
        <is>
          <t>TB</t>
        </is>
      </c>
      <c r="AN2" s="73" t="inlineStr">
        <is>
          <t>Loss of Appetite/ Weight Loss</t>
        </is>
      </c>
      <c r="AP2" s="73" t="inlineStr">
        <is>
          <t>Severe Night Pain</t>
        </is>
      </c>
      <c r="AR2" s="73" t="inlineStr">
        <is>
          <t>High grade fever</t>
        </is>
      </c>
      <c r="AT2" s="73" t="inlineStr">
        <is>
          <t>Shortness of Breath</t>
        </is>
      </c>
      <c r="AV2" s="73" t="inlineStr">
        <is>
          <t>History of Neurological Condition</t>
        </is>
      </c>
      <c r="AX2" s="73" t="inlineStr">
        <is>
          <t>Acute/ Chronic</t>
        </is>
      </c>
      <c r="AZ2" s="73" t="inlineStr">
        <is>
          <t>Acute over chronic</t>
        </is>
      </c>
      <c r="BB2" s="73" t="inlineStr">
        <is>
          <t>Comorbidities</t>
        </is>
      </c>
      <c r="BD2" s="73" t="inlineStr">
        <is>
          <t>Deficiencies</t>
        </is>
      </c>
      <c r="BF2" s="73" t="inlineStr">
        <is>
          <t>Surgery</t>
        </is>
      </c>
      <c r="BH2" s="73" t="inlineStr">
        <is>
          <t>Timeline</t>
        </is>
      </c>
      <c r="BJ2" s="73" t="inlineStr">
        <is>
          <t>Origination (POF)</t>
        </is>
      </c>
      <c r="BL2" s="73" t="inlineStr">
        <is>
          <t>Pain Aggravating Factors (PAF)</t>
        </is>
      </c>
      <c r="BN2" s="73" t="inlineStr">
        <is>
          <t>PAF Timeline</t>
        </is>
      </c>
      <c r="BP2" s="73" t="inlineStr">
        <is>
          <t>Pain Reducing Factor (PRF)</t>
        </is>
      </c>
      <c r="BR2" s="73" t="inlineStr">
        <is>
          <t>PRF Timeline</t>
        </is>
      </c>
      <c r="BT2" s="73" t="inlineStr">
        <is>
          <t>Other Treatment History (OTH)</t>
        </is>
      </c>
      <c r="BU2" s="73" t="n"/>
      <c r="BV2" s="73" t="inlineStr">
        <is>
          <t>Reaction to OTH</t>
        </is>
      </c>
    </row>
    <row r="3" ht="14.4" customHeight="1" s="57">
      <c r="A3" s="43" t="n"/>
      <c r="B3" s="43" t="inlineStr">
        <is>
          <t>Parameters</t>
        </is>
      </c>
      <c r="C3" s="43" t="inlineStr">
        <is>
          <t>Score</t>
        </is>
      </c>
      <c r="D3" s="43" t="inlineStr">
        <is>
          <t>Parameters</t>
        </is>
      </c>
      <c r="E3" s="43" t="inlineStr">
        <is>
          <t>Score</t>
        </is>
      </c>
      <c r="F3" s="43" t="inlineStr">
        <is>
          <t>Parameters</t>
        </is>
      </c>
      <c r="G3" s="43" t="inlineStr">
        <is>
          <t>Score</t>
        </is>
      </c>
      <c r="H3" s="43" t="inlineStr">
        <is>
          <t>Parameters</t>
        </is>
      </c>
      <c r="I3" s="43" t="inlineStr">
        <is>
          <t>Score</t>
        </is>
      </c>
      <c r="J3" s="43" t="inlineStr">
        <is>
          <t>Parameters</t>
        </is>
      </c>
      <c r="K3" s="43" t="inlineStr">
        <is>
          <t>Score</t>
        </is>
      </c>
      <c r="L3" s="43" t="inlineStr">
        <is>
          <t>Parameters</t>
        </is>
      </c>
      <c r="M3" s="43" t="inlineStr">
        <is>
          <t>Score</t>
        </is>
      </c>
      <c r="N3" s="43" t="inlineStr">
        <is>
          <t>Parameters</t>
        </is>
      </c>
      <c r="O3" s="43" t="inlineStr">
        <is>
          <t>Score</t>
        </is>
      </c>
      <c r="P3" s="43" t="inlineStr">
        <is>
          <t>Parameters</t>
        </is>
      </c>
      <c r="Q3" s="43" t="inlineStr">
        <is>
          <t>Score</t>
        </is>
      </c>
      <c r="R3" s="43" t="inlineStr">
        <is>
          <t>Parameters</t>
        </is>
      </c>
      <c r="S3" s="43" t="inlineStr">
        <is>
          <t>Score</t>
        </is>
      </c>
      <c r="T3" s="43" t="inlineStr">
        <is>
          <t>Parameters</t>
        </is>
      </c>
      <c r="U3" s="43" t="inlineStr">
        <is>
          <t>Score</t>
        </is>
      </c>
      <c r="V3" s="43" t="inlineStr">
        <is>
          <t>Parameters</t>
        </is>
      </c>
      <c r="W3" s="43" t="inlineStr">
        <is>
          <t>Score</t>
        </is>
      </c>
      <c r="X3" s="43" t="inlineStr">
        <is>
          <t>Parameters</t>
        </is>
      </c>
      <c r="Y3" s="43" t="inlineStr">
        <is>
          <t>Score</t>
        </is>
      </c>
      <c r="Z3" s="43" t="inlineStr">
        <is>
          <t>Parameters</t>
        </is>
      </c>
      <c r="AA3" s="43" t="inlineStr">
        <is>
          <t>Score</t>
        </is>
      </c>
      <c r="AB3" s="43" t="inlineStr">
        <is>
          <t>Parameters</t>
        </is>
      </c>
      <c r="AC3" s="43" t="inlineStr">
        <is>
          <t>Score</t>
        </is>
      </c>
      <c r="AD3" s="43" t="inlineStr">
        <is>
          <t>Parameters</t>
        </is>
      </c>
      <c r="AE3" s="43" t="inlineStr">
        <is>
          <t>Score</t>
        </is>
      </c>
      <c r="AF3" s="43" t="inlineStr">
        <is>
          <t>Parameters</t>
        </is>
      </c>
      <c r="AG3" s="43" t="inlineStr">
        <is>
          <t>Score</t>
        </is>
      </c>
      <c r="AH3" s="43" t="inlineStr">
        <is>
          <t>Parameters</t>
        </is>
      </c>
      <c r="AI3" s="43" t="inlineStr">
        <is>
          <t>Score</t>
        </is>
      </c>
      <c r="AJ3" s="43" t="inlineStr">
        <is>
          <t>Parameters</t>
        </is>
      </c>
      <c r="AK3" s="43" t="inlineStr">
        <is>
          <t>Score</t>
        </is>
      </c>
      <c r="AL3" s="43" t="inlineStr">
        <is>
          <t>Parameters</t>
        </is>
      </c>
      <c r="AM3" s="43" t="inlineStr">
        <is>
          <t>Score</t>
        </is>
      </c>
      <c r="AN3" s="43" t="inlineStr">
        <is>
          <t>Parameters</t>
        </is>
      </c>
      <c r="AO3" s="43" t="inlineStr">
        <is>
          <t>Score</t>
        </is>
      </c>
      <c r="AP3" s="43" t="inlineStr">
        <is>
          <t>Parameters</t>
        </is>
      </c>
      <c r="AQ3" s="43" t="inlineStr">
        <is>
          <t>Score</t>
        </is>
      </c>
      <c r="AR3" s="43" t="inlineStr">
        <is>
          <t>Parameters</t>
        </is>
      </c>
      <c r="AS3" s="43" t="inlineStr">
        <is>
          <t>Score</t>
        </is>
      </c>
      <c r="AT3" s="43" t="inlineStr">
        <is>
          <t>Parameters</t>
        </is>
      </c>
      <c r="AU3" s="43" t="inlineStr">
        <is>
          <t>Score</t>
        </is>
      </c>
      <c r="AV3" s="43" t="inlineStr">
        <is>
          <t>Parameters</t>
        </is>
      </c>
      <c r="AW3" s="43" t="inlineStr">
        <is>
          <t>Score</t>
        </is>
      </c>
      <c r="AX3" s="43" t="inlineStr">
        <is>
          <t>Parameters</t>
        </is>
      </c>
      <c r="AY3" s="43" t="inlineStr">
        <is>
          <t>Score</t>
        </is>
      </c>
      <c r="AZ3" s="43" t="inlineStr">
        <is>
          <t>Parameters</t>
        </is>
      </c>
      <c r="BA3" s="43" t="inlineStr">
        <is>
          <t>Score</t>
        </is>
      </c>
      <c r="BB3" s="43" t="inlineStr">
        <is>
          <t>Parameters</t>
        </is>
      </c>
      <c r="BC3" s="43" t="inlineStr">
        <is>
          <t>Score</t>
        </is>
      </c>
      <c r="BD3" s="43" t="inlineStr">
        <is>
          <t>Parameters</t>
        </is>
      </c>
      <c r="BE3" s="43" t="inlineStr">
        <is>
          <t>Score</t>
        </is>
      </c>
      <c r="BF3" s="43" t="inlineStr">
        <is>
          <t>Parameters</t>
        </is>
      </c>
      <c r="BG3" s="43" t="inlineStr">
        <is>
          <t>Score</t>
        </is>
      </c>
      <c r="BH3" s="43" t="inlineStr">
        <is>
          <t>Parameters</t>
        </is>
      </c>
      <c r="BI3" s="43" t="inlineStr">
        <is>
          <t>Score</t>
        </is>
      </c>
      <c r="BJ3" s="43" t="inlineStr">
        <is>
          <t>Parameters</t>
        </is>
      </c>
      <c r="BK3" s="43" t="inlineStr">
        <is>
          <t>Score</t>
        </is>
      </c>
      <c r="BL3" s="43" t="inlineStr">
        <is>
          <t>Parameters</t>
        </is>
      </c>
      <c r="BM3" s="43" t="inlineStr">
        <is>
          <t>Score</t>
        </is>
      </c>
      <c r="BN3" s="43" t="inlineStr">
        <is>
          <t>Parameters</t>
        </is>
      </c>
      <c r="BO3" s="43" t="inlineStr">
        <is>
          <t>Score</t>
        </is>
      </c>
      <c r="BP3" s="43" t="inlineStr">
        <is>
          <t>Parameters</t>
        </is>
      </c>
      <c r="BQ3" s="43" t="inlineStr">
        <is>
          <t>Score</t>
        </is>
      </c>
      <c r="BR3" s="43" t="inlineStr">
        <is>
          <t>Parameters</t>
        </is>
      </c>
      <c r="BS3" s="43" t="inlineStr">
        <is>
          <t>Score</t>
        </is>
      </c>
      <c r="BT3" s="43" t="inlineStr">
        <is>
          <t>Parameters</t>
        </is>
      </c>
      <c r="BU3" s="43" t="inlineStr">
        <is>
          <t>Score</t>
        </is>
      </c>
      <c r="BV3" s="43" t="inlineStr">
        <is>
          <t>Parameters</t>
        </is>
      </c>
      <c r="BW3" s="43" t="inlineStr">
        <is>
          <t>Score</t>
        </is>
      </c>
    </row>
    <row r="4" ht="43.2" customHeight="1" s="57">
      <c r="A4" s="10" t="inlineStr">
        <is>
          <t>A</t>
        </is>
      </c>
      <c r="B4" s="51" t="inlineStr">
        <is>
          <t>0-10</t>
        </is>
      </c>
      <c r="C4" s="54" t="n"/>
      <c r="D4" s="54" t="inlineStr">
        <is>
          <t>Transgender</t>
        </is>
      </c>
      <c r="E4" s="54" t="n"/>
      <c r="F4" s="55" t="inlineStr">
        <is>
          <t>Student</t>
        </is>
      </c>
      <c r="G4" s="54" t="n"/>
      <c r="H4" s="54" t="inlineStr">
        <is>
          <t>Sitting</t>
        </is>
      </c>
      <c r="I4" s="54" t="n"/>
      <c r="J4" s="54" t="inlineStr">
        <is>
          <t>Daily</t>
        </is>
      </c>
      <c r="K4" s="54" t="n"/>
      <c r="L4" s="54" t="inlineStr">
        <is>
          <t>Neck</t>
        </is>
      </c>
      <c r="M4" s="54" t="n">
        <v>2</v>
      </c>
      <c r="N4" s="55" t="inlineStr">
        <is>
          <t>Neck</t>
        </is>
      </c>
      <c r="O4" s="54" t="n">
        <v>2</v>
      </c>
      <c r="P4" s="55" t="inlineStr">
        <is>
          <t>Mild pain that bothers occassionally</t>
        </is>
      </c>
      <c r="Q4" s="55" t="n"/>
      <c r="R4" s="54" t="n">
        <v>1</v>
      </c>
      <c r="S4" s="54" t="n"/>
      <c r="T4" s="54" t="inlineStr">
        <is>
          <t>Constant</t>
        </is>
      </c>
      <c r="U4" s="54" t="n"/>
      <c r="V4" s="55" t="inlineStr">
        <is>
          <t>Pain increases during any movement like bending forward or backward and walking</t>
        </is>
      </c>
      <c r="W4" s="55" t="n">
        <v>5</v>
      </c>
      <c r="X4" s="54" t="inlineStr">
        <is>
          <t>Dizzy</t>
        </is>
      </c>
      <c r="Y4" s="54" t="n"/>
      <c r="Z4" s="55" t="inlineStr">
        <is>
          <t>Worsening</t>
        </is>
      </c>
      <c r="AA4" s="55" t="n"/>
      <c r="AB4" s="55" t="inlineStr">
        <is>
          <t>Pregnancy</t>
        </is>
      </c>
      <c r="AC4" s="55" t="n"/>
      <c r="AD4" s="55" t="inlineStr">
        <is>
          <t>Currently pregnant</t>
        </is>
      </c>
      <c r="AE4" s="55" t="n"/>
      <c r="AF4" s="55" t="inlineStr">
        <is>
          <t>Surgery was done in last year</t>
        </is>
      </c>
      <c r="AG4" s="55" t="n"/>
      <c r="AH4" s="55" t="inlineStr">
        <is>
          <t>Yes</t>
        </is>
      </c>
      <c r="AI4" s="55" t="n"/>
      <c r="AJ4" s="55" t="inlineStr">
        <is>
          <t>Active for less than a year</t>
        </is>
      </c>
      <c r="AK4" s="55" t="n"/>
      <c r="AL4" s="55" t="inlineStr">
        <is>
          <t>Detected in the last year</t>
        </is>
      </c>
      <c r="AM4" s="55" t="n"/>
      <c r="AN4" s="55" t="inlineStr">
        <is>
          <t>&gt;8 kgs but not on any diet or weight loss regime</t>
        </is>
      </c>
      <c r="AO4" s="55" t="n"/>
      <c r="AP4" s="55" t="inlineStr">
        <is>
          <t>Yes</t>
        </is>
      </c>
      <c r="AQ4" s="55" t="n"/>
      <c r="AR4" s="55" t="inlineStr">
        <is>
          <t>&lt;98 degree</t>
        </is>
      </c>
      <c r="AS4" s="55" t="n"/>
      <c r="AT4" s="55" t="inlineStr">
        <is>
          <t>While doing some rigorous activities</t>
        </is>
      </c>
      <c r="AU4" s="55" t="n"/>
      <c r="AV4" s="55" t="inlineStr">
        <is>
          <t>It has just been a year but still mobile and able to move around</t>
        </is>
      </c>
      <c r="AW4" s="55" t="n"/>
      <c r="AX4" s="55" t="inlineStr">
        <is>
          <t>Since last 7 days</t>
        </is>
      </c>
      <c r="AY4" s="55" t="n">
        <v>2</v>
      </c>
      <c r="AZ4" s="55" t="inlineStr">
        <is>
          <t>Yes</t>
        </is>
      </c>
      <c r="BA4" s="55" t="n"/>
      <c r="BB4" s="55" t="inlineStr">
        <is>
          <t>Diabetes</t>
        </is>
      </c>
      <c r="BC4" s="55" t="n"/>
      <c r="BD4" s="55" t="inlineStr">
        <is>
          <t>Vitamin D3</t>
        </is>
      </c>
      <c r="BE4" s="55" t="n">
        <v>2</v>
      </c>
      <c r="BF4" s="55" t="inlineStr">
        <is>
          <t>Spine surgery</t>
        </is>
      </c>
      <c r="BG4" s="55" t="n"/>
      <c r="BH4" s="55" t="inlineStr">
        <is>
          <t>In the last 1 year</t>
        </is>
      </c>
      <c r="BI4" s="55" t="n"/>
      <c r="BJ4" s="55" t="inlineStr">
        <is>
          <t>With a fall/ accident</t>
        </is>
      </c>
      <c r="BK4" s="55" t="n">
        <v>2</v>
      </c>
      <c r="BL4" s="55" t="inlineStr">
        <is>
          <t>Is the first thing in the morning</t>
        </is>
      </c>
      <c r="BM4" s="55" t="n"/>
      <c r="BN4" s="55" t="inlineStr">
        <is>
          <t>Immediately, i.e. within 10 minutes</t>
        </is>
      </c>
      <c r="BO4" s="55" t="n"/>
      <c r="BP4" s="55" t="inlineStr">
        <is>
          <t>External factors like balms/ hot packs/ ice packs</t>
        </is>
      </c>
      <c r="BQ4" s="55" t="n"/>
      <c r="BR4" s="55" t="inlineStr">
        <is>
          <t>Immediately, i.e. within 10 minutes</t>
        </is>
      </c>
      <c r="BS4" s="55" t="n">
        <v>5</v>
      </c>
      <c r="BT4" s="55" t="inlineStr">
        <is>
          <t>Applied pain relief gel/ balm/spray</t>
        </is>
      </c>
      <c r="BU4" s="55" t="n"/>
      <c r="BV4" s="55" t="inlineStr">
        <is>
          <t>The pain increased instead</t>
        </is>
      </c>
      <c r="BW4" s="55" t="n"/>
    </row>
    <row r="5" ht="43.2" customHeight="1" s="57">
      <c r="A5" s="10" t="inlineStr">
        <is>
          <t>B</t>
        </is>
      </c>
      <c r="B5" s="53" t="inlineStr">
        <is>
          <t>10-20</t>
        </is>
      </c>
      <c r="C5" s="54" t="n"/>
      <c r="D5" s="54" t="inlineStr">
        <is>
          <t>Female</t>
        </is>
      </c>
      <c r="E5" s="54" t="n">
        <v>2</v>
      </c>
      <c r="F5" s="55" t="inlineStr">
        <is>
          <t>Industrial labourer, mine worker or factory engineer</t>
        </is>
      </c>
      <c r="G5" s="54" t="n"/>
      <c r="H5" s="54" t="inlineStr">
        <is>
          <t>Standing</t>
        </is>
      </c>
      <c r="I5" s="54" t="n"/>
      <c r="J5" s="55" t="inlineStr">
        <is>
          <t>Approx 3 times a week</t>
        </is>
      </c>
      <c r="K5" s="54" t="n"/>
      <c r="L5" s="54" t="inlineStr">
        <is>
          <t>Shoulder</t>
        </is>
      </c>
      <c r="M5" s="54" t="n"/>
      <c r="N5" s="55" t="inlineStr">
        <is>
          <t>Shoulder</t>
        </is>
      </c>
      <c r="O5" s="54" t="n"/>
      <c r="P5" s="55" t="inlineStr">
        <is>
          <t>Pain that comes and goes in multiple episodes with brief spells of no pain between two episodes</t>
        </is>
      </c>
      <c r="Q5" s="55" t="n"/>
      <c r="R5" s="54" t="n">
        <v>2</v>
      </c>
      <c r="S5" s="54" t="n"/>
      <c r="T5" s="54" t="inlineStr">
        <is>
          <t>Intermittent</t>
        </is>
      </c>
      <c r="U5" s="54" t="n">
        <v>2</v>
      </c>
      <c r="V5" s="55" t="inlineStr">
        <is>
          <t>Pain increases in sedentary postures like continuous sitting, standing and lying down</t>
        </is>
      </c>
      <c r="W5" s="55" t="n">
        <v>2</v>
      </c>
      <c r="X5" s="54" t="inlineStr">
        <is>
          <t>Tingling</t>
        </is>
      </c>
      <c r="Y5" s="54" t="n"/>
      <c r="Z5" s="55" t="inlineStr">
        <is>
          <t>Much better than before</t>
        </is>
      </c>
      <c r="AA5" s="55" t="n"/>
      <c r="AB5" s="55" t="inlineStr">
        <is>
          <t>Recent surgery</t>
        </is>
      </c>
      <c r="AC5" s="55" t="n"/>
      <c r="AD5" s="55" t="inlineStr">
        <is>
          <t>Child is &lt;1 year old</t>
        </is>
      </c>
      <c r="AE5" s="55" t="n"/>
      <c r="AF5" s="55" t="inlineStr">
        <is>
          <t>Surgery was completed before last year</t>
        </is>
      </c>
      <c r="AG5" s="55" t="n"/>
      <c r="AH5" s="55" t="inlineStr">
        <is>
          <t>No</t>
        </is>
      </c>
      <c r="AI5" s="55" t="n"/>
      <c r="AJ5" s="55" t="inlineStr">
        <is>
          <t>Active for more than a year</t>
        </is>
      </c>
      <c r="AK5" s="55" t="n"/>
      <c r="AL5" s="55" t="inlineStr">
        <is>
          <t>Detected before the previous year</t>
        </is>
      </c>
      <c r="AM5" s="55" t="n"/>
      <c r="AN5" s="55" t="inlineStr">
        <is>
          <t>&gt;8 kgs but is due to some specific diet or weight loss program</t>
        </is>
      </c>
      <c r="AO5" s="55" t="n"/>
      <c r="AP5" s="55" t="inlineStr">
        <is>
          <t>No</t>
        </is>
      </c>
      <c r="AQ5" s="55" t="n"/>
      <c r="AR5" s="55" t="inlineStr">
        <is>
          <t>98-101 degree</t>
        </is>
      </c>
      <c r="AS5" s="55" t="n"/>
      <c r="AT5" s="55" t="inlineStr">
        <is>
          <t>Even while at rest</t>
        </is>
      </c>
      <c r="AU5" s="55" t="n"/>
      <c r="AV5" s="55" t="inlineStr">
        <is>
          <t>The condition has been worsening and has made you bed ridden</t>
        </is>
      </c>
      <c r="AW5" s="55" t="n"/>
      <c r="AX5" s="55" t="inlineStr">
        <is>
          <t>Since last 3 months</t>
        </is>
      </c>
      <c r="AY5" s="55" t="n"/>
      <c r="AZ5" s="55" t="inlineStr">
        <is>
          <t>No</t>
        </is>
      </c>
      <c r="BA5" s="55" t="n"/>
      <c r="BB5" s="55" t="inlineStr">
        <is>
          <t>Thyroid</t>
        </is>
      </c>
      <c r="BC5" s="55" t="n"/>
      <c r="BD5" s="55" t="inlineStr">
        <is>
          <t>Vitamin B12</t>
        </is>
      </c>
      <c r="BE5" s="55" t="n"/>
      <c r="BF5" s="55" t="inlineStr">
        <is>
          <t>Cardiac surgery</t>
        </is>
      </c>
      <c r="BG5" s="55" t="n"/>
      <c r="BH5" s="55" t="inlineStr">
        <is>
          <t>Done before the previous year</t>
        </is>
      </c>
      <c r="BI5" s="55" t="n"/>
      <c r="BJ5" s="55" t="inlineStr">
        <is>
          <t>Normal bending</t>
        </is>
      </c>
      <c r="BK5" s="55" t="n"/>
      <c r="BL5" s="55" t="inlineStr">
        <is>
          <t>While sitting on a chair/ couch</t>
        </is>
      </c>
      <c r="BM5" s="55" t="n">
        <v>2</v>
      </c>
      <c r="BN5" s="55" t="inlineStr">
        <is>
          <t>After a few minutes, i.e.  10-30 minutes</t>
        </is>
      </c>
      <c r="BO5" s="55" t="n">
        <v>5</v>
      </c>
      <c r="BP5" s="55" t="inlineStr">
        <is>
          <t>While sitting on a chair/ couch</t>
        </is>
      </c>
      <c r="BQ5" s="55" t="n">
        <v>5</v>
      </c>
      <c r="BR5" s="55" t="inlineStr">
        <is>
          <t>After a few minutes, i.e.  10-30 minutes</t>
        </is>
      </c>
      <c r="BS5" s="55" t="n">
        <v>2</v>
      </c>
      <c r="BT5" s="55" t="inlineStr">
        <is>
          <t>Taken medications under specialist supervision</t>
        </is>
      </c>
      <c r="BU5" s="55" t="n"/>
      <c r="BV5" s="55" t="inlineStr">
        <is>
          <t>There was no change in pain</t>
        </is>
      </c>
      <c r="BW5" s="55" t="n"/>
    </row>
    <row r="6" ht="57.6" customHeight="1" s="57">
      <c r="A6" s="10" t="inlineStr">
        <is>
          <t>C</t>
        </is>
      </c>
      <c r="B6" s="51" t="inlineStr">
        <is>
          <t>20-30</t>
        </is>
      </c>
      <c r="C6" s="54" t="n"/>
      <c r="D6" s="54" t="inlineStr">
        <is>
          <t>Male</t>
        </is>
      </c>
      <c r="E6" s="54" t="n"/>
      <c r="F6" s="55" t="inlineStr">
        <is>
          <t>Researcher, scientist, doctor, lawyer, management professional, receptionist or driver</t>
        </is>
      </c>
      <c r="G6" s="54" t="n"/>
      <c r="H6" s="55" t="inlineStr">
        <is>
          <t>Bending/ stooping</t>
        </is>
      </c>
      <c r="I6" s="54" t="n"/>
      <c r="J6" s="55" t="inlineStr">
        <is>
          <t>No exercise/ walking at all</t>
        </is>
      </c>
      <c r="K6" s="54" t="n"/>
      <c r="L6" s="55" t="inlineStr">
        <is>
          <t>Arm above elbow</t>
        </is>
      </c>
      <c r="M6" s="55" t="n">
        <v>2</v>
      </c>
      <c r="N6" s="55" t="inlineStr">
        <is>
          <t>Arm above elbow</t>
        </is>
      </c>
      <c r="O6" s="55" t="n">
        <v>2</v>
      </c>
      <c r="P6" s="55" t="inlineStr">
        <is>
          <t>Moderate pain that bothers daily but can go about with daily routine</t>
        </is>
      </c>
      <c r="Q6" s="55" t="n">
        <v>2</v>
      </c>
      <c r="R6" s="54" t="n">
        <v>3</v>
      </c>
      <c r="S6" s="54" t="n"/>
      <c r="T6" s="54" t="n"/>
      <c r="U6" s="54" t="n"/>
      <c r="V6" s="54" t="inlineStr">
        <is>
          <t>No relief even after change in posture or activity</t>
        </is>
      </c>
      <c r="W6" s="54" t="n"/>
      <c r="X6" s="54" t="inlineStr">
        <is>
          <t>Numbness</t>
        </is>
      </c>
      <c r="Y6" s="54" t="n"/>
      <c r="Z6" s="55" t="inlineStr">
        <is>
          <t>Same as before</t>
        </is>
      </c>
      <c r="AA6" s="55" t="n">
        <v>2</v>
      </c>
      <c r="AB6" s="55" t="inlineStr">
        <is>
          <t>Active fractures</t>
        </is>
      </c>
      <c r="AC6" s="55" t="n"/>
      <c r="AD6" s="55" t="n"/>
      <c r="AE6" s="55" t="n"/>
      <c r="AF6" s="55" t="n"/>
      <c r="AG6" s="55" t="n"/>
      <c r="AH6" s="55" t="n"/>
      <c r="AI6" s="55" t="n"/>
      <c r="AJ6" s="55" t="inlineStr">
        <is>
          <t>Not Active</t>
        </is>
      </c>
      <c r="AK6" s="56" t="n"/>
      <c r="AL6" s="55" t="inlineStr">
        <is>
          <t>Not Active</t>
        </is>
      </c>
      <c r="AM6" s="55" t="n"/>
      <c r="AN6" s="55" t="inlineStr">
        <is>
          <t>Weight loss of &lt;7 kgs</t>
        </is>
      </c>
      <c r="AO6" s="55" t="n"/>
      <c r="AP6" s="55" t="n"/>
      <c r="AQ6" s="55" t="n"/>
      <c r="AR6" s="55" t="inlineStr">
        <is>
          <t>&gt;101 degree</t>
        </is>
      </c>
      <c r="AS6" s="55" t="n"/>
      <c r="AT6" s="55" t="n"/>
      <c r="AU6" s="55" t="n"/>
      <c r="AV6" s="55" t="n"/>
      <c r="AW6" s="55" t="n"/>
      <c r="AX6" s="55" t="inlineStr">
        <is>
          <t>For more than 3 months</t>
        </is>
      </c>
      <c r="AY6" s="55" t="n">
        <v>5</v>
      </c>
      <c r="BB6" s="55" t="inlineStr">
        <is>
          <t>Hypertension/ blood pressure/ stroke</t>
        </is>
      </c>
      <c r="BC6" s="55" t="n"/>
      <c r="BD6" s="55" t="inlineStr">
        <is>
          <t>Calcium</t>
        </is>
      </c>
      <c r="BE6" s="55" t="n"/>
      <c r="BF6" s="55" t="inlineStr">
        <is>
          <t>Gynaec surgery/ hernia</t>
        </is>
      </c>
      <c r="BG6" s="55" t="n"/>
      <c r="BJ6" s="55" t="inlineStr">
        <is>
          <t>Lifted heavy object</t>
        </is>
      </c>
      <c r="BK6" s="55" t="n"/>
      <c r="BL6" s="55" t="inlineStr">
        <is>
          <t>While sitting on the floor</t>
        </is>
      </c>
      <c r="BM6" s="55" t="n"/>
      <c r="BN6" s="55" t="inlineStr">
        <is>
          <t>After a while, i.e. after 30 minutes</t>
        </is>
      </c>
      <c r="BO6" s="55" t="n"/>
      <c r="BP6" s="55" t="inlineStr">
        <is>
          <t>While sitting on the floor</t>
        </is>
      </c>
      <c r="BQ6" s="55" t="n"/>
      <c r="BR6" s="55" t="inlineStr">
        <is>
          <t>After a while, i.e. after 30 minutes</t>
        </is>
      </c>
      <c r="BS6" s="55" t="n"/>
      <c r="BT6" s="55" t="inlineStr">
        <is>
          <t>Taken physiotherapy/ TENS/ IFT/ traction</t>
        </is>
      </c>
      <c r="BU6" s="55" t="n"/>
      <c r="BV6" s="55" t="inlineStr">
        <is>
          <t>It reduced my pain intensity but slight pain is still there</t>
        </is>
      </c>
      <c r="BW6" s="55" t="n"/>
    </row>
    <row r="7" ht="43.2" customHeight="1" s="57">
      <c r="A7" s="10" t="inlineStr">
        <is>
          <t>D</t>
        </is>
      </c>
      <c r="B7" s="51" t="inlineStr">
        <is>
          <t>30-40</t>
        </is>
      </c>
      <c r="C7" s="54" t="n"/>
      <c r="D7" s="54" t="n"/>
      <c r="E7" s="54" t="n"/>
      <c r="F7" s="55" t="inlineStr">
        <is>
          <t>Teacher, nurse, chef, grooming professional or private security guard</t>
        </is>
      </c>
      <c r="G7" s="54" t="n"/>
      <c r="H7" s="54" t="inlineStr">
        <is>
          <t>Walking</t>
        </is>
      </c>
      <c r="I7" s="54" t="n"/>
      <c r="J7" s="54" t="n"/>
      <c r="K7" s="54" t="n"/>
      <c r="L7" s="55" t="inlineStr">
        <is>
          <t>Arm below elbow</t>
        </is>
      </c>
      <c r="M7" s="55" t="n">
        <v>2</v>
      </c>
      <c r="N7" s="55" t="inlineStr">
        <is>
          <t>Arm below elbow</t>
        </is>
      </c>
      <c r="O7" s="55" t="n">
        <v>2</v>
      </c>
      <c r="P7" s="55" t="inlineStr">
        <is>
          <t>Severe pain that restricts daily routine and requires me to rest</t>
        </is>
      </c>
      <c r="Q7" s="55" t="n">
        <v>2</v>
      </c>
      <c r="R7" s="54" t="n">
        <v>4</v>
      </c>
      <c r="S7" s="54" t="n"/>
      <c r="T7" s="54" t="n"/>
      <c r="U7" s="54" t="n"/>
      <c r="V7" s="54" t="n"/>
      <c r="W7" s="54" t="n"/>
      <c r="X7" s="55" t="inlineStr">
        <is>
          <t>Weakness that leads to difficulty in lifting leg, getting a grip or performing fine motor activities like brushing, cutting vegetables, buttoning shirt, counting notes, etc.</t>
        </is>
      </c>
      <c r="Y7" s="55" t="n"/>
      <c r="Z7" s="54" t="n"/>
      <c r="AA7" s="54" t="n"/>
      <c r="AB7" s="55" t="inlineStr">
        <is>
          <t>History of Cancer</t>
        </is>
      </c>
      <c r="AC7" s="55" t="n"/>
      <c r="AD7" s="55" t="n"/>
      <c r="AE7" s="55" t="n"/>
      <c r="AF7" s="55" t="n"/>
      <c r="AG7" s="55" t="n"/>
      <c r="AH7" s="55" t="n"/>
      <c r="AI7" s="55" t="n"/>
      <c r="AJ7" s="55" t="n"/>
      <c r="AK7" s="55" t="n"/>
      <c r="AL7" s="55" t="n"/>
      <c r="AM7" s="55" t="n"/>
      <c r="AN7" s="55" t="n"/>
      <c r="AO7" s="55" t="n"/>
      <c r="AP7" s="55" t="n"/>
      <c r="AQ7" s="55" t="n"/>
      <c r="AR7" s="55" t="n"/>
      <c r="AS7" s="55" t="n"/>
      <c r="AT7" s="55" t="n"/>
      <c r="AU7" s="55" t="n"/>
      <c r="AV7" s="55" t="n"/>
      <c r="AW7" s="55" t="n"/>
      <c r="BB7" s="55" t="inlineStr">
        <is>
          <t>Arthiritis</t>
        </is>
      </c>
      <c r="BC7" s="55" t="n">
        <v>2</v>
      </c>
      <c r="BD7" s="55" t="inlineStr">
        <is>
          <t>Haemoglobin/ iron</t>
        </is>
      </c>
      <c r="BE7" s="55" t="n"/>
      <c r="BF7" s="55" t="inlineStr">
        <is>
          <t>Joint replacements</t>
        </is>
      </c>
      <c r="BG7" s="55" t="n"/>
      <c r="BJ7" s="55" t="inlineStr">
        <is>
          <t>Travelling</t>
        </is>
      </c>
      <c r="BK7" s="55" t="n"/>
      <c r="BL7" s="55" t="inlineStr">
        <is>
          <t>While standing</t>
        </is>
      </c>
      <c r="BM7" s="55" t="n">
        <v>2</v>
      </c>
      <c r="BP7" s="55" t="inlineStr">
        <is>
          <t>While standing</t>
        </is>
      </c>
      <c r="BQ7" s="55" t="n"/>
      <c r="BT7" s="55" t="inlineStr">
        <is>
          <t>Done home exercises by checking online videos</t>
        </is>
      </c>
      <c r="BU7" s="55" t="n"/>
      <c r="BV7" s="55" t="inlineStr">
        <is>
          <t>It gave me temporary relief at that time but the pain has relapsed</t>
        </is>
      </c>
      <c r="BW7" s="55" t="n"/>
    </row>
    <row r="8" ht="43.2" customHeight="1" s="57">
      <c r="A8" s="10" t="inlineStr">
        <is>
          <t>E</t>
        </is>
      </c>
      <c r="B8" s="51" t="inlineStr">
        <is>
          <t>40-50</t>
        </is>
      </c>
      <c r="C8" s="54" t="n"/>
      <c r="D8" s="54" t="n"/>
      <c r="E8" s="54" t="n"/>
      <c r="F8" s="55" t="inlineStr">
        <is>
          <t>Farmer, porter, construction worker or delivery personnel</t>
        </is>
      </c>
      <c r="G8" s="54" t="n"/>
      <c r="H8" s="54" t="inlineStr">
        <is>
          <t>Travelling</t>
        </is>
      </c>
      <c r="I8" s="54" t="n"/>
      <c r="J8" s="54" t="n"/>
      <c r="K8" s="54" t="n"/>
      <c r="L8" s="54" t="inlineStr">
        <is>
          <t>Upper Back</t>
        </is>
      </c>
      <c r="M8" s="54" t="n">
        <v>2</v>
      </c>
      <c r="N8" s="55" t="inlineStr">
        <is>
          <t>Upper Back</t>
        </is>
      </c>
      <c r="O8" s="54" t="n">
        <v>2</v>
      </c>
      <c r="P8" s="55" t="inlineStr">
        <is>
          <t>Crippling pain that has made me bed-ridden</t>
        </is>
      </c>
      <c r="Q8" s="55" t="n"/>
      <c r="R8" s="54" t="n">
        <v>5</v>
      </c>
      <c r="S8" s="54" t="n">
        <v>2</v>
      </c>
      <c r="T8" s="54" t="n"/>
      <c r="U8" s="54" t="n"/>
      <c r="V8" s="54" t="n"/>
      <c r="W8" s="54" t="n"/>
      <c r="X8" s="54" t="inlineStr">
        <is>
          <t>Difficulty in control of bowel and bladder</t>
        </is>
      </c>
      <c r="Y8" s="54" t="n"/>
      <c r="Z8" s="54" t="n"/>
      <c r="AA8" s="54" t="n"/>
      <c r="AB8" s="55" t="inlineStr">
        <is>
          <t>History of Tuberculosis</t>
        </is>
      </c>
      <c r="AC8" s="55" t="n"/>
      <c r="AD8" s="55" t="n"/>
      <c r="AE8" s="55" t="n"/>
      <c r="AF8" s="55" t="n"/>
      <c r="AG8" s="55" t="n"/>
      <c r="AH8" s="55" t="n"/>
      <c r="AI8" s="55" t="n"/>
      <c r="AJ8" s="55" t="n"/>
      <c r="AK8" s="55" t="n"/>
      <c r="AL8" s="55" t="n"/>
      <c r="AM8" s="55" t="n"/>
      <c r="AN8" s="55" t="n"/>
      <c r="AO8" s="55" t="n"/>
      <c r="AP8" s="55" t="n"/>
      <c r="AQ8" s="55" t="n"/>
      <c r="AR8" s="55" t="n"/>
      <c r="AS8" s="55" t="n"/>
      <c r="AT8" s="55" t="n"/>
      <c r="AU8" s="55" t="n"/>
      <c r="AV8" s="55" t="n"/>
      <c r="AW8" s="55" t="n"/>
      <c r="BB8" s="55" t="inlineStr">
        <is>
          <t>Osteopenia/ osteoporosis</t>
        </is>
      </c>
      <c r="BC8" s="55" t="n">
        <v>2</v>
      </c>
      <c r="BD8" s="55" t="inlineStr">
        <is>
          <t>Not yet tested/ no deficiencies</t>
        </is>
      </c>
      <c r="BE8" s="55" t="n"/>
      <c r="BF8" s="55" t="inlineStr">
        <is>
          <t>Other surgeries</t>
        </is>
      </c>
      <c r="BG8" s="55" t="n"/>
      <c r="BJ8" s="55" t="inlineStr">
        <is>
          <t>Sudden jerk</t>
        </is>
      </c>
      <c r="BK8" s="55" t="n">
        <v>2</v>
      </c>
      <c r="BL8" s="55" t="inlineStr">
        <is>
          <t>While walking</t>
        </is>
      </c>
      <c r="BM8" s="55" t="n">
        <v>2</v>
      </c>
      <c r="BP8" s="55" t="inlineStr">
        <is>
          <t>While walking</t>
        </is>
      </c>
      <c r="BQ8" s="55" t="n"/>
      <c r="BT8" s="55" t="inlineStr">
        <is>
          <t>Simply took bed rest without taking any medicine or rehabilitation</t>
        </is>
      </c>
      <c r="BU8" s="55" t="n"/>
      <c r="BV8" s="55" t="inlineStr">
        <is>
          <t>I was well for a few months and the pain relapsed only recently again</t>
        </is>
      </c>
      <c r="BW8" s="55" t="n"/>
    </row>
    <row r="9" ht="43.2" customHeight="1" s="57">
      <c r="A9" s="10" t="inlineStr">
        <is>
          <t>F</t>
        </is>
      </c>
      <c r="B9" s="51" t="inlineStr">
        <is>
          <t>50-60</t>
        </is>
      </c>
      <c r="C9" s="54" t="n">
        <v>2</v>
      </c>
      <c r="D9" s="54" t="n"/>
      <c r="E9" s="54" t="n"/>
      <c r="F9" s="55" t="inlineStr">
        <is>
          <t>Home-maker, emroidery or work from home</t>
        </is>
      </c>
      <c r="G9" s="54" t="n"/>
      <c r="H9" s="55" t="inlineStr">
        <is>
          <t>Floor sitting/ squatting</t>
        </is>
      </c>
      <c r="I9" s="54" t="n"/>
      <c r="J9" s="54" t="n"/>
      <c r="K9" s="54" t="n"/>
      <c r="L9" s="54" t="inlineStr">
        <is>
          <t>Lower Back</t>
        </is>
      </c>
      <c r="M9" s="54" t="n">
        <v>2</v>
      </c>
      <c r="N9" s="55" t="inlineStr">
        <is>
          <t>Lower Back</t>
        </is>
      </c>
      <c r="O9" s="54" t="n">
        <v>2</v>
      </c>
      <c r="P9" s="55" t="n"/>
      <c r="Q9" s="55" t="n"/>
      <c r="R9" s="54" t="n">
        <v>6</v>
      </c>
      <c r="S9" s="54" t="n">
        <v>2</v>
      </c>
      <c r="T9" s="54" t="n"/>
      <c r="U9" s="54" t="n"/>
      <c r="V9" s="54" t="n"/>
      <c r="W9" s="54" t="n"/>
      <c r="X9" s="54" t="inlineStr">
        <is>
          <t>Stiffness in muscles or loss of flexibility</t>
        </is>
      </c>
      <c r="Y9" s="54" t="n"/>
      <c r="Z9" s="54" t="n"/>
      <c r="AA9" s="54" t="n"/>
      <c r="AB9" s="55" t="inlineStr">
        <is>
          <t>Loss of appetite</t>
        </is>
      </c>
      <c r="AC9" s="55" t="n"/>
      <c r="AD9" s="55" t="n"/>
      <c r="AE9" s="55" t="n"/>
      <c r="AF9" s="55" t="n"/>
      <c r="AG9" s="55" t="n"/>
      <c r="AH9" s="55" t="n"/>
      <c r="AI9" s="55" t="n"/>
      <c r="AJ9" s="55" t="n"/>
      <c r="AK9" s="55" t="n"/>
      <c r="AL9" s="55" t="n"/>
      <c r="AM9" s="55" t="n"/>
      <c r="AN9" s="55" t="n"/>
      <c r="AO9" s="55" t="n"/>
      <c r="AP9" s="55" t="n"/>
      <c r="AQ9" s="55" t="n"/>
      <c r="AR9" s="55" t="n"/>
      <c r="AS9" s="55" t="n"/>
      <c r="AT9" s="55" t="n"/>
      <c r="AU9" s="55" t="n"/>
      <c r="AV9" s="55" t="n"/>
      <c r="AW9" s="55" t="n"/>
      <c r="BB9" s="55" t="inlineStr">
        <is>
          <t>Prostrate. Gynaecological issues</t>
        </is>
      </c>
      <c r="BC9" s="55" t="n"/>
      <c r="BF9" s="55" t="inlineStr">
        <is>
          <t>No surgeries reported</t>
        </is>
      </c>
      <c r="BG9" s="55" t="n"/>
      <c r="BJ9" s="55" t="inlineStr">
        <is>
          <t>Working out</t>
        </is>
      </c>
      <c r="BK9" s="55" t="n"/>
      <c r="BL9" s="55" t="inlineStr">
        <is>
          <t>While sleeping/ resting</t>
        </is>
      </c>
      <c r="BM9" s="55" t="n"/>
      <c r="BP9" s="55" t="inlineStr">
        <is>
          <t>While sleeping/ resting</t>
        </is>
      </c>
      <c r="BQ9" s="55" t="n">
        <v>5</v>
      </c>
      <c r="BT9" s="55" t="inlineStr">
        <is>
          <t>Underwent ayurveda treatment</t>
        </is>
      </c>
      <c r="BU9" s="55" t="n"/>
    </row>
    <row r="10" ht="72" customHeight="1" s="57">
      <c r="A10" s="10" t="inlineStr">
        <is>
          <t>G</t>
        </is>
      </c>
      <c r="B10" s="51" t="inlineStr">
        <is>
          <t>60-70</t>
        </is>
      </c>
      <c r="C10" s="54" t="n">
        <v>2</v>
      </c>
      <c r="D10" s="54" t="n"/>
      <c r="E10" s="54" t="n"/>
      <c r="F10" s="55" t="inlineStr">
        <is>
          <t>Armed forces, athlete, police personnel, emergency services, hiker, biker or adventure sports lover</t>
        </is>
      </c>
      <c r="G10" s="54" t="n"/>
      <c r="H10" s="54" t="n"/>
      <c r="I10" s="54" t="n"/>
      <c r="J10" s="54" t="n"/>
      <c r="K10" s="54" t="n"/>
      <c r="L10" s="54" t="inlineStr">
        <is>
          <t>Hips</t>
        </is>
      </c>
      <c r="M10" s="54" t="n"/>
      <c r="N10" s="55" t="inlineStr">
        <is>
          <t>Hips</t>
        </is>
      </c>
      <c r="O10" s="54" t="n"/>
      <c r="P10" s="55" t="n"/>
      <c r="Q10" s="55" t="n"/>
      <c r="R10" s="54" t="n">
        <v>7</v>
      </c>
      <c r="S10" s="54" t="n">
        <v>2</v>
      </c>
      <c r="T10" s="54" t="n"/>
      <c r="U10" s="54" t="n"/>
      <c r="V10" s="54" t="n"/>
      <c r="W10" s="54" t="n"/>
      <c r="X10" s="54" t="inlineStr">
        <is>
          <t>Loss of balance</t>
        </is>
      </c>
      <c r="Y10" s="54" t="n"/>
      <c r="Z10" s="54" t="n"/>
      <c r="AA10" s="54" t="n"/>
      <c r="AB10" s="55" t="inlineStr">
        <is>
          <t>Severe night pain</t>
        </is>
      </c>
      <c r="AC10" s="55" t="n"/>
      <c r="AD10" s="55" t="n"/>
      <c r="AE10" s="55" t="n"/>
      <c r="AF10" s="55" t="n"/>
      <c r="AG10" s="55" t="n"/>
      <c r="AH10" s="55" t="n"/>
      <c r="AI10" s="55" t="n"/>
      <c r="AJ10" s="55" t="n"/>
      <c r="AK10" s="55" t="n"/>
      <c r="AL10" s="55" t="n"/>
      <c r="AM10" s="55" t="n"/>
      <c r="AN10" s="55" t="n"/>
      <c r="AO10" s="55" t="n"/>
      <c r="AP10" s="55" t="n"/>
      <c r="AQ10" s="55" t="n"/>
      <c r="AR10" s="55" t="n"/>
      <c r="AS10" s="55" t="n"/>
      <c r="AT10" s="55" t="n"/>
      <c r="AU10" s="55" t="n"/>
      <c r="AV10" s="55" t="n"/>
      <c r="AW10" s="55" t="n"/>
      <c r="BB10" s="55" t="inlineStr">
        <is>
          <t>Cardiac/ heart conditions</t>
        </is>
      </c>
      <c r="BC10" s="55" t="n"/>
      <c r="BJ10" s="55" t="inlineStr">
        <is>
          <t>Playing sports</t>
        </is>
      </c>
      <c r="BK10" s="55" t="n"/>
      <c r="BL10" s="55" t="inlineStr">
        <is>
          <t>While bending/ stooping</t>
        </is>
      </c>
      <c r="BM10" s="55" t="n">
        <v>2</v>
      </c>
      <c r="BP10" s="55" t="inlineStr">
        <is>
          <t>While bending/ stooping</t>
        </is>
      </c>
      <c r="BQ10" s="55" t="n"/>
      <c r="BT10" s="55" t="inlineStr">
        <is>
          <t>Not undertaken any medication/ treatment</t>
        </is>
      </c>
      <c r="BU10" s="55" t="n"/>
    </row>
    <row r="11" ht="57.6" customHeight="1" s="57">
      <c r="A11" s="10" t="inlineStr">
        <is>
          <t>H</t>
        </is>
      </c>
      <c r="B11" s="51" t="inlineStr">
        <is>
          <t>70-80</t>
        </is>
      </c>
      <c r="C11" s="54" t="n">
        <v>2</v>
      </c>
      <c r="D11" s="54" t="n"/>
      <c r="E11" s="54" t="n"/>
      <c r="F11" s="55" t="inlineStr">
        <is>
          <t>Outdoor sales executive, athlete, mason, plumber, electrician or tour guide</t>
        </is>
      </c>
      <c r="G11" s="54" t="n"/>
      <c r="H11" s="54" t="n"/>
      <c r="I11" s="54" t="n"/>
      <c r="J11" s="54" t="n"/>
      <c r="K11" s="54" t="n"/>
      <c r="L11" s="55" t="inlineStr">
        <is>
          <t>Thigh above knee</t>
        </is>
      </c>
      <c r="M11" s="55" t="n">
        <v>2</v>
      </c>
      <c r="N11" s="55" t="inlineStr">
        <is>
          <t>Thigh above knee</t>
        </is>
      </c>
      <c r="O11" s="55" t="n">
        <v>2</v>
      </c>
      <c r="P11" s="55" t="n"/>
      <c r="Q11" s="55" t="n"/>
      <c r="R11" s="54" t="n">
        <v>8</v>
      </c>
      <c r="S11" s="54" t="n">
        <v>2</v>
      </c>
      <c r="T11" s="54" t="n"/>
      <c r="U11" s="54" t="n"/>
      <c r="V11" s="54" t="n"/>
      <c r="W11" s="54" t="n"/>
      <c r="X11" s="54" t="inlineStr">
        <is>
          <t>None</t>
        </is>
      </c>
      <c r="Y11" s="54" t="n"/>
      <c r="Z11" s="54" t="n"/>
      <c r="AA11" s="54" t="n"/>
      <c r="AB11" s="55" t="inlineStr">
        <is>
          <t>High grade fever</t>
        </is>
      </c>
      <c r="AC11" s="55" t="n"/>
      <c r="AD11" s="55" t="n"/>
      <c r="AE11" s="55" t="n"/>
      <c r="AF11" s="55" t="n"/>
      <c r="AG11" s="55" t="n"/>
      <c r="AH11" s="55" t="n"/>
      <c r="AI11" s="55" t="n"/>
      <c r="AJ11" s="55" t="n"/>
      <c r="AK11" s="55" t="n"/>
      <c r="AL11" s="55" t="n"/>
      <c r="AM11" s="55" t="n"/>
      <c r="AN11" s="55" t="n"/>
      <c r="AO11" s="55" t="n"/>
      <c r="AP11" s="55" t="n"/>
      <c r="AQ11" s="55" t="n"/>
      <c r="AR11" s="55" t="n"/>
      <c r="AS11" s="55" t="n"/>
      <c r="AT11" s="55" t="n"/>
      <c r="AU11" s="55" t="n"/>
      <c r="AV11" s="55" t="n"/>
      <c r="AW11" s="55" t="n"/>
      <c r="BB11" s="55" t="inlineStr">
        <is>
          <t>Neurological conditions like Parkinsons/ stroke</t>
        </is>
      </c>
      <c r="BC11" s="55" t="n"/>
      <c r="BJ11" s="55" t="inlineStr">
        <is>
          <t>Nothing specific</t>
        </is>
      </c>
      <c r="BK11" s="55" t="n">
        <v>2</v>
      </c>
      <c r="BL11" s="55" t="inlineStr">
        <is>
          <t>While lifting weights</t>
        </is>
      </c>
      <c r="BM11" s="55" t="n">
        <v>2</v>
      </c>
      <c r="BP11" s="55" t="inlineStr">
        <is>
          <t>While lifting weights</t>
        </is>
      </c>
      <c r="BQ11" s="55" t="n"/>
    </row>
    <row r="12" ht="28.8" customHeight="1" s="57">
      <c r="A12" s="10" t="inlineStr">
        <is>
          <t>I</t>
        </is>
      </c>
      <c r="B12" s="51" t="inlineStr">
        <is>
          <t>80-90</t>
        </is>
      </c>
      <c r="C12" s="54" t="n">
        <v>2</v>
      </c>
      <c r="D12" s="54" t="n"/>
      <c r="E12" s="54" t="n"/>
      <c r="F12" s="54" t="inlineStr">
        <is>
          <t>Others</t>
        </is>
      </c>
      <c r="G12" s="54" t="n"/>
      <c r="H12" s="54" t="n"/>
      <c r="I12" s="54" t="n"/>
      <c r="J12" s="54" t="n"/>
      <c r="K12" s="54" t="n"/>
      <c r="L12" s="55" t="inlineStr">
        <is>
          <t>Leg below knee</t>
        </is>
      </c>
      <c r="M12" s="55" t="n">
        <v>2</v>
      </c>
      <c r="N12" s="55" t="inlineStr">
        <is>
          <t>Leg below knee</t>
        </is>
      </c>
      <c r="O12" s="55" t="n">
        <v>2</v>
      </c>
      <c r="P12" s="55" t="n"/>
      <c r="Q12" s="55" t="n"/>
      <c r="R12" s="54" t="n">
        <v>9</v>
      </c>
      <c r="S12" s="54" t="n">
        <v>2</v>
      </c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5" t="inlineStr">
        <is>
          <t>Shortness of Breath</t>
        </is>
      </c>
      <c r="AC12" s="55" t="n"/>
      <c r="AD12" s="55" t="n"/>
      <c r="AE12" s="55" t="n"/>
      <c r="AF12" s="55" t="n"/>
      <c r="AG12" s="55" t="n"/>
      <c r="AH12" s="55" t="n"/>
      <c r="AI12" s="55" t="n"/>
      <c r="AJ12" s="55" t="n"/>
      <c r="AK12" s="55" t="n"/>
      <c r="AL12" s="55" t="n"/>
      <c r="AM12" s="55" t="n"/>
      <c r="AN12" s="55" t="n"/>
      <c r="AO12" s="55" t="n"/>
      <c r="AP12" s="55" t="n"/>
      <c r="AQ12" s="55" t="n"/>
      <c r="AR12" s="55" t="n"/>
      <c r="AS12" s="55" t="n"/>
      <c r="AT12" s="55" t="n"/>
      <c r="AU12" s="55" t="n"/>
      <c r="AV12" s="55" t="n"/>
      <c r="AW12" s="55" t="n"/>
      <c r="BB12" s="55" t="inlineStr">
        <is>
          <t>Severe Asthma</t>
        </is>
      </c>
      <c r="BC12" s="55" t="n"/>
      <c r="BL12" s="55" t="inlineStr">
        <is>
          <t>While doing exercises/ working out</t>
        </is>
      </c>
      <c r="BM12" s="55" t="n">
        <v>2</v>
      </c>
      <c r="BP12" s="55" t="inlineStr">
        <is>
          <t>While doing exercises/ working out</t>
        </is>
      </c>
      <c r="BQ12" s="55" t="n"/>
    </row>
    <row r="13" ht="43.2" customHeight="1" s="57">
      <c r="A13" s="10" t="inlineStr">
        <is>
          <t>J</t>
        </is>
      </c>
      <c r="B13" s="51" t="inlineStr">
        <is>
          <t>90-100</t>
        </is>
      </c>
      <c r="C13" s="54" t="n">
        <v>2</v>
      </c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inlineStr">
        <is>
          <t>Ankle</t>
        </is>
      </c>
      <c r="M13" s="54" t="n"/>
      <c r="N13" s="55" t="inlineStr">
        <is>
          <t>Ankle</t>
        </is>
      </c>
      <c r="O13" s="54" t="n"/>
      <c r="P13" s="55" t="n"/>
      <c r="Q13" s="55" t="n"/>
      <c r="R13" s="54" t="n">
        <v>10</v>
      </c>
      <c r="S13" s="54" t="n">
        <v>2</v>
      </c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5" t="inlineStr">
        <is>
          <t>History of Neurological Condition</t>
        </is>
      </c>
      <c r="AC13" s="55" t="n"/>
      <c r="AD13" s="55" t="n"/>
      <c r="AE13" s="55" t="n"/>
      <c r="AF13" s="55" t="n"/>
      <c r="AG13" s="55" t="n"/>
      <c r="AH13" s="55" t="n"/>
      <c r="AI13" s="55" t="n"/>
      <c r="AJ13" s="55" t="n"/>
      <c r="AK13" s="55" t="n"/>
      <c r="AL13" s="55" t="n"/>
      <c r="AM13" s="55" t="n"/>
      <c r="AN13" s="55" t="n"/>
      <c r="AO13" s="55" t="n"/>
      <c r="AP13" s="55" t="n"/>
      <c r="AQ13" s="55" t="n"/>
      <c r="AR13" s="55" t="n"/>
      <c r="AS13" s="55" t="n"/>
      <c r="AT13" s="55" t="n"/>
      <c r="AU13" s="55" t="n"/>
      <c r="AV13" s="55" t="n"/>
      <c r="AW13" s="55" t="n"/>
      <c r="BB13" s="55" t="inlineStr">
        <is>
          <t>Ankylosing Spondylolysis</t>
        </is>
      </c>
      <c r="BC13" s="55" t="n"/>
      <c r="BL13" s="55" t="inlineStr">
        <is>
          <t>While turning in bed or rising from chair</t>
        </is>
      </c>
      <c r="BM13" s="55" t="n"/>
      <c r="BP13" s="55" t="inlineStr">
        <is>
          <t>While turning in bed or rising from chair</t>
        </is>
      </c>
      <c r="BQ13" s="55" t="n"/>
    </row>
    <row r="14" ht="28.8" customHeight="1" s="57">
      <c r="A14" s="10" t="inlineStr">
        <is>
          <t>K</t>
        </is>
      </c>
      <c r="B14" s="54" t="n"/>
      <c r="C14" s="54" t="n"/>
      <c r="D14" s="54" t="n"/>
      <c r="E14" s="54" t="n"/>
      <c r="F14" s="54" t="n"/>
      <c r="G14" s="54" t="n"/>
      <c r="H14" s="54" t="n"/>
      <c r="I14" s="54" t="n"/>
      <c r="J14" s="54" t="n"/>
      <c r="K14" s="54" t="n"/>
      <c r="L14" s="54" t="inlineStr">
        <is>
          <t>Other Pain</t>
        </is>
      </c>
      <c r="M14" s="54" t="n"/>
      <c r="N14" s="55" t="inlineStr">
        <is>
          <t>Other Pain</t>
        </is>
      </c>
      <c r="O14" s="54" t="n"/>
      <c r="AB14" s="55" t="inlineStr">
        <is>
          <t>None</t>
        </is>
      </c>
      <c r="AC14" s="55" t="n"/>
      <c r="AD14" s="55" t="n"/>
      <c r="AE14" s="55" t="n"/>
      <c r="AF14" s="55" t="n"/>
      <c r="AG14" s="55" t="n"/>
      <c r="AH14" s="55" t="n"/>
      <c r="AI14" s="55" t="n"/>
      <c r="AJ14" s="55" t="n"/>
      <c r="AK14" s="55" t="n"/>
      <c r="AL14" s="55" t="n"/>
      <c r="AM14" s="55" t="n"/>
      <c r="AN14" s="55" t="n"/>
      <c r="AO14" s="55" t="n"/>
      <c r="AP14" s="55" t="n"/>
      <c r="AQ14" s="55" t="n"/>
      <c r="AR14" s="55" t="n"/>
      <c r="AS14" s="55" t="n"/>
      <c r="AT14" s="55" t="n"/>
      <c r="AU14" s="55" t="n"/>
      <c r="AV14" s="55" t="n"/>
      <c r="AW14" s="55" t="n"/>
      <c r="BB14" s="55" t="inlineStr">
        <is>
          <t>None of the above</t>
        </is>
      </c>
      <c r="BC14" s="55" t="n"/>
      <c r="BL14" s="55" t="inlineStr">
        <is>
          <t>Pain doesn’t aggravate</t>
        </is>
      </c>
      <c r="BM14" s="55" t="n"/>
      <c r="BP14" s="55" t="inlineStr">
        <is>
          <t>Pain doesn’t reduce</t>
        </is>
      </c>
      <c r="BQ14" s="55" t="n"/>
    </row>
    <row r="15">
      <c r="A15" s="10" t="inlineStr">
        <is>
          <t>L</t>
        </is>
      </c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inlineStr">
        <is>
          <t>No Pain</t>
        </is>
      </c>
      <c r="M15" s="54" t="n"/>
      <c r="N15" s="55" t="inlineStr">
        <is>
          <t>No Pain</t>
        </is>
      </c>
      <c r="O15" s="54" t="n"/>
    </row>
  </sheetData>
  <mergeCells count="70">
    <mergeCell ref="X1:Y1"/>
    <mergeCell ref="B1:C1"/>
    <mergeCell ref="D1:E1"/>
    <mergeCell ref="F1:G1"/>
    <mergeCell ref="H1:I1"/>
    <mergeCell ref="J1:K1"/>
    <mergeCell ref="L1:M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X2:Y2"/>
    <mergeCell ref="B2:C2"/>
    <mergeCell ref="D2:E2"/>
    <mergeCell ref="F2:G2"/>
    <mergeCell ref="H2:I2"/>
    <mergeCell ref="J2:K2"/>
    <mergeCell ref="L2:M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</mergeCell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W15"/>
  <sheetViews>
    <sheetView zoomScale="80" zoomScaleNormal="80" workbookViewId="0">
      <pane xSplit="1" ySplit="3" topLeftCell="BP8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10.6640625" bestFit="1" customWidth="1" style="57" min="2" max="2"/>
    <col width="5.6640625" bestFit="1" customWidth="1" style="57" min="3" max="3"/>
    <col width="11.6640625" bestFit="1" customWidth="1" style="57" min="4" max="4"/>
    <col width="5.6640625" bestFit="1" customWidth="1" style="57" min="5" max="5"/>
    <col width="23.88671875" customWidth="1" style="57" min="6" max="6"/>
    <col width="5.6640625" bestFit="1" customWidth="1" style="57" min="7" max="7"/>
    <col width="10.6640625" bestFit="1" customWidth="1" style="57" min="8" max="8"/>
    <col width="10.6640625" bestFit="1" customWidth="1" style="57" min="10" max="10"/>
    <col width="5.6640625" bestFit="1" customWidth="1" style="57" min="11" max="11"/>
    <col width="11.33203125" customWidth="1" style="57" min="12" max="12"/>
    <col width="5.6640625" bestFit="1" customWidth="1" style="57" min="13" max="13"/>
    <col width="11.33203125" customWidth="1" style="57" min="14" max="14"/>
    <col width="5.6640625" bestFit="1" customWidth="1" style="57" min="15" max="15"/>
    <col width="55.6640625" customWidth="1" style="57" min="16" max="16"/>
    <col width="5.6640625" bestFit="1" customWidth="1" style="57" min="17" max="17"/>
    <col width="11.33203125" customWidth="1" style="57" min="18" max="18"/>
    <col width="5.6640625" bestFit="1" customWidth="1" style="57" min="19" max="19"/>
    <col width="11.33203125" customWidth="1" style="57" min="20" max="20"/>
    <col width="5.6640625" bestFit="1" customWidth="1" style="57" min="21" max="21"/>
    <col width="55.6640625" customWidth="1" style="57" min="22" max="22"/>
    <col width="5.6640625" bestFit="1" customWidth="1" style="57" min="23" max="23"/>
    <col width="55.6640625" customWidth="1" style="57" min="24" max="24"/>
    <col width="5.6640625" bestFit="1" customWidth="1" style="57" min="25" max="25"/>
    <col width="11.6640625" customWidth="1" style="57" min="26" max="26"/>
    <col width="5.6640625" bestFit="1" customWidth="1" style="57" min="27" max="27"/>
    <col width="11.6640625" customWidth="1" style="57" min="28" max="28"/>
    <col width="5.6640625" bestFit="1" customWidth="1" style="57" min="29" max="29"/>
    <col width="27.6640625" customWidth="1" style="57" min="30" max="30"/>
    <col width="5.6640625" bestFit="1" customWidth="1" style="57" min="31" max="31"/>
    <col width="27.6640625" customWidth="1" style="57" min="32" max="32"/>
    <col width="5.6640625" bestFit="1" customWidth="1" style="57" min="33" max="33"/>
    <col width="27.6640625" customWidth="1" style="57" min="34" max="34"/>
    <col width="5.6640625" bestFit="1" customWidth="1" style="57" min="35" max="35"/>
    <col width="27.6640625" customWidth="1" style="57" min="36" max="36"/>
    <col width="5.6640625" bestFit="1" customWidth="1" style="57" min="37" max="37"/>
    <col width="27.6640625" customWidth="1" style="57" min="38" max="38"/>
    <col width="5.6640625" bestFit="1" customWidth="1" style="57" min="39" max="39"/>
    <col width="27.6640625" customWidth="1" style="57" min="40" max="40"/>
    <col width="5.6640625" bestFit="1" customWidth="1" style="57" min="41" max="41"/>
    <col width="27.6640625" customWidth="1" style="57" min="42" max="42"/>
    <col width="5.6640625" bestFit="1" customWidth="1" style="57" min="43" max="43"/>
    <col width="27.6640625" customWidth="1" style="57" min="44" max="44"/>
    <col width="5.6640625" bestFit="1" customWidth="1" style="57" min="45" max="45"/>
    <col width="27.6640625" customWidth="1" style="57" min="46" max="46"/>
    <col width="5.6640625" bestFit="1" customWidth="1" style="57" min="47" max="47"/>
    <col width="27.6640625" customWidth="1" style="57" min="48" max="48"/>
    <col width="5.6640625" bestFit="1" customWidth="1" style="57" min="49" max="49"/>
    <col width="11.6640625" customWidth="1" style="57" min="50" max="50"/>
    <col width="5.6640625" bestFit="1" customWidth="1" style="57" min="51" max="51"/>
    <col width="11.6640625" customWidth="1" style="57" min="52" max="52"/>
    <col width="5.6640625" bestFit="1" customWidth="1" style="57" min="53" max="53"/>
    <col width="12.6640625" customWidth="1" style="57" min="54" max="54"/>
    <col width="5.6640625" bestFit="1" customWidth="1" style="57" min="55" max="55"/>
    <col width="11.6640625" customWidth="1" style="57" min="56" max="56"/>
    <col width="5.6640625" bestFit="1" customWidth="1" style="57" min="57" max="57"/>
    <col width="11.6640625" customWidth="1" style="57" min="58" max="58"/>
    <col width="5.6640625" bestFit="1" customWidth="1" style="57" min="59" max="59"/>
    <col width="11.6640625" customWidth="1" style="57" min="60" max="60"/>
    <col width="5.6640625" bestFit="1" customWidth="1" style="57" min="61" max="61"/>
    <col width="11.6640625" customWidth="1" style="57" min="62" max="62"/>
    <col width="5.6640625" bestFit="1" customWidth="1" style="57" min="63" max="63"/>
    <col width="55.6640625" customWidth="1" style="57" min="64" max="64"/>
    <col width="5.6640625" bestFit="1" customWidth="1" style="57" min="65" max="65"/>
    <col width="55.6640625" customWidth="1" style="57" min="66" max="66"/>
    <col width="5.6640625" bestFit="1" customWidth="1" style="57" min="67" max="67"/>
    <col width="55.6640625" customWidth="1" style="57" min="68" max="68"/>
    <col width="5.6640625" bestFit="1" customWidth="1" style="57" min="69" max="69"/>
    <col width="55.6640625" customWidth="1" style="57" min="70" max="70"/>
    <col width="5.6640625" bestFit="1" customWidth="1" style="57" min="71" max="71"/>
    <col width="55.6640625" customWidth="1" style="57" min="72" max="72"/>
    <col width="5.6640625" bestFit="1" customWidth="1" style="57" min="73" max="73"/>
    <col width="55.5546875" customWidth="1" style="57" min="74" max="74"/>
    <col width="5.6640625" bestFit="1" customWidth="1" style="57" min="75" max="75"/>
  </cols>
  <sheetData>
    <row r="1" ht="14.4" customHeight="1" s="57">
      <c r="A1" s="20" t="inlineStr">
        <is>
          <t>Code</t>
        </is>
      </c>
      <c r="B1" s="74" t="inlineStr">
        <is>
          <t>L000200</t>
        </is>
      </c>
      <c r="D1" s="74" t="inlineStr">
        <is>
          <t>L000300</t>
        </is>
      </c>
      <c r="F1" s="74" t="inlineStr">
        <is>
          <t>L000400</t>
        </is>
      </c>
      <c r="H1" s="74" t="inlineStr">
        <is>
          <t>L000500</t>
        </is>
      </c>
      <c r="J1" s="74" t="inlineStr">
        <is>
          <t>L000600</t>
        </is>
      </c>
      <c r="L1" s="74" t="inlineStr">
        <is>
          <t>L010501</t>
        </is>
      </c>
      <c r="N1" s="74" t="inlineStr">
        <is>
          <t>L010502</t>
        </is>
      </c>
      <c r="O1" s="74" t="n"/>
      <c r="P1" s="74" t="inlineStr">
        <is>
          <t>L010600</t>
        </is>
      </c>
      <c r="R1" s="74" t="inlineStr">
        <is>
          <t>L010700</t>
        </is>
      </c>
      <c r="T1" s="74" t="inlineStr">
        <is>
          <t>L010800</t>
        </is>
      </c>
      <c r="V1" s="74" t="inlineStr">
        <is>
          <t>L010801</t>
        </is>
      </c>
      <c r="X1" s="74" t="inlineStr">
        <is>
          <t>L010900</t>
        </is>
      </c>
      <c r="Z1" s="74" t="inlineStr">
        <is>
          <t>L011000</t>
        </is>
      </c>
      <c r="AB1" s="74" t="inlineStr">
        <is>
          <t>L011100</t>
        </is>
      </c>
      <c r="AD1" s="74" t="inlineStr">
        <is>
          <t>L011101</t>
        </is>
      </c>
      <c r="AF1" s="74" t="inlineStr">
        <is>
          <t>L011110</t>
        </is>
      </c>
      <c r="AH1" s="74" t="inlineStr">
        <is>
          <t>L011120</t>
        </is>
      </c>
      <c r="AJ1" s="74" t="inlineStr">
        <is>
          <t>L011130</t>
        </is>
      </c>
      <c r="AL1" s="74" t="inlineStr">
        <is>
          <t>L011140</t>
        </is>
      </c>
      <c r="AN1" s="74" t="inlineStr">
        <is>
          <t>L011150</t>
        </is>
      </c>
      <c r="AP1" s="74" t="inlineStr">
        <is>
          <t>L011160</t>
        </is>
      </c>
      <c r="AR1" s="74" t="inlineStr">
        <is>
          <t>L011170</t>
        </is>
      </c>
      <c r="AT1" s="74" t="inlineStr">
        <is>
          <t>L011180</t>
        </is>
      </c>
      <c r="AV1" s="74" t="inlineStr">
        <is>
          <t>L011190</t>
        </is>
      </c>
      <c r="AX1" s="74" t="inlineStr">
        <is>
          <t>L020101</t>
        </is>
      </c>
      <c r="AZ1" s="74" t="inlineStr">
        <is>
          <t>L020102</t>
        </is>
      </c>
      <c r="BB1" s="74" t="inlineStr">
        <is>
          <t>L020201</t>
        </is>
      </c>
      <c r="BD1" s="74" t="inlineStr">
        <is>
          <t>L020301</t>
        </is>
      </c>
      <c r="BF1" s="74" t="inlineStr">
        <is>
          <t>L020401</t>
        </is>
      </c>
      <c r="BH1" s="74" t="inlineStr">
        <is>
          <t>L020402</t>
        </is>
      </c>
      <c r="BJ1" s="74" t="inlineStr">
        <is>
          <t>L020501</t>
        </is>
      </c>
      <c r="BL1" s="74" t="inlineStr">
        <is>
          <t>L020601</t>
        </is>
      </c>
      <c r="BN1" s="74" t="inlineStr">
        <is>
          <t>L020602</t>
        </is>
      </c>
      <c r="BP1" s="74" t="inlineStr">
        <is>
          <t>L020701</t>
        </is>
      </c>
      <c r="BR1" s="74" t="inlineStr">
        <is>
          <t>L020702</t>
        </is>
      </c>
      <c r="BT1" s="74" t="inlineStr">
        <is>
          <t>L020801</t>
        </is>
      </c>
      <c r="BU1" s="74" t="n"/>
      <c r="BV1" s="74" t="inlineStr">
        <is>
          <t>L020802</t>
        </is>
      </c>
    </row>
    <row r="2" ht="14.4" customHeight="1" s="57">
      <c r="A2" s="6" t="inlineStr">
        <is>
          <t>Question</t>
        </is>
      </c>
      <c r="B2" s="73" t="inlineStr">
        <is>
          <t>Age</t>
        </is>
      </c>
      <c r="D2" s="73" t="inlineStr">
        <is>
          <t>Gender</t>
        </is>
      </c>
      <c r="F2" s="73" t="inlineStr">
        <is>
          <t>Occupation</t>
        </is>
      </c>
      <c r="H2" s="73" t="inlineStr">
        <is>
          <t>Activity</t>
        </is>
      </c>
      <c r="J2" s="73" t="inlineStr">
        <is>
          <t>Frequency</t>
        </is>
      </c>
      <c r="L2" s="73" t="inlineStr">
        <is>
          <t>Pain Location</t>
        </is>
      </c>
      <c r="N2" s="73" t="inlineStr">
        <is>
          <t>Pain Location</t>
        </is>
      </c>
      <c r="O2" s="73" t="n"/>
      <c r="P2" s="73" t="inlineStr">
        <is>
          <t>Pain Description</t>
        </is>
      </c>
      <c r="R2" s="73" t="inlineStr">
        <is>
          <t>Pain Score</t>
        </is>
      </c>
      <c r="T2" s="73" t="inlineStr">
        <is>
          <t>Pain Feeling</t>
        </is>
      </c>
      <c r="V2" s="73" t="inlineStr">
        <is>
          <t>Pain feeling during activity</t>
        </is>
      </c>
      <c r="X2" s="73" t="inlineStr">
        <is>
          <t>Any other symptom</t>
        </is>
      </c>
      <c r="Z2" s="73" t="inlineStr">
        <is>
          <t>Pain since start</t>
        </is>
      </c>
      <c r="AB2" s="73" t="inlineStr">
        <is>
          <t>Medical</t>
        </is>
      </c>
      <c r="AD2" s="73" t="inlineStr">
        <is>
          <t>Pregnancy</t>
        </is>
      </c>
      <c r="AF2" s="73" t="inlineStr">
        <is>
          <t>Surgery</t>
        </is>
      </c>
      <c r="AH2" s="73" t="inlineStr">
        <is>
          <t>Spine fracture</t>
        </is>
      </c>
      <c r="AJ2" s="73" t="inlineStr">
        <is>
          <t>Cancer</t>
        </is>
      </c>
      <c r="AL2" s="73" t="inlineStr">
        <is>
          <t>TB</t>
        </is>
      </c>
      <c r="AN2" s="73" t="inlineStr">
        <is>
          <t>Loss of Appetite/ Weight Loss</t>
        </is>
      </c>
      <c r="AP2" s="73" t="inlineStr">
        <is>
          <t>Severe Night Pain</t>
        </is>
      </c>
      <c r="AR2" s="73" t="inlineStr">
        <is>
          <t>High grade fever</t>
        </is>
      </c>
      <c r="AT2" s="73" t="inlineStr">
        <is>
          <t>Shortness of Breath</t>
        </is>
      </c>
      <c r="AV2" s="73" t="inlineStr">
        <is>
          <t>History of Neurological Condition</t>
        </is>
      </c>
      <c r="AX2" s="73" t="inlineStr">
        <is>
          <t>Acute/ Chronic</t>
        </is>
      </c>
      <c r="AZ2" s="73" t="inlineStr">
        <is>
          <t>Acute over chronic</t>
        </is>
      </c>
      <c r="BB2" s="73" t="inlineStr">
        <is>
          <t>Comorbidities</t>
        </is>
      </c>
      <c r="BD2" s="73" t="inlineStr">
        <is>
          <t>Deficiencies</t>
        </is>
      </c>
      <c r="BF2" s="73" t="inlineStr">
        <is>
          <t>Surgery</t>
        </is>
      </c>
      <c r="BH2" s="73" t="inlineStr">
        <is>
          <t>Timeline</t>
        </is>
      </c>
      <c r="BJ2" s="73" t="inlineStr">
        <is>
          <t>Origination (POF)</t>
        </is>
      </c>
      <c r="BL2" s="73" t="inlineStr">
        <is>
          <t>Pain Aggravating Factors (PAF)</t>
        </is>
      </c>
      <c r="BN2" s="73" t="inlineStr">
        <is>
          <t>PAF Timeline</t>
        </is>
      </c>
      <c r="BP2" s="73" t="inlineStr">
        <is>
          <t>Pain Reducing Factor (PRF)</t>
        </is>
      </c>
      <c r="BR2" s="73" t="inlineStr">
        <is>
          <t>PRF Timeline</t>
        </is>
      </c>
      <c r="BT2" s="73" t="inlineStr">
        <is>
          <t>Other Treatment History (OTH)</t>
        </is>
      </c>
      <c r="BU2" s="73" t="n"/>
      <c r="BV2" s="73" t="inlineStr">
        <is>
          <t>Reaction to OTH</t>
        </is>
      </c>
    </row>
    <row r="3" ht="14.4" customHeight="1" s="57">
      <c r="A3" s="43" t="n"/>
      <c r="B3" s="43" t="inlineStr">
        <is>
          <t>Parameters</t>
        </is>
      </c>
      <c r="C3" s="43" t="inlineStr">
        <is>
          <t>Score</t>
        </is>
      </c>
      <c r="D3" s="43" t="inlineStr">
        <is>
          <t>Parameters</t>
        </is>
      </c>
      <c r="E3" s="43" t="inlineStr">
        <is>
          <t>Score</t>
        </is>
      </c>
      <c r="F3" s="43" t="inlineStr">
        <is>
          <t>Parameters</t>
        </is>
      </c>
      <c r="G3" s="43" t="inlineStr">
        <is>
          <t>Score</t>
        </is>
      </c>
      <c r="H3" s="43" t="inlineStr">
        <is>
          <t>Parameters</t>
        </is>
      </c>
      <c r="I3" s="43" t="inlineStr">
        <is>
          <t>Score</t>
        </is>
      </c>
      <c r="J3" s="43" t="inlineStr">
        <is>
          <t>Parameters</t>
        </is>
      </c>
      <c r="K3" s="43" t="inlineStr">
        <is>
          <t>Score</t>
        </is>
      </c>
      <c r="L3" s="43" t="inlineStr">
        <is>
          <t>Parameters</t>
        </is>
      </c>
      <c r="M3" s="43" t="inlineStr">
        <is>
          <t>Score</t>
        </is>
      </c>
      <c r="N3" s="43" t="inlineStr">
        <is>
          <t>Parameters</t>
        </is>
      </c>
      <c r="O3" s="43" t="inlineStr">
        <is>
          <t>Score</t>
        </is>
      </c>
      <c r="P3" s="43" t="inlineStr">
        <is>
          <t>Parameters</t>
        </is>
      </c>
      <c r="Q3" s="43" t="inlineStr">
        <is>
          <t>Score</t>
        </is>
      </c>
      <c r="R3" s="43" t="inlineStr">
        <is>
          <t>Parameters</t>
        </is>
      </c>
      <c r="S3" s="43" t="inlineStr">
        <is>
          <t>Score</t>
        </is>
      </c>
      <c r="T3" s="43" t="inlineStr">
        <is>
          <t>Parameters</t>
        </is>
      </c>
      <c r="U3" s="43" t="inlineStr">
        <is>
          <t>Score</t>
        </is>
      </c>
      <c r="V3" s="43" t="inlineStr">
        <is>
          <t>Parameters</t>
        </is>
      </c>
      <c r="W3" s="43" t="inlineStr">
        <is>
          <t>Score</t>
        </is>
      </c>
      <c r="X3" s="43" t="inlineStr">
        <is>
          <t>Parameters</t>
        </is>
      </c>
      <c r="Y3" s="43" t="inlineStr">
        <is>
          <t>Score</t>
        </is>
      </c>
      <c r="Z3" s="43" t="inlineStr">
        <is>
          <t>Parameters</t>
        </is>
      </c>
      <c r="AA3" s="43" t="inlineStr">
        <is>
          <t>Score</t>
        </is>
      </c>
      <c r="AB3" s="43" t="inlineStr">
        <is>
          <t>Parameters</t>
        </is>
      </c>
      <c r="AC3" s="43" t="inlineStr">
        <is>
          <t>Score</t>
        </is>
      </c>
      <c r="AD3" s="43" t="inlineStr">
        <is>
          <t>Parameters</t>
        </is>
      </c>
      <c r="AE3" s="43" t="inlineStr">
        <is>
          <t>Score</t>
        </is>
      </c>
      <c r="AF3" s="43" t="inlineStr">
        <is>
          <t>Parameters</t>
        </is>
      </c>
      <c r="AG3" s="43" t="inlineStr">
        <is>
          <t>Score</t>
        </is>
      </c>
      <c r="AH3" s="43" t="inlineStr">
        <is>
          <t>Parameters</t>
        </is>
      </c>
      <c r="AI3" s="43" t="inlineStr">
        <is>
          <t>Score</t>
        </is>
      </c>
      <c r="AJ3" s="43" t="inlineStr">
        <is>
          <t>Parameters</t>
        </is>
      </c>
      <c r="AK3" s="43" t="inlineStr">
        <is>
          <t>Score</t>
        </is>
      </c>
      <c r="AL3" s="43" t="inlineStr">
        <is>
          <t>Parameters</t>
        </is>
      </c>
      <c r="AM3" s="43" t="inlineStr">
        <is>
          <t>Score</t>
        </is>
      </c>
      <c r="AN3" s="43" t="inlineStr">
        <is>
          <t>Parameters</t>
        </is>
      </c>
      <c r="AO3" s="43" t="inlineStr">
        <is>
          <t>Score</t>
        </is>
      </c>
      <c r="AP3" s="43" t="inlineStr">
        <is>
          <t>Parameters</t>
        </is>
      </c>
      <c r="AQ3" s="43" t="inlineStr">
        <is>
          <t>Score</t>
        </is>
      </c>
      <c r="AR3" s="43" t="inlineStr">
        <is>
          <t>Parameters</t>
        </is>
      </c>
      <c r="AS3" s="43" t="inlineStr">
        <is>
          <t>Score</t>
        </is>
      </c>
      <c r="AT3" s="43" t="inlineStr">
        <is>
          <t>Parameters</t>
        </is>
      </c>
      <c r="AU3" s="43" t="inlineStr">
        <is>
          <t>Score</t>
        </is>
      </c>
      <c r="AV3" s="43" t="inlineStr">
        <is>
          <t>Parameters</t>
        </is>
      </c>
      <c r="AW3" s="43" t="inlineStr">
        <is>
          <t>Score</t>
        </is>
      </c>
      <c r="AX3" s="43" t="inlineStr">
        <is>
          <t>Parameters</t>
        </is>
      </c>
      <c r="AY3" s="43" t="inlineStr">
        <is>
          <t>Score</t>
        </is>
      </c>
      <c r="AZ3" s="43" t="inlineStr">
        <is>
          <t>Parameters</t>
        </is>
      </c>
      <c r="BA3" s="43" t="inlineStr">
        <is>
          <t>Score</t>
        </is>
      </c>
      <c r="BB3" s="43" t="inlineStr">
        <is>
          <t>Parameters</t>
        </is>
      </c>
      <c r="BC3" s="43" t="inlineStr">
        <is>
          <t>Score</t>
        </is>
      </c>
      <c r="BD3" s="43" t="inlineStr">
        <is>
          <t>Parameters</t>
        </is>
      </c>
      <c r="BE3" s="43" t="inlineStr">
        <is>
          <t>Score</t>
        </is>
      </c>
      <c r="BF3" s="43" t="inlineStr">
        <is>
          <t>Parameters</t>
        </is>
      </c>
      <c r="BG3" s="43" t="inlineStr">
        <is>
          <t>Score</t>
        </is>
      </c>
      <c r="BH3" s="43" t="inlineStr">
        <is>
          <t>Parameters</t>
        </is>
      </c>
      <c r="BI3" s="43" t="inlineStr">
        <is>
          <t>Score</t>
        </is>
      </c>
      <c r="BJ3" s="43" t="inlineStr">
        <is>
          <t>Parameters</t>
        </is>
      </c>
      <c r="BK3" s="43" t="inlineStr">
        <is>
          <t>Score</t>
        </is>
      </c>
      <c r="BL3" s="43" t="inlineStr">
        <is>
          <t>Parameters</t>
        </is>
      </c>
      <c r="BM3" s="43" t="inlineStr">
        <is>
          <t>Score</t>
        </is>
      </c>
      <c r="BN3" s="43" t="inlineStr">
        <is>
          <t>Parameters</t>
        </is>
      </c>
      <c r="BO3" s="43" t="inlineStr">
        <is>
          <t>Score</t>
        </is>
      </c>
      <c r="BP3" s="43" t="inlineStr">
        <is>
          <t>Parameters</t>
        </is>
      </c>
      <c r="BQ3" s="43" t="inlineStr">
        <is>
          <t>Score</t>
        </is>
      </c>
      <c r="BR3" s="43" t="inlineStr">
        <is>
          <t>Parameters</t>
        </is>
      </c>
      <c r="BS3" s="43" t="inlineStr">
        <is>
          <t>Score</t>
        </is>
      </c>
      <c r="BT3" s="43" t="inlineStr">
        <is>
          <t>Parameters</t>
        </is>
      </c>
      <c r="BU3" s="43" t="inlineStr">
        <is>
          <t>Score</t>
        </is>
      </c>
      <c r="BV3" s="43" t="inlineStr">
        <is>
          <t>Parameters</t>
        </is>
      </c>
      <c r="BW3" s="43" t="inlineStr">
        <is>
          <t>Score</t>
        </is>
      </c>
    </row>
    <row r="4" ht="43.2" customHeight="1" s="57">
      <c r="A4" s="10" t="inlineStr">
        <is>
          <t>A</t>
        </is>
      </c>
      <c r="B4" s="51" t="inlineStr">
        <is>
          <t>0-10</t>
        </is>
      </c>
      <c r="C4" s="54" t="n"/>
      <c r="D4" s="54" t="inlineStr">
        <is>
          <t>Transgender</t>
        </is>
      </c>
      <c r="E4" s="54" t="n"/>
      <c r="F4" s="55" t="inlineStr">
        <is>
          <t>Student</t>
        </is>
      </c>
      <c r="G4" s="54" t="n"/>
      <c r="H4" s="54" t="inlineStr">
        <is>
          <t>Sitting</t>
        </is>
      </c>
      <c r="I4" s="54" t="n"/>
      <c r="J4" s="54" t="inlineStr">
        <is>
          <t>Daily</t>
        </is>
      </c>
      <c r="K4" s="54" t="n"/>
      <c r="L4" s="54" t="inlineStr">
        <is>
          <t>Neck</t>
        </is>
      </c>
      <c r="M4" s="54" t="n"/>
      <c r="N4" s="55" t="inlineStr">
        <is>
          <t>Neck</t>
        </is>
      </c>
      <c r="O4" s="54" t="n"/>
      <c r="P4" s="55" t="inlineStr">
        <is>
          <t>Mild pain that bothers occassionally</t>
        </is>
      </c>
      <c r="Q4" s="55" t="n"/>
      <c r="R4" s="54" t="n">
        <v>1</v>
      </c>
      <c r="S4" s="54" t="n"/>
      <c r="T4" s="54" t="inlineStr">
        <is>
          <t>Constant</t>
        </is>
      </c>
      <c r="U4" s="54" t="n"/>
      <c r="V4" s="55" t="inlineStr">
        <is>
          <t>Pain increases during any movement like bending forward or backward and walking</t>
        </is>
      </c>
      <c r="W4" s="55" t="n">
        <v>5</v>
      </c>
      <c r="X4" s="54" t="inlineStr">
        <is>
          <t>Dizzy</t>
        </is>
      </c>
      <c r="Y4" s="54" t="n"/>
      <c r="Z4" s="55" t="inlineStr">
        <is>
          <t>Worsening</t>
        </is>
      </c>
      <c r="AA4" s="55" t="n"/>
      <c r="AB4" s="55" t="inlineStr">
        <is>
          <t>Pregnancy</t>
        </is>
      </c>
      <c r="AC4" s="55" t="n"/>
      <c r="AD4" s="55" t="inlineStr">
        <is>
          <t>Currently pregnant</t>
        </is>
      </c>
      <c r="AE4" s="55" t="n"/>
      <c r="AF4" s="55" t="inlineStr">
        <is>
          <t>Surgery was done in last year</t>
        </is>
      </c>
      <c r="AG4" s="55" t="n"/>
      <c r="AH4" s="55" t="inlineStr">
        <is>
          <t>Yes</t>
        </is>
      </c>
      <c r="AI4" s="55" t="n"/>
      <c r="AJ4" s="55" t="inlineStr">
        <is>
          <t>Active for less than a year</t>
        </is>
      </c>
      <c r="AK4" s="55" t="n"/>
      <c r="AL4" s="55" t="inlineStr">
        <is>
          <t>Detected in the last year</t>
        </is>
      </c>
      <c r="AM4" s="55" t="n"/>
      <c r="AN4" s="55" t="inlineStr">
        <is>
          <t>&gt;8 kgs but not on any diet or weight loss regime</t>
        </is>
      </c>
      <c r="AO4" s="55" t="n"/>
      <c r="AP4" s="55" t="inlineStr">
        <is>
          <t>Yes</t>
        </is>
      </c>
      <c r="AQ4" s="55" t="n"/>
      <c r="AR4" s="55" t="inlineStr">
        <is>
          <t>&lt;98 degree</t>
        </is>
      </c>
      <c r="AS4" s="55" t="n"/>
      <c r="AT4" s="55" t="inlineStr">
        <is>
          <t>While doing some rigorous activities</t>
        </is>
      </c>
      <c r="AU4" s="55" t="n"/>
      <c r="AV4" s="55" t="inlineStr">
        <is>
          <t>It has just been a year but still mobile and able to move around</t>
        </is>
      </c>
      <c r="AW4" s="55" t="n"/>
      <c r="AX4" s="55" t="inlineStr">
        <is>
          <t>Since last 7 days</t>
        </is>
      </c>
      <c r="AY4" s="55" t="n">
        <v>2</v>
      </c>
      <c r="AZ4" s="55" t="inlineStr">
        <is>
          <t>Yes</t>
        </is>
      </c>
      <c r="BA4" s="55" t="n"/>
      <c r="BB4" s="55" t="inlineStr">
        <is>
          <t>Diabetes</t>
        </is>
      </c>
      <c r="BC4" s="55" t="n"/>
      <c r="BD4" s="55" t="inlineStr">
        <is>
          <t>Vitamin D3</t>
        </is>
      </c>
      <c r="BE4" s="55" t="n"/>
      <c r="BF4" s="55" t="inlineStr">
        <is>
          <t>Spine surgery</t>
        </is>
      </c>
      <c r="BG4" s="55" t="n"/>
      <c r="BH4" s="55" t="inlineStr">
        <is>
          <t>In the last 1 year</t>
        </is>
      </c>
      <c r="BI4" s="55" t="n"/>
      <c r="BJ4" s="55" t="inlineStr">
        <is>
          <t>With a fall/ accident</t>
        </is>
      </c>
      <c r="BK4" s="55" t="n">
        <v>2</v>
      </c>
      <c r="BL4" s="55" t="inlineStr">
        <is>
          <t>Is the first thing in the morning</t>
        </is>
      </c>
      <c r="BM4" s="55" t="n">
        <v>2</v>
      </c>
      <c r="BN4" s="55" t="inlineStr">
        <is>
          <t>Immediately, i.e. within 10 minutes</t>
        </is>
      </c>
      <c r="BO4" s="55" t="n"/>
      <c r="BP4" s="55" t="inlineStr">
        <is>
          <t>External factors like balms/ hot packs/ ice packs</t>
        </is>
      </c>
      <c r="BQ4" s="55" t="n"/>
      <c r="BR4" s="55" t="inlineStr">
        <is>
          <t>Immediately, i.e. within 10 minutes</t>
        </is>
      </c>
      <c r="BS4" s="55" t="n">
        <v>5</v>
      </c>
      <c r="BT4" s="55" t="inlineStr">
        <is>
          <t>Applied pain relief gel/ balm/spray</t>
        </is>
      </c>
      <c r="BU4" s="55" t="n"/>
      <c r="BV4" s="55" t="inlineStr">
        <is>
          <t>The pain increased instead</t>
        </is>
      </c>
      <c r="BW4" s="55" t="n"/>
    </row>
    <row r="5" ht="43.2" customHeight="1" s="57">
      <c r="A5" s="10" t="inlineStr">
        <is>
          <t>B</t>
        </is>
      </c>
      <c r="B5" s="53" t="inlineStr">
        <is>
          <t>10-20</t>
        </is>
      </c>
      <c r="C5" s="54" t="n"/>
      <c r="D5" s="54" t="inlineStr">
        <is>
          <t>Female</t>
        </is>
      </c>
      <c r="E5" s="54" t="n"/>
      <c r="F5" s="55" t="inlineStr">
        <is>
          <t>Industrial labourer, mine worker or factory engineer</t>
        </is>
      </c>
      <c r="G5" s="54" t="n"/>
      <c r="H5" s="54" t="inlineStr">
        <is>
          <t>Standing</t>
        </is>
      </c>
      <c r="I5" s="54" t="n"/>
      <c r="J5" s="55" t="inlineStr">
        <is>
          <t>Approx 3 times a week</t>
        </is>
      </c>
      <c r="K5" s="54" t="n"/>
      <c r="L5" s="54" t="inlineStr">
        <is>
          <t>Shoulder</t>
        </is>
      </c>
      <c r="M5" s="54" t="n"/>
      <c r="N5" s="55" t="inlineStr">
        <is>
          <t>Shoulder</t>
        </is>
      </c>
      <c r="O5" s="54" t="n"/>
      <c r="P5" s="55" t="inlineStr">
        <is>
          <t>Pain that comes and goes in multiple episodes with brief spells of no pain between two episodes</t>
        </is>
      </c>
      <c r="Q5" s="55" t="n"/>
      <c r="R5" s="54" t="n">
        <v>2</v>
      </c>
      <c r="S5" s="54" t="n"/>
      <c r="T5" s="54" t="inlineStr">
        <is>
          <t>Intermittent</t>
        </is>
      </c>
      <c r="U5" s="54" t="n"/>
      <c r="V5" s="55" t="inlineStr">
        <is>
          <t>Pain increases in sedentary postures like continuous sitting, standing and lying down</t>
        </is>
      </c>
      <c r="W5" s="55" t="n">
        <v>2</v>
      </c>
      <c r="X5" s="54" t="inlineStr">
        <is>
          <t>Tingling</t>
        </is>
      </c>
      <c r="Y5" s="54" t="n">
        <v>2</v>
      </c>
      <c r="Z5" s="55" t="inlineStr">
        <is>
          <t>Much better than before</t>
        </is>
      </c>
      <c r="AA5" s="55" t="n"/>
      <c r="AB5" s="55" t="inlineStr">
        <is>
          <t>Recent surgery</t>
        </is>
      </c>
      <c r="AC5" s="55" t="n"/>
      <c r="AD5" s="55" t="inlineStr">
        <is>
          <t>Child is &lt;1 year old</t>
        </is>
      </c>
      <c r="AE5" s="55" t="n"/>
      <c r="AF5" s="55" t="inlineStr">
        <is>
          <t>Surgery was completed before last year</t>
        </is>
      </c>
      <c r="AG5" s="55" t="n"/>
      <c r="AH5" s="55" t="inlineStr">
        <is>
          <t>No</t>
        </is>
      </c>
      <c r="AI5" s="55" t="n"/>
      <c r="AJ5" s="55" t="inlineStr">
        <is>
          <t>Active for more than a year</t>
        </is>
      </c>
      <c r="AK5" s="55" t="n"/>
      <c r="AL5" s="55" t="inlineStr">
        <is>
          <t>Detected before the previous year</t>
        </is>
      </c>
      <c r="AM5" s="55" t="n"/>
      <c r="AN5" s="55" t="inlineStr">
        <is>
          <t>&gt;8 kgs but is due to some specific diet or weight loss program</t>
        </is>
      </c>
      <c r="AO5" s="55" t="n"/>
      <c r="AP5" s="55" t="inlineStr">
        <is>
          <t>No</t>
        </is>
      </c>
      <c r="AQ5" s="55" t="n"/>
      <c r="AR5" s="55" t="inlineStr">
        <is>
          <t>98-101 degree</t>
        </is>
      </c>
      <c r="AS5" s="55" t="n"/>
      <c r="AT5" s="55" t="inlineStr">
        <is>
          <t>Even while at rest</t>
        </is>
      </c>
      <c r="AU5" s="55" t="n"/>
      <c r="AV5" s="55" t="inlineStr">
        <is>
          <t>The condition has been worsening and has made you bed ridden</t>
        </is>
      </c>
      <c r="AW5" s="55" t="n"/>
      <c r="AX5" s="55" t="inlineStr">
        <is>
          <t>Since last 3 months</t>
        </is>
      </c>
      <c r="AY5" s="55" t="n"/>
      <c r="AZ5" s="55" t="inlineStr">
        <is>
          <t>No</t>
        </is>
      </c>
      <c r="BA5" s="55" t="n"/>
      <c r="BB5" s="55" t="inlineStr">
        <is>
          <t>Thyroid</t>
        </is>
      </c>
      <c r="BC5" s="55" t="n"/>
      <c r="BD5" s="55" t="inlineStr">
        <is>
          <t>Vitamin B12</t>
        </is>
      </c>
      <c r="BE5" s="55" t="n"/>
      <c r="BF5" s="55" t="inlineStr">
        <is>
          <t>Cardiac surgery</t>
        </is>
      </c>
      <c r="BG5" s="55" t="n"/>
      <c r="BH5" s="55" t="inlineStr">
        <is>
          <t>Done before the previous year</t>
        </is>
      </c>
      <c r="BI5" s="55" t="n"/>
      <c r="BJ5" s="55" t="inlineStr">
        <is>
          <t>Normal bending</t>
        </is>
      </c>
      <c r="BK5" s="55" t="n"/>
      <c r="BL5" s="55" t="inlineStr">
        <is>
          <t>While sitting on a chair/ couch</t>
        </is>
      </c>
      <c r="BM5" s="55" t="n"/>
      <c r="BN5" s="55" t="inlineStr">
        <is>
          <t>After a few minutes, i.e.  10-30 minutes</t>
        </is>
      </c>
      <c r="BO5" s="55" t="n">
        <v>5</v>
      </c>
      <c r="BP5" s="55" t="inlineStr">
        <is>
          <t>While sitting on a chair/ couch</t>
        </is>
      </c>
      <c r="BQ5" s="55" t="n">
        <v>5</v>
      </c>
      <c r="BR5" s="55" t="inlineStr">
        <is>
          <t>After a few minutes, i.e.  10-30 minutes</t>
        </is>
      </c>
      <c r="BS5" s="55" t="n">
        <v>2</v>
      </c>
      <c r="BT5" s="55" t="inlineStr">
        <is>
          <t>Taken medications under specialist supervision</t>
        </is>
      </c>
      <c r="BU5" s="55" t="n"/>
      <c r="BV5" s="55" t="inlineStr">
        <is>
          <t>There was no change in pain</t>
        </is>
      </c>
      <c r="BW5" s="55" t="n"/>
    </row>
    <row r="6" ht="57.6" customHeight="1" s="57">
      <c r="A6" s="10" t="inlineStr">
        <is>
          <t>C</t>
        </is>
      </c>
      <c r="B6" s="51" t="inlineStr">
        <is>
          <t>20-30</t>
        </is>
      </c>
      <c r="C6" s="54" t="n"/>
      <c r="D6" s="54" t="inlineStr">
        <is>
          <t>Male</t>
        </is>
      </c>
      <c r="E6" s="54" t="n"/>
      <c r="F6" s="55" t="inlineStr">
        <is>
          <t>Researcher, scientist, doctor, lawyer, management professional, receptionist or driver</t>
        </is>
      </c>
      <c r="G6" s="54" t="n"/>
      <c r="H6" s="55" t="inlineStr">
        <is>
          <t>Bending/ stooping</t>
        </is>
      </c>
      <c r="I6" s="54" t="n"/>
      <c r="J6" s="55" t="inlineStr">
        <is>
          <t>No exercise/ walking at all</t>
        </is>
      </c>
      <c r="K6" s="54" t="n"/>
      <c r="L6" s="55" t="inlineStr">
        <is>
          <t>Arm above elbow</t>
        </is>
      </c>
      <c r="M6" s="55" t="n"/>
      <c r="N6" s="55" t="inlineStr">
        <is>
          <t>Arm above elbow</t>
        </is>
      </c>
      <c r="O6" s="55" t="n"/>
      <c r="P6" s="55" t="inlineStr">
        <is>
          <t>Moderate pain that bothers daily but can go about with daily routine</t>
        </is>
      </c>
      <c r="Q6" s="55" t="n"/>
      <c r="R6" s="54" t="n">
        <v>3</v>
      </c>
      <c r="S6" s="54" t="n"/>
      <c r="T6" s="54" t="n"/>
      <c r="U6" s="54" t="n"/>
      <c r="V6" s="54" t="inlineStr">
        <is>
          <t>No relief even after change in posture or activity</t>
        </is>
      </c>
      <c r="W6" s="54" t="n"/>
      <c r="X6" s="54" t="inlineStr">
        <is>
          <t>Numbness</t>
        </is>
      </c>
      <c r="Y6" s="54" t="n">
        <v>2</v>
      </c>
      <c r="Z6" s="55" t="inlineStr">
        <is>
          <t>Same as before</t>
        </is>
      </c>
      <c r="AA6" s="55" t="n">
        <v>2</v>
      </c>
      <c r="AB6" s="55" t="inlineStr">
        <is>
          <t>Active fractures</t>
        </is>
      </c>
      <c r="AC6" s="55" t="n"/>
      <c r="AD6" s="55" t="n"/>
      <c r="AE6" s="55" t="n"/>
      <c r="AF6" s="55" t="n"/>
      <c r="AG6" s="55" t="n"/>
      <c r="AH6" s="55" t="n"/>
      <c r="AI6" s="55" t="n"/>
      <c r="AJ6" s="55" t="inlineStr">
        <is>
          <t>Not Active</t>
        </is>
      </c>
      <c r="AK6" s="56" t="n"/>
      <c r="AL6" s="55" t="inlineStr">
        <is>
          <t>Not Active</t>
        </is>
      </c>
      <c r="AM6" s="55" t="n"/>
      <c r="AN6" s="55" t="inlineStr">
        <is>
          <t>Weight loss of &lt;7 kgs</t>
        </is>
      </c>
      <c r="AO6" s="55" t="n"/>
      <c r="AP6" s="55" t="n"/>
      <c r="AQ6" s="55" t="n"/>
      <c r="AR6" s="55" t="inlineStr">
        <is>
          <t>&gt;101 degree</t>
        </is>
      </c>
      <c r="AS6" s="55" t="n"/>
      <c r="AT6" s="55" t="n"/>
      <c r="AU6" s="55" t="n"/>
      <c r="AV6" s="55" t="n"/>
      <c r="AW6" s="55" t="n"/>
      <c r="AX6" s="55" t="inlineStr">
        <is>
          <t>For more than 3 months</t>
        </is>
      </c>
      <c r="AY6" s="55" t="n"/>
      <c r="BB6" s="55" t="inlineStr">
        <is>
          <t>Hypertension/ blood pressure/ stroke</t>
        </is>
      </c>
      <c r="BC6" s="55" t="n"/>
      <c r="BD6" s="55" t="inlineStr">
        <is>
          <t>Calcium</t>
        </is>
      </c>
      <c r="BE6" s="55" t="n"/>
      <c r="BF6" s="55" t="inlineStr">
        <is>
          <t>Gynaec surgery/ hernia</t>
        </is>
      </c>
      <c r="BG6" s="55" t="n"/>
      <c r="BJ6" s="55" t="inlineStr">
        <is>
          <t>Lifted heavy object</t>
        </is>
      </c>
      <c r="BK6" s="55" t="n"/>
      <c r="BL6" s="55" t="inlineStr">
        <is>
          <t>While sitting on the floor</t>
        </is>
      </c>
      <c r="BM6" s="55" t="n">
        <v>2</v>
      </c>
      <c r="BN6" s="55" t="inlineStr">
        <is>
          <t>After a while, i.e. after 30 minutes</t>
        </is>
      </c>
      <c r="BO6" s="55" t="n"/>
      <c r="BP6" s="55" t="inlineStr">
        <is>
          <t>While sitting on the floor</t>
        </is>
      </c>
      <c r="BQ6" s="55" t="n"/>
      <c r="BR6" s="55" t="inlineStr">
        <is>
          <t>After a while, i.e. after 30 minutes</t>
        </is>
      </c>
      <c r="BS6" s="55" t="n"/>
      <c r="BT6" s="55" t="inlineStr">
        <is>
          <t>Taken physiotherapy/ TENS/ IFT/ traction</t>
        </is>
      </c>
      <c r="BU6" s="55" t="n"/>
      <c r="BV6" s="55" t="inlineStr">
        <is>
          <t>It reduced my pain intensity but slight pain is still there</t>
        </is>
      </c>
      <c r="BW6" s="55" t="n"/>
    </row>
    <row r="7" ht="43.2" customHeight="1" s="57">
      <c r="A7" s="10" t="inlineStr">
        <is>
          <t>D</t>
        </is>
      </c>
      <c r="B7" s="51" t="inlineStr">
        <is>
          <t>30-40</t>
        </is>
      </c>
      <c r="C7" s="54" t="n"/>
      <c r="D7" s="54" t="n"/>
      <c r="E7" s="54" t="n"/>
      <c r="F7" s="55" t="inlineStr">
        <is>
          <t>Teacher, nurse, chef, grooming professional or private security guard</t>
        </is>
      </c>
      <c r="G7" s="54" t="n"/>
      <c r="H7" s="54" t="inlineStr">
        <is>
          <t>Walking</t>
        </is>
      </c>
      <c r="I7" s="54" t="n"/>
      <c r="J7" s="54" t="n"/>
      <c r="K7" s="54" t="n"/>
      <c r="L7" s="55" t="inlineStr">
        <is>
          <t>Arm below elbow</t>
        </is>
      </c>
      <c r="M7" s="55" t="n"/>
      <c r="N7" s="55" t="inlineStr">
        <is>
          <t>Arm below elbow</t>
        </is>
      </c>
      <c r="O7" s="55" t="n"/>
      <c r="P7" s="55" t="inlineStr">
        <is>
          <t>Severe pain that restricts daily routine and requires me to rest</t>
        </is>
      </c>
      <c r="Q7" s="55" t="n">
        <v>5</v>
      </c>
      <c r="R7" s="54" t="n">
        <v>4</v>
      </c>
      <c r="S7" s="54" t="n"/>
      <c r="T7" s="54" t="n"/>
      <c r="U7" s="54" t="n"/>
      <c r="V7" s="54" t="n"/>
      <c r="W7" s="54" t="n"/>
      <c r="X7" s="55" t="inlineStr">
        <is>
          <t>Weakness that leads to difficulty in lifting leg, getting a grip or performing fine motor activities like brushing, cutting vegetables, buttoning shirt, counting notes, etc.</t>
        </is>
      </c>
      <c r="Y7" s="55" t="n">
        <v>2</v>
      </c>
      <c r="Z7" s="54" t="n"/>
      <c r="AA7" s="54" t="n"/>
      <c r="AB7" s="55" t="inlineStr">
        <is>
          <t>History of Cancer</t>
        </is>
      </c>
      <c r="AC7" s="55" t="n"/>
      <c r="AD7" s="55" t="n"/>
      <c r="AE7" s="55" t="n"/>
      <c r="AF7" s="55" t="n"/>
      <c r="AG7" s="55" t="n"/>
      <c r="AH7" s="55" t="n"/>
      <c r="AI7" s="55" t="n"/>
      <c r="AJ7" s="55" t="n"/>
      <c r="AK7" s="55" t="n"/>
      <c r="AL7" s="55" t="n"/>
      <c r="AM7" s="55" t="n"/>
      <c r="AN7" s="55" t="n"/>
      <c r="AO7" s="55" t="n"/>
      <c r="AP7" s="55" t="n"/>
      <c r="AQ7" s="55" t="n"/>
      <c r="AR7" s="55" t="n"/>
      <c r="AS7" s="55" t="n"/>
      <c r="AT7" s="55" t="n"/>
      <c r="AU7" s="55" t="n"/>
      <c r="AV7" s="55" t="n"/>
      <c r="AW7" s="55" t="n"/>
      <c r="BB7" s="55" t="inlineStr">
        <is>
          <t>Arthiritis</t>
        </is>
      </c>
      <c r="BC7" s="55" t="n"/>
      <c r="BD7" s="55" t="inlineStr">
        <is>
          <t>Haemoglobin/ iron</t>
        </is>
      </c>
      <c r="BE7" s="55" t="n"/>
      <c r="BF7" s="55" t="inlineStr">
        <is>
          <t>Joint replacements</t>
        </is>
      </c>
      <c r="BG7" s="55" t="n"/>
      <c r="BJ7" s="55" t="inlineStr">
        <is>
          <t>Travelling</t>
        </is>
      </c>
      <c r="BK7" s="55" t="n"/>
      <c r="BL7" s="55" t="inlineStr">
        <is>
          <t>While standing</t>
        </is>
      </c>
      <c r="BM7" s="55" t="n">
        <v>5</v>
      </c>
      <c r="BP7" s="55" t="inlineStr">
        <is>
          <t>While standing</t>
        </is>
      </c>
      <c r="BQ7" s="55" t="n"/>
      <c r="BT7" s="55" t="inlineStr">
        <is>
          <t>Done home exercises by checking online videos</t>
        </is>
      </c>
      <c r="BU7" s="55" t="n"/>
      <c r="BV7" s="55" t="inlineStr">
        <is>
          <t>It gave me temporary relief at that time but the pain has relapsed</t>
        </is>
      </c>
      <c r="BW7" s="55" t="n"/>
    </row>
    <row r="8" ht="43.2" customHeight="1" s="57">
      <c r="A8" s="10" t="inlineStr">
        <is>
          <t>E</t>
        </is>
      </c>
      <c r="B8" s="51" t="inlineStr">
        <is>
          <t>40-50</t>
        </is>
      </c>
      <c r="C8" s="54" t="n"/>
      <c r="D8" s="54" t="n"/>
      <c r="E8" s="54" t="n"/>
      <c r="F8" s="55" t="inlineStr">
        <is>
          <t>Farmer, porter, construction worker or delivery personnel</t>
        </is>
      </c>
      <c r="G8" s="54" t="n"/>
      <c r="H8" s="54" t="inlineStr">
        <is>
          <t>Travelling</t>
        </is>
      </c>
      <c r="I8" s="54" t="n"/>
      <c r="J8" s="54" t="n"/>
      <c r="K8" s="54" t="n"/>
      <c r="L8" s="54" t="inlineStr">
        <is>
          <t>Upper Back</t>
        </is>
      </c>
      <c r="M8" s="54" t="n"/>
      <c r="N8" s="55" t="inlineStr">
        <is>
          <t>Upper Back</t>
        </is>
      </c>
      <c r="O8" s="54" t="n"/>
      <c r="P8" s="55" t="inlineStr">
        <is>
          <t>Crippling pain that has made me bed-ridden</t>
        </is>
      </c>
      <c r="Q8" s="55" t="n">
        <v>5</v>
      </c>
      <c r="R8" s="54" t="n">
        <v>5</v>
      </c>
      <c r="S8" s="54" t="n">
        <v>2</v>
      </c>
      <c r="T8" s="54" t="n"/>
      <c r="U8" s="54" t="n"/>
      <c r="V8" s="54" t="n"/>
      <c r="W8" s="54" t="n"/>
      <c r="X8" s="54" t="inlineStr">
        <is>
          <t>Difficulty in control of bowel and bladder</t>
        </is>
      </c>
      <c r="Y8" s="54" t="n"/>
      <c r="Z8" s="54" t="n"/>
      <c r="AA8" s="54" t="n"/>
      <c r="AB8" s="55" t="inlineStr">
        <is>
          <t>History of Tuberculosis</t>
        </is>
      </c>
      <c r="AC8" s="55" t="n"/>
      <c r="AD8" s="55" t="n"/>
      <c r="AE8" s="55" t="n"/>
      <c r="AF8" s="55" t="n"/>
      <c r="AG8" s="55" t="n"/>
      <c r="AH8" s="55" t="n"/>
      <c r="AI8" s="55" t="n"/>
      <c r="AJ8" s="55" t="n"/>
      <c r="AK8" s="55" t="n"/>
      <c r="AL8" s="55" t="n"/>
      <c r="AM8" s="55" t="n"/>
      <c r="AN8" s="55" t="n"/>
      <c r="AO8" s="55" t="n"/>
      <c r="AP8" s="55" t="n"/>
      <c r="AQ8" s="55" t="n"/>
      <c r="AR8" s="55" t="n"/>
      <c r="AS8" s="55" t="n"/>
      <c r="AT8" s="55" t="n"/>
      <c r="AU8" s="55" t="n"/>
      <c r="AV8" s="55" t="n"/>
      <c r="AW8" s="55" t="n"/>
      <c r="BB8" s="55" t="inlineStr">
        <is>
          <t>Osteopenia/ osteoporosis</t>
        </is>
      </c>
      <c r="BC8" s="55" t="n">
        <v>2</v>
      </c>
      <c r="BD8" s="55" t="inlineStr">
        <is>
          <t>Not yet tested/ no deficiencies</t>
        </is>
      </c>
      <c r="BE8" s="55" t="n"/>
      <c r="BF8" s="55" t="inlineStr">
        <is>
          <t>Other surgeries</t>
        </is>
      </c>
      <c r="BG8" s="55" t="n"/>
      <c r="BJ8" s="55" t="inlineStr">
        <is>
          <t>Sudden jerk</t>
        </is>
      </c>
      <c r="BK8" s="55" t="n">
        <v>2</v>
      </c>
      <c r="BL8" s="55" t="inlineStr">
        <is>
          <t>While walking</t>
        </is>
      </c>
      <c r="BM8" s="55" t="n">
        <v>5</v>
      </c>
      <c r="BP8" s="55" t="inlineStr">
        <is>
          <t>While walking</t>
        </is>
      </c>
      <c r="BQ8" s="55" t="n"/>
      <c r="BT8" s="55" t="inlineStr">
        <is>
          <t>Simply took bed rest without taking any medicine or rehabilitation</t>
        </is>
      </c>
      <c r="BU8" s="55" t="n"/>
      <c r="BV8" s="55" t="inlineStr">
        <is>
          <t>I was well for a few months and the pain relapsed only recently again</t>
        </is>
      </c>
      <c r="BW8" s="55" t="n"/>
    </row>
    <row r="9" ht="43.2" customHeight="1" s="57">
      <c r="A9" s="10" t="inlineStr">
        <is>
          <t>F</t>
        </is>
      </c>
      <c r="B9" s="51" t="inlineStr">
        <is>
          <t>50-60</t>
        </is>
      </c>
      <c r="C9" s="54" t="n"/>
      <c r="D9" s="54" t="n"/>
      <c r="E9" s="54" t="n"/>
      <c r="F9" s="55" t="inlineStr">
        <is>
          <t>Home-maker, emroidery or work from home</t>
        </is>
      </c>
      <c r="G9" s="54" t="n"/>
      <c r="H9" s="55" t="inlineStr">
        <is>
          <t>Floor sitting/ squatting</t>
        </is>
      </c>
      <c r="I9" s="54" t="n"/>
      <c r="J9" s="54" t="n"/>
      <c r="K9" s="54" t="n"/>
      <c r="L9" s="54" t="inlineStr">
        <is>
          <t>Lower Back</t>
        </is>
      </c>
      <c r="M9" s="54" t="n">
        <v>5</v>
      </c>
      <c r="N9" s="55" t="inlineStr">
        <is>
          <t>Lower Back</t>
        </is>
      </c>
      <c r="O9" s="54" t="n">
        <v>5</v>
      </c>
      <c r="P9" s="55" t="n"/>
      <c r="Q9" s="55" t="n"/>
      <c r="R9" s="54" t="n">
        <v>6</v>
      </c>
      <c r="S9" s="54" t="n">
        <v>2</v>
      </c>
      <c r="T9" s="54" t="n"/>
      <c r="U9" s="54" t="n"/>
      <c r="V9" s="54" t="n"/>
      <c r="W9" s="54" t="n"/>
      <c r="X9" s="54" t="inlineStr">
        <is>
          <t>Stiffness in muscles or loss of flexibility</t>
        </is>
      </c>
      <c r="Y9" s="54" t="n"/>
      <c r="Z9" s="54" t="n"/>
      <c r="AA9" s="54" t="n"/>
      <c r="AB9" s="55" t="inlineStr">
        <is>
          <t>Loss of appetite</t>
        </is>
      </c>
      <c r="AC9" s="55" t="n"/>
      <c r="AD9" s="55" t="n"/>
      <c r="AE9" s="55" t="n"/>
      <c r="AF9" s="55" t="n"/>
      <c r="AG9" s="55" t="n"/>
      <c r="AH9" s="55" t="n"/>
      <c r="AI9" s="55" t="n"/>
      <c r="AJ9" s="55" t="n"/>
      <c r="AK9" s="55" t="n"/>
      <c r="AL9" s="55" t="n"/>
      <c r="AM9" s="55" t="n"/>
      <c r="AN9" s="55" t="n"/>
      <c r="AO9" s="55" t="n"/>
      <c r="AP9" s="55" t="n"/>
      <c r="AQ9" s="55" t="n"/>
      <c r="AR9" s="55" t="n"/>
      <c r="AS9" s="55" t="n"/>
      <c r="AT9" s="55" t="n"/>
      <c r="AU9" s="55" t="n"/>
      <c r="AV9" s="55" t="n"/>
      <c r="AW9" s="55" t="n"/>
      <c r="BB9" s="55" t="inlineStr">
        <is>
          <t>Prostrate. Gynaecological issues</t>
        </is>
      </c>
      <c r="BC9" s="55" t="n"/>
      <c r="BF9" s="55" t="inlineStr">
        <is>
          <t>No surgeries reported</t>
        </is>
      </c>
      <c r="BG9" s="55" t="n"/>
      <c r="BJ9" s="55" t="inlineStr">
        <is>
          <t>Working out</t>
        </is>
      </c>
      <c r="BK9" s="55" t="n"/>
      <c r="BL9" s="55" t="inlineStr">
        <is>
          <t>While sleeping/ resting</t>
        </is>
      </c>
      <c r="BM9" s="55" t="n"/>
      <c r="BP9" s="55" t="inlineStr">
        <is>
          <t>While sleeping/ resting</t>
        </is>
      </c>
      <c r="BQ9" s="55" t="n">
        <v>5</v>
      </c>
      <c r="BT9" s="55" t="inlineStr">
        <is>
          <t>Underwent ayurveda treatment</t>
        </is>
      </c>
      <c r="BU9" s="55" t="n"/>
    </row>
    <row r="10" ht="72" customHeight="1" s="57">
      <c r="A10" s="10" t="inlineStr">
        <is>
          <t>G</t>
        </is>
      </c>
      <c r="B10" s="51" t="inlineStr">
        <is>
          <t>60-70</t>
        </is>
      </c>
      <c r="C10" s="54" t="n"/>
      <c r="D10" s="54" t="n"/>
      <c r="E10" s="54" t="n"/>
      <c r="F10" s="55" t="inlineStr">
        <is>
          <t>Armed forces, athlete, police personnel, emergency services, hiker, biker or adventure sports lover</t>
        </is>
      </c>
      <c r="G10" s="54" t="n"/>
      <c r="H10" s="54" t="n"/>
      <c r="I10" s="54" t="n"/>
      <c r="J10" s="54" t="n"/>
      <c r="K10" s="54" t="n"/>
      <c r="L10" s="54" t="inlineStr">
        <is>
          <t>Hips</t>
        </is>
      </c>
      <c r="M10" s="54" t="n">
        <v>2</v>
      </c>
      <c r="N10" s="55" t="inlineStr">
        <is>
          <t>Hips</t>
        </is>
      </c>
      <c r="O10" s="54" t="n">
        <v>2</v>
      </c>
      <c r="P10" s="55" t="n"/>
      <c r="Q10" s="55" t="n"/>
      <c r="R10" s="54" t="n">
        <v>7</v>
      </c>
      <c r="S10" s="54" t="n">
        <v>2</v>
      </c>
      <c r="T10" s="54" t="n"/>
      <c r="U10" s="54" t="n"/>
      <c r="V10" s="54" t="n"/>
      <c r="W10" s="54" t="n"/>
      <c r="X10" s="54" t="inlineStr">
        <is>
          <t>Loss of balance</t>
        </is>
      </c>
      <c r="Y10" s="54" t="n"/>
      <c r="Z10" s="54" t="n"/>
      <c r="AA10" s="54" t="n"/>
      <c r="AB10" s="55" t="inlineStr">
        <is>
          <t>Severe night pain</t>
        </is>
      </c>
      <c r="AC10" s="55" t="n"/>
      <c r="AD10" s="55" t="n"/>
      <c r="AE10" s="55" t="n"/>
      <c r="AF10" s="55" t="n"/>
      <c r="AG10" s="55" t="n"/>
      <c r="AH10" s="55" t="n"/>
      <c r="AI10" s="55" t="n"/>
      <c r="AJ10" s="55" t="n"/>
      <c r="AK10" s="55" t="n"/>
      <c r="AL10" s="55" t="n"/>
      <c r="AM10" s="55" t="n"/>
      <c r="AN10" s="55" t="n"/>
      <c r="AO10" s="55" t="n"/>
      <c r="AP10" s="55" t="n"/>
      <c r="AQ10" s="55" t="n"/>
      <c r="AR10" s="55" t="n"/>
      <c r="AS10" s="55" t="n"/>
      <c r="AT10" s="55" t="n"/>
      <c r="AU10" s="55" t="n"/>
      <c r="AV10" s="55" t="n"/>
      <c r="AW10" s="55" t="n"/>
      <c r="BB10" s="55" t="inlineStr">
        <is>
          <t>Cardiac/ heart conditions</t>
        </is>
      </c>
      <c r="BC10" s="55" t="n"/>
      <c r="BJ10" s="55" t="inlineStr">
        <is>
          <t>Playing sports</t>
        </is>
      </c>
      <c r="BK10" s="55" t="n">
        <v>2</v>
      </c>
      <c r="BL10" s="55" t="inlineStr">
        <is>
          <t>While bending/ stooping</t>
        </is>
      </c>
      <c r="BM10" s="55" t="n"/>
      <c r="BP10" s="55" t="inlineStr">
        <is>
          <t>While bending/ stooping</t>
        </is>
      </c>
      <c r="BQ10" s="55" t="n"/>
      <c r="BT10" s="55" t="inlineStr">
        <is>
          <t>Not undertaken any medication/ treatment</t>
        </is>
      </c>
      <c r="BU10" s="55" t="n"/>
    </row>
    <row r="11" ht="57.6" customHeight="1" s="57">
      <c r="A11" s="10" t="inlineStr">
        <is>
          <t>H</t>
        </is>
      </c>
      <c r="B11" s="51" t="inlineStr">
        <is>
          <t>70-80</t>
        </is>
      </c>
      <c r="C11" s="54" t="n"/>
      <c r="D11" s="54" t="n"/>
      <c r="E11" s="54" t="n"/>
      <c r="F11" s="55" t="inlineStr">
        <is>
          <t>Outdoor sales executive, athlete, mason, plumber, electrician or tour guide</t>
        </is>
      </c>
      <c r="G11" s="54" t="n"/>
      <c r="H11" s="54" t="n"/>
      <c r="I11" s="54" t="n"/>
      <c r="J11" s="54" t="n"/>
      <c r="K11" s="54" t="n"/>
      <c r="L11" s="55" t="inlineStr">
        <is>
          <t>Thigh above knee</t>
        </is>
      </c>
      <c r="M11" s="55" t="n">
        <v>2</v>
      </c>
      <c r="N11" s="55" t="inlineStr">
        <is>
          <t>Thigh above knee</t>
        </is>
      </c>
      <c r="O11" s="55" t="n">
        <v>2</v>
      </c>
      <c r="P11" s="55" t="n"/>
      <c r="Q11" s="55" t="n"/>
      <c r="R11" s="54" t="n">
        <v>8</v>
      </c>
      <c r="S11" s="54" t="n">
        <v>2</v>
      </c>
      <c r="T11" s="54" t="n"/>
      <c r="U11" s="54" t="n"/>
      <c r="V11" s="54" t="n"/>
      <c r="W11" s="54" t="n"/>
      <c r="X11" s="54" t="inlineStr">
        <is>
          <t>None</t>
        </is>
      </c>
      <c r="Y11" s="54" t="n"/>
      <c r="Z11" s="54" t="n"/>
      <c r="AA11" s="54" t="n"/>
      <c r="AB11" s="55" t="inlineStr">
        <is>
          <t>High grade fever</t>
        </is>
      </c>
      <c r="AC11" s="55" t="n"/>
      <c r="AD11" s="55" t="n"/>
      <c r="AE11" s="55" t="n"/>
      <c r="AF11" s="55" t="n"/>
      <c r="AG11" s="55" t="n"/>
      <c r="AH11" s="55" t="n"/>
      <c r="AI11" s="55" t="n"/>
      <c r="AJ11" s="55" t="n"/>
      <c r="AK11" s="55" t="n"/>
      <c r="AL11" s="55" t="n"/>
      <c r="AM11" s="55" t="n"/>
      <c r="AN11" s="55" t="n"/>
      <c r="AO11" s="55" t="n"/>
      <c r="AP11" s="55" t="n"/>
      <c r="AQ11" s="55" t="n"/>
      <c r="AR11" s="55" t="n"/>
      <c r="AS11" s="55" t="n"/>
      <c r="AT11" s="55" t="n"/>
      <c r="AU11" s="55" t="n"/>
      <c r="AV11" s="55" t="n"/>
      <c r="AW11" s="55" t="n"/>
      <c r="BB11" s="55" t="inlineStr">
        <is>
          <t>Neurological conditions like Parkinsons/ stroke</t>
        </is>
      </c>
      <c r="BC11" s="55" t="n"/>
      <c r="BJ11" s="55" t="inlineStr">
        <is>
          <t>Nothing specific</t>
        </is>
      </c>
      <c r="BK11" s="55" t="n"/>
      <c r="BL11" s="55" t="inlineStr">
        <is>
          <t>While lifting weights</t>
        </is>
      </c>
      <c r="BM11" s="55" t="n">
        <v>2</v>
      </c>
      <c r="BP11" s="55" t="inlineStr">
        <is>
          <t>While lifting weights</t>
        </is>
      </c>
      <c r="BQ11" s="55" t="n"/>
    </row>
    <row r="12" ht="28.8" customHeight="1" s="57">
      <c r="A12" s="10" t="inlineStr">
        <is>
          <t>I</t>
        </is>
      </c>
      <c r="B12" s="51" t="inlineStr">
        <is>
          <t>80-90</t>
        </is>
      </c>
      <c r="C12" s="54" t="n">
        <v>2</v>
      </c>
      <c r="D12" s="54" t="n"/>
      <c r="E12" s="54" t="n"/>
      <c r="F12" s="54" t="inlineStr">
        <is>
          <t>Others</t>
        </is>
      </c>
      <c r="G12" s="54" t="n"/>
      <c r="H12" s="54" t="n"/>
      <c r="I12" s="54" t="n"/>
      <c r="J12" s="54" t="n"/>
      <c r="K12" s="54" t="n"/>
      <c r="L12" s="55" t="inlineStr">
        <is>
          <t>Leg below knee</t>
        </is>
      </c>
      <c r="M12" s="55" t="n">
        <v>5</v>
      </c>
      <c r="N12" s="55" t="inlineStr">
        <is>
          <t>Leg below knee</t>
        </is>
      </c>
      <c r="O12" s="55" t="n">
        <v>5</v>
      </c>
      <c r="P12" s="55" t="n"/>
      <c r="Q12" s="55" t="n"/>
      <c r="R12" s="54" t="n">
        <v>9</v>
      </c>
      <c r="S12" s="54" t="n">
        <v>2</v>
      </c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5" t="inlineStr">
        <is>
          <t>Shortness of Breath</t>
        </is>
      </c>
      <c r="AC12" s="55" t="n"/>
      <c r="AD12" s="55" t="n"/>
      <c r="AE12" s="55" t="n"/>
      <c r="AF12" s="55" t="n"/>
      <c r="AG12" s="55" t="n"/>
      <c r="AH12" s="55" t="n"/>
      <c r="AI12" s="55" t="n"/>
      <c r="AJ12" s="55" t="n"/>
      <c r="AK12" s="55" t="n"/>
      <c r="AL12" s="55" t="n"/>
      <c r="AM12" s="55" t="n"/>
      <c r="AN12" s="55" t="n"/>
      <c r="AO12" s="55" t="n"/>
      <c r="AP12" s="55" t="n"/>
      <c r="AQ12" s="55" t="n"/>
      <c r="AR12" s="55" t="n"/>
      <c r="AS12" s="55" t="n"/>
      <c r="AT12" s="55" t="n"/>
      <c r="AU12" s="55" t="n"/>
      <c r="AV12" s="55" t="n"/>
      <c r="AW12" s="55" t="n"/>
      <c r="BB12" s="55" t="inlineStr">
        <is>
          <t>Severe Asthma</t>
        </is>
      </c>
      <c r="BC12" s="55" t="n"/>
      <c r="BL12" s="55" t="inlineStr">
        <is>
          <t>While doing exercises/ working out</t>
        </is>
      </c>
      <c r="BM12" s="55" t="n">
        <v>2</v>
      </c>
      <c r="BP12" s="55" t="inlineStr">
        <is>
          <t>While doing exercises/ working out</t>
        </is>
      </c>
      <c r="BQ12" s="55" t="n"/>
    </row>
    <row r="13" ht="43.2" customHeight="1" s="57">
      <c r="A13" s="10" t="inlineStr">
        <is>
          <t>J</t>
        </is>
      </c>
      <c r="B13" s="51" t="inlineStr">
        <is>
          <t>90-100</t>
        </is>
      </c>
      <c r="C13" s="54" t="n"/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inlineStr">
        <is>
          <t>Ankle</t>
        </is>
      </c>
      <c r="M13" s="54" t="n"/>
      <c r="N13" s="55" t="inlineStr">
        <is>
          <t>Ankle</t>
        </is>
      </c>
      <c r="O13" s="54" t="n"/>
      <c r="P13" s="55" t="n"/>
      <c r="Q13" s="55" t="n"/>
      <c r="R13" s="54" t="n">
        <v>10</v>
      </c>
      <c r="S13" s="54" t="n">
        <v>2</v>
      </c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5" t="inlineStr">
        <is>
          <t>History of Neurological Condition</t>
        </is>
      </c>
      <c r="AC13" s="55" t="n"/>
      <c r="AD13" s="55" t="n"/>
      <c r="AE13" s="55" t="n"/>
      <c r="AF13" s="55" t="n"/>
      <c r="AG13" s="55" t="n"/>
      <c r="AH13" s="55" t="n"/>
      <c r="AI13" s="55" t="n"/>
      <c r="AJ13" s="55" t="n"/>
      <c r="AK13" s="55" t="n"/>
      <c r="AL13" s="55" t="n"/>
      <c r="AM13" s="55" t="n"/>
      <c r="AN13" s="55" t="n"/>
      <c r="AO13" s="55" t="n"/>
      <c r="AP13" s="55" t="n"/>
      <c r="AQ13" s="55" t="n"/>
      <c r="AR13" s="55" t="n"/>
      <c r="AS13" s="55" t="n"/>
      <c r="AT13" s="55" t="n"/>
      <c r="AU13" s="55" t="n"/>
      <c r="AV13" s="55" t="n"/>
      <c r="AW13" s="55" t="n"/>
      <c r="BB13" s="55" t="inlineStr">
        <is>
          <t>Ankylosing Spondylolysis</t>
        </is>
      </c>
      <c r="BC13" s="55" t="n"/>
      <c r="BL13" s="55" t="inlineStr">
        <is>
          <t>While turning in bed or rising from chair</t>
        </is>
      </c>
      <c r="BM13" s="55" t="n"/>
      <c r="BP13" s="55" t="inlineStr">
        <is>
          <t>While turning in bed or rising from chair</t>
        </is>
      </c>
      <c r="BQ13" s="55" t="n"/>
    </row>
    <row r="14" ht="28.8" customHeight="1" s="57">
      <c r="A14" s="10" t="inlineStr">
        <is>
          <t>K</t>
        </is>
      </c>
      <c r="B14" s="54" t="n"/>
      <c r="C14" s="54" t="n"/>
      <c r="D14" s="54" t="n"/>
      <c r="E14" s="54" t="n"/>
      <c r="F14" s="54" t="n"/>
      <c r="G14" s="54" t="n"/>
      <c r="H14" s="54" t="n"/>
      <c r="I14" s="54" t="n"/>
      <c r="J14" s="54" t="n"/>
      <c r="K14" s="54" t="n"/>
      <c r="L14" s="54" t="inlineStr">
        <is>
          <t>Other Pain</t>
        </is>
      </c>
      <c r="M14" s="54" t="n"/>
      <c r="N14" s="55" t="inlineStr">
        <is>
          <t>Other Pain</t>
        </is>
      </c>
      <c r="O14" s="54" t="n"/>
      <c r="AB14" s="55" t="inlineStr">
        <is>
          <t>None</t>
        </is>
      </c>
      <c r="AC14" s="55" t="n"/>
      <c r="AD14" s="55" t="n"/>
      <c r="AE14" s="55" t="n"/>
      <c r="AF14" s="55" t="n"/>
      <c r="AG14" s="55" t="n"/>
      <c r="AH14" s="55" t="n"/>
      <c r="AI14" s="55" t="n"/>
      <c r="AJ14" s="55" t="n"/>
      <c r="AK14" s="55" t="n"/>
      <c r="AL14" s="55" t="n"/>
      <c r="AM14" s="55" t="n"/>
      <c r="AN14" s="55" t="n"/>
      <c r="AO14" s="55" t="n"/>
      <c r="AP14" s="55" t="n"/>
      <c r="AQ14" s="55" t="n"/>
      <c r="AR14" s="55" t="n"/>
      <c r="AS14" s="55" t="n"/>
      <c r="AT14" s="55" t="n"/>
      <c r="AU14" s="55" t="n"/>
      <c r="AV14" s="55" t="n"/>
      <c r="AW14" s="55" t="n"/>
      <c r="BB14" s="55" t="inlineStr">
        <is>
          <t>None of the above</t>
        </is>
      </c>
      <c r="BC14" s="55" t="n"/>
      <c r="BL14" s="55" t="inlineStr">
        <is>
          <t>Pain doesn’t aggravate</t>
        </is>
      </c>
      <c r="BM14" s="55" t="n"/>
      <c r="BP14" s="55" t="inlineStr">
        <is>
          <t>Pain doesn’t reduce</t>
        </is>
      </c>
      <c r="BQ14" s="55" t="n"/>
    </row>
    <row r="15">
      <c r="A15" s="10" t="inlineStr">
        <is>
          <t>L</t>
        </is>
      </c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inlineStr">
        <is>
          <t>No Pain</t>
        </is>
      </c>
      <c r="M15" s="54" t="n"/>
      <c r="N15" s="55" t="inlineStr">
        <is>
          <t>No Pain</t>
        </is>
      </c>
      <c r="O15" s="54" t="n"/>
    </row>
  </sheetData>
  <mergeCells count="70">
    <mergeCell ref="X1:Y1"/>
    <mergeCell ref="B1:C1"/>
    <mergeCell ref="D1:E1"/>
    <mergeCell ref="F1:G1"/>
    <mergeCell ref="H1:I1"/>
    <mergeCell ref="J1:K1"/>
    <mergeCell ref="L1:M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X2:Y2"/>
    <mergeCell ref="B2:C2"/>
    <mergeCell ref="D2:E2"/>
    <mergeCell ref="F2:G2"/>
    <mergeCell ref="H2:I2"/>
    <mergeCell ref="J2:K2"/>
    <mergeCell ref="L2:M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</mergeCell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W15"/>
  <sheetViews>
    <sheetView zoomScale="80" zoomScaleNormal="80" workbookViewId="0">
      <pane xSplit="1" ySplit="3" topLeftCell="BP13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10.6640625" bestFit="1" customWidth="1" style="57" min="2" max="2"/>
    <col width="5.6640625" bestFit="1" customWidth="1" style="57" min="3" max="3"/>
    <col width="11.6640625" bestFit="1" customWidth="1" style="57" min="4" max="4"/>
    <col width="5.6640625" bestFit="1" customWidth="1" style="57" min="5" max="5"/>
    <col width="23.88671875" customWidth="1" style="57" min="6" max="6"/>
    <col width="5.6640625" bestFit="1" customWidth="1" style="57" min="7" max="7"/>
    <col width="10.6640625" bestFit="1" customWidth="1" style="57" min="8" max="8"/>
    <col width="10.6640625" bestFit="1" customWidth="1" style="57" min="10" max="10"/>
    <col width="5.6640625" bestFit="1" customWidth="1" style="57" min="11" max="11"/>
    <col width="11.33203125" customWidth="1" style="57" min="12" max="12"/>
    <col width="5.6640625" bestFit="1" customWidth="1" style="57" min="13" max="13"/>
    <col width="11.33203125" customWidth="1" style="57" min="14" max="14"/>
    <col width="5.6640625" bestFit="1" customWidth="1" style="57" min="15" max="15"/>
    <col width="55.6640625" customWidth="1" style="57" min="16" max="16"/>
    <col width="5.6640625" bestFit="1" customWidth="1" style="57" min="17" max="17"/>
    <col width="11.33203125" customWidth="1" style="57" min="18" max="18"/>
    <col width="5.6640625" bestFit="1" customWidth="1" style="57" min="19" max="19"/>
    <col width="11.33203125" customWidth="1" style="57" min="20" max="20"/>
    <col width="5.6640625" bestFit="1" customWidth="1" style="57" min="21" max="21"/>
    <col width="55.6640625" customWidth="1" style="57" min="22" max="22"/>
    <col width="5.6640625" bestFit="1" customWidth="1" style="57" min="23" max="23"/>
    <col width="55.6640625" customWidth="1" style="57" min="24" max="24"/>
    <col width="5.6640625" bestFit="1" customWidth="1" style="57" min="25" max="25"/>
    <col width="11.6640625" customWidth="1" style="57" min="26" max="26"/>
    <col width="5.6640625" bestFit="1" customWidth="1" style="57" min="27" max="27"/>
    <col width="11.6640625" customWidth="1" style="57" min="28" max="28"/>
    <col width="5.6640625" bestFit="1" customWidth="1" style="57" min="29" max="29"/>
    <col width="27.6640625" customWidth="1" style="57" min="30" max="30"/>
    <col width="5.6640625" bestFit="1" customWidth="1" style="57" min="31" max="31"/>
    <col width="27.6640625" customWidth="1" style="57" min="32" max="32"/>
    <col width="5.6640625" bestFit="1" customWidth="1" style="57" min="33" max="33"/>
    <col width="27.6640625" customWidth="1" style="57" min="34" max="34"/>
    <col width="5.6640625" bestFit="1" customWidth="1" style="57" min="35" max="35"/>
    <col width="27.6640625" customWidth="1" style="57" min="36" max="36"/>
    <col width="5.6640625" bestFit="1" customWidth="1" style="57" min="37" max="37"/>
    <col width="27.6640625" customWidth="1" style="57" min="38" max="38"/>
    <col width="5.6640625" bestFit="1" customWidth="1" style="57" min="39" max="39"/>
    <col width="27.6640625" customWidth="1" style="57" min="40" max="40"/>
    <col width="5.6640625" bestFit="1" customWidth="1" style="57" min="41" max="41"/>
    <col width="27.6640625" customWidth="1" style="57" min="42" max="42"/>
    <col width="5.6640625" bestFit="1" customWidth="1" style="57" min="43" max="43"/>
    <col width="27.6640625" customWidth="1" style="57" min="44" max="44"/>
    <col width="5.6640625" bestFit="1" customWidth="1" style="57" min="45" max="45"/>
    <col width="27.6640625" customWidth="1" style="57" min="46" max="46"/>
    <col width="5.6640625" bestFit="1" customWidth="1" style="57" min="47" max="47"/>
    <col width="27.6640625" customWidth="1" style="57" min="48" max="48"/>
    <col width="5.6640625" bestFit="1" customWidth="1" style="57" min="49" max="49"/>
    <col width="11.6640625" customWidth="1" style="57" min="50" max="50"/>
    <col width="5.6640625" bestFit="1" customWidth="1" style="57" min="51" max="51"/>
    <col width="11.6640625" customWidth="1" style="57" min="52" max="52"/>
    <col width="5.6640625" bestFit="1" customWidth="1" style="57" min="53" max="53"/>
    <col width="12.6640625" customWidth="1" style="57" min="54" max="54"/>
    <col width="5.6640625" bestFit="1" customWidth="1" style="57" min="55" max="55"/>
    <col width="11.6640625" customWidth="1" style="57" min="56" max="56"/>
    <col width="5.6640625" bestFit="1" customWidth="1" style="57" min="57" max="57"/>
    <col width="11.6640625" customWidth="1" style="57" min="58" max="58"/>
    <col width="5.6640625" bestFit="1" customWidth="1" style="57" min="59" max="59"/>
    <col width="11.6640625" customWidth="1" style="57" min="60" max="60"/>
    <col width="5.6640625" bestFit="1" customWidth="1" style="57" min="61" max="61"/>
    <col width="11.6640625" customWidth="1" style="57" min="62" max="62"/>
    <col width="5.6640625" bestFit="1" customWidth="1" style="57" min="63" max="63"/>
    <col width="55.6640625" customWidth="1" style="57" min="64" max="64"/>
    <col width="5.6640625" bestFit="1" customWidth="1" style="57" min="65" max="65"/>
    <col width="55.6640625" customWidth="1" style="57" min="66" max="66"/>
    <col width="5.6640625" bestFit="1" customWidth="1" style="57" min="67" max="67"/>
    <col width="55.6640625" customWidth="1" style="57" min="68" max="68"/>
    <col width="5.6640625" bestFit="1" customWidth="1" style="57" min="69" max="69"/>
    <col width="55.6640625" customWidth="1" style="57" min="70" max="70"/>
    <col width="5.6640625" bestFit="1" customWidth="1" style="57" min="71" max="71"/>
    <col width="55.6640625" customWidth="1" style="57" min="72" max="72"/>
    <col width="5.6640625" bestFit="1" customWidth="1" style="57" min="73" max="73"/>
    <col width="55.5546875" customWidth="1" style="57" min="74" max="74"/>
    <col width="5.6640625" bestFit="1" customWidth="1" style="57" min="75" max="75"/>
  </cols>
  <sheetData>
    <row r="1" ht="14.4" customHeight="1" s="57">
      <c r="A1" s="20" t="inlineStr">
        <is>
          <t>Code</t>
        </is>
      </c>
      <c r="B1" s="74" t="inlineStr">
        <is>
          <t>L000200</t>
        </is>
      </c>
      <c r="D1" s="74" t="inlineStr">
        <is>
          <t>L000300</t>
        </is>
      </c>
      <c r="F1" s="74" t="inlineStr">
        <is>
          <t>L000400</t>
        </is>
      </c>
      <c r="H1" s="74" t="inlineStr">
        <is>
          <t>L000500</t>
        </is>
      </c>
      <c r="J1" s="74" t="inlineStr">
        <is>
          <t>L000600</t>
        </is>
      </c>
      <c r="L1" s="74" t="inlineStr">
        <is>
          <t>L010501</t>
        </is>
      </c>
      <c r="N1" s="74" t="inlineStr">
        <is>
          <t>L010502</t>
        </is>
      </c>
      <c r="P1" s="74" t="inlineStr">
        <is>
          <t>L010600</t>
        </is>
      </c>
      <c r="R1" s="74" t="inlineStr">
        <is>
          <t>L010700</t>
        </is>
      </c>
      <c r="T1" s="74" t="inlineStr">
        <is>
          <t>L010800</t>
        </is>
      </c>
      <c r="V1" s="74" t="inlineStr">
        <is>
          <t>L010801</t>
        </is>
      </c>
      <c r="X1" s="74" t="inlineStr">
        <is>
          <t>L010900</t>
        </is>
      </c>
      <c r="Z1" s="74" t="inlineStr">
        <is>
          <t>L011000</t>
        </is>
      </c>
      <c r="AB1" s="74" t="inlineStr">
        <is>
          <t>L011100</t>
        </is>
      </c>
      <c r="AD1" s="74" t="inlineStr">
        <is>
          <t>L011101</t>
        </is>
      </c>
      <c r="AF1" s="74" t="inlineStr">
        <is>
          <t>L011110</t>
        </is>
      </c>
      <c r="AH1" s="74" t="inlineStr">
        <is>
          <t>L011120</t>
        </is>
      </c>
      <c r="AJ1" s="74" t="inlineStr">
        <is>
          <t>L011130</t>
        </is>
      </c>
      <c r="AL1" s="74" t="inlineStr">
        <is>
          <t>L011140</t>
        </is>
      </c>
      <c r="AN1" s="74" t="inlineStr">
        <is>
          <t>L011150</t>
        </is>
      </c>
      <c r="AP1" s="74" t="inlineStr">
        <is>
          <t>L011160</t>
        </is>
      </c>
      <c r="AR1" s="74" t="inlineStr">
        <is>
          <t>L011170</t>
        </is>
      </c>
      <c r="AT1" s="74" t="inlineStr">
        <is>
          <t>L011180</t>
        </is>
      </c>
      <c r="AV1" s="74" t="inlineStr">
        <is>
          <t>L011190</t>
        </is>
      </c>
      <c r="AX1" s="74" t="inlineStr">
        <is>
          <t>L020101</t>
        </is>
      </c>
      <c r="AZ1" s="74" t="inlineStr">
        <is>
          <t>L020102</t>
        </is>
      </c>
      <c r="BB1" s="74" t="inlineStr">
        <is>
          <t>L020201</t>
        </is>
      </c>
      <c r="BD1" s="74" t="inlineStr">
        <is>
          <t>L020301</t>
        </is>
      </c>
      <c r="BF1" s="74" t="inlineStr">
        <is>
          <t>L020401</t>
        </is>
      </c>
      <c r="BH1" s="74" t="inlineStr">
        <is>
          <t>L020402</t>
        </is>
      </c>
      <c r="BJ1" s="74" t="inlineStr">
        <is>
          <t>L020501</t>
        </is>
      </c>
      <c r="BL1" s="74" t="inlineStr">
        <is>
          <t>L020601</t>
        </is>
      </c>
      <c r="BN1" s="74" t="inlineStr">
        <is>
          <t>L020602</t>
        </is>
      </c>
      <c r="BP1" s="74" t="inlineStr">
        <is>
          <t>L020701</t>
        </is>
      </c>
      <c r="BR1" s="74" t="inlineStr">
        <is>
          <t>L020702</t>
        </is>
      </c>
      <c r="BT1" s="74" t="inlineStr">
        <is>
          <t>L020801</t>
        </is>
      </c>
      <c r="BU1" s="74" t="n"/>
      <c r="BV1" s="74" t="inlineStr">
        <is>
          <t>L020802</t>
        </is>
      </c>
    </row>
    <row r="2" ht="14.4" customHeight="1" s="57">
      <c r="A2" s="6" t="inlineStr">
        <is>
          <t>Question</t>
        </is>
      </c>
      <c r="B2" s="73" t="inlineStr">
        <is>
          <t>Age</t>
        </is>
      </c>
      <c r="D2" s="73" t="inlineStr">
        <is>
          <t>Gender</t>
        </is>
      </c>
      <c r="F2" s="73" t="inlineStr">
        <is>
          <t>Occupation</t>
        </is>
      </c>
      <c r="H2" s="73" t="inlineStr">
        <is>
          <t>Activity</t>
        </is>
      </c>
      <c r="J2" s="73" t="inlineStr">
        <is>
          <t>Frequency</t>
        </is>
      </c>
      <c r="L2" s="73" t="inlineStr">
        <is>
          <t>Pain Location</t>
        </is>
      </c>
      <c r="N2" s="73" t="inlineStr">
        <is>
          <t>Pain Location</t>
        </is>
      </c>
      <c r="P2" s="73" t="inlineStr">
        <is>
          <t>Pain Description</t>
        </is>
      </c>
      <c r="R2" s="73" t="inlineStr">
        <is>
          <t>Pain Score</t>
        </is>
      </c>
      <c r="T2" s="73" t="inlineStr">
        <is>
          <t>Pain Feeling</t>
        </is>
      </c>
      <c r="V2" s="73" t="inlineStr">
        <is>
          <t>Pain feeling during activity</t>
        </is>
      </c>
      <c r="X2" s="73" t="inlineStr">
        <is>
          <t>Any other symptom</t>
        </is>
      </c>
      <c r="Z2" s="73" t="inlineStr">
        <is>
          <t>Pain since start</t>
        </is>
      </c>
      <c r="AB2" s="73" t="inlineStr">
        <is>
          <t>Medical</t>
        </is>
      </c>
      <c r="AD2" s="73" t="inlineStr">
        <is>
          <t>Pregnancy</t>
        </is>
      </c>
      <c r="AF2" s="73" t="inlineStr">
        <is>
          <t>Surgery</t>
        </is>
      </c>
      <c r="AH2" s="73" t="inlineStr">
        <is>
          <t>Spine fracture</t>
        </is>
      </c>
      <c r="AJ2" s="73" t="inlineStr">
        <is>
          <t>Cancer</t>
        </is>
      </c>
      <c r="AL2" s="73" t="inlineStr">
        <is>
          <t>TB</t>
        </is>
      </c>
      <c r="AN2" s="73" t="inlineStr">
        <is>
          <t>Loss of Appetite/ Weight Loss</t>
        </is>
      </c>
      <c r="AP2" s="73" t="inlineStr">
        <is>
          <t>Severe Night Pain</t>
        </is>
      </c>
      <c r="AR2" s="73" t="inlineStr">
        <is>
          <t>High grade fever</t>
        </is>
      </c>
      <c r="AT2" s="73" t="inlineStr">
        <is>
          <t>Shortness of Breath</t>
        </is>
      </c>
      <c r="AV2" s="73" t="inlineStr">
        <is>
          <t>History of Neurological Condition</t>
        </is>
      </c>
      <c r="AX2" s="73" t="inlineStr">
        <is>
          <t>Acute/ Chronic</t>
        </is>
      </c>
      <c r="AZ2" s="73" t="inlineStr">
        <is>
          <t>Acute over chronic</t>
        </is>
      </c>
      <c r="BB2" s="73" t="inlineStr">
        <is>
          <t>Comorbidities</t>
        </is>
      </c>
      <c r="BD2" s="73" t="inlineStr">
        <is>
          <t>Deficiencies</t>
        </is>
      </c>
      <c r="BF2" s="73" t="inlineStr">
        <is>
          <t>Surgery</t>
        </is>
      </c>
      <c r="BH2" s="73" t="inlineStr">
        <is>
          <t>Timeline</t>
        </is>
      </c>
      <c r="BJ2" s="73" t="inlineStr">
        <is>
          <t>Origination (POF)</t>
        </is>
      </c>
      <c r="BL2" s="73" t="inlineStr">
        <is>
          <t>Pain Aggravating Factors (PAF)</t>
        </is>
      </c>
      <c r="BN2" s="73" t="inlineStr">
        <is>
          <t>PAF Timeline</t>
        </is>
      </c>
      <c r="BP2" s="73" t="inlineStr">
        <is>
          <t>Pain Reducing Factor (PRF)</t>
        </is>
      </c>
      <c r="BR2" s="73" t="inlineStr">
        <is>
          <t>PRF Timeline</t>
        </is>
      </c>
      <c r="BT2" s="73" t="inlineStr">
        <is>
          <t>Other Treatment History (OTH)</t>
        </is>
      </c>
      <c r="BU2" s="73" t="n"/>
      <c r="BV2" s="73" t="inlineStr">
        <is>
          <t>Reaction to OTH</t>
        </is>
      </c>
    </row>
    <row r="3" ht="14.4" customHeight="1" s="57">
      <c r="A3" s="43" t="n"/>
      <c r="B3" s="43" t="inlineStr">
        <is>
          <t>Parameters</t>
        </is>
      </c>
      <c r="C3" s="43" t="inlineStr">
        <is>
          <t>Score</t>
        </is>
      </c>
      <c r="D3" s="43" t="inlineStr">
        <is>
          <t>Parameters</t>
        </is>
      </c>
      <c r="E3" s="43" t="inlineStr">
        <is>
          <t>Score</t>
        </is>
      </c>
      <c r="F3" s="43" t="inlineStr">
        <is>
          <t>Parameters</t>
        </is>
      </c>
      <c r="G3" s="43" t="inlineStr">
        <is>
          <t>Score</t>
        </is>
      </c>
      <c r="H3" s="43" t="inlineStr">
        <is>
          <t>Parameters</t>
        </is>
      </c>
      <c r="I3" s="43" t="inlineStr">
        <is>
          <t>Score</t>
        </is>
      </c>
      <c r="J3" s="43" t="inlineStr">
        <is>
          <t>Parameters</t>
        </is>
      </c>
      <c r="K3" s="43" t="inlineStr">
        <is>
          <t>Score</t>
        </is>
      </c>
      <c r="L3" s="43" t="inlineStr">
        <is>
          <t>Parameters</t>
        </is>
      </c>
      <c r="M3" s="43" t="inlineStr">
        <is>
          <t>Score</t>
        </is>
      </c>
      <c r="N3" s="43" t="inlineStr">
        <is>
          <t>Parameters</t>
        </is>
      </c>
      <c r="O3" s="43" t="inlineStr">
        <is>
          <t>Score</t>
        </is>
      </c>
      <c r="P3" s="43" t="inlineStr">
        <is>
          <t>Parameters</t>
        </is>
      </c>
      <c r="Q3" s="43" t="inlineStr">
        <is>
          <t>Score</t>
        </is>
      </c>
      <c r="R3" s="43" t="inlineStr">
        <is>
          <t>Parameters</t>
        </is>
      </c>
      <c r="S3" s="43" t="inlineStr">
        <is>
          <t>Score</t>
        </is>
      </c>
      <c r="T3" s="43" t="inlineStr">
        <is>
          <t>Parameters</t>
        </is>
      </c>
      <c r="U3" s="43" t="inlineStr">
        <is>
          <t>Score</t>
        </is>
      </c>
      <c r="V3" s="43" t="inlineStr">
        <is>
          <t>Parameters</t>
        </is>
      </c>
      <c r="W3" s="43" t="inlineStr">
        <is>
          <t>Score</t>
        </is>
      </c>
      <c r="X3" s="43" t="inlineStr">
        <is>
          <t>Parameters</t>
        </is>
      </c>
      <c r="Y3" s="43" t="inlineStr">
        <is>
          <t>Score</t>
        </is>
      </c>
      <c r="Z3" s="43" t="inlineStr">
        <is>
          <t>Parameters</t>
        </is>
      </c>
      <c r="AA3" s="43" t="inlineStr">
        <is>
          <t>Score</t>
        </is>
      </c>
      <c r="AB3" s="43" t="inlineStr">
        <is>
          <t>Parameters</t>
        </is>
      </c>
      <c r="AC3" s="43" t="inlineStr">
        <is>
          <t>Score</t>
        </is>
      </c>
      <c r="AD3" s="43" t="inlineStr">
        <is>
          <t>Parameters</t>
        </is>
      </c>
      <c r="AE3" s="43" t="inlineStr">
        <is>
          <t>Score</t>
        </is>
      </c>
      <c r="AF3" s="43" t="inlineStr">
        <is>
          <t>Parameters</t>
        </is>
      </c>
      <c r="AG3" s="43" t="inlineStr">
        <is>
          <t>Score</t>
        </is>
      </c>
      <c r="AH3" s="43" t="inlineStr">
        <is>
          <t>Parameters</t>
        </is>
      </c>
      <c r="AI3" s="43" t="inlineStr">
        <is>
          <t>Score</t>
        </is>
      </c>
      <c r="AJ3" s="43" t="inlineStr">
        <is>
          <t>Parameters</t>
        </is>
      </c>
      <c r="AK3" s="43" t="inlineStr">
        <is>
          <t>Score</t>
        </is>
      </c>
      <c r="AL3" s="43" t="inlineStr">
        <is>
          <t>Parameters</t>
        </is>
      </c>
      <c r="AM3" s="43" t="inlineStr">
        <is>
          <t>Score</t>
        </is>
      </c>
      <c r="AN3" s="43" t="inlineStr">
        <is>
          <t>Parameters</t>
        </is>
      </c>
      <c r="AO3" s="43" t="inlineStr">
        <is>
          <t>Score</t>
        </is>
      </c>
      <c r="AP3" s="43" t="inlineStr">
        <is>
          <t>Parameters</t>
        </is>
      </c>
      <c r="AQ3" s="43" t="inlineStr">
        <is>
          <t>Score</t>
        </is>
      </c>
      <c r="AR3" s="43" t="inlineStr">
        <is>
          <t>Parameters</t>
        </is>
      </c>
      <c r="AS3" s="43" t="inlineStr">
        <is>
          <t>Score</t>
        </is>
      </c>
      <c r="AT3" s="43" t="inlineStr">
        <is>
          <t>Parameters</t>
        </is>
      </c>
      <c r="AU3" s="43" t="inlineStr">
        <is>
          <t>Score</t>
        </is>
      </c>
      <c r="AV3" s="43" t="inlineStr">
        <is>
          <t>Parameters</t>
        </is>
      </c>
      <c r="AW3" s="43" t="inlineStr">
        <is>
          <t>Score</t>
        </is>
      </c>
      <c r="AX3" s="43" t="inlineStr">
        <is>
          <t>Parameters</t>
        </is>
      </c>
      <c r="AY3" s="43" t="inlineStr">
        <is>
          <t>Score</t>
        </is>
      </c>
      <c r="AZ3" s="43" t="inlineStr">
        <is>
          <t>Parameters</t>
        </is>
      </c>
      <c r="BA3" s="43" t="inlineStr">
        <is>
          <t>Score</t>
        </is>
      </c>
      <c r="BB3" s="43" t="inlineStr">
        <is>
          <t>Parameters</t>
        </is>
      </c>
      <c r="BC3" s="43" t="inlineStr">
        <is>
          <t>Score</t>
        </is>
      </c>
      <c r="BD3" s="43" t="inlineStr">
        <is>
          <t>Parameters</t>
        </is>
      </c>
      <c r="BE3" s="43" t="inlineStr">
        <is>
          <t>Score</t>
        </is>
      </c>
      <c r="BF3" s="43" t="inlineStr">
        <is>
          <t>Parameters</t>
        </is>
      </c>
      <c r="BG3" s="43" t="inlineStr">
        <is>
          <t>Score</t>
        </is>
      </c>
      <c r="BH3" s="43" t="inlineStr">
        <is>
          <t>Parameters</t>
        </is>
      </c>
      <c r="BI3" s="43" t="inlineStr">
        <is>
          <t>Score</t>
        </is>
      </c>
      <c r="BJ3" s="43" t="inlineStr">
        <is>
          <t>Parameters</t>
        </is>
      </c>
      <c r="BK3" s="43" t="inlineStr">
        <is>
          <t>Score</t>
        </is>
      </c>
      <c r="BL3" s="43" t="inlineStr">
        <is>
          <t>Parameters</t>
        </is>
      </c>
      <c r="BM3" s="43" t="inlineStr">
        <is>
          <t>Score</t>
        </is>
      </c>
      <c r="BN3" s="43" t="inlineStr">
        <is>
          <t>Parameters</t>
        </is>
      </c>
      <c r="BO3" s="43" t="inlineStr">
        <is>
          <t>Score</t>
        </is>
      </c>
      <c r="BP3" s="43" t="inlineStr">
        <is>
          <t>Parameters</t>
        </is>
      </c>
      <c r="BQ3" s="43" t="inlineStr">
        <is>
          <t>Score</t>
        </is>
      </c>
      <c r="BR3" s="43" t="inlineStr">
        <is>
          <t>Parameters</t>
        </is>
      </c>
      <c r="BS3" s="43" t="inlineStr">
        <is>
          <t>Score</t>
        </is>
      </c>
      <c r="BT3" s="43" t="inlineStr">
        <is>
          <t>Parameters</t>
        </is>
      </c>
      <c r="BU3" s="43" t="inlineStr">
        <is>
          <t>Score</t>
        </is>
      </c>
      <c r="BV3" s="43" t="inlineStr">
        <is>
          <t>Parameters</t>
        </is>
      </c>
      <c r="BW3" s="43" t="inlineStr">
        <is>
          <t>Score</t>
        </is>
      </c>
    </row>
    <row r="4" ht="43.2" customHeight="1" s="57">
      <c r="A4" s="10" t="inlineStr">
        <is>
          <t>A</t>
        </is>
      </c>
      <c r="B4" s="51" t="inlineStr">
        <is>
          <t>0-10</t>
        </is>
      </c>
      <c r="C4" s="54" t="n"/>
      <c r="D4" s="54" t="inlineStr">
        <is>
          <t>Transgender</t>
        </is>
      </c>
      <c r="E4" s="54" t="n"/>
      <c r="F4" s="55" t="inlineStr">
        <is>
          <t>Student</t>
        </is>
      </c>
      <c r="G4" s="54" t="n"/>
      <c r="H4" s="54" t="inlineStr">
        <is>
          <t>Sitting</t>
        </is>
      </c>
      <c r="I4" s="54" t="n"/>
      <c r="J4" s="54" t="inlineStr">
        <is>
          <t>Daily</t>
        </is>
      </c>
      <c r="K4" s="54" t="n"/>
      <c r="L4" s="54" t="inlineStr">
        <is>
          <t>Neck</t>
        </is>
      </c>
      <c r="M4" s="54" t="n"/>
      <c r="N4" s="55" t="inlineStr">
        <is>
          <t>Neck</t>
        </is>
      </c>
      <c r="O4" s="55" t="n"/>
      <c r="P4" s="55" t="inlineStr">
        <is>
          <t>Mild pain that bothers occassionally</t>
        </is>
      </c>
      <c r="Q4" s="55" t="n"/>
      <c r="R4" s="54" t="n">
        <v>1</v>
      </c>
      <c r="S4" s="54" t="n"/>
      <c r="T4" s="54" t="inlineStr">
        <is>
          <t>Constant</t>
        </is>
      </c>
      <c r="U4" s="54" t="n"/>
      <c r="V4" s="55" t="inlineStr">
        <is>
          <t>Pain increases during any movement like bending forward or backward and walking</t>
        </is>
      </c>
      <c r="W4" s="55" t="n">
        <v>5</v>
      </c>
      <c r="X4" s="54" t="inlineStr">
        <is>
          <t>Dizzy</t>
        </is>
      </c>
      <c r="Y4" s="54" t="n"/>
      <c r="Z4" s="55" t="inlineStr">
        <is>
          <t>Worsening</t>
        </is>
      </c>
      <c r="AA4" s="55" t="n"/>
      <c r="AB4" s="55" t="inlineStr">
        <is>
          <t>Pregnancy</t>
        </is>
      </c>
      <c r="AC4" s="55" t="n"/>
      <c r="AD4" s="55" t="inlineStr">
        <is>
          <t>Currently pregnant</t>
        </is>
      </c>
      <c r="AE4" s="55" t="n"/>
      <c r="AF4" s="55" t="inlineStr">
        <is>
          <t>Surgery was done in last year</t>
        </is>
      </c>
      <c r="AG4" s="55" t="n"/>
      <c r="AH4" s="55" t="inlineStr">
        <is>
          <t>Yes</t>
        </is>
      </c>
      <c r="AI4" s="55" t="n"/>
      <c r="AJ4" s="55" t="inlineStr">
        <is>
          <t>Active for less than a year</t>
        </is>
      </c>
      <c r="AK4" s="55" t="n"/>
      <c r="AL4" s="55" t="inlineStr">
        <is>
          <t>Detected in the last year</t>
        </is>
      </c>
      <c r="AM4" s="55" t="n"/>
      <c r="AN4" s="55" t="inlineStr">
        <is>
          <t>&gt;8 kgs but not on any diet or weight loss regime</t>
        </is>
      </c>
      <c r="AO4" s="55" t="n"/>
      <c r="AP4" s="55" t="inlineStr">
        <is>
          <t>Yes</t>
        </is>
      </c>
      <c r="AQ4" s="55" t="n"/>
      <c r="AR4" s="55" t="inlineStr">
        <is>
          <t>&lt;98 degree</t>
        </is>
      </c>
      <c r="AS4" s="55" t="n"/>
      <c r="AT4" s="55" t="inlineStr">
        <is>
          <t>While doing some rigorous activities</t>
        </is>
      </c>
      <c r="AU4" s="55" t="n"/>
      <c r="AV4" s="55" t="inlineStr">
        <is>
          <t>It has just been a year but still mobile and able to move around</t>
        </is>
      </c>
      <c r="AW4" s="55" t="n"/>
      <c r="AX4" s="55" t="inlineStr">
        <is>
          <t>Since last 7 days</t>
        </is>
      </c>
      <c r="AY4" s="55" t="n"/>
      <c r="AZ4" s="55" t="inlineStr">
        <is>
          <t>Yes</t>
        </is>
      </c>
      <c r="BA4" s="55" t="n"/>
      <c r="BB4" s="55" t="inlineStr">
        <is>
          <t>Diabetes</t>
        </is>
      </c>
      <c r="BC4" s="55" t="n"/>
      <c r="BD4" s="55" t="inlineStr">
        <is>
          <t>Vitamin D3</t>
        </is>
      </c>
      <c r="BE4" s="55" t="n"/>
      <c r="BF4" s="55" t="inlineStr">
        <is>
          <t>Spine surgery</t>
        </is>
      </c>
      <c r="BG4" s="55" t="n"/>
      <c r="BH4" s="55" t="inlineStr">
        <is>
          <t>In the last 1 year</t>
        </is>
      </c>
      <c r="BI4" s="55" t="n"/>
      <c r="BJ4" s="55" t="inlineStr">
        <is>
          <t>With a fall/ accident</t>
        </is>
      </c>
      <c r="BK4" s="55" t="n"/>
      <c r="BL4" s="55" t="inlineStr">
        <is>
          <t>Is the first thing in the morning</t>
        </is>
      </c>
      <c r="BM4" s="55" t="n"/>
      <c r="BN4" s="55" t="inlineStr">
        <is>
          <t>Immediately, i.e. within 10 minutes</t>
        </is>
      </c>
      <c r="BO4" s="55" t="n">
        <v>5</v>
      </c>
      <c r="BP4" s="55" t="inlineStr">
        <is>
          <t>External factors like balms/ hot packs/ ice packs</t>
        </is>
      </c>
      <c r="BQ4" s="55" t="n"/>
      <c r="BR4" s="55" t="inlineStr">
        <is>
          <t>Immediately, i.e. within 10 minutes</t>
        </is>
      </c>
      <c r="BS4" s="55" t="n">
        <v>5</v>
      </c>
      <c r="BT4" s="55" t="inlineStr">
        <is>
          <t>Applied pain relief gel/ balm/spray</t>
        </is>
      </c>
      <c r="BU4" s="55" t="n"/>
      <c r="BV4" s="55" t="inlineStr">
        <is>
          <t>The pain increased instead</t>
        </is>
      </c>
      <c r="BW4" s="55" t="n"/>
    </row>
    <row r="5" ht="43.2" customHeight="1" s="57">
      <c r="A5" s="10" t="inlineStr">
        <is>
          <t>B</t>
        </is>
      </c>
      <c r="B5" s="53" t="inlineStr">
        <is>
          <t>10-20</t>
        </is>
      </c>
      <c r="C5" s="54" t="n"/>
      <c r="D5" s="54" t="inlineStr">
        <is>
          <t>Female</t>
        </is>
      </c>
      <c r="E5" s="54" t="n"/>
      <c r="F5" s="55" t="inlineStr">
        <is>
          <t>Industrial labourer, mine worker or factory engineer</t>
        </is>
      </c>
      <c r="G5" s="54" t="n"/>
      <c r="H5" s="54" t="inlineStr">
        <is>
          <t>Standing</t>
        </is>
      </c>
      <c r="I5" s="54" t="n"/>
      <c r="J5" s="55" t="inlineStr">
        <is>
          <t>Approx 3 times a week</t>
        </is>
      </c>
      <c r="K5" s="54" t="n"/>
      <c r="L5" s="54" t="inlineStr">
        <is>
          <t>Shoulder</t>
        </is>
      </c>
      <c r="M5" s="54" t="n"/>
      <c r="N5" s="55" t="inlineStr">
        <is>
          <t>Shoulder</t>
        </is>
      </c>
      <c r="O5" s="55" t="n"/>
      <c r="P5" s="55" t="inlineStr">
        <is>
          <t>Pain that comes and goes in multiple episodes with brief spells of no pain between two episodes</t>
        </is>
      </c>
      <c r="Q5" s="55" t="n"/>
      <c r="R5" s="54" t="n">
        <v>2</v>
      </c>
      <c r="S5" s="54" t="n"/>
      <c r="T5" s="54" t="inlineStr">
        <is>
          <t>Intermittent</t>
        </is>
      </c>
      <c r="U5" s="54" t="n">
        <v>2</v>
      </c>
      <c r="V5" s="55" t="inlineStr">
        <is>
          <t>Pain increases in sedentary postures like continuous sitting, standing and lying down</t>
        </is>
      </c>
      <c r="W5" s="55" t="n"/>
      <c r="X5" s="54" t="inlineStr">
        <is>
          <t>Tingling</t>
        </is>
      </c>
      <c r="Y5" s="54" t="n">
        <v>2</v>
      </c>
      <c r="Z5" s="55" t="inlineStr">
        <is>
          <t>Much better than before</t>
        </is>
      </c>
      <c r="AA5" s="55" t="n"/>
      <c r="AB5" s="55" t="inlineStr">
        <is>
          <t>Recent surgery</t>
        </is>
      </c>
      <c r="AC5" s="55" t="n"/>
      <c r="AD5" s="55" t="inlineStr">
        <is>
          <t>Child is &lt;1 year old</t>
        </is>
      </c>
      <c r="AE5" s="55" t="n"/>
      <c r="AF5" s="55" t="inlineStr">
        <is>
          <t>Surgery was completed before last year</t>
        </is>
      </c>
      <c r="AG5" s="55" t="n"/>
      <c r="AH5" s="55" t="inlineStr">
        <is>
          <t>No</t>
        </is>
      </c>
      <c r="AI5" s="55" t="n"/>
      <c r="AJ5" s="55" t="inlineStr">
        <is>
          <t>Active for more than a year</t>
        </is>
      </c>
      <c r="AK5" s="55" t="n"/>
      <c r="AL5" s="55" t="inlineStr">
        <is>
          <t>Detected before the previous year</t>
        </is>
      </c>
      <c r="AM5" s="55" t="n"/>
      <c r="AN5" s="55" t="inlineStr">
        <is>
          <t>&gt;8 kgs but is due to some specific diet or weight loss program</t>
        </is>
      </c>
      <c r="AO5" s="55" t="n"/>
      <c r="AP5" s="55" t="inlineStr">
        <is>
          <t>No</t>
        </is>
      </c>
      <c r="AQ5" s="55" t="n"/>
      <c r="AR5" s="55" t="inlineStr">
        <is>
          <t>98-101 degree</t>
        </is>
      </c>
      <c r="AS5" s="55" t="n"/>
      <c r="AT5" s="55" t="inlineStr">
        <is>
          <t>Even while at rest</t>
        </is>
      </c>
      <c r="AU5" s="55" t="n"/>
      <c r="AV5" s="55" t="inlineStr">
        <is>
          <t>The condition has been worsening and has made you bed ridden</t>
        </is>
      </c>
      <c r="AW5" s="55" t="n"/>
      <c r="AX5" s="55" t="inlineStr">
        <is>
          <t>Since last 3 months</t>
        </is>
      </c>
      <c r="AY5" s="55" t="n"/>
      <c r="AZ5" s="55" t="inlineStr">
        <is>
          <t>No</t>
        </is>
      </c>
      <c r="BA5" s="55" t="n"/>
      <c r="BB5" s="55" t="inlineStr">
        <is>
          <t>Thyroid</t>
        </is>
      </c>
      <c r="BC5" s="55" t="n"/>
      <c r="BD5" s="55" t="inlineStr">
        <is>
          <t>Vitamin B12</t>
        </is>
      </c>
      <c r="BE5" s="55" t="n"/>
      <c r="BF5" s="55" t="inlineStr">
        <is>
          <t>Cardiac surgery</t>
        </is>
      </c>
      <c r="BG5" s="55" t="n"/>
      <c r="BH5" s="55" t="inlineStr">
        <is>
          <t>Done before the previous year</t>
        </is>
      </c>
      <c r="BI5" s="55" t="n"/>
      <c r="BJ5" s="55" t="inlineStr">
        <is>
          <t>Normal bending</t>
        </is>
      </c>
      <c r="BK5" s="55" t="n"/>
      <c r="BL5" s="55" t="inlineStr">
        <is>
          <t>While sitting on a chair/ couch</t>
        </is>
      </c>
      <c r="BM5" s="55" t="n">
        <v>2</v>
      </c>
      <c r="BN5" s="55" t="inlineStr">
        <is>
          <t>After a few minutes, i.e.  10-30 minutes</t>
        </is>
      </c>
      <c r="BO5" s="55" t="n"/>
      <c r="BP5" s="55" t="inlineStr">
        <is>
          <t>While sitting on a chair/ couch</t>
        </is>
      </c>
      <c r="BQ5" s="55" t="n"/>
      <c r="BR5" s="55" t="inlineStr">
        <is>
          <t>After a few minutes, i.e.  10-30 minutes</t>
        </is>
      </c>
      <c r="BS5" s="55" t="n"/>
      <c r="BT5" s="55" t="inlineStr">
        <is>
          <t>Taken medications under specialist supervision</t>
        </is>
      </c>
      <c r="BU5" s="55" t="n"/>
      <c r="BV5" s="55" t="inlineStr">
        <is>
          <t>There was no change in pain</t>
        </is>
      </c>
      <c r="BW5" s="55" t="n"/>
    </row>
    <row r="6" ht="57.6" customHeight="1" s="57">
      <c r="A6" s="10" t="inlineStr">
        <is>
          <t>C</t>
        </is>
      </c>
      <c r="B6" s="51" t="inlineStr">
        <is>
          <t>20-30</t>
        </is>
      </c>
      <c r="C6" s="54" t="n"/>
      <c r="D6" s="54" t="inlineStr">
        <is>
          <t>Male</t>
        </is>
      </c>
      <c r="E6" s="54" t="n"/>
      <c r="F6" s="55" t="inlineStr">
        <is>
          <t>Researcher, scientist, doctor, lawyer, management professional, receptionist or driver</t>
        </is>
      </c>
      <c r="G6" s="54" t="n"/>
      <c r="H6" s="55" t="inlineStr">
        <is>
          <t>Bending/ stooping</t>
        </is>
      </c>
      <c r="I6" s="54" t="n"/>
      <c r="J6" s="55" t="inlineStr">
        <is>
          <t>No exercise/ walking at all</t>
        </is>
      </c>
      <c r="K6" s="54" t="n"/>
      <c r="L6" s="55" t="inlineStr">
        <is>
          <t>Arm above elbow</t>
        </is>
      </c>
      <c r="M6" s="55" t="n"/>
      <c r="N6" s="55" t="inlineStr">
        <is>
          <t>Arm above elbow</t>
        </is>
      </c>
      <c r="O6" s="55" t="n"/>
      <c r="P6" s="55" t="inlineStr">
        <is>
          <t>Moderate pain that bothers daily but can go about with daily routine</t>
        </is>
      </c>
      <c r="Q6" s="55" t="n">
        <v>2</v>
      </c>
      <c r="R6" s="54" t="n">
        <v>3</v>
      </c>
      <c r="S6" s="54" t="n"/>
      <c r="T6" s="54" t="n"/>
      <c r="U6" s="54" t="n"/>
      <c r="V6" s="54" t="inlineStr">
        <is>
          <t>No relief even after change in posture or activity</t>
        </is>
      </c>
      <c r="W6" s="54" t="n"/>
      <c r="X6" s="54" t="inlineStr">
        <is>
          <t>Numbness</t>
        </is>
      </c>
      <c r="Y6" s="54" t="n">
        <v>2</v>
      </c>
      <c r="Z6" s="55" t="inlineStr">
        <is>
          <t>Same as before</t>
        </is>
      </c>
      <c r="AA6" s="55" t="n"/>
      <c r="AB6" s="55" t="inlineStr">
        <is>
          <t>Active fractures</t>
        </is>
      </c>
      <c r="AC6" s="55" t="n"/>
      <c r="AD6" s="55" t="n"/>
      <c r="AE6" s="55" t="n"/>
      <c r="AF6" s="55" t="n"/>
      <c r="AG6" s="55" t="n"/>
      <c r="AH6" s="55" t="n"/>
      <c r="AI6" s="55" t="n"/>
      <c r="AJ6" s="55" t="inlineStr">
        <is>
          <t>Not Active</t>
        </is>
      </c>
      <c r="AK6" s="56" t="n"/>
      <c r="AL6" s="55" t="inlineStr">
        <is>
          <t>Not Active</t>
        </is>
      </c>
      <c r="AM6" s="55" t="n"/>
      <c r="AN6" s="55" t="inlineStr">
        <is>
          <t>Weight loss of &lt;7 kgs</t>
        </is>
      </c>
      <c r="AO6" s="55" t="n"/>
      <c r="AP6" s="55" t="n"/>
      <c r="AQ6" s="55" t="n"/>
      <c r="AR6" s="55" t="inlineStr">
        <is>
          <t>&gt;101 degree</t>
        </is>
      </c>
      <c r="AS6" s="55" t="n"/>
      <c r="AT6" s="55" t="n"/>
      <c r="AU6" s="55" t="n"/>
      <c r="AV6" s="55" t="n"/>
      <c r="AW6" s="55" t="n"/>
      <c r="AX6" s="55" t="inlineStr">
        <is>
          <t>For more than 3 months</t>
        </is>
      </c>
      <c r="AY6" s="55" t="n"/>
      <c r="BB6" s="55" t="inlineStr">
        <is>
          <t>Hypertension/ blood pressure/ stroke</t>
        </is>
      </c>
      <c r="BC6" s="55" t="n"/>
      <c r="BD6" s="55" t="inlineStr">
        <is>
          <t>Calcium</t>
        </is>
      </c>
      <c r="BE6" s="55" t="n"/>
      <c r="BF6" s="55" t="inlineStr">
        <is>
          <t>Gynaec surgery/ hernia</t>
        </is>
      </c>
      <c r="BG6" s="55" t="n"/>
      <c r="BJ6" s="55" t="inlineStr">
        <is>
          <t>Lifted heavy object</t>
        </is>
      </c>
      <c r="BK6" s="55" t="n"/>
      <c r="BL6" s="55" t="inlineStr">
        <is>
          <t>While sitting on the floor</t>
        </is>
      </c>
      <c r="BM6" s="55" t="n">
        <v>5</v>
      </c>
      <c r="BN6" s="55" t="inlineStr">
        <is>
          <t>After a while, i.e. after 30 minutes</t>
        </is>
      </c>
      <c r="BO6" s="55" t="n"/>
      <c r="BP6" s="55" t="inlineStr">
        <is>
          <t>While sitting on the floor</t>
        </is>
      </c>
      <c r="BQ6" s="55" t="n"/>
      <c r="BR6" s="55" t="inlineStr">
        <is>
          <t>After a while, i.e. after 30 minutes</t>
        </is>
      </c>
      <c r="BS6" s="55" t="n"/>
      <c r="BT6" s="55" t="inlineStr">
        <is>
          <t>Taken physiotherapy/ TENS/ IFT/ traction</t>
        </is>
      </c>
      <c r="BU6" s="55" t="n"/>
      <c r="BV6" s="55" t="inlineStr">
        <is>
          <t>It reduced my pain intensity but slight pain is still there</t>
        </is>
      </c>
      <c r="BW6" s="55" t="n"/>
    </row>
    <row r="7" ht="43.2" customHeight="1" s="57">
      <c r="A7" s="10" t="inlineStr">
        <is>
          <t>D</t>
        </is>
      </c>
      <c r="B7" s="51" t="inlineStr">
        <is>
          <t>30-40</t>
        </is>
      </c>
      <c r="C7" s="54" t="n"/>
      <c r="D7" s="54" t="n"/>
      <c r="E7" s="54" t="n"/>
      <c r="F7" s="55" t="inlineStr">
        <is>
          <t>Teacher, nurse, chef, grooming professional or private security guard</t>
        </is>
      </c>
      <c r="G7" s="54" t="n"/>
      <c r="H7" s="54" t="inlineStr">
        <is>
          <t>Walking</t>
        </is>
      </c>
      <c r="I7" s="54" t="n"/>
      <c r="J7" s="54" t="n"/>
      <c r="K7" s="54" t="n"/>
      <c r="L7" s="55" t="inlineStr">
        <is>
          <t>Arm below elbow</t>
        </is>
      </c>
      <c r="M7" s="55" t="n"/>
      <c r="N7" s="55" t="inlineStr">
        <is>
          <t>Arm below elbow</t>
        </is>
      </c>
      <c r="O7" s="55" t="n"/>
      <c r="P7" s="55" t="inlineStr">
        <is>
          <t>Severe pain that restricts daily routine and requires me to rest</t>
        </is>
      </c>
      <c r="Q7" s="55" t="n"/>
      <c r="R7" s="54" t="n">
        <v>4</v>
      </c>
      <c r="S7" s="54" t="n"/>
      <c r="T7" s="54" t="n"/>
      <c r="U7" s="54" t="n"/>
      <c r="V7" s="54" t="n"/>
      <c r="W7" s="54" t="n"/>
      <c r="X7" s="55" t="inlineStr">
        <is>
          <t>Weakness that leads to difficulty in lifting leg, getting a grip or performing fine motor activities like brushing, cutting vegetables, buttoning shirt, counting notes, etc.</t>
        </is>
      </c>
      <c r="Y7" s="55" t="n"/>
      <c r="Z7" s="54" t="n"/>
      <c r="AA7" s="54" t="n"/>
      <c r="AB7" s="55" t="inlineStr">
        <is>
          <t>History of Cancer</t>
        </is>
      </c>
      <c r="AC7" s="55" t="n"/>
      <c r="AD7" s="55" t="n"/>
      <c r="AE7" s="55" t="n"/>
      <c r="AF7" s="55" t="n"/>
      <c r="AG7" s="55" t="n"/>
      <c r="AH7" s="55" t="n"/>
      <c r="AI7" s="55" t="n"/>
      <c r="AJ7" s="55" t="n"/>
      <c r="AK7" s="55" t="n"/>
      <c r="AL7" s="55" t="n"/>
      <c r="AM7" s="55" t="n"/>
      <c r="AN7" s="55" t="n"/>
      <c r="AO7" s="55" t="n"/>
      <c r="AP7" s="55" t="n"/>
      <c r="AQ7" s="55" t="n"/>
      <c r="AR7" s="55" t="n"/>
      <c r="AS7" s="55" t="n"/>
      <c r="AT7" s="55" t="n"/>
      <c r="AU7" s="55" t="n"/>
      <c r="AV7" s="55" t="n"/>
      <c r="AW7" s="55" t="n"/>
      <c r="BB7" s="55" t="inlineStr">
        <is>
          <t>Arthiritis</t>
        </is>
      </c>
      <c r="BC7" s="55" t="n"/>
      <c r="BD7" s="55" t="inlineStr">
        <is>
          <t>Haemoglobin/ iron</t>
        </is>
      </c>
      <c r="BE7" s="55" t="n"/>
      <c r="BF7" s="55" t="inlineStr">
        <is>
          <t>Joint replacements</t>
        </is>
      </c>
      <c r="BG7" s="55" t="n"/>
      <c r="BJ7" s="55" t="inlineStr">
        <is>
          <t>Travelling</t>
        </is>
      </c>
      <c r="BK7" s="55" t="n"/>
      <c r="BL7" s="55" t="inlineStr">
        <is>
          <t>While standing</t>
        </is>
      </c>
      <c r="BM7" s="55" t="n"/>
      <c r="BP7" s="55" t="inlineStr">
        <is>
          <t>While standing</t>
        </is>
      </c>
      <c r="BQ7" s="55" t="n"/>
      <c r="BT7" s="55" t="inlineStr">
        <is>
          <t>Done home exercises by checking online videos</t>
        </is>
      </c>
      <c r="BU7" s="55" t="n"/>
      <c r="BV7" s="55" t="inlineStr">
        <is>
          <t>It gave me temporary relief at that time but the pain has relapsed</t>
        </is>
      </c>
      <c r="BW7" s="55" t="n"/>
    </row>
    <row r="8" ht="43.2" customHeight="1" s="57">
      <c r="A8" s="10" t="inlineStr">
        <is>
          <t>E</t>
        </is>
      </c>
      <c r="B8" s="51" t="inlineStr">
        <is>
          <t>40-50</t>
        </is>
      </c>
      <c r="C8" s="54" t="n"/>
      <c r="D8" s="54" t="n"/>
      <c r="E8" s="54" t="n"/>
      <c r="F8" s="55" t="inlineStr">
        <is>
          <t>Farmer, porter, construction worker or delivery personnel</t>
        </is>
      </c>
      <c r="G8" s="54" t="n"/>
      <c r="H8" s="54" t="inlineStr">
        <is>
          <t>Travelling</t>
        </is>
      </c>
      <c r="I8" s="54" t="n"/>
      <c r="J8" s="54" t="n"/>
      <c r="K8" s="54" t="n"/>
      <c r="L8" s="54" t="inlineStr">
        <is>
          <t>Upper Back</t>
        </is>
      </c>
      <c r="M8" s="54" t="n"/>
      <c r="N8" s="55" t="inlineStr">
        <is>
          <t>Upper Back</t>
        </is>
      </c>
      <c r="O8" s="55" t="n"/>
      <c r="P8" s="55" t="inlineStr">
        <is>
          <t>Crippling pain that has made me bed-ridden</t>
        </is>
      </c>
      <c r="Q8" s="55" t="n"/>
      <c r="R8" s="54" t="n">
        <v>5</v>
      </c>
      <c r="S8" s="54" t="n"/>
      <c r="T8" s="54" t="n"/>
      <c r="U8" s="54" t="n"/>
      <c r="V8" s="54" t="n"/>
      <c r="W8" s="54" t="n"/>
      <c r="X8" s="54" t="inlineStr">
        <is>
          <t>Difficulty in control of bowel and bladder</t>
        </is>
      </c>
      <c r="Y8" s="54" t="n"/>
      <c r="Z8" s="54" t="n"/>
      <c r="AA8" s="54" t="n"/>
      <c r="AB8" s="55" t="inlineStr">
        <is>
          <t>History of Tuberculosis</t>
        </is>
      </c>
      <c r="AC8" s="55" t="n"/>
      <c r="AD8" s="55" t="n"/>
      <c r="AE8" s="55" t="n"/>
      <c r="AF8" s="55" t="n"/>
      <c r="AG8" s="55" t="n"/>
      <c r="AH8" s="55" t="n"/>
      <c r="AI8" s="55" t="n"/>
      <c r="AJ8" s="55" t="n"/>
      <c r="AK8" s="55" t="n"/>
      <c r="AL8" s="55" t="n"/>
      <c r="AM8" s="55" t="n"/>
      <c r="AN8" s="55" t="n"/>
      <c r="AO8" s="55" t="n"/>
      <c r="AP8" s="55" t="n"/>
      <c r="AQ8" s="55" t="n"/>
      <c r="AR8" s="55" t="n"/>
      <c r="AS8" s="55" t="n"/>
      <c r="AT8" s="55" t="n"/>
      <c r="AU8" s="55" t="n"/>
      <c r="AV8" s="55" t="n"/>
      <c r="AW8" s="55" t="n"/>
      <c r="BB8" s="55" t="inlineStr">
        <is>
          <t>Osteopenia/ osteoporosis</t>
        </is>
      </c>
      <c r="BC8" s="55" t="n"/>
      <c r="BD8" s="55" t="inlineStr">
        <is>
          <t>Not yet tested/ no deficiencies</t>
        </is>
      </c>
      <c r="BE8" s="55" t="n"/>
      <c r="BF8" s="55" t="inlineStr">
        <is>
          <t>Other surgeries</t>
        </is>
      </c>
      <c r="BG8" s="55" t="n"/>
      <c r="BJ8" s="55" t="inlineStr">
        <is>
          <t>Sudden jerk</t>
        </is>
      </c>
      <c r="BK8" s="55" t="n"/>
      <c r="BL8" s="55" t="inlineStr">
        <is>
          <t>While walking</t>
        </is>
      </c>
      <c r="BM8" s="55" t="n">
        <v>5</v>
      </c>
      <c r="BP8" s="55" t="inlineStr">
        <is>
          <t>While walking</t>
        </is>
      </c>
      <c r="BQ8" s="55" t="n"/>
      <c r="BT8" s="55" t="inlineStr">
        <is>
          <t>Simply took bed rest without taking any medicine or rehabilitation</t>
        </is>
      </c>
      <c r="BU8" s="55" t="n"/>
      <c r="BV8" s="55" t="inlineStr">
        <is>
          <t>I was well for a few months and the pain relapsed only recently again</t>
        </is>
      </c>
      <c r="BW8" s="55" t="n"/>
    </row>
    <row r="9" ht="43.2" customHeight="1" s="57">
      <c r="A9" s="10" t="inlineStr">
        <is>
          <t>F</t>
        </is>
      </c>
      <c r="B9" s="51" t="inlineStr">
        <is>
          <t>50-60</t>
        </is>
      </c>
      <c r="C9" s="54" t="n"/>
      <c r="D9" s="54" t="n"/>
      <c r="E9" s="54" t="n"/>
      <c r="F9" s="55" t="inlineStr">
        <is>
          <t>Home-maker, emroidery or work from home</t>
        </is>
      </c>
      <c r="G9" s="54" t="n"/>
      <c r="H9" s="55" t="inlineStr">
        <is>
          <t>Floor sitting/ squatting</t>
        </is>
      </c>
      <c r="I9" s="54" t="n"/>
      <c r="J9" s="54" t="n"/>
      <c r="K9" s="54" t="n"/>
      <c r="L9" s="54" t="inlineStr">
        <is>
          <t>Lower Back</t>
        </is>
      </c>
      <c r="M9" s="54" t="n"/>
      <c r="N9" s="55" t="inlineStr">
        <is>
          <t>Lower Back</t>
        </is>
      </c>
      <c r="O9" s="55" t="n"/>
      <c r="P9" s="55" t="n"/>
      <c r="Q9" s="55" t="n"/>
      <c r="R9" s="54" t="n">
        <v>6</v>
      </c>
      <c r="S9" s="54" t="n"/>
      <c r="T9" s="54" t="n"/>
      <c r="U9" s="54" t="n"/>
      <c r="V9" s="54" t="n"/>
      <c r="W9" s="54" t="n"/>
      <c r="X9" s="54" t="inlineStr">
        <is>
          <t>Stiffness in muscles or loss of flexibility</t>
        </is>
      </c>
      <c r="Y9" s="54" t="n"/>
      <c r="Z9" s="54" t="n"/>
      <c r="AA9" s="54" t="n"/>
      <c r="AB9" s="55" t="inlineStr">
        <is>
          <t>Loss of appetite</t>
        </is>
      </c>
      <c r="AC9" s="55" t="n"/>
      <c r="AD9" s="55" t="n"/>
      <c r="AE9" s="55" t="n"/>
      <c r="AF9" s="55" t="n"/>
      <c r="AG9" s="55" t="n"/>
      <c r="AH9" s="55" t="n"/>
      <c r="AI9" s="55" t="n"/>
      <c r="AJ9" s="55" t="n"/>
      <c r="AK9" s="55" t="n"/>
      <c r="AL9" s="55" t="n"/>
      <c r="AM9" s="55" t="n"/>
      <c r="AN9" s="55" t="n"/>
      <c r="AO9" s="55" t="n"/>
      <c r="AP9" s="55" t="n"/>
      <c r="AQ9" s="55" t="n"/>
      <c r="AR9" s="55" t="n"/>
      <c r="AS9" s="55" t="n"/>
      <c r="AT9" s="55" t="n"/>
      <c r="AU9" s="55" t="n"/>
      <c r="AV9" s="55" t="n"/>
      <c r="AW9" s="55" t="n"/>
      <c r="BB9" s="55" t="inlineStr">
        <is>
          <t>Prostrate. Gynaecological issues</t>
        </is>
      </c>
      <c r="BC9" s="55" t="n"/>
      <c r="BF9" s="55" t="inlineStr">
        <is>
          <t>No surgeries reported</t>
        </is>
      </c>
      <c r="BG9" s="55" t="n"/>
      <c r="BJ9" s="55" t="inlineStr">
        <is>
          <t>Working out</t>
        </is>
      </c>
      <c r="BK9" s="55" t="n"/>
      <c r="BL9" s="55" t="inlineStr">
        <is>
          <t>While sleeping/ resting</t>
        </is>
      </c>
      <c r="BM9" s="55" t="n"/>
      <c r="BP9" s="55" t="inlineStr">
        <is>
          <t>While sleeping/ resting</t>
        </is>
      </c>
      <c r="BQ9" s="55" t="n">
        <v>5</v>
      </c>
      <c r="BT9" s="55" t="inlineStr">
        <is>
          <t>Underwent ayurveda treatment</t>
        </is>
      </c>
      <c r="BU9" s="55" t="n"/>
    </row>
    <row r="10" ht="72" customHeight="1" s="57">
      <c r="A10" s="10" t="inlineStr">
        <is>
          <t>G</t>
        </is>
      </c>
      <c r="B10" s="51" t="inlineStr">
        <is>
          <t>60-70</t>
        </is>
      </c>
      <c r="C10" s="54" t="n"/>
      <c r="D10" s="54" t="n"/>
      <c r="E10" s="54" t="n"/>
      <c r="F10" s="55" t="inlineStr">
        <is>
          <t>Armed forces, athlete, police personnel, emergency services, hiker, biker or adventure sports lover</t>
        </is>
      </c>
      <c r="G10" s="54" t="n"/>
      <c r="H10" s="54" t="n"/>
      <c r="I10" s="54" t="n"/>
      <c r="J10" s="54" t="n"/>
      <c r="K10" s="54" t="n"/>
      <c r="L10" s="54" t="inlineStr">
        <is>
          <t>Hips</t>
        </is>
      </c>
      <c r="M10" s="54" t="n">
        <v>2</v>
      </c>
      <c r="N10" s="55" t="inlineStr">
        <is>
          <t>Hips</t>
        </is>
      </c>
      <c r="O10" s="55" t="n">
        <v>2</v>
      </c>
      <c r="P10" s="55" t="n"/>
      <c r="Q10" s="55" t="n"/>
      <c r="R10" s="54" t="n">
        <v>7</v>
      </c>
      <c r="S10" s="54" t="n"/>
      <c r="T10" s="54" t="n"/>
      <c r="U10" s="54" t="n"/>
      <c r="V10" s="54" t="n"/>
      <c r="W10" s="54" t="n"/>
      <c r="X10" s="54" t="inlineStr">
        <is>
          <t>Loss of balance</t>
        </is>
      </c>
      <c r="Y10" s="54" t="n"/>
      <c r="Z10" s="54" t="n"/>
      <c r="AA10" s="54" t="n"/>
      <c r="AB10" s="55" t="inlineStr">
        <is>
          <t>Severe night pain</t>
        </is>
      </c>
      <c r="AC10" s="55" t="n"/>
      <c r="AD10" s="55" t="n"/>
      <c r="AE10" s="55" t="n"/>
      <c r="AF10" s="55" t="n"/>
      <c r="AG10" s="55" t="n"/>
      <c r="AH10" s="55" t="n"/>
      <c r="AI10" s="55" t="n"/>
      <c r="AJ10" s="55" t="n"/>
      <c r="AK10" s="55" t="n"/>
      <c r="AL10" s="55" t="n"/>
      <c r="AM10" s="55" t="n"/>
      <c r="AN10" s="55" t="n"/>
      <c r="AO10" s="55" t="n"/>
      <c r="AP10" s="55" t="n"/>
      <c r="AQ10" s="55" t="n"/>
      <c r="AR10" s="55" t="n"/>
      <c r="AS10" s="55" t="n"/>
      <c r="AT10" s="55" t="n"/>
      <c r="AU10" s="55" t="n"/>
      <c r="AV10" s="55" t="n"/>
      <c r="AW10" s="55" t="n"/>
      <c r="BB10" s="55" t="inlineStr">
        <is>
          <t>Cardiac/ heart conditions</t>
        </is>
      </c>
      <c r="BC10" s="55" t="n"/>
      <c r="BJ10" s="55" t="inlineStr">
        <is>
          <t>Playing sports</t>
        </is>
      </c>
      <c r="BK10" s="55" t="n"/>
      <c r="BL10" s="55" t="inlineStr">
        <is>
          <t>While bending/ stooping</t>
        </is>
      </c>
      <c r="BM10" s="55" t="n"/>
      <c r="BP10" s="55" t="inlineStr">
        <is>
          <t>While bending/ stooping</t>
        </is>
      </c>
      <c r="BQ10" s="55" t="n"/>
      <c r="BT10" s="55" t="inlineStr">
        <is>
          <t>Not undertaken any medication/ treatment</t>
        </is>
      </c>
      <c r="BU10" s="55" t="n"/>
    </row>
    <row r="11" ht="57.6" customHeight="1" s="57">
      <c r="A11" s="10" t="inlineStr">
        <is>
          <t>H</t>
        </is>
      </c>
      <c r="B11" s="51" t="inlineStr">
        <is>
          <t>70-80</t>
        </is>
      </c>
      <c r="C11" s="54" t="n"/>
      <c r="D11" s="54" t="n"/>
      <c r="E11" s="54" t="n"/>
      <c r="F11" s="55" t="inlineStr">
        <is>
          <t>Outdoor sales executive, athlete, mason, plumber, electrician or tour guide</t>
        </is>
      </c>
      <c r="G11" s="54" t="n"/>
      <c r="H11" s="54" t="n"/>
      <c r="I11" s="54" t="n"/>
      <c r="J11" s="54" t="n"/>
      <c r="K11" s="54" t="n"/>
      <c r="L11" s="55" t="inlineStr">
        <is>
          <t>Thigh above knee</t>
        </is>
      </c>
      <c r="M11" s="55" t="n">
        <v>5</v>
      </c>
      <c r="N11" s="55" t="inlineStr">
        <is>
          <t>Thigh above knee</t>
        </is>
      </c>
      <c r="O11" s="55" t="n">
        <v>5</v>
      </c>
      <c r="P11" s="55" t="n"/>
      <c r="Q11" s="55" t="n"/>
      <c r="R11" s="54" t="n">
        <v>8</v>
      </c>
      <c r="S11" s="54" t="n"/>
      <c r="T11" s="54" t="n"/>
      <c r="U11" s="54" t="n"/>
      <c r="V11" s="54" t="n"/>
      <c r="W11" s="54" t="n"/>
      <c r="X11" s="54" t="inlineStr">
        <is>
          <t>None</t>
        </is>
      </c>
      <c r="Y11" s="54" t="n"/>
      <c r="Z11" s="54" t="n"/>
      <c r="AA11" s="54" t="n"/>
      <c r="AB11" s="55" t="inlineStr">
        <is>
          <t>High grade fever</t>
        </is>
      </c>
      <c r="AC11" s="55" t="n"/>
      <c r="AD11" s="55" t="n"/>
      <c r="AE11" s="55" t="n"/>
      <c r="AF11" s="55" t="n"/>
      <c r="AG11" s="55" t="n"/>
      <c r="AH11" s="55" t="n"/>
      <c r="AI11" s="55" t="n"/>
      <c r="AJ11" s="55" t="n"/>
      <c r="AK11" s="55" t="n"/>
      <c r="AL11" s="55" t="n"/>
      <c r="AM11" s="55" t="n"/>
      <c r="AN11" s="55" t="n"/>
      <c r="AO11" s="55" t="n"/>
      <c r="AP11" s="55" t="n"/>
      <c r="AQ11" s="55" t="n"/>
      <c r="AR11" s="55" t="n"/>
      <c r="AS11" s="55" t="n"/>
      <c r="AT11" s="55" t="n"/>
      <c r="AU11" s="55" t="n"/>
      <c r="AV11" s="55" t="n"/>
      <c r="AW11" s="55" t="n"/>
      <c r="BB11" s="55" t="inlineStr">
        <is>
          <t>Neurological conditions like Parkinsons/ stroke</t>
        </is>
      </c>
      <c r="BC11" s="55" t="n"/>
      <c r="BJ11" s="55" t="inlineStr">
        <is>
          <t>Nothing specific</t>
        </is>
      </c>
      <c r="BK11" s="55" t="n"/>
      <c r="BL11" s="55" t="inlineStr">
        <is>
          <t>While lifting weights</t>
        </is>
      </c>
      <c r="BM11" s="55" t="n"/>
      <c r="BP11" s="55" t="inlineStr">
        <is>
          <t>While lifting weights</t>
        </is>
      </c>
      <c r="BQ11" s="55" t="n"/>
    </row>
    <row r="12" ht="28.8" customHeight="1" s="57">
      <c r="A12" s="10" t="inlineStr">
        <is>
          <t>I</t>
        </is>
      </c>
      <c r="B12" s="51" t="inlineStr">
        <is>
          <t>80-90</t>
        </is>
      </c>
      <c r="C12" s="54" t="n"/>
      <c r="D12" s="54" t="n"/>
      <c r="E12" s="54" t="n"/>
      <c r="F12" s="54" t="inlineStr">
        <is>
          <t>Others</t>
        </is>
      </c>
      <c r="G12" s="54" t="n"/>
      <c r="H12" s="54" t="n"/>
      <c r="I12" s="54" t="n"/>
      <c r="J12" s="54" t="n"/>
      <c r="K12" s="54" t="n"/>
      <c r="L12" s="55" t="inlineStr">
        <is>
          <t>Leg below knee</t>
        </is>
      </c>
      <c r="M12" s="55" t="n">
        <v>2</v>
      </c>
      <c r="N12" s="55" t="inlineStr">
        <is>
          <t>Leg below knee</t>
        </is>
      </c>
      <c r="O12" s="55" t="n">
        <v>2</v>
      </c>
      <c r="P12" s="55" t="n"/>
      <c r="Q12" s="55" t="n"/>
      <c r="R12" s="54" t="n">
        <v>9</v>
      </c>
      <c r="S12" s="54" t="n"/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5" t="inlineStr">
        <is>
          <t>Shortness of Breath</t>
        </is>
      </c>
      <c r="AC12" s="55" t="n"/>
      <c r="AD12" s="55" t="n"/>
      <c r="AE12" s="55" t="n"/>
      <c r="AF12" s="55" t="n"/>
      <c r="AG12" s="55" t="n"/>
      <c r="AH12" s="55" t="n"/>
      <c r="AI12" s="55" t="n"/>
      <c r="AJ12" s="55" t="n"/>
      <c r="AK12" s="55" t="n"/>
      <c r="AL12" s="55" t="n"/>
      <c r="AM12" s="55" t="n"/>
      <c r="AN12" s="55" t="n"/>
      <c r="AO12" s="55" t="n"/>
      <c r="AP12" s="55" t="n"/>
      <c r="AQ12" s="55" t="n"/>
      <c r="AR12" s="55" t="n"/>
      <c r="AS12" s="55" t="n"/>
      <c r="AT12" s="55" t="n"/>
      <c r="AU12" s="55" t="n"/>
      <c r="AV12" s="55" t="n"/>
      <c r="AW12" s="55" t="n"/>
      <c r="BB12" s="55" t="inlineStr">
        <is>
          <t>Severe Asthma</t>
        </is>
      </c>
      <c r="BC12" s="55" t="n"/>
      <c r="BL12" s="55" t="inlineStr">
        <is>
          <t>While doing exercises/ working out</t>
        </is>
      </c>
      <c r="BM12" s="55" t="n"/>
      <c r="BP12" s="55" t="inlineStr">
        <is>
          <t>While doing exercises/ working out</t>
        </is>
      </c>
      <c r="BQ12" s="55" t="n"/>
    </row>
    <row r="13" ht="43.2" customHeight="1" s="57">
      <c r="A13" s="10" t="inlineStr">
        <is>
          <t>J</t>
        </is>
      </c>
      <c r="B13" s="51" t="inlineStr">
        <is>
          <t>90-100</t>
        </is>
      </c>
      <c r="C13" s="54" t="n"/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inlineStr">
        <is>
          <t>Ankle</t>
        </is>
      </c>
      <c r="M13" s="54" t="n"/>
      <c r="N13" s="55" t="inlineStr">
        <is>
          <t>Ankle</t>
        </is>
      </c>
      <c r="O13" s="55" t="n"/>
      <c r="P13" s="55" t="n"/>
      <c r="Q13" s="55" t="n"/>
      <c r="R13" s="54" t="n">
        <v>10</v>
      </c>
      <c r="S13" s="54" t="n"/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5" t="inlineStr">
        <is>
          <t>History of Neurological Condition</t>
        </is>
      </c>
      <c r="AC13" s="55" t="n"/>
      <c r="AD13" s="55" t="n"/>
      <c r="AE13" s="55" t="n"/>
      <c r="AF13" s="55" t="n"/>
      <c r="AG13" s="55" t="n"/>
      <c r="AH13" s="55" t="n"/>
      <c r="AI13" s="55" t="n"/>
      <c r="AJ13" s="55" t="n"/>
      <c r="AK13" s="55" t="n"/>
      <c r="AL13" s="55" t="n"/>
      <c r="AM13" s="55" t="n"/>
      <c r="AN13" s="55" t="n"/>
      <c r="AO13" s="55" t="n"/>
      <c r="AP13" s="55" t="n"/>
      <c r="AQ13" s="55" t="n"/>
      <c r="AR13" s="55" t="n"/>
      <c r="AS13" s="55" t="n"/>
      <c r="AT13" s="55" t="n"/>
      <c r="AU13" s="55" t="n"/>
      <c r="AV13" s="55" t="n"/>
      <c r="AW13" s="55" t="n"/>
      <c r="BB13" s="55" t="inlineStr">
        <is>
          <t>Ankylosing Spondylolysis</t>
        </is>
      </c>
      <c r="BC13" s="55" t="n"/>
      <c r="BL13" s="55" t="inlineStr">
        <is>
          <t>While turning in bed or rising from chair</t>
        </is>
      </c>
      <c r="BM13" s="55" t="n"/>
      <c r="BP13" s="55" t="inlineStr">
        <is>
          <t>While turning in bed or rising from chair</t>
        </is>
      </c>
      <c r="BQ13" s="55" t="n"/>
    </row>
    <row r="14" ht="28.8" customHeight="1" s="57">
      <c r="A14" s="10" t="inlineStr">
        <is>
          <t>K</t>
        </is>
      </c>
      <c r="B14" s="54" t="n"/>
      <c r="C14" s="54" t="n"/>
      <c r="D14" s="54" t="n"/>
      <c r="E14" s="54" t="n"/>
      <c r="F14" s="54" t="n"/>
      <c r="G14" s="54" t="n"/>
      <c r="H14" s="54" t="n"/>
      <c r="I14" s="54" t="n"/>
      <c r="J14" s="54" t="n"/>
      <c r="K14" s="54" t="n"/>
      <c r="L14" s="54" t="inlineStr">
        <is>
          <t>Other Pain</t>
        </is>
      </c>
      <c r="M14" s="54" t="n"/>
      <c r="N14" s="55" t="inlineStr">
        <is>
          <t>Other Pain</t>
        </is>
      </c>
      <c r="O14" s="55" t="n"/>
      <c r="AB14" s="55" t="inlineStr">
        <is>
          <t>None</t>
        </is>
      </c>
      <c r="AC14" s="55" t="n"/>
      <c r="AD14" s="55" t="n"/>
      <c r="AE14" s="55" t="n"/>
      <c r="AF14" s="55" t="n"/>
      <c r="AG14" s="55" t="n"/>
      <c r="AH14" s="55" t="n"/>
      <c r="AI14" s="55" t="n"/>
      <c r="AJ14" s="55" t="n"/>
      <c r="AK14" s="55" t="n"/>
      <c r="AL14" s="55" t="n"/>
      <c r="AM14" s="55" t="n"/>
      <c r="AN14" s="55" t="n"/>
      <c r="AO14" s="55" t="n"/>
      <c r="AP14" s="55" t="n"/>
      <c r="AQ14" s="55" t="n"/>
      <c r="AR14" s="55" t="n"/>
      <c r="AS14" s="55" t="n"/>
      <c r="AT14" s="55" t="n"/>
      <c r="AU14" s="55" t="n"/>
      <c r="AV14" s="55" t="n"/>
      <c r="AW14" s="55" t="n"/>
      <c r="BB14" s="55" t="inlineStr">
        <is>
          <t>None of the above</t>
        </is>
      </c>
      <c r="BC14" s="55" t="n"/>
      <c r="BL14" s="55" t="inlineStr">
        <is>
          <t>Pain doesn’t aggravate</t>
        </is>
      </c>
      <c r="BM14" s="55" t="n"/>
      <c r="BP14" s="55" t="inlineStr">
        <is>
          <t>Pain doesn’t reduce</t>
        </is>
      </c>
      <c r="BQ14" s="55" t="n"/>
    </row>
    <row r="15">
      <c r="A15" s="10" t="inlineStr">
        <is>
          <t>L</t>
        </is>
      </c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inlineStr">
        <is>
          <t>No Pain</t>
        </is>
      </c>
      <c r="M15" s="54" t="n"/>
      <c r="N15" s="55" t="inlineStr">
        <is>
          <t>No Pain</t>
        </is>
      </c>
      <c r="O15" s="55" t="n"/>
    </row>
  </sheetData>
  <mergeCells count="7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FD44"/>
  <sheetViews>
    <sheetView topLeftCell="A14" workbookViewId="0">
      <selection activeCell="B38" sqref="B38"/>
    </sheetView>
  </sheetViews>
  <sheetFormatPr baseColWidth="8" defaultRowHeight="14.4"/>
  <cols>
    <col width="52.88671875" bestFit="1" customWidth="1" style="57" min="1" max="1"/>
    <col width="28.6640625" bestFit="1" customWidth="1" style="57" min="2" max="2"/>
    <col width="76.109375" bestFit="1" customWidth="1" style="57" min="3" max="3"/>
    <col width="44.44140625" bestFit="1" customWidth="1" style="57" min="4" max="4"/>
  </cols>
  <sheetData>
    <row r="1">
      <c r="A1" s="18" t="inlineStr">
        <is>
          <t>HEAD (History Evaluation Analysis &amp; Diagnosis)</t>
        </is>
      </c>
      <c r="B1" s="20" t="n"/>
    </row>
    <row r="2">
      <c r="A2" t="inlineStr">
        <is>
          <t>Name</t>
        </is>
      </c>
      <c r="B2">
        <f>Response!D2</f>
        <v/>
      </c>
    </row>
    <row r="3">
      <c r="A3" t="inlineStr">
        <is>
          <t>Age</t>
        </is>
      </c>
      <c r="B3">
        <f>Response!D3</f>
        <v/>
      </c>
    </row>
    <row r="4">
      <c r="A4" t="inlineStr">
        <is>
          <t>Gender</t>
        </is>
      </c>
      <c r="B4">
        <f>Response!D4</f>
        <v/>
      </c>
    </row>
    <row r="5">
      <c r="A5" t="inlineStr">
        <is>
          <t>BMI</t>
        </is>
      </c>
    </row>
    <row r="6">
      <c r="A6" t="inlineStr">
        <is>
          <t>Pain Locations Marked</t>
        </is>
      </c>
      <c r="B6">
        <f>Response!D11</f>
        <v/>
      </c>
      <c r="C6">
        <f>Response!D12</f>
        <v/>
      </c>
      <c r="D6">
        <f>Response!E12</f>
        <v/>
      </c>
      <c r="E6">
        <f>Response!F12</f>
        <v/>
      </c>
    </row>
    <row r="7"/>
    <row r="8">
      <c r="A8" s="18" t="inlineStr">
        <is>
          <t>Musculage</t>
        </is>
      </c>
      <c r="B8" s="20" t="n"/>
    </row>
    <row r="9">
      <c r="A9" t="inlineStr">
        <is>
          <t>Pain Index</t>
        </is>
      </c>
      <c r="B9" s="62">
        <f>Musculage!B6/Musculage!B7</f>
        <v/>
      </c>
    </row>
    <row r="10">
      <c r="A10" t="inlineStr">
        <is>
          <t>Disability Index</t>
        </is>
      </c>
      <c r="B10" s="62">
        <f>Musculage!B17/Musculage!B18</f>
        <v/>
      </c>
    </row>
    <row r="11">
      <c r="A11" t="inlineStr">
        <is>
          <t>Musculage/ Muscle Index</t>
        </is>
      </c>
      <c r="B11" s="62">
        <f>(B9+B10)/2</f>
        <v/>
      </c>
    </row>
    <row r="12"/>
    <row r="13">
      <c r="A13" s="18" t="inlineStr">
        <is>
          <t>History</t>
        </is>
      </c>
      <c r="B13" s="20" t="n"/>
    </row>
    <row r="14">
      <c r="A14" t="inlineStr">
        <is>
          <t>Likely episode(s) of pain origination</t>
        </is>
      </c>
      <c r="B14">
        <f>Response!D36</f>
        <v/>
      </c>
    </row>
    <row r="15">
      <c r="A15" t="inlineStr">
        <is>
          <t>Recent surgery reported</t>
        </is>
      </c>
      <c r="B15">
        <f>Response!D35</f>
        <v/>
      </c>
    </row>
    <row r="16">
      <c r="A16" t="inlineStr">
        <is>
          <t>Diagnosed or undergone medical intervention in last 1 year</t>
        </is>
      </c>
      <c r="B16">
        <f>Response!D32</f>
        <v/>
      </c>
    </row>
    <row r="17" s="57">
      <c r="A17" t="inlineStr">
        <is>
          <t>Medical deficiencies reported</t>
        </is>
      </c>
      <c r="B17">
        <f>Response!D33</f>
        <v/>
      </c>
      <c r="C17">
        <f>Response!E33</f>
        <v/>
      </c>
      <c r="D17">
        <f>Response!F33</f>
        <v/>
      </c>
    </row>
    <row r="18" s="57">
      <c r="A18" t="inlineStr">
        <is>
          <t>Any other medical condition</t>
        </is>
      </c>
      <c r="B18">
        <f>Response!D19</f>
        <v/>
      </c>
      <c r="C18">
        <f>Response!E19</f>
        <v/>
      </c>
      <c r="D18">
        <f>Response!F19</f>
        <v/>
      </c>
    </row>
    <row r="19" s="57"/>
    <row r="20" s="57">
      <c r="A20" s="18" t="inlineStr">
        <is>
          <t>Evaluation</t>
        </is>
      </c>
      <c r="B20" s="20" t="n"/>
    </row>
    <row r="21" s="57">
      <c r="A21" t="inlineStr">
        <is>
          <t>A tentative score of pain on a scale of 1-10</t>
        </is>
      </c>
      <c r="B21">
        <f>Response!D14</f>
        <v/>
      </c>
    </row>
    <row r="22" s="57">
      <c r="A22" t="inlineStr">
        <is>
          <t>Duration since the first episode of pain</t>
        </is>
      </c>
      <c r="B22">
        <f>Response!D30</f>
        <v/>
      </c>
    </row>
    <row r="23" s="57">
      <c r="A23" t="inlineStr">
        <is>
          <t>Time taken for an activity to increase pain</t>
        </is>
      </c>
      <c r="B23">
        <f>Response!D38</f>
        <v/>
      </c>
    </row>
    <row r="24" s="57">
      <c r="A24" t="inlineStr">
        <is>
          <t>Time taken for an activity to relieve pain</t>
        </is>
      </c>
      <c r="B24">
        <f>Response!D40</f>
        <v/>
      </c>
    </row>
    <row r="25" s="57">
      <c r="A25" t="inlineStr">
        <is>
          <t>Presence of sudden pain relapse episode</t>
        </is>
      </c>
      <c r="B25">
        <f>Response!D31</f>
        <v/>
      </c>
    </row>
    <row r="26" s="57"/>
    <row r="27" s="57">
      <c r="A27" s="18" t="inlineStr">
        <is>
          <t>Analysis</t>
        </is>
      </c>
      <c r="B27" s="20" t="n"/>
    </row>
    <row r="28" s="57">
      <c r="A28" t="inlineStr">
        <is>
          <t>Impact on pain with change in posture or activities</t>
        </is>
      </c>
      <c r="B28">
        <f>Response!D16</f>
        <v/>
      </c>
      <c r="C28">
        <f>Response!E16</f>
        <v/>
      </c>
      <c r="D28">
        <f>Response!F16</f>
        <v/>
      </c>
    </row>
    <row r="29" s="57">
      <c r="A29" t="inlineStr">
        <is>
          <t>Encountered any other feeling alongside pain</t>
        </is>
      </c>
      <c r="B29">
        <f>Response!D17</f>
        <v/>
      </c>
      <c r="C29">
        <f>Response!E17</f>
        <v/>
      </c>
      <c r="D29">
        <f>Response!F17</f>
        <v/>
      </c>
    </row>
    <row r="30" s="57">
      <c r="A30" t="inlineStr">
        <is>
          <t>Progression of pain since the first episode</t>
        </is>
      </c>
      <c r="B30">
        <f>Response!D18</f>
        <v/>
      </c>
      <c r="C30">
        <f>Response!E46</f>
        <v/>
      </c>
      <c r="D30">
        <f>Response!F46</f>
        <v/>
      </c>
      <c r="E30">
        <f>Response!G46</f>
        <v/>
      </c>
      <c r="F30">
        <f>Response!H46</f>
        <v/>
      </c>
      <c r="G30">
        <f>Response!I46</f>
        <v/>
      </c>
      <c r="H30">
        <f>Response!J46</f>
        <v/>
      </c>
      <c r="I30">
        <f>Response!K46</f>
        <v/>
      </c>
      <c r="J30">
        <f>Response!L46</f>
        <v/>
      </c>
      <c r="K30">
        <f>Response!M46</f>
        <v/>
      </c>
      <c r="L30">
        <f>Response!N46</f>
        <v/>
      </c>
      <c r="M30">
        <f>Response!O46</f>
        <v/>
      </c>
      <c r="N30">
        <f>Response!P46</f>
        <v/>
      </c>
      <c r="O30">
        <f>Response!Q46</f>
        <v/>
      </c>
      <c r="P30">
        <f>Response!R46</f>
        <v/>
      </c>
      <c r="Q30">
        <f>Response!S46</f>
        <v/>
      </c>
      <c r="R30">
        <f>Response!T46</f>
        <v/>
      </c>
      <c r="S30">
        <f>Response!U46</f>
        <v/>
      </c>
      <c r="T30">
        <f>Response!V46</f>
        <v/>
      </c>
      <c r="U30">
        <f>Response!W46</f>
        <v/>
      </c>
      <c r="V30">
        <f>Response!X46</f>
        <v/>
      </c>
      <c r="W30">
        <f>Response!Y46</f>
        <v/>
      </c>
      <c r="X30">
        <f>Response!Z46</f>
        <v/>
      </c>
      <c r="Y30">
        <f>Response!AA46</f>
        <v/>
      </c>
      <c r="Z30">
        <f>Response!AB46</f>
        <v/>
      </c>
      <c r="AA30">
        <f>Response!AC46</f>
        <v/>
      </c>
      <c r="AB30">
        <f>Response!AD46</f>
        <v/>
      </c>
      <c r="AC30">
        <f>Response!AE46</f>
        <v/>
      </c>
      <c r="AD30">
        <f>Response!AF46</f>
        <v/>
      </c>
      <c r="AE30">
        <f>Response!AG46</f>
        <v/>
      </c>
      <c r="AF30">
        <f>Response!AH46</f>
        <v/>
      </c>
      <c r="AG30">
        <f>Response!AI46</f>
        <v/>
      </c>
      <c r="AH30">
        <f>Response!AJ46</f>
        <v/>
      </c>
      <c r="AI30">
        <f>Response!AK46</f>
        <v/>
      </c>
      <c r="AJ30">
        <f>Response!AL46</f>
        <v/>
      </c>
      <c r="AK30">
        <f>Response!AM46</f>
        <v/>
      </c>
      <c r="AL30">
        <f>Response!AN46</f>
        <v/>
      </c>
      <c r="AM30">
        <f>Response!AO46</f>
        <v/>
      </c>
      <c r="AN30">
        <f>Response!AP46</f>
        <v/>
      </c>
      <c r="AO30">
        <f>Response!AQ46</f>
        <v/>
      </c>
      <c r="AP30">
        <f>Response!AR46</f>
        <v/>
      </c>
      <c r="AQ30">
        <f>Response!AS46</f>
        <v/>
      </c>
      <c r="AR30">
        <f>Response!AT46</f>
        <v/>
      </c>
      <c r="AS30">
        <f>Response!AU46</f>
        <v/>
      </c>
      <c r="AT30">
        <f>Response!AV46</f>
        <v/>
      </c>
      <c r="AU30">
        <f>Response!AW46</f>
        <v/>
      </c>
      <c r="AV30">
        <f>Response!AX46</f>
        <v/>
      </c>
      <c r="AW30">
        <f>Response!AY46</f>
        <v/>
      </c>
      <c r="AX30">
        <f>Response!AZ46</f>
        <v/>
      </c>
      <c r="AY30">
        <f>Response!BA46</f>
        <v/>
      </c>
      <c r="AZ30">
        <f>Response!BB46</f>
        <v/>
      </c>
      <c r="BA30">
        <f>Response!BC46</f>
        <v/>
      </c>
      <c r="BB30">
        <f>Response!BD46</f>
        <v/>
      </c>
      <c r="BC30">
        <f>Response!BE46</f>
        <v/>
      </c>
      <c r="BD30">
        <f>Response!BF46</f>
        <v/>
      </c>
      <c r="BE30">
        <f>Response!BG46</f>
        <v/>
      </c>
      <c r="BF30">
        <f>Response!BH46</f>
        <v/>
      </c>
      <c r="BG30">
        <f>Response!BI46</f>
        <v/>
      </c>
      <c r="BH30">
        <f>Response!BJ46</f>
        <v/>
      </c>
      <c r="BI30">
        <f>Response!BK46</f>
        <v/>
      </c>
      <c r="BJ30">
        <f>Response!BL46</f>
        <v/>
      </c>
      <c r="BK30">
        <f>Response!BM46</f>
        <v/>
      </c>
      <c r="BL30">
        <f>Response!BN46</f>
        <v/>
      </c>
      <c r="BM30">
        <f>Response!BO46</f>
        <v/>
      </c>
      <c r="BN30">
        <f>Response!BP46</f>
        <v/>
      </c>
      <c r="BO30">
        <f>Response!BQ46</f>
        <v/>
      </c>
      <c r="BP30">
        <f>Response!BR46</f>
        <v/>
      </c>
      <c r="BQ30">
        <f>Response!BS46</f>
        <v/>
      </c>
      <c r="BR30">
        <f>Response!BT46</f>
        <v/>
      </c>
      <c r="BS30">
        <f>Response!BU46</f>
        <v/>
      </c>
      <c r="BT30">
        <f>Response!BV46</f>
        <v/>
      </c>
      <c r="BU30">
        <f>Response!BW46</f>
        <v/>
      </c>
      <c r="BV30">
        <f>Response!BX46</f>
        <v/>
      </c>
      <c r="BW30">
        <f>Response!BY46</f>
        <v/>
      </c>
      <c r="BX30">
        <f>Response!BZ46</f>
        <v/>
      </c>
      <c r="BY30">
        <f>Response!CA46</f>
        <v/>
      </c>
      <c r="BZ30">
        <f>Response!CB46</f>
        <v/>
      </c>
      <c r="CA30">
        <f>Response!CC46</f>
        <v/>
      </c>
      <c r="CB30">
        <f>Response!CD46</f>
        <v/>
      </c>
      <c r="CC30">
        <f>Response!CE46</f>
        <v/>
      </c>
      <c r="CD30">
        <f>Response!CF46</f>
        <v/>
      </c>
      <c r="CE30">
        <f>Response!CG46</f>
        <v/>
      </c>
      <c r="CF30">
        <f>Response!CH46</f>
        <v/>
      </c>
      <c r="CG30">
        <f>Response!CI46</f>
        <v/>
      </c>
      <c r="CH30">
        <f>Response!CJ46</f>
        <v/>
      </c>
      <c r="CI30">
        <f>Response!CK46</f>
        <v/>
      </c>
      <c r="CJ30">
        <f>Response!CL46</f>
        <v/>
      </c>
      <c r="CK30">
        <f>Response!CM46</f>
        <v/>
      </c>
      <c r="CL30">
        <f>Response!CN46</f>
        <v/>
      </c>
      <c r="CM30">
        <f>Response!CO46</f>
        <v/>
      </c>
      <c r="CN30">
        <f>Response!CP46</f>
        <v/>
      </c>
      <c r="CO30">
        <f>Response!CQ46</f>
        <v/>
      </c>
      <c r="CP30">
        <f>Response!CR46</f>
        <v/>
      </c>
      <c r="CQ30">
        <f>Response!CS46</f>
        <v/>
      </c>
      <c r="CR30">
        <f>Response!CT46</f>
        <v/>
      </c>
      <c r="CS30">
        <f>Response!CU46</f>
        <v/>
      </c>
      <c r="CT30">
        <f>Response!CV46</f>
        <v/>
      </c>
      <c r="CU30">
        <f>Response!CW46</f>
        <v/>
      </c>
      <c r="CV30">
        <f>Response!CX46</f>
        <v/>
      </c>
      <c r="CW30">
        <f>Response!CY46</f>
        <v/>
      </c>
      <c r="CX30">
        <f>Response!CZ46</f>
        <v/>
      </c>
      <c r="CY30">
        <f>Response!DA46</f>
        <v/>
      </c>
      <c r="CZ30">
        <f>Response!DB46</f>
        <v/>
      </c>
      <c r="DA30">
        <f>Response!DC46</f>
        <v/>
      </c>
      <c r="DB30">
        <f>Response!DD46</f>
        <v/>
      </c>
      <c r="DC30">
        <f>Response!DE46</f>
        <v/>
      </c>
      <c r="DD30">
        <f>Response!DF46</f>
        <v/>
      </c>
      <c r="DE30">
        <f>Response!DG46</f>
        <v/>
      </c>
      <c r="DF30">
        <f>Response!DH46</f>
        <v/>
      </c>
      <c r="DG30">
        <f>Response!DI46</f>
        <v/>
      </c>
      <c r="DH30">
        <f>Response!DJ46</f>
        <v/>
      </c>
      <c r="DI30">
        <f>Response!DK46</f>
        <v/>
      </c>
      <c r="DJ30">
        <f>Response!DL46</f>
        <v/>
      </c>
      <c r="DK30">
        <f>Response!DM46</f>
        <v/>
      </c>
      <c r="DL30">
        <f>Response!DN46</f>
        <v/>
      </c>
      <c r="DM30">
        <f>Response!DO46</f>
        <v/>
      </c>
      <c r="DN30">
        <f>Response!DP46</f>
        <v/>
      </c>
      <c r="DO30">
        <f>Response!DQ46</f>
        <v/>
      </c>
      <c r="DP30">
        <f>Response!DR46</f>
        <v/>
      </c>
      <c r="DQ30">
        <f>Response!DS46</f>
        <v/>
      </c>
      <c r="DR30">
        <f>Response!DT46</f>
        <v/>
      </c>
      <c r="DS30">
        <f>Response!DU46</f>
        <v/>
      </c>
      <c r="DT30">
        <f>Response!DV46</f>
        <v/>
      </c>
      <c r="DU30">
        <f>Response!DW46</f>
        <v/>
      </c>
      <c r="DV30">
        <f>Response!DX46</f>
        <v/>
      </c>
      <c r="DW30">
        <f>Response!DY46</f>
        <v/>
      </c>
      <c r="DX30">
        <f>Response!DZ46</f>
        <v/>
      </c>
      <c r="DY30">
        <f>Response!EA46</f>
        <v/>
      </c>
      <c r="DZ30">
        <f>Response!EB46</f>
        <v/>
      </c>
      <c r="EA30">
        <f>Response!EC46</f>
        <v/>
      </c>
      <c r="EB30">
        <f>Response!ED46</f>
        <v/>
      </c>
      <c r="EC30">
        <f>Response!EE46</f>
        <v/>
      </c>
      <c r="ED30">
        <f>Response!EF46</f>
        <v/>
      </c>
      <c r="EE30">
        <f>Response!EG46</f>
        <v/>
      </c>
      <c r="EF30">
        <f>Response!EH46</f>
        <v/>
      </c>
      <c r="EG30">
        <f>Response!EI46</f>
        <v/>
      </c>
      <c r="EH30">
        <f>Response!EJ46</f>
        <v/>
      </c>
      <c r="EI30">
        <f>Response!EK46</f>
        <v/>
      </c>
      <c r="EJ30">
        <f>Response!EL46</f>
        <v/>
      </c>
      <c r="EK30">
        <f>Response!EM46</f>
        <v/>
      </c>
      <c r="EL30">
        <f>Response!EN46</f>
        <v/>
      </c>
      <c r="EM30">
        <f>Response!EO46</f>
        <v/>
      </c>
      <c r="EN30">
        <f>Response!EP46</f>
        <v/>
      </c>
      <c r="EO30">
        <f>Response!EQ46</f>
        <v/>
      </c>
      <c r="EP30">
        <f>Response!ER46</f>
        <v/>
      </c>
      <c r="EQ30">
        <f>Response!ES46</f>
        <v/>
      </c>
      <c r="ER30">
        <f>Response!ET46</f>
        <v/>
      </c>
      <c r="ES30">
        <f>Response!EU46</f>
        <v/>
      </c>
      <c r="ET30">
        <f>Response!EV46</f>
        <v/>
      </c>
      <c r="EU30">
        <f>Response!EW46</f>
        <v/>
      </c>
      <c r="EV30">
        <f>Response!EX46</f>
        <v/>
      </c>
      <c r="EW30">
        <f>Response!EY46</f>
        <v/>
      </c>
      <c r="EX30">
        <f>Response!EZ46</f>
        <v/>
      </c>
      <c r="EY30">
        <f>Response!FA46</f>
        <v/>
      </c>
      <c r="EZ30">
        <f>Response!FB46</f>
        <v/>
      </c>
      <c r="FA30">
        <f>Response!FC46</f>
        <v/>
      </c>
      <c r="FB30">
        <f>Response!FD46</f>
        <v/>
      </c>
      <c r="FC30">
        <f>Response!FE46</f>
        <v/>
      </c>
      <c r="FD30">
        <f>Response!FF46</f>
        <v/>
      </c>
      <c r="FE30">
        <f>Response!FG46</f>
        <v/>
      </c>
      <c r="FF30">
        <f>Response!FH46</f>
        <v/>
      </c>
      <c r="FG30">
        <f>Response!FI46</f>
        <v/>
      </c>
      <c r="FH30">
        <f>Response!FJ46</f>
        <v/>
      </c>
      <c r="FI30">
        <f>Response!FK46</f>
        <v/>
      </c>
      <c r="FJ30">
        <f>Response!FL46</f>
        <v/>
      </c>
      <c r="FK30">
        <f>Response!FM46</f>
        <v/>
      </c>
      <c r="FL30">
        <f>Response!FN46</f>
        <v/>
      </c>
      <c r="FM30">
        <f>Response!FO46</f>
        <v/>
      </c>
      <c r="FN30">
        <f>Response!FP46</f>
        <v/>
      </c>
      <c r="FO30">
        <f>Response!FQ46</f>
        <v/>
      </c>
      <c r="FP30">
        <f>Response!FR46</f>
        <v/>
      </c>
      <c r="FQ30">
        <f>Response!FS46</f>
        <v/>
      </c>
      <c r="FR30">
        <f>Response!FT46</f>
        <v/>
      </c>
      <c r="FS30">
        <f>Response!FU46</f>
        <v/>
      </c>
      <c r="FT30">
        <f>Response!FV46</f>
        <v/>
      </c>
      <c r="FU30">
        <f>Response!FW46</f>
        <v/>
      </c>
      <c r="FV30">
        <f>Response!FX46</f>
        <v/>
      </c>
      <c r="FW30">
        <f>Response!FY46</f>
        <v/>
      </c>
      <c r="FX30">
        <f>Response!FZ46</f>
        <v/>
      </c>
      <c r="FY30">
        <f>Response!GA46</f>
        <v/>
      </c>
      <c r="FZ30">
        <f>Response!GB46</f>
        <v/>
      </c>
      <c r="GA30">
        <f>Response!GC46</f>
        <v/>
      </c>
      <c r="GB30">
        <f>Response!GD46</f>
        <v/>
      </c>
      <c r="GC30">
        <f>Response!GE46</f>
        <v/>
      </c>
      <c r="GD30">
        <f>Response!GF46</f>
        <v/>
      </c>
      <c r="GE30">
        <f>Response!GG46</f>
        <v/>
      </c>
      <c r="GF30">
        <f>Response!GH46</f>
        <v/>
      </c>
      <c r="GG30">
        <f>Response!GI46</f>
        <v/>
      </c>
      <c r="GH30">
        <f>Response!GJ46</f>
        <v/>
      </c>
      <c r="GI30">
        <f>Response!GK46</f>
        <v/>
      </c>
      <c r="GJ30">
        <f>Response!GL46</f>
        <v/>
      </c>
      <c r="GK30">
        <f>Response!GM46</f>
        <v/>
      </c>
      <c r="GL30">
        <f>Response!GN46</f>
        <v/>
      </c>
      <c r="GM30">
        <f>Response!GO46</f>
        <v/>
      </c>
      <c r="GN30">
        <f>Response!GP46</f>
        <v/>
      </c>
      <c r="GO30">
        <f>Response!GQ46</f>
        <v/>
      </c>
      <c r="GP30">
        <f>Response!GR46</f>
        <v/>
      </c>
      <c r="GQ30">
        <f>Response!GS46</f>
        <v/>
      </c>
      <c r="GR30">
        <f>Response!GT46</f>
        <v/>
      </c>
      <c r="GS30">
        <f>Response!GU46</f>
        <v/>
      </c>
      <c r="GT30">
        <f>Response!GV46</f>
        <v/>
      </c>
      <c r="GU30">
        <f>Response!GW46</f>
        <v/>
      </c>
      <c r="GV30">
        <f>Response!GX46</f>
        <v/>
      </c>
      <c r="GW30">
        <f>Response!GY46</f>
        <v/>
      </c>
      <c r="GX30">
        <f>Response!GZ46</f>
        <v/>
      </c>
      <c r="GY30">
        <f>Response!HA46</f>
        <v/>
      </c>
      <c r="GZ30">
        <f>Response!HB46</f>
        <v/>
      </c>
      <c r="HA30">
        <f>Response!HC46</f>
        <v/>
      </c>
      <c r="HB30">
        <f>Response!HD46</f>
        <v/>
      </c>
      <c r="HC30">
        <f>Response!HE46</f>
        <v/>
      </c>
      <c r="HD30">
        <f>Response!HF46</f>
        <v/>
      </c>
      <c r="HE30">
        <f>Response!HG46</f>
        <v/>
      </c>
      <c r="HF30">
        <f>Response!HH46</f>
        <v/>
      </c>
      <c r="HG30">
        <f>Response!HI46</f>
        <v/>
      </c>
      <c r="HH30">
        <f>Response!HJ46</f>
        <v/>
      </c>
      <c r="HI30">
        <f>Response!HK46</f>
        <v/>
      </c>
      <c r="HJ30">
        <f>Response!HL46</f>
        <v/>
      </c>
      <c r="HK30">
        <f>Response!HM46</f>
        <v/>
      </c>
      <c r="HL30">
        <f>Response!HN46</f>
        <v/>
      </c>
      <c r="HM30">
        <f>Response!HO46</f>
        <v/>
      </c>
      <c r="HN30">
        <f>Response!HP46</f>
        <v/>
      </c>
      <c r="HO30">
        <f>Response!HQ46</f>
        <v/>
      </c>
      <c r="HP30">
        <f>Response!HR46</f>
        <v/>
      </c>
      <c r="HQ30">
        <f>Response!HS46</f>
        <v/>
      </c>
      <c r="HR30">
        <f>Response!HT46</f>
        <v/>
      </c>
      <c r="HS30">
        <f>Response!HU46</f>
        <v/>
      </c>
      <c r="HT30">
        <f>Response!HV46</f>
        <v/>
      </c>
      <c r="HU30">
        <f>Response!HW46</f>
        <v/>
      </c>
      <c r="HV30">
        <f>Response!HX46</f>
        <v/>
      </c>
      <c r="HW30">
        <f>Response!HY46</f>
        <v/>
      </c>
      <c r="HX30">
        <f>Response!HZ46</f>
        <v/>
      </c>
      <c r="HY30">
        <f>Response!IA46</f>
        <v/>
      </c>
      <c r="HZ30">
        <f>Response!IB46</f>
        <v/>
      </c>
      <c r="IA30">
        <f>Response!IC46</f>
        <v/>
      </c>
      <c r="IB30">
        <f>Response!ID46</f>
        <v/>
      </c>
      <c r="IC30">
        <f>Response!IE46</f>
        <v/>
      </c>
      <c r="ID30">
        <f>Response!IF46</f>
        <v/>
      </c>
      <c r="IE30">
        <f>Response!IG46</f>
        <v/>
      </c>
      <c r="IF30">
        <f>Response!IH46</f>
        <v/>
      </c>
      <c r="IG30">
        <f>Response!II46</f>
        <v/>
      </c>
      <c r="IH30">
        <f>Response!IJ46</f>
        <v/>
      </c>
      <c r="II30">
        <f>Response!IK46</f>
        <v/>
      </c>
      <c r="IJ30">
        <f>Response!IL46</f>
        <v/>
      </c>
      <c r="IK30">
        <f>Response!IM46</f>
        <v/>
      </c>
      <c r="IL30">
        <f>Response!IN46</f>
        <v/>
      </c>
      <c r="IM30">
        <f>Response!IO46</f>
        <v/>
      </c>
      <c r="IN30">
        <f>Response!IP46</f>
        <v/>
      </c>
      <c r="IO30">
        <f>Response!IQ46</f>
        <v/>
      </c>
      <c r="IP30">
        <f>Response!IR46</f>
        <v/>
      </c>
      <c r="IQ30">
        <f>Response!IS46</f>
        <v/>
      </c>
      <c r="IR30">
        <f>Response!IT46</f>
        <v/>
      </c>
      <c r="IS30">
        <f>Response!IU46</f>
        <v/>
      </c>
      <c r="IT30">
        <f>Response!IV46</f>
        <v/>
      </c>
      <c r="IU30">
        <f>Response!IW46</f>
        <v/>
      </c>
      <c r="IV30">
        <f>Response!IX46</f>
        <v/>
      </c>
      <c r="IW30">
        <f>Response!IY46</f>
        <v/>
      </c>
      <c r="IX30">
        <f>Response!IZ46</f>
        <v/>
      </c>
      <c r="IY30">
        <f>Response!JA46</f>
        <v/>
      </c>
      <c r="IZ30">
        <f>Response!JB46</f>
        <v/>
      </c>
      <c r="JA30">
        <f>Response!JC46</f>
        <v/>
      </c>
      <c r="JB30">
        <f>Response!JD46</f>
        <v/>
      </c>
      <c r="JC30">
        <f>Response!JE46</f>
        <v/>
      </c>
      <c r="JD30">
        <f>Response!JF46</f>
        <v/>
      </c>
      <c r="JE30">
        <f>Response!JG46</f>
        <v/>
      </c>
      <c r="JF30">
        <f>Response!JH46</f>
        <v/>
      </c>
      <c r="JG30">
        <f>Response!JI46</f>
        <v/>
      </c>
      <c r="JH30">
        <f>Response!JJ46</f>
        <v/>
      </c>
      <c r="JI30">
        <f>Response!JK46</f>
        <v/>
      </c>
      <c r="JJ30">
        <f>Response!JL46</f>
        <v/>
      </c>
      <c r="JK30">
        <f>Response!JM46</f>
        <v/>
      </c>
      <c r="JL30">
        <f>Response!JN46</f>
        <v/>
      </c>
      <c r="JM30">
        <f>Response!JO46</f>
        <v/>
      </c>
      <c r="JN30">
        <f>Response!JP46</f>
        <v/>
      </c>
      <c r="JO30">
        <f>Response!JQ46</f>
        <v/>
      </c>
      <c r="JP30">
        <f>Response!JR46</f>
        <v/>
      </c>
      <c r="JQ30">
        <f>Response!JS46</f>
        <v/>
      </c>
      <c r="JR30">
        <f>Response!JT46</f>
        <v/>
      </c>
      <c r="JS30">
        <f>Response!JU46</f>
        <v/>
      </c>
      <c r="JT30">
        <f>Response!JV46</f>
        <v/>
      </c>
      <c r="JU30">
        <f>Response!JW46</f>
        <v/>
      </c>
      <c r="JV30">
        <f>Response!JX46</f>
        <v/>
      </c>
      <c r="JW30">
        <f>Response!JY46</f>
        <v/>
      </c>
      <c r="JX30">
        <f>Response!JZ46</f>
        <v/>
      </c>
      <c r="JY30">
        <f>Response!KA46</f>
        <v/>
      </c>
      <c r="JZ30">
        <f>Response!KB46</f>
        <v/>
      </c>
      <c r="KA30">
        <f>Response!KC46</f>
        <v/>
      </c>
      <c r="KB30">
        <f>Response!KD46</f>
        <v/>
      </c>
      <c r="KC30">
        <f>Response!KE46</f>
        <v/>
      </c>
      <c r="KD30">
        <f>Response!KF46</f>
        <v/>
      </c>
      <c r="KE30">
        <f>Response!KG46</f>
        <v/>
      </c>
      <c r="KF30">
        <f>Response!KH46</f>
        <v/>
      </c>
      <c r="KG30">
        <f>Response!KI46</f>
        <v/>
      </c>
      <c r="KH30">
        <f>Response!KJ46</f>
        <v/>
      </c>
      <c r="KI30">
        <f>Response!KK46</f>
        <v/>
      </c>
      <c r="KJ30">
        <f>Response!KL46</f>
        <v/>
      </c>
      <c r="KK30">
        <f>Response!KM46</f>
        <v/>
      </c>
      <c r="KL30">
        <f>Response!KN46</f>
        <v/>
      </c>
      <c r="KM30">
        <f>Response!KO46</f>
        <v/>
      </c>
      <c r="KN30">
        <f>Response!KP46</f>
        <v/>
      </c>
      <c r="KO30">
        <f>Response!KQ46</f>
        <v/>
      </c>
      <c r="KP30">
        <f>Response!KR46</f>
        <v/>
      </c>
      <c r="KQ30">
        <f>Response!KS46</f>
        <v/>
      </c>
      <c r="KR30">
        <f>Response!KT46</f>
        <v/>
      </c>
      <c r="KS30">
        <f>Response!KU46</f>
        <v/>
      </c>
      <c r="KT30">
        <f>Response!KV46</f>
        <v/>
      </c>
      <c r="KU30">
        <f>Response!KW46</f>
        <v/>
      </c>
      <c r="KV30">
        <f>Response!KX46</f>
        <v/>
      </c>
      <c r="KW30">
        <f>Response!KY46</f>
        <v/>
      </c>
      <c r="KX30">
        <f>Response!KZ46</f>
        <v/>
      </c>
      <c r="KY30">
        <f>Response!LA46</f>
        <v/>
      </c>
      <c r="KZ30">
        <f>Response!LB46</f>
        <v/>
      </c>
      <c r="LA30">
        <f>Response!LC46</f>
        <v/>
      </c>
      <c r="LB30">
        <f>Response!LD46</f>
        <v/>
      </c>
      <c r="LC30">
        <f>Response!LE46</f>
        <v/>
      </c>
      <c r="LD30">
        <f>Response!LF46</f>
        <v/>
      </c>
      <c r="LE30">
        <f>Response!LG46</f>
        <v/>
      </c>
      <c r="LF30">
        <f>Response!LH46</f>
        <v/>
      </c>
      <c r="LG30">
        <f>Response!LI46</f>
        <v/>
      </c>
      <c r="LH30">
        <f>Response!LJ46</f>
        <v/>
      </c>
      <c r="LI30">
        <f>Response!LK46</f>
        <v/>
      </c>
      <c r="LJ30">
        <f>Response!LL46</f>
        <v/>
      </c>
      <c r="LK30">
        <f>Response!LM46</f>
        <v/>
      </c>
      <c r="LL30">
        <f>Response!LN46</f>
        <v/>
      </c>
      <c r="LM30">
        <f>Response!LO46</f>
        <v/>
      </c>
      <c r="LN30">
        <f>Response!LP46</f>
        <v/>
      </c>
      <c r="LO30">
        <f>Response!LQ46</f>
        <v/>
      </c>
      <c r="LP30">
        <f>Response!LR46</f>
        <v/>
      </c>
      <c r="LQ30">
        <f>Response!LS46</f>
        <v/>
      </c>
      <c r="LR30">
        <f>Response!LT46</f>
        <v/>
      </c>
      <c r="LS30">
        <f>Response!LU46</f>
        <v/>
      </c>
      <c r="LT30">
        <f>Response!LV46</f>
        <v/>
      </c>
      <c r="LU30">
        <f>Response!LW46</f>
        <v/>
      </c>
      <c r="LV30">
        <f>Response!LX46</f>
        <v/>
      </c>
      <c r="LW30">
        <f>Response!LY46</f>
        <v/>
      </c>
      <c r="LX30">
        <f>Response!LZ46</f>
        <v/>
      </c>
      <c r="LY30">
        <f>Response!MA46</f>
        <v/>
      </c>
      <c r="LZ30">
        <f>Response!MB46</f>
        <v/>
      </c>
      <c r="MA30">
        <f>Response!MC46</f>
        <v/>
      </c>
      <c r="MB30">
        <f>Response!MD46</f>
        <v/>
      </c>
      <c r="MC30">
        <f>Response!ME46</f>
        <v/>
      </c>
      <c r="MD30">
        <f>Response!MF46</f>
        <v/>
      </c>
      <c r="ME30">
        <f>Response!MG46</f>
        <v/>
      </c>
      <c r="MF30">
        <f>Response!MH46</f>
        <v/>
      </c>
      <c r="MG30">
        <f>Response!MI46</f>
        <v/>
      </c>
      <c r="MH30">
        <f>Response!MJ46</f>
        <v/>
      </c>
      <c r="MI30">
        <f>Response!MK46</f>
        <v/>
      </c>
      <c r="MJ30">
        <f>Response!ML46</f>
        <v/>
      </c>
      <c r="MK30">
        <f>Response!MM46</f>
        <v/>
      </c>
      <c r="ML30">
        <f>Response!MN46</f>
        <v/>
      </c>
      <c r="MM30">
        <f>Response!MO46</f>
        <v/>
      </c>
      <c r="MN30">
        <f>Response!MP46</f>
        <v/>
      </c>
      <c r="MO30">
        <f>Response!MQ46</f>
        <v/>
      </c>
      <c r="MP30">
        <f>Response!MR46</f>
        <v/>
      </c>
      <c r="MQ30">
        <f>Response!MS46</f>
        <v/>
      </c>
      <c r="MR30">
        <f>Response!MT46</f>
        <v/>
      </c>
      <c r="MS30">
        <f>Response!MU46</f>
        <v/>
      </c>
      <c r="MT30">
        <f>Response!MV46</f>
        <v/>
      </c>
      <c r="MU30">
        <f>Response!MW46</f>
        <v/>
      </c>
      <c r="MV30">
        <f>Response!MX46</f>
        <v/>
      </c>
      <c r="MW30">
        <f>Response!MY46</f>
        <v/>
      </c>
      <c r="MX30">
        <f>Response!MZ46</f>
        <v/>
      </c>
      <c r="MY30">
        <f>Response!NA46</f>
        <v/>
      </c>
      <c r="MZ30">
        <f>Response!NB46</f>
        <v/>
      </c>
      <c r="NA30">
        <f>Response!NC46</f>
        <v/>
      </c>
      <c r="NB30">
        <f>Response!ND46</f>
        <v/>
      </c>
      <c r="NC30">
        <f>Response!NE46</f>
        <v/>
      </c>
      <c r="ND30">
        <f>Response!NF46</f>
        <v/>
      </c>
      <c r="NE30">
        <f>Response!NG46</f>
        <v/>
      </c>
      <c r="NF30">
        <f>Response!NH46</f>
        <v/>
      </c>
      <c r="NG30">
        <f>Response!NI46</f>
        <v/>
      </c>
      <c r="NH30">
        <f>Response!NJ46</f>
        <v/>
      </c>
      <c r="NI30">
        <f>Response!NK46</f>
        <v/>
      </c>
      <c r="NJ30">
        <f>Response!NL46</f>
        <v/>
      </c>
      <c r="NK30">
        <f>Response!NM46</f>
        <v/>
      </c>
      <c r="NL30">
        <f>Response!NN46</f>
        <v/>
      </c>
      <c r="NM30">
        <f>Response!NO46</f>
        <v/>
      </c>
      <c r="NN30">
        <f>Response!NP46</f>
        <v/>
      </c>
      <c r="NO30">
        <f>Response!NQ46</f>
        <v/>
      </c>
      <c r="NP30">
        <f>Response!NR46</f>
        <v/>
      </c>
      <c r="NQ30">
        <f>Response!NS46</f>
        <v/>
      </c>
      <c r="NR30">
        <f>Response!NT46</f>
        <v/>
      </c>
      <c r="NS30">
        <f>Response!NU46</f>
        <v/>
      </c>
      <c r="NT30">
        <f>Response!NV46</f>
        <v/>
      </c>
      <c r="NU30">
        <f>Response!NW46</f>
        <v/>
      </c>
      <c r="NV30">
        <f>Response!NX46</f>
        <v/>
      </c>
      <c r="NW30">
        <f>Response!NY46</f>
        <v/>
      </c>
      <c r="NX30">
        <f>Response!NZ46</f>
        <v/>
      </c>
      <c r="NY30">
        <f>Response!OA46</f>
        <v/>
      </c>
      <c r="NZ30">
        <f>Response!OB46</f>
        <v/>
      </c>
      <c r="OA30">
        <f>Response!OC46</f>
        <v/>
      </c>
      <c r="OB30">
        <f>Response!OD46</f>
        <v/>
      </c>
      <c r="OC30">
        <f>Response!OE46</f>
        <v/>
      </c>
      <c r="OD30">
        <f>Response!OF46</f>
        <v/>
      </c>
      <c r="OE30">
        <f>Response!OG46</f>
        <v/>
      </c>
      <c r="OF30">
        <f>Response!OH46</f>
        <v/>
      </c>
      <c r="OG30">
        <f>Response!OI46</f>
        <v/>
      </c>
      <c r="OH30">
        <f>Response!OJ46</f>
        <v/>
      </c>
      <c r="OI30">
        <f>Response!OK46</f>
        <v/>
      </c>
      <c r="OJ30">
        <f>Response!OL46</f>
        <v/>
      </c>
      <c r="OK30">
        <f>Response!OM46</f>
        <v/>
      </c>
      <c r="OL30">
        <f>Response!ON46</f>
        <v/>
      </c>
      <c r="OM30">
        <f>Response!OO46</f>
        <v/>
      </c>
      <c r="ON30">
        <f>Response!OP46</f>
        <v/>
      </c>
      <c r="OO30">
        <f>Response!OQ46</f>
        <v/>
      </c>
      <c r="OP30">
        <f>Response!OR46</f>
        <v/>
      </c>
      <c r="OQ30">
        <f>Response!OS46</f>
        <v/>
      </c>
      <c r="OR30">
        <f>Response!OT46</f>
        <v/>
      </c>
      <c r="OS30">
        <f>Response!OU46</f>
        <v/>
      </c>
      <c r="OT30">
        <f>Response!OV46</f>
        <v/>
      </c>
      <c r="OU30">
        <f>Response!OW46</f>
        <v/>
      </c>
      <c r="OV30">
        <f>Response!OX46</f>
        <v/>
      </c>
      <c r="OW30">
        <f>Response!OY46</f>
        <v/>
      </c>
      <c r="OX30">
        <f>Response!OZ46</f>
        <v/>
      </c>
      <c r="OY30">
        <f>Response!PA46</f>
        <v/>
      </c>
      <c r="OZ30">
        <f>Response!PB46</f>
        <v/>
      </c>
      <c r="PA30">
        <f>Response!PC46</f>
        <v/>
      </c>
      <c r="PB30">
        <f>Response!PD46</f>
        <v/>
      </c>
      <c r="PC30">
        <f>Response!PE46</f>
        <v/>
      </c>
      <c r="PD30">
        <f>Response!PF46</f>
        <v/>
      </c>
      <c r="PE30">
        <f>Response!PG46</f>
        <v/>
      </c>
      <c r="PF30">
        <f>Response!PH46</f>
        <v/>
      </c>
      <c r="PG30">
        <f>Response!PI46</f>
        <v/>
      </c>
      <c r="PH30">
        <f>Response!PJ46</f>
        <v/>
      </c>
      <c r="PI30">
        <f>Response!PK46</f>
        <v/>
      </c>
      <c r="PJ30">
        <f>Response!PL46</f>
        <v/>
      </c>
      <c r="PK30">
        <f>Response!PM46</f>
        <v/>
      </c>
      <c r="PL30">
        <f>Response!PN46</f>
        <v/>
      </c>
      <c r="PM30">
        <f>Response!PO46</f>
        <v/>
      </c>
      <c r="PN30">
        <f>Response!PP46</f>
        <v/>
      </c>
      <c r="PO30">
        <f>Response!PQ46</f>
        <v/>
      </c>
      <c r="PP30">
        <f>Response!PR46</f>
        <v/>
      </c>
      <c r="PQ30">
        <f>Response!PS46</f>
        <v/>
      </c>
      <c r="PR30">
        <f>Response!PT46</f>
        <v/>
      </c>
      <c r="PS30">
        <f>Response!PU46</f>
        <v/>
      </c>
      <c r="PT30">
        <f>Response!PV46</f>
        <v/>
      </c>
      <c r="PU30">
        <f>Response!PW46</f>
        <v/>
      </c>
      <c r="PV30">
        <f>Response!PX46</f>
        <v/>
      </c>
      <c r="PW30">
        <f>Response!PY46</f>
        <v/>
      </c>
      <c r="PX30">
        <f>Response!PZ46</f>
        <v/>
      </c>
      <c r="PY30">
        <f>Response!QA46</f>
        <v/>
      </c>
      <c r="PZ30">
        <f>Response!QB46</f>
        <v/>
      </c>
      <c r="QA30">
        <f>Response!QC46</f>
        <v/>
      </c>
      <c r="QB30">
        <f>Response!QD46</f>
        <v/>
      </c>
      <c r="QC30">
        <f>Response!QE46</f>
        <v/>
      </c>
      <c r="QD30">
        <f>Response!QF46</f>
        <v/>
      </c>
      <c r="QE30">
        <f>Response!QG46</f>
        <v/>
      </c>
      <c r="QF30">
        <f>Response!QH46</f>
        <v/>
      </c>
      <c r="QG30">
        <f>Response!QI46</f>
        <v/>
      </c>
      <c r="QH30">
        <f>Response!QJ46</f>
        <v/>
      </c>
      <c r="QI30">
        <f>Response!QK46</f>
        <v/>
      </c>
      <c r="QJ30">
        <f>Response!QL46</f>
        <v/>
      </c>
      <c r="QK30">
        <f>Response!QM46</f>
        <v/>
      </c>
      <c r="QL30">
        <f>Response!QN46</f>
        <v/>
      </c>
      <c r="QM30">
        <f>Response!QO46</f>
        <v/>
      </c>
      <c r="QN30">
        <f>Response!QP46</f>
        <v/>
      </c>
      <c r="QO30">
        <f>Response!QQ46</f>
        <v/>
      </c>
      <c r="QP30">
        <f>Response!QR46</f>
        <v/>
      </c>
      <c r="QQ30">
        <f>Response!QS46</f>
        <v/>
      </c>
      <c r="QR30">
        <f>Response!QT46</f>
        <v/>
      </c>
      <c r="QS30">
        <f>Response!QU46</f>
        <v/>
      </c>
      <c r="QT30">
        <f>Response!QV46</f>
        <v/>
      </c>
      <c r="QU30">
        <f>Response!QW46</f>
        <v/>
      </c>
      <c r="QV30">
        <f>Response!QX46</f>
        <v/>
      </c>
      <c r="QW30">
        <f>Response!QY46</f>
        <v/>
      </c>
      <c r="QX30">
        <f>Response!QZ46</f>
        <v/>
      </c>
      <c r="QY30">
        <f>Response!RA46</f>
        <v/>
      </c>
      <c r="QZ30">
        <f>Response!RB46</f>
        <v/>
      </c>
      <c r="RA30">
        <f>Response!RC46</f>
        <v/>
      </c>
      <c r="RB30">
        <f>Response!RD46</f>
        <v/>
      </c>
      <c r="RC30">
        <f>Response!RE46</f>
        <v/>
      </c>
      <c r="RD30">
        <f>Response!RF46</f>
        <v/>
      </c>
      <c r="RE30">
        <f>Response!RG46</f>
        <v/>
      </c>
      <c r="RF30">
        <f>Response!RH46</f>
        <v/>
      </c>
      <c r="RG30">
        <f>Response!RI46</f>
        <v/>
      </c>
      <c r="RH30">
        <f>Response!RJ46</f>
        <v/>
      </c>
      <c r="RI30">
        <f>Response!RK46</f>
        <v/>
      </c>
      <c r="RJ30">
        <f>Response!RL46</f>
        <v/>
      </c>
      <c r="RK30">
        <f>Response!RM46</f>
        <v/>
      </c>
      <c r="RL30">
        <f>Response!RN46</f>
        <v/>
      </c>
      <c r="RM30">
        <f>Response!RO46</f>
        <v/>
      </c>
      <c r="RN30">
        <f>Response!RP46</f>
        <v/>
      </c>
      <c r="RO30">
        <f>Response!RQ46</f>
        <v/>
      </c>
      <c r="RP30">
        <f>Response!RR46</f>
        <v/>
      </c>
      <c r="RQ30">
        <f>Response!RS46</f>
        <v/>
      </c>
      <c r="RR30">
        <f>Response!RT46</f>
        <v/>
      </c>
      <c r="RS30">
        <f>Response!RU46</f>
        <v/>
      </c>
      <c r="RT30">
        <f>Response!RV46</f>
        <v/>
      </c>
      <c r="RU30">
        <f>Response!RW46</f>
        <v/>
      </c>
      <c r="RV30">
        <f>Response!RX46</f>
        <v/>
      </c>
      <c r="RW30">
        <f>Response!RY46</f>
        <v/>
      </c>
      <c r="RX30">
        <f>Response!RZ46</f>
        <v/>
      </c>
      <c r="RY30">
        <f>Response!SA46</f>
        <v/>
      </c>
      <c r="RZ30">
        <f>Response!SB46</f>
        <v/>
      </c>
      <c r="SA30">
        <f>Response!SC46</f>
        <v/>
      </c>
      <c r="SB30">
        <f>Response!SD46</f>
        <v/>
      </c>
      <c r="SC30">
        <f>Response!SE46</f>
        <v/>
      </c>
      <c r="SD30">
        <f>Response!SF46</f>
        <v/>
      </c>
      <c r="SE30">
        <f>Response!SG46</f>
        <v/>
      </c>
      <c r="SF30">
        <f>Response!SH46</f>
        <v/>
      </c>
      <c r="SG30">
        <f>Response!SI46</f>
        <v/>
      </c>
      <c r="SH30">
        <f>Response!SJ46</f>
        <v/>
      </c>
      <c r="SI30">
        <f>Response!SK46</f>
        <v/>
      </c>
      <c r="SJ30">
        <f>Response!SL46</f>
        <v/>
      </c>
      <c r="SK30">
        <f>Response!SM46</f>
        <v/>
      </c>
      <c r="SL30">
        <f>Response!SN46</f>
        <v/>
      </c>
      <c r="SM30">
        <f>Response!SO46</f>
        <v/>
      </c>
      <c r="SN30">
        <f>Response!SP46</f>
        <v/>
      </c>
      <c r="SO30">
        <f>Response!SQ46</f>
        <v/>
      </c>
      <c r="SP30">
        <f>Response!SR46</f>
        <v/>
      </c>
      <c r="SQ30">
        <f>Response!SS46</f>
        <v/>
      </c>
      <c r="SR30">
        <f>Response!ST46</f>
        <v/>
      </c>
      <c r="SS30">
        <f>Response!SU46</f>
        <v/>
      </c>
      <c r="ST30">
        <f>Response!SV46</f>
        <v/>
      </c>
      <c r="SU30">
        <f>Response!SW46</f>
        <v/>
      </c>
      <c r="SV30">
        <f>Response!SX46</f>
        <v/>
      </c>
      <c r="SW30">
        <f>Response!SY46</f>
        <v/>
      </c>
      <c r="SX30">
        <f>Response!SZ46</f>
        <v/>
      </c>
      <c r="SY30">
        <f>Response!TA46</f>
        <v/>
      </c>
      <c r="SZ30">
        <f>Response!TB46</f>
        <v/>
      </c>
      <c r="TA30">
        <f>Response!TC46</f>
        <v/>
      </c>
      <c r="TB30">
        <f>Response!TD46</f>
        <v/>
      </c>
      <c r="TC30">
        <f>Response!TE46</f>
        <v/>
      </c>
      <c r="TD30">
        <f>Response!TF46</f>
        <v/>
      </c>
      <c r="TE30">
        <f>Response!TG46</f>
        <v/>
      </c>
      <c r="TF30">
        <f>Response!TH46</f>
        <v/>
      </c>
      <c r="TG30">
        <f>Response!TI46</f>
        <v/>
      </c>
      <c r="TH30">
        <f>Response!TJ46</f>
        <v/>
      </c>
      <c r="TI30">
        <f>Response!TK46</f>
        <v/>
      </c>
      <c r="TJ30">
        <f>Response!TL46</f>
        <v/>
      </c>
      <c r="TK30">
        <f>Response!TM46</f>
        <v/>
      </c>
      <c r="TL30">
        <f>Response!TN46</f>
        <v/>
      </c>
      <c r="TM30">
        <f>Response!TO46</f>
        <v/>
      </c>
      <c r="TN30">
        <f>Response!TP46</f>
        <v/>
      </c>
      <c r="TO30">
        <f>Response!TQ46</f>
        <v/>
      </c>
      <c r="TP30">
        <f>Response!TR46</f>
        <v/>
      </c>
      <c r="TQ30">
        <f>Response!TS46</f>
        <v/>
      </c>
      <c r="TR30">
        <f>Response!TT46</f>
        <v/>
      </c>
      <c r="TS30">
        <f>Response!TU46</f>
        <v/>
      </c>
      <c r="TT30">
        <f>Response!TV46</f>
        <v/>
      </c>
      <c r="TU30">
        <f>Response!TW46</f>
        <v/>
      </c>
      <c r="TV30">
        <f>Response!TX46</f>
        <v/>
      </c>
      <c r="TW30">
        <f>Response!TY46</f>
        <v/>
      </c>
      <c r="TX30">
        <f>Response!TZ46</f>
        <v/>
      </c>
      <c r="TY30">
        <f>Response!UA46</f>
        <v/>
      </c>
      <c r="TZ30">
        <f>Response!UB46</f>
        <v/>
      </c>
      <c r="UA30">
        <f>Response!UC46</f>
        <v/>
      </c>
      <c r="UB30">
        <f>Response!UD46</f>
        <v/>
      </c>
      <c r="UC30">
        <f>Response!UE46</f>
        <v/>
      </c>
      <c r="UD30">
        <f>Response!UF46</f>
        <v/>
      </c>
      <c r="UE30">
        <f>Response!UG46</f>
        <v/>
      </c>
      <c r="UF30">
        <f>Response!UH46</f>
        <v/>
      </c>
      <c r="UG30">
        <f>Response!UI46</f>
        <v/>
      </c>
      <c r="UH30">
        <f>Response!UJ46</f>
        <v/>
      </c>
      <c r="UI30">
        <f>Response!UK46</f>
        <v/>
      </c>
      <c r="UJ30">
        <f>Response!UL46</f>
        <v/>
      </c>
      <c r="UK30">
        <f>Response!UM46</f>
        <v/>
      </c>
      <c r="UL30">
        <f>Response!UN46</f>
        <v/>
      </c>
      <c r="UM30">
        <f>Response!UO46</f>
        <v/>
      </c>
      <c r="UN30">
        <f>Response!UP46</f>
        <v/>
      </c>
      <c r="UO30">
        <f>Response!UQ46</f>
        <v/>
      </c>
      <c r="UP30">
        <f>Response!UR46</f>
        <v/>
      </c>
      <c r="UQ30">
        <f>Response!US46</f>
        <v/>
      </c>
      <c r="UR30">
        <f>Response!UT46</f>
        <v/>
      </c>
      <c r="US30">
        <f>Response!UU46</f>
        <v/>
      </c>
      <c r="UT30">
        <f>Response!UV46</f>
        <v/>
      </c>
      <c r="UU30">
        <f>Response!UW46</f>
        <v/>
      </c>
      <c r="UV30">
        <f>Response!UX46</f>
        <v/>
      </c>
      <c r="UW30">
        <f>Response!UY46</f>
        <v/>
      </c>
      <c r="UX30">
        <f>Response!UZ46</f>
        <v/>
      </c>
      <c r="UY30">
        <f>Response!VA46</f>
        <v/>
      </c>
      <c r="UZ30">
        <f>Response!VB46</f>
        <v/>
      </c>
      <c r="VA30">
        <f>Response!VC46</f>
        <v/>
      </c>
      <c r="VB30">
        <f>Response!VD46</f>
        <v/>
      </c>
      <c r="VC30">
        <f>Response!VE46</f>
        <v/>
      </c>
      <c r="VD30">
        <f>Response!VF46</f>
        <v/>
      </c>
      <c r="VE30">
        <f>Response!VG46</f>
        <v/>
      </c>
      <c r="VF30">
        <f>Response!VH46</f>
        <v/>
      </c>
      <c r="VG30">
        <f>Response!VI46</f>
        <v/>
      </c>
      <c r="VH30">
        <f>Response!VJ46</f>
        <v/>
      </c>
      <c r="VI30">
        <f>Response!VK46</f>
        <v/>
      </c>
      <c r="VJ30">
        <f>Response!VL46</f>
        <v/>
      </c>
      <c r="VK30">
        <f>Response!VM46</f>
        <v/>
      </c>
      <c r="VL30">
        <f>Response!VN46</f>
        <v/>
      </c>
      <c r="VM30">
        <f>Response!VO46</f>
        <v/>
      </c>
      <c r="VN30">
        <f>Response!VP46</f>
        <v/>
      </c>
      <c r="VO30">
        <f>Response!VQ46</f>
        <v/>
      </c>
      <c r="VP30">
        <f>Response!VR46</f>
        <v/>
      </c>
      <c r="VQ30">
        <f>Response!VS46</f>
        <v/>
      </c>
      <c r="VR30">
        <f>Response!VT46</f>
        <v/>
      </c>
      <c r="VS30">
        <f>Response!VU46</f>
        <v/>
      </c>
      <c r="VT30">
        <f>Response!VV46</f>
        <v/>
      </c>
      <c r="VU30">
        <f>Response!VW46</f>
        <v/>
      </c>
      <c r="VV30">
        <f>Response!VX46</f>
        <v/>
      </c>
      <c r="VW30">
        <f>Response!VY46</f>
        <v/>
      </c>
      <c r="VX30">
        <f>Response!VZ46</f>
        <v/>
      </c>
      <c r="VY30">
        <f>Response!WA46</f>
        <v/>
      </c>
      <c r="VZ30">
        <f>Response!WB46</f>
        <v/>
      </c>
      <c r="WA30">
        <f>Response!WC46</f>
        <v/>
      </c>
      <c r="WB30">
        <f>Response!WD46</f>
        <v/>
      </c>
      <c r="WC30">
        <f>Response!WE46</f>
        <v/>
      </c>
      <c r="WD30">
        <f>Response!WF46</f>
        <v/>
      </c>
      <c r="WE30">
        <f>Response!WG46</f>
        <v/>
      </c>
      <c r="WF30">
        <f>Response!WH46</f>
        <v/>
      </c>
      <c r="WG30">
        <f>Response!WI46</f>
        <v/>
      </c>
      <c r="WH30">
        <f>Response!WJ46</f>
        <v/>
      </c>
      <c r="WI30">
        <f>Response!WK46</f>
        <v/>
      </c>
      <c r="WJ30">
        <f>Response!WL46</f>
        <v/>
      </c>
      <c r="WK30">
        <f>Response!WM46</f>
        <v/>
      </c>
      <c r="WL30">
        <f>Response!WN46</f>
        <v/>
      </c>
      <c r="WM30">
        <f>Response!WO46</f>
        <v/>
      </c>
      <c r="WN30">
        <f>Response!WP46</f>
        <v/>
      </c>
      <c r="WO30">
        <f>Response!WQ46</f>
        <v/>
      </c>
      <c r="WP30">
        <f>Response!WR46</f>
        <v/>
      </c>
      <c r="WQ30">
        <f>Response!WS46</f>
        <v/>
      </c>
      <c r="WR30">
        <f>Response!WT46</f>
        <v/>
      </c>
      <c r="WS30">
        <f>Response!WU46</f>
        <v/>
      </c>
      <c r="WT30">
        <f>Response!WV46</f>
        <v/>
      </c>
      <c r="WU30">
        <f>Response!WW46</f>
        <v/>
      </c>
      <c r="WV30">
        <f>Response!WX46</f>
        <v/>
      </c>
      <c r="WW30">
        <f>Response!WY46</f>
        <v/>
      </c>
      <c r="WX30">
        <f>Response!WZ46</f>
        <v/>
      </c>
      <c r="WY30">
        <f>Response!XA46</f>
        <v/>
      </c>
      <c r="WZ30">
        <f>Response!XB46</f>
        <v/>
      </c>
      <c r="XA30">
        <f>Response!XC46</f>
        <v/>
      </c>
      <c r="XB30">
        <f>Response!XD46</f>
        <v/>
      </c>
      <c r="XC30">
        <f>Response!XE46</f>
        <v/>
      </c>
      <c r="XD30">
        <f>Response!XF46</f>
        <v/>
      </c>
      <c r="XE30">
        <f>Response!XG46</f>
        <v/>
      </c>
      <c r="XF30">
        <f>Response!XH46</f>
        <v/>
      </c>
      <c r="XG30">
        <f>Response!XI46</f>
        <v/>
      </c>
      <c r="XH30">
        <f>Response!XJ46</f>
        <v/>
      </c>
      <c r="XI30">
        <f>Response!XK46</f>
        <v/>
      </c>
      <c r="XJ30">
        <f>Response!XL46</f>
        <v/>
      </c>
      <c r="XK30">
        <f>Response!XM46</f>
        <v/>
      </c>
      <c r="XL30">
        <f>Response!XN46</f>
        <v/>
      </c>
      <c r="XM30">
        <f>Response!XO46</f>
        <v/>
      </c>
      <c r="XN30">
        <f>Response!XP46</f>
        <v/>
      </c>
      <c r="XO30">
        <f>Response!XQ46</f>
        <v/>
      </c>
      <c r="XP30">
        <f>Response!XR46</f>
        <v/>
      </c>
      <c r="XQ30">
        <f>Response!XS46</f>
        <v/>
      </c>
      <c r="XR30">
        <f>Response!XT46</f>
        <v/>
      </c>
      <c r="XS30">
        <f>Response!XU46</f>
        <v/>
      </c>
      <c r="XT30">
        <f>Response!XV46</f>
        <v/>
      </c>
      <c r="XU30">
        <f>Response!XW46</f>
        <v/>
      </c>
      <c r="XV30">
        <f>Response!XX46</f>
        <v/>
      </c>
      <c r="XW30">
        <f>Response!XY46</f>
        <v/>
      </c>
      <c r="XX30">
        <f>Response!XZ46</f>
        <v/>
      </c>
      <c r="XY30">
        <f>Response!YA46</f>
        <v/>
      </c>
      <c r="XZ30">
        <f>Response!YB46</f>
        <v/>
      </c>
      <c r="YA30">
        <f>Response!YC46</f>
        <v/>
      </c>
      <c r="YB30">
        <f>Response!YD46</f>
        <v/>
      </c>
      <c r="YC30">
        <f>Response!YE46</f>
        <v/>
      </c>
      <c r="YD30">
        <f>Response!YF46</f>
        <v/>
      </c>
      <c r="YE30">
        <f>Response!YG46</f>
        <v/>
      </c>
      <c r="YF30">
        <f>Response!YH46</f>
        <v/>
      </c>
      <c r="YG30">
        <f>Response!YI46</f>
        <v/>
      </c>
      <c r="YH30">
        <f>Response!YJ46</f>
        <v/>
      </c>
      <c r="YI30">
        <f>Response!YK46</f>
        <v/>
      </c>
      <c r="YJ30">
        <f>Response!YL46</f>
        <v/>
      </c>
      <c r="YK30">
        <f>Response!YM46</f>
        <v/>
      </c>
      <c r="YL30">
        <f>Response!YN46</f>
        <v/>
      </c>
      <c r="YM30">
        <f>Response!YO46</f>
        <v/>
      </c>
      <c r="YN30">
        <f>Response!YP46</f>
        <v/>
      </c>
      <c r="YO30">
        <f>Response!YQ46</f>
        <v/>
      </c>
      <c r="YP30">
        <f>Response!YR46</f>
        <v/>
      </c>
      <c r="YQ30">
        <f>Response!YS46</f>
        <v/>
      </c>
      <c r="YR30">
        <f>Response!YT46</f>
        <v/>
      </c>
      <c r="YS30">
        <f>Response!YU46</f>
        <v/>
      </c>
      <c r="YT30">
        <f>Response!YV46</f>
        <v/>
      </c>
      <c r="YU30">
        <f>Response!YW46</f>
        <v/>
      </c>
      <c r="YV30">
        <f>Response!YX46</f>
        <v/>
      </c>
      <c r="YW30">
        <f>Response!YY46</f>
        <v/>
      </c>
      <c r="YX30">
        <f>Response!YZ46</f>
        <v/>
      </c>
      <c r="YY30">
        <f>Response!ZA46</f>
        <v/>
      </c>
      <c r="YZ30">
        <f>Response!ZB46</f>
        <v/>
      </c>
      <c r="ZA30">
        <f>Response!ZC46</f>
        <v/>
      </c>
      <c r="ZB30">
        <f>Response!ZD46</f>
        <v/>
      </c>
      <c r="ZC30">
        <f>Response!ZE46</f>
        <v/>
      </c>
      <c r="ZD30">
        <f>Response!ZF46</f>
        <v/>
      </c>
      <c r="ZE30">
        <f>Response!ZG46</f>
        <v/>
      </c>
      <c r="ZF30">
        <f>Response!ZH46</f>
        <v/>
      </c>
      <c r="ZG30">
        <f>Response!ZI46</f>
        <v/>
      </c>
      <c r="ZH30">
        <f>Response!ZJ46</f>
        <v/>
      </c>
      <c r="ZI30">
        <f>Response!ZK46</f>
        <v/>
      </c>
      <c r="ZJ30">
        <f>Response!ZL46</f>
        <v/>
      </c>
      <c r="ZK30">
        <f>Response!ZM46</f>
        <v/>
      </c>
      <c r="ZL30">
        <f>Response!ZN46</f>
        <v/>
      </c>
      <c r="ZM30">
        <f>Response!ZO46</f>
        <v/>
      </c>
      <c r="ZN30">
        <f>Response!ZP46</f>
        <v/>
      </c>
      <c r="ZO30">
        <f>Response!ZQ46</f>
        <v/>
      </c>
      <c r="ZP30">
        <f>Response!ZR46</f>
        <v/>
      </c>
      <c r="ZQ30">
        <f>Response!ZS46</f>
        <v/>
      </c>
      <c r="ZR30">
        <f>Response!ZT46</f>
        <v/>
      </c>
      <c r="ZS30">
        <f>Response!ZU46</f>
        <v/>
      </c>
      <c r="ZT30">
        <f>Response!ZV46</f>
        <v/>
      </c>
      <c r="ZU30">
        <f>Response!ZW46</f>
        <v/>
      </c>
      <c r="ZV30">
        <f>Response!ZX46</f>
        <v/>
      </c>
      <c r="ZW30">
        <f>Response!ZY46</f>
        <v/>
      </c>
      <c r="ZX30">
        <f>Response!ZZ46</f>
        <v/>
      </c>
      <c r="ZY30">
        <f>Response!AAA46</f>
        <v/>
      </c>
      <c r="ZZ30">
        <f>Response!AAB46</f>
        <v/>
      </c>
      <c r="AAA30">
        <f>Response!AAC46</f>
        <v/>
      </c>
      <c r="AAB30">
        <f>Response!AAD46</f>
        <v/>
      </c>
      <c r="AAC30">
        <f>Response!AAE46</f>
        <v/>
      </c>
      <c r="AAD30">
        <f>Response!AAF46</f>
        <v/>
      </c>
      <c r="AAE30">
        <f>Response!AAG46</f>
        <v/>
      </c>
      <c r="AAF30">
        <f>Response!AAH46</f>
        <v/>
      </c>
      <c r="AAG30">
        <f>Response!AAI46</f>
        <v/>
      </c>
      <c r="AAH30">
        <f>Response!AAJ46</f>
        <v/>
      </c>
      <c r="AAI30">
        <f>Response!AAK46</f>
        <v/>
      </c>
      <c r="AAJ30">
        <f>Response!AAL46</f>
        <v/>
      </c>
      <c r="AAK30">
        <f>Response!AAM46</f>
        <v/>
      </c>
      <c r="AAL30">
        <f>Response!AAN46</f>
        <v/>
      </c>
      <c r="AAM30">
        <f>Response!AAO46</f>
        <v/>
      </c>
      <c r="AAN30">
        <f>Response!AAP46</f>
        <v/>
      </c>
      <c r="AAO30">
        <f>Response!AAQ46</f>
        <v/>
      </c>
      <c r="AAP30">
        <f>Response!AAR46</f>
        <v/>
      </c>
      <c r="AAQ30">
        <f>Response!AAS46</f>
        <v/>
      </c>
      <c r="AAR30">
        <f>Response!AAT46</f>
        <v/>
      </c>
      <c r="AAS30">
        <f>Response!AAU46</f>
        <v/>
      </c>
      <c r="AAT30">
        <f>Response!AAV46</f>
        <v/>
      </c>
      <c r="AAU30">
        <f>Response!AAW46</f>
        <v/>
      </c>
      <c r="AAV30">
        <f>Response!AAX46</f>
        <v/>
      </c>
      <c r="AAW30">
        <f>Response!AAY46</f>
        <v/>
      </c>
      <c r="AAX30">
        <f>Response!AAZ46</f>
        <v/>
      </c>
      <c r="AAY30">
        <f>Response!ABA46</f>
        <v/>
      </c>
      <c r="AAZ30">
        <f>Response!ABB46</f>
        <v/>
      </c>
      <c r="ABA30">
        <f>Response!ABC46</f>
        <v/>
      </c>
      <c r="ABB30">
        <f>Response!ABD46</f>
        <v/>
      </c>
      <c r="ABC30">
        <f>Response!ABE46</f>
        <v/>
      </c>
      <c r="ABD30">
        <f>Response!ABF46</f>
        <v/>
      </c>
      <c r="ABE30">
        <f>Response!ABG46</f>
        <v/>
      </c>
      <c r="ABF30">
        <f>Response!ABH46</f>
        <v/>
      </c>
      <c r="ABG30">
        <f>Response!ABI46</f>
        <v/>
      </c>
      <c r="ABH30">
        <f>Response!ABJ46</f>
        <v/>
      </c>
      <c r="ABI30">
        <f>Response!ABK46</f>
        <v/>
      </c>
      <c r="ABJ30">
        <f>Response!ABL46</f>
        <v/>
      </c>
      <c r="ABK30">
        <f>Response!ABM46</f>
        <v/>
      </c>
      <c r="ABL30">
        <f>Response!ABN46</f>
        <v/>
      </c>
      <c r="ABM30">
        <f>Response!ABO46</f>
        <v/>
      </c>
      <c r="ABN30">
        <f>Response!ABP46</f>
        <v/>
      </c>
      <c r="ABO30">
        <f>Response!ABQ46</f>
        <v/>
      </c>
      <c r="ABP30">
        <f>Response!ABR46</f>
        <v/>
      </c>
      <c r="ABQ30">
        <f>Response!ABS46</f>
        <v/>
      </c>
      <c r="ABR30">
        <f>Response!ABT46</f>
        <v/>
      </c>
      <c r="ABS30">
        <f>Response!ABU46</f>
        <v/>
      </c>
      <c r="ABT30">
        <f>Response!ABV46</f>
        <v/>
      </c>
      <c r="ABU30">
        <f>Response!ABW46</f>
        <v/>
      </c>
      <c r="ABV30">
        <f>Response!ABX46</f>
        <v/>
      </c>
      <c r="ABW30">
        <f>Response!ABY46</f>
        <v/>
      </c>
      <c r="ABX30">
        <f>Response!ABZ46</f>
        <v/>
      </c>
      <c r="ABY30">
        <f>Response!ACA46</f>
        <v/>
      </c>
      <c r="ABZ30">
        <f>Response!ACB46</f>
        <v/>
      </c>
      <c r="ACA30">
        <f>Response!ACC46</f>
        <v/>
      </c>
      <c r="ACB30">
        <f>Response!ACD46</f>
        <v/>
      </c>
      <c r="ACC30">
        <f>Response!ACE46</f>
        <v/>
      </c>
      <c r="ACD30">
        <f>Response!ACF46</f>
        <v/>
      </c>
      <c r="ACE30">
        <f>Response!ACG46</f>
        <v/>
      </c>
      <c r="ACF30">
        <f>Response!ACH46</f>
        <v/>
      </c>
      <c r="ACG30">
        <f>Response!ACI46</f>
        <v/>
      </c>
      <c r="ACH30">
        <f>Response!ACJ46</f>
        <v/>
      </c>
      <c r="ACI30">
        <f>Response!ACK46</f>
        <v/>
      </c>
      <c r="ACJ30">
        <f>Response!ACL46</f>
        <v/>
      </c>
      <c r="ACK30">
        <f>Response!ACM46</f>
        <v/>
      </c>
      <c r="ACL30">
        <f>Response!ACN46</f>
        <v/>
      </c>
      <c r="ACM30">
        <f>Response!ACO46</f>
        <v/>
      </c>
      <c r="ACN30">
        <f>Response!ACP46</f>
        <v/>
      </c>
      <c r="ACO30">
        <f>Response!ACQ46</f>
        <v/>
      </c>
      <c r="ACP30">
        <f>Response!ACR46</f>
        <v/>
      </c>
      <c r="ACQ30">
        <f>Response!ACS46</f>
        <v/>
      </c>
      <c r="ACR30">
        <f>Response!ACT46</f>
        <v/>
      </c>
      <c r="ACS30">
        <f>Response!ACU46</f>
        <v/>
      </c>
      <c r="ACT30">
        <f>Response!ACV46</f>
        <v/>
      </c>
      <c r="ACU30">
        <f>Response!ACW46</f>
        <v/>
      </c>
      <c r="ACV30">
        <f>Response!ACX46</f>
        <v/>
      </c>
      <c r="ACW30">
        <f>Response!ACY46</f>
        <v/>
      </c>
      <c r="ACX30">
        <f>Response!ACZ46</f>
        <v/>
      </c>
      <c r="ACY30">
        <f>Response!ADA46</f>
        <v/>
      </c>
      <c r="ACZ30">
        <f>Response!ADB46</f>
        <v/>
      </c>
      <c r="ADA30">
        <f>Response!ADC46</f>
        <v/>
      </c>
      <c r="ADB30">
        <f>Response!ADD46</f>
        <v/>
      </c>
      <c r="ADC30">
        <f>Response!ADE46</f>
        <v/>
      </c>
      <c r="ADD30">
        <f>Response!ADF46</f>
        <v/>
      </c>
      <c r="ADE30">
        <f>Response!ADG46</f>
        <v/>
      </c>
      <c r="ADF30">
        <f>Response!ADH46</f>
        <v/>
      </c>
      <c r="ADG30">
        <f>Response!ADI46</f>
        <v/>
      </c>
      <c r="ADH30">
        <f>Response!ADJ46</f>
        <v/>
      </c>
      <c r="ADI30">
        <f>Response!ADK46</f>
        <v/>
      </c>
      <c r="ADJ30">
        <f>Response!ADL46</f>
        <v/>
      </c>
      <c r="ADK30">
        <f>Response!ADM46</f>
        <v/>
      </c>
      <c r="ADL30">
        <f>Response!ADN46</f>
        <v/>
      </c>
      <c r="ADM30">
        <f>Response!ADO46</f>
        <v/>
      </c>
      <c r="ADN30">
        <f>Response!ADP46</f>
        <v/>
      </c>
      <c r="ADO30">
        <f>Response!ADQ46</f>
        <v/>
      </c>
      <c r="ADP30">
        <f>Response!ADR46</f>
        <v/>
      </c>
      <c r="ADQ30">
        <f>Response!ADS46</f>
        <v/>
      </c>
      <c r="ADR30">
        <f>Response!ADT46</f>
        <v/>
      </c>
      <c r="ADS30">
        <f>Response!ADU46</f>
        <v/>
      </c>
      <c r="ADT30">
        <f>Response!ADV46</f>
        <v/>
      </c>
      <c r="ADU30">
        <f>Response!ADW46</f>
        <v/>
      </c>
      <c r="ADV30">
        <f>Response!ADX46</f>
        <v/>
      </c>
      <c r="ADW30">
        <f>Response!ADY46</f>
        <v/>
      </c>
      <c r="ADX30">
        <f>Response!ADZ46</f>
        <v/>
      </c>
      <c r="ADY30">
        <f>Response!AEA46</f>
        <v/>
      </c>
      <c r="ADZ30">
        <f>Response!AEB46</f>
        <v/>
      </c>
      <c r="AEA30">
        <f>Response!AEC46</f>
        <v/>
      </c>
      <c r="AEB30">
        <f>Response!AED46</f>
        <v/>
      </c>
      <c r="AEC30">
        <f>Response!AEE46</f>
        <v/>
      </c>
      <c r="AED30">
        <f>Response!AEF46</f>
        <v/>
      </c>
      <c r="AEE30">
        <f>Response!AEG46</f>
        <v/>
      </c>
      <c r="AEF30">
        <f>Response!AEH46</f>
        <v/>
      </c>
      <c r="AEG30">
        <f>Response!AEI46</f>
        <v/>
      </c>
      <c r="AEH30">
        <f>Response!AEJ46</f>
        <v/>
      </c>
      <c r="AEI30">
        <f>Response!AEK46</f>
        <v/>
      </c>
      <c r="AEJ30">
        <f>Response!AEL46</f>
        <v/>
      </c>
      <c r="AEK30">
        <f>Response!AEM46</f>
        <v/>
      </c>
      <c r="AEL30">
        <f>Response!AEN46</f>
        <v/>
      </c>
      <c r="AEM30">
        <f>Response!AEO46</f>
        <v/>
      </c>
      <c r="AEN30">
        <f>Response!AEP46</f>
        <v/>
      </c>
      <c r="AEO30">
        <f>Response!AEQ46</f>
        <v/>
      </c>
      <c r="AEP30">
        <f>Response!AER46</f>
        <v/>
      </c>
      <c r="AEQ30">
        <f>Response!AES46</f>
        <v/>
      </c>
      <c r="AER30">
        <f>Response!AET46</f>
        <v/>
      </c>
      <c r="AES30">
        <f>Response!AEU46</f>
        <v/>
      </c>
      <c r="AET30">
        <f>Response!AEV46</f>
        <v/>
      </c>
      <c r="AEU30">
        <f>Response!AEW46</f>
        <v/>
      </c>
      <c r="AEV30">
        <f>Response!AEX46</f>
        <v/>
      </c>
      <c r="AEW30">
        <f>Response!AEY46</f>
        <v/>
      </c>
      <c r="AEX30">
        <f>Response!AEZ46</f>
        <v/>
      </c>
      <c r="AEY30">
        <f>Response!AFA46</f>
        <v/>
      </c>
      <c r="AEZ30">
        <f>Response!AFB46</f>
        <v/>
      </c>
      <c r="AFA30">
        <f>Response!AFC46</f>
        <v/>
      </c>
      <c r="AFB30">
        <f>Response!AFD46</f>
        <v/>
      </c>
      <c r="AFC30">
        <f>Response!AFE46</f>
        <v/>
      </c>
      <c r="AFD30">
        <f>Response!AFF46</f>
        <v/>
      </c>
      <c r="AFE30">
        <f>Response!AFG46</f>
        <v/>
      </c>
      <c r="AFF30">
        <f>Response!AFH46</f>
        <v/>
      </c>
      <c r="AFG30">
        <f>Response!AFI46</f>
        <v/>
      </c>
      <c r="AFH30">
        <f>Response!AFJ46</f>
        <v/>
      </c>
      <c r="AFI30">
        <f>Response!AFK46</f>
        <v/>
      </c>
      <c r="AFJ30">
        <f>Response!AFL46</f>
        <v/>
      </c>
      <c r="AFK30">
        <f>Response!AFM46</f>
        <v/>
      </c>
      <c r="AFL30">
        <f>Response!AFN46</f>
        <v/>
      </c>
      <c r="AFM30">
        <f>Response!AFO46</f>
        <v/>
      </c>
      <c r="AFN30">
        <f>Response!AFP46</f>
        <v/>
      </c>
      <c r="AFO30">
        <f>Response!AFQ46</f>
        <v/>
      </c>
      <c r="AFP30">
        <f>Response!AFR46</f>
        <v/>
      </c>
      <c r="AFQ30">
        <f>Response!AFS46</f>
        <v/>
      </c>
      <c r="AFR30">
        <f>Response!AFT46</f>
        <v/>
      </c>
      <c r="AFS30">
        <f>Response!AFU46</f>
        <v/>
      </c>
      <c r="AFT30">
        <f>Response!AFV46</f>
        <v/>
      </c>
      <c r="AFU30">
        <f>Response!AFW46</f>
        <v/>
      </c>
      <c r="AFV30">
        <f>Response!AFX46</f>
        <v/>
      </c>
      <c r="AFW30">
        <f>Response!AFY46</f>
        <v/>
      </c>
      <c r="AFX30">
        <f>Response!AFZ46</f>
        <v/>
      </c>
      <c r="AFY30">
        <f>Response!AGA46</f>
        <v/>
      </c>
      <c r="AFZ30">
        <f>Response!AGB46</f>
        <v/>
      </c>
      <c r="AGA30">
        <f>Response!AGC46</f>
        <v/>
      </c>
      <c r="AGB30">
        <f>Response!AGD46</f>
        <v/>
      </c>
      <c r="AGC30">
        <f>Response!AGE46</f>
        <v/>
      </c>
      <c r="AGD30">
        <f>Response!AGF46</f>
        <v/>
      </c>
      <c r="AGE30">
        <f>Response!AGG46</f>
        <v/>
      </c>
      <c r="AGF30">
        <f>Response!AGH46</f>
        <v/>
      </c>
      <c r="AGG30">
        <f>Response!AGI46</f>
        <v/>
      </c>
      <c r="AGH30">
        <f>Response!AGJ46</f>
        <v/>
      </c>
      <c r="AGI30">
        <f>Response!AGK46</f>
        <v/>
      </c>
      <c r="AGJ30">
        <f>Response!AGL46</f>
        <v/>
      </c>
      <c r="AGK30">
        <f>Response!AGM46</f>
        <v/>
      </c>
      <c r="AGL30">
        <f>Response!AGN46</f>
        <v/>
      </c>
      <c r="AGM30">
        <f>Response!AGO46</f>
        <v/>
      </c>
      <c r="AGN30">
        <f>Response!AGP46</f>
        <v/>
      </c>
      <c r="AGO30">
        <f>Response!AGQ46</f>
        <v/>
      </c>
      <c r="AGP30">
        <f>Response!AGR46</f>
        <v/>
      </c>
      <c r="AGQ30">
        <f>Response!AGS46</f>
        <v/>
      </c>
      <c r="AGR30">
        <f>Response!AGT46</f>
        <v/>
      </c>
      <c r="AGS30">
        <f>Response!AGU46</f>
        <v/>
      </c>
      <c r="AGT30">
        <f>Response!AGV46</f>
        <v/>
      </c>
      <c r="AGU30">
        <f>Response!AGW46</f>
        <v/>
      </c>
      <c r="AGV30">
        <f>Response!AGX46</f>
        <v/>
      </c>
      <c r="AGW30">
        <f>Response!AGY46</f>
        <v/>
      </c>
      <c r="AGX30">
        <f>Response!AGZ46</f>
        <v/>
      </c>
      <c r="AGY30">
        <f>Response!AHA46</f>
        <v/>
      </c>
      <c r="AGZ30">
        <f>Response!AHB46</f>
        <v/>
      </c>
      <c r="AHA30">
        <f>Response!AHC46</f>
        <v/>
      </c>
      <c r="AHB30">
        <f>Response!AHD46</f>
        <v/>
      </c>
      <c r="AHC30">
        <f>Response!AHE46</f>
        <v/>
      </c>
      <c r="AHD30">
        <f>Response!AHF46</f>
        <v/>
      </c>
      <c r="AHE30">
        <f>Response!AHG46</f>
        <v/>
      </c>
      <c r="AHF30">
        <f>Response!AHH46</f>
        <v/>
      </c>
      <c r="AHG30">
        <f>Response!AHI46</f>
        <v/>
      </c>
      <c r="AHH30">
        <f>Response!AHJ46</f>
        <v/>
      </c>
      <c r="AHI30">
        <f>Response!AHK46</f>
        <v/>
      </c>
      <c r="AHJ30">
        <f>Response!AHL46</f>
        <v/>
      </c>
      <c r="AHK30">
        <f>Response!AHM46</f>
        <v/>
      </c>
      <c r="AHL30">
        <f>Response!AHN46</f>
        <v/>
      </c>
      <c r="AHM30">
        <f>Response!AHO46</f>
        <v/>
      </c>
      <c r="AHN30">
        <f>Response!AHP46</f>
        <v/>
      </c>
      <c r="AHO30">
        <f>Response!AHQ46</f>
        <v/>
      </c>
      <c r="AHP30">
        <f>Response!AHR46</f>
        <v/>
      </c>
      <c r="AHQ30">
        <f>Response!AHS46</f>
        <v/>
      </c>
      <c r="AHR30">
        <f>Response!AHT46</f>
        <v/>
      </c>
      <c r="AHS30">
        <f>Response!AHU46</f>
        <v/>
      </c>
      <c r="AHT30">
        <f>Response!AHV46</f>
        <v/>
      </c>
      <c r="AHU30">
        <f>Response!AHW46</f>
        <v/>
      </c>
      <c r="AHV30">
        <f>Response!AHX46</f>
        <v/>
      </c>
      <c r="AHW30">
        <f>Response!AHY46</f>
        <v/>
      </c>
      <c r="AHX30">
        <f>Response!AHZ46</f>
        <v/>
      </c>
      <c r="AHY30">
        <f>Response!AIA46</f>
        <v/>
      </c>
      <c r="AHZ30">
        <f>Response!AIB46</f>
        <v/>
      </c>
      <c r="AIA30">
        <f>Response!AIC46</f>
        <v/>
      </c>
      <c r="AIB30">
        <f>Response!AID46</f>
        <v/>
      </c>
      <c r="AIC30">
        <f>Response!AIE46</f>
        <v/>
      </c>
      <c r="AID30">
        <f>Response!AIF46</f>
        <v/>
      </c>
      <c r="AIE30">
        <f>Response!AIG46</f>
        <v/>
      </c>
      <c r="AIF30">
        <f>Response!AIH46</f>
        <v/>
      </c>
      <c r="AIG30">
        <f>Response!AII46</f>
        <v/>
      </c>
      <c r="AIH30">
        <f>Response!AIJ46</f>
        <v/>
      </c>
      <c r="AII30">
        <f>Response!AIK46</f>
        <v/>
      </c>
      <c r="AIJ30">
        <f>Response!AIL46</f>
        <v/>
      </c>
      <c r="AIK30">
        <f>Response!AIM46</f>
        <v/>
      </c>
      <c r="AIL30">
        <f>Response!AIN46</f>
        <v/>
      </c>
      <c r="AIM30">
        <f>Response!AIO46</f>
        <v/>
      </c>
      <c r="AIN30">
        <f>Response!AIP46</f>
        <v/>
      </c>
      <c r="AIO30">
        <f>Response!AIQ46</f>
        <v/>
      </c>
      <c r="AIP30">
        <f>Response!AIR46</f>
        <v/>
      </c>
      <c r="AIQ30">
        <f>Response!AIS46</f>
        <v/>
      </c>
      <c r="AIR30">
        <f>Response!AIT46</f>
        <v/>
      </c>
      <c r="AIS30">
        <f>Response!AIU46</f>
        <v/>
      </c>
      <c r="AIT30">
        <f>Response!AIV46</f>
        <v/>
      </c>
      <c r="AIU30">
        <f>Response!AIW46</f>
        <v/>
      </c>
      <c r="AIV30">
        <f>Response!AIX46</f>
        <v/>
      </c>
      <c r="AIW30">
        <f>Response!AIY46</f>
        <v/>
      </c>
      <c r="AIX30">
        <f>Response!AIZ46</f>
        <v/>
      </c>
      <c r="AIY30">
        <f>Response!AJA46</f>
        <v/>
      </c>
      <c r="AIZ30">
        <f>Response!AJB46</f>
        <v/>
      </c>
      <c r="AJA30">
        <f>Response!AJC46</f>
        <v/>
      </c>
      <c r="AJB30">
        <f>Response!AJD46</f>
        <v/>
      </c>
      <c r="AJC30">
        <f>Response!AJE46</f>
        <v/>
      </c>
      <c r="AJD30">
        <f>Response!AJF46</f>
        <v/>
      </c>
      <c r="AJE30">
        <f>Response!AJG46</f>
        <v/>
      </c>
      <c r="AJF30">
        <f>Response!AJH46</f>
        <v/>
      </c>
      <c r="AJG30">
        <f>Response!AJI46</f>
        <v/>
      </c>
      <c r="AJH30">
        <f>Response!AJJ46</f>
        <v/>
      </c>
      <c r="AJI30">
        <f>Response!AJK46</f>
        <v/>
      </c>
      <c r="AJJ30">
        <f>Response!AJL46</f>
        <v/>
      </c>
      <c r="AJK30">
        <f>Response!AJM46</f>
        <v/>
      </c>
      <c r="AJL30">
        <f>Response!AJN46</f>
        <v/>
      </c>
      <c r="AJM30">
        <f>Response!AJO46</f>
        <v/>
      </c>
      <c r="AJN30">
        <f>Response!AJP46</f>
        <v/>
      </c>
      <c r="AJO30">
        <f>Response!AJQ46</f>
        <v/>
      </c>
      <c r="AJP30">
        <f>Response!AJR46</f>
        <v/>
      </c>
      <c r="AJQ30">
        <f>Response!AJS46</f>
        <v/>
      </c>
      <c r="AJR30">
        <f>Response!AJT46</f>
        <v/>
      </c>
      <c r="AJS30">
        <f>Response!AJU46</f>
        <v/>
      </c>
      <c r="AJT30">
        <f>Response!AJV46</f>
        <v/>
      </c>
      <c r="AJU30">
        <f>Response!AJW46</f>
        <v/>
      </c>
      <c r="AJV30">
        <f>Response!AJX46</f>
        <v/>
      </c>
      <c r="AJW30">
        <f>Response!AJY46</f>
        <v/>
      </c>
      <c r="AJX30">
        <f>Response!AJZ46</f>
        <v/>
      </c>
      <c r="AJY30">
        <f>Response!AKA46</f>
        <v/>
      </c>
      <c r="AJZ30">
        <f>Response!AKB46</f>
        <v/>
      </c>
      <c r="AKA30">
        <f>Response!AKC46</f>
        <v/>
      </c>
      <c r="AKB30">
        <f>Response!AKD46</f>
        <v/>
      </c>
      <c r="AKC30">
        <f>Response!AKE46</f>
        <v/>
      </c>
      <c r="AKD30">
        <f>Response!AKF46</f>
        <v/>
      </c>
      <c r="AKE30">
        <f>Response!AKG46</f>
        <v/>
      </c>
      <c r="AKF30">
        <f>Response!AKH46</f>
        <v/>
      </c>
      <c r="AKG30">
        <f>Response!AKI46</f>
        <v/>
      </c>
      <c r="AKH30">
        <f>Response!AKJ46</f>
        <v/>
      </c>
      <c r="AKI30">
        <f>Response!AKK46</f>
        <v/>
      </c>
      <c r="AKJ30">
        <f>Response!AKL46</f>
        <v/>
      </c>
      <c r="AKK30">
        <f>Response!AKM46</f>
        <v/>
      </c>
      <c r="AKL30">
        <f>Response!AKN46</f>
        <v/>
      </c>
      <c r="AKM30">
        <f>Response!AKO46</f>
        <v/>
      </c>
      <c r="AKN30">
        <f>Response!AKP46</f>
        <v/>
      </c>
      <c r="AKO30">
        <f>Response!AKQ46</f>
        <v/>
      </c>
      <c r="AKP30">
        <f>Response!AKR46</f>
        <v/>
      </c>
      <c r="AKQ30">
        <f>Response!AKS46</f>
        <v/>
      </c>
      <c r="AKR30">
        <f>Response!AKT46</f>
        <v/>
      </c>
      <c r="AKS30">
        <f>Response!AKU46</f>
        <v/>
      </c>
      <c r="AKT30">
        <f>Response!AKV46</f>
        <v/>
      </c>
      <c r="AKU30">
        <f>Response!AKW46</f>
        <v/>
      </c>
      <c r="AKV30">
        <f>Response!AKX46</f>
        <v/>
      </c>
      <c r="AKW30">
        <f>Response!AKY46</f>
        <v/>
      </c>
      <c r="AKX30">
        <f>Response!AKZ46</f>
        <v/>
      </c>
      <c r="AKY30">
        <f>Response!ALA46</f>
        <v/>
      </c>
      <c r="AKZ30">
        <f>Response!ALB46</f>
        <v/>
      </c>
      <c r="ALA30">
        <f>Response!ALC46</f>
        <v/>
      </c>
      <c r="ALB30">
        <f>Response!ALD46</f>
        <v/>
      </c>
      <c r="ALC30">
        <f>Response!ALE46</f>
        <v/>
      </c>
      <c r="ALD30">
        <f>Response!ALF46</f>
        <v/>
      </c>
      <c r="ALE30">
        <f>Response!ALG46</f>
        <v/>
      </c>
      <c r="ALF30">
        <f>Response!ALH46</f>
        <v/>
      </c>
      <c r="ALG30">
        <f>Response!ALI46</f>
        <v/>
      </c>
      <c r="ALH30">
        <f>Response!ALJ46</f>
        <v/>
      </c>
      <c r="ALI30">
        <f>Response!ALK46</f>
        <v/>
      </c>
      <c r="ALJ30">
        <f>Response!ALL46</f>
        <v/>
      </c>
      <c r="ALK30">
        <f>Response!ALM46</f>
        <v/>
      </c>
      <c r="ALL30">
        <f>Response!ALN46</f>
        <v/>
      </c>
      <c r="ALM30">
        <f>Response!ALO46</f>
        <v/>
      </c>
      <c r="ALN30">
        <f>Response!ALP46</f>
        <v/>
      </c>
      <c r="ALO30">
        <f>Response!ALQ46</f>
        <v/>
      </c>
      <c r="ALP30">
        <f>Response!ALR46</f>
        <v/>
      </c>
      <c r="ALQ30">
        <f>Response!ALS46</f>
        <v/>
      </c>
      <c r="ALR30">
        <f>Response!ALT46</f>
        <v/>
      </c>
      <c r="ALS30">
        <f>Response!ALU46</f>
        <v/>
      </c>
      <c r="ALT30">
        <f>Response!ALV46</f>
        <v/>
      </c>
      <c r="ALU30">
        <f>Response!ALW46</f>
        <v/>
      </c>
      <c r="ALV30">
        <f>Response!ALX46</f>
        <v/>
      </c>
      <c r="ALW30">
        <f>Response!ALY46</f>
        <v/>
      </c>
      <c r="ALX30">
        <f>Response!ALZ46</f>
        <v/>
      </c>
      <c r="ALY30">
        <f>Response!AMA46</f>
        <v/>
      </c>
      <c r="ALZ30">
        <f>Response!AMB46</f>
        <v/>
      </c>
      <c r="AMA30">
        <f>Response!AMC46</f>
        <v/>
      </c>
      <c r="AMB30">
        <f>Response!AMD46</f>
        <v/>
      </c>
      <c r="AMC30">
        <f>Response!AME46</f>
        <v/>
      </c>
      <c r="AMD30">
        <f>Response!AMF46</f>
        <v/>
      </c>
      <c r="AME30">
        <f>Response!AMG46</f>
        <v/>
      </c>
      <c r="AMF30">
        <f>Response!AMH46</f>
        <v/>
      </c>
      <c r="AMG30">
        <f>Response!AMI46</f>
        <v/>
      </c>
      <c r="AMH30">
        <f>Response!AMJ46</f>
        <v/>
      </c>
      <c r="AMI30">
        <f>Response!AMK46</f>
        <v/>
      </c>
      <c r="AMJ30">
        <f>Response!AML46</f>
        <v/>
      </c>
      <c r="AMK30">
        <f>Response!AMM46</f>
        <v/>
      </c>
      <c r="AML30">
        <f>Response!AMN46</f>
        <v/>
      </c>
      <c r="AMM30">
        <f>Response!AMO46</f>
        <v/>
      </c>
      <c r="AMN30">
        <f>Response!AMP46</f>
        <v/>
      </c>
      <c r="AMO30">
        <f>Response!AMQ46</f>
        <v/>
      </c>
      <c r="AMP30">
        <f>Response!AMR46</f>
        <v/>
      </c>
      <c r="AMQ30">
        <f>Response!AMS46</f>
        <v/>
      </c>
      <c r="AMR30">
        <f>Response!AMT46</f>
        <v/>
      </c>
      <c r="AMS30">
        <f>Response!AMU46</f>
        <v/>
      </c>
      <c r="AMT30">
        <f>Response!AMV46</f>
        <v/>
      </c>
      <c r="AMU30">
        <f>Response!AMW46</f>
        <v/>
      </c>
      <c r="AMV30">
        <f>Response!AMX46</f>
        <v/>
      </c>
      <c r="AMW30">
        <f>Response!AMY46</f>
        <v/>
      </c>
      <c r="AMX30">
        <f>Response!AMZ46</f>
        <v/>
      </c>
      <c r="AMY30">
        <f>Response!ANA46</f>
        <v/>
      </c>
      <c r="AMZ30">
        <f>Response!ANB46</f>
        <v/>
      </c>
      <c r="ANA30">
        <f>Response!ANC46</f>
        <v/>
      </c>
      <c r="ANB30">
        <f>Response!AND46</f>
        <v/>
      </c>
      <c r="ANC30">
        <f>Response!ANE46</f>
        <v/>
      </c>
      <c r="AND30">
        <f>Response!ANF46</f>
        <v/>
      </c>
      <c r="ANE30">
        <f>Response!ANG46</f>
        <v/>
      </c>
      <c r="ANF30">
        <f>Response!ANH46</f>
        <v/>
      </c>
      <c r="ANG30">
        <f>Response!ANI46</f>
        <v/>
      </c>
      <c r="ANH30">
        <f>Response!ANJ46</f>
        <v/>
      </c>
      <c r="ANI30">
        <f>Response!ANK46</f>
        <v/>
      </c>
      <c r="ANJ30">
        <f>Response!ANL46</f>
        <v/>
      </c>
      <c r="ANK30">
        <f>Response!ANM46</f>
        <v/>
      </c>
      <c r="ANL30">
        <f>Response!ANN46</f>
        <v/>
      </c>
      <c r="ANM30">
        <f>Response!ANO46</f>
        <v/>
      </c>
      <c r="ANN30">
        <f>Response!ANP46</f>
        <v/>
      </c>
      <c r="ANO30">
        <f>Response!ANQ46</f>
        <v/>
      </c>
      <c r="ANP30">
        <f>Response!ANR46</f>
        <v/>
      </c>
      <c r="ANQ30">
        <f>Response!ANS46</f>
        <v/>
      </c>
      <c r="ANR30">
        <f>Response!ANT46</f>
        <v/>
      </c>
      <c r="ANS30">
        <f>Response!ANU46</f>
        <v/>
      </c>
      <c r="ANT30">
        <f>Response!ANV46</f>
        <v/>
      </c>
      <c r="ANU30">
        <f>Response!ANW46</f>
        <v/>
      </c>
      <c r="ANV30">
        <f>Response!ANX46</f>
        <v/>
      </c>
      <c r="ANW30">
        <f>Response!ANY46</f>
        <v/>
      </c>
      <c r="ANX30">
        <f>Response!ANZ46</f>
        <v/>
      </c>
      <c r="ANY30">
        <f>Response!AOA46</f>
        <v/>
      </c>
      <c r="ANZ30">
        <f>Response!AOB46</f>
        <v/>
      </c>
      <c r="AOA30">
        <f>Response!AOC46</f>
        <v/>
      </c>
      <c r="AOB30">
        <f>Response!AOD46</f>
        <v/>
      </c>
      <c r="AOC30">
        <f>Response!AOE46</f>
        <v/>
      </c>
      <c r="AOD30">
        <f>Response!AOF46</f>
        <v/>
      </c>
      <c r="AOE30">
        <f>Response!AOG46</f>
        <v/>
      </c>
      <c r="AOF30">
        <f>Response!AOH46</f>
        <v/>
      </c>
      <c r="AOG30">
        <f>Response!AOI46</f>
        <v/>
      </c>
      <c r="AOH30">
        <f>Response!AOJ46</f>
        <v/>
      </c>
      <c r="AOI30">
        <f>Response!AOK46</f>
        <v/>
      </c>
      <c r="AOJ30">
        <f>Response!AOL46</f>
        <v/>
      </c>
      <c r="AOK30">
        <f>Response!AOM46</f>
        <v/>
      </c>
      <c r="AOL30">
        <f>Response!AON46</f>
        <v/>
      </c>
      <c r="AOM30">
        <f>Response!AOO46</f>
        <v/>
      </c>
      <c r="AON30">
        <f>Response!AOP46</f>
        <v/>
      </c>
      <c r="AOO30">
        <f>Response!AOQ46</f>
        <v/>
      </c>
      <c r="AOP30">
        <f>Response!AOR46</f>
        <v/>
      </c>
      <c r="AOQ30">
        <f>Response!AOS46</f>
        <v/>
      </c>
      <c r="AOR30">
        <f>Response!AOT46</f>
        <v/>
      </c>
      <c r="AOS30">
        <f>Response!AOU46</f>
        <v/>
      </c>
      <c r="AOT30">
        <f>Response!AOV46</f>
        <v/>
      </c>
      <c r="AOU30">
        <f>Response!AOW46</f>
        <v/>
      </c>
      <c r="AOV30">
        <f>Response!AOX46</f>
        <v/>
      </c>
      <c r="AOW30">
        <f>Response!AOY46</f>
        <v/>
      </c>
      <c r="AOX30">
        <f>Response!AOZ46</f>
        <v/>
      </c>
      <c r="AOY30">
        <f>Response!APA46</f>
        <v/>
      </c>
      <c r="AOZ30">
        <f>Response!APB46</f>
        <v/>
      </c>
      <c r="APA30">
        <f>Response!APC46</f>
        <v/>
      </c>
      <c r="APB30">
        <f>Response!APD46</f>
        <v/>
      </c>
      <c r="APC30">
        <f>Response!APE46</f>
        <v/>
      </c>
      <c r="APD30">
        <f>Response!APF46</f>
        <v/>
      </c>
      <c r="APE30">
        <f>Response!APG46</f>
        <v/>
      </c>
      <c r="APF30">
        <f>Response!APH46</f>
        <v/>
      </c>
      <c r="APG30">
        <f>Response!API46</f>
        <v/>
      </c>
      <c r="APH30">
        <f>Response!APJ46</f>
        <v/>
      </c>
      <c r="API30">
        <f>Response!APK46</f>
        <v/>
      </c>
      <c r="APJ30">
        <f>Response!APL46</f>
        <v/>
      </c>
      <c r="APK30">
        <f>Response!APM46</f>
        <v/>
      </c>
      <c r="APL30">
        <f>Response!APN46</f>
        <v/>
      </c>
      <c r="APM30">
        <f>Response!APO46</f>
        <v/>
      </c>
      <c r="APN30">
        <f>Response!APP46</f>
        <v/>
      </c>
      <c r="APO30">
        <f>Response!APQ46</f>
        <v/>
      </c>
      <c r="APP30">
        <f>Response!APR46</f>
        <v/>
      </c>
      <c r="APQ30">
        <f>Response!APS46</f>
        <v/>
      </c>
      <c r="APR30">
        <f>Response!APT46</f>
        <v/>
      </c>
      <c r="APS30">
        <f>Response!APU46</f>
        <v/>
      </c>
      <c r="APT30">
        <f>Response!APV46</f>
        <v/>
      </c>
      <c r="APU30">
        <f>Response!APW46</f>
        <v/>
      </c>
      <c r="APV30">
        <f>Response!APX46</f>
        <v/>
      </c>
      <c r="APW30">
        <f>Response!APY46</f>
        <v/>
      </c>
      <c r="APX30">
        <f>Response!APZ46</f>
        <v/>
      </c>
      <c r="APY30">
        <f>Response!AQA46</f>
        <v/>
      </c>
      <c r="APZ30">
        <f>Response!AQB46</f>
        <v/>
      </c>
      <c r="AQA30">
        <f>Response!AQC46</f>
        <v/>
      </c>
      <c r="AQB30">
        <f>Response!AQD46</f>
        <v/>
      </c>
      <c r="AQC30">
        <f>Response!AQE46</f>
        <v/>
      </c>
      <c r="AQD30">
        <f>Response!AQF46</f>
        <v/>
      </c>
      <c r="AQE30">
        <f>Response!AQG46</f>
        <v/>
      </c>
      <c r="AQF30">
        <f>Response!AQH46</f>
        <v/>
      </c>
      <c r="AQG30">
        <f>Response!AQI46</f>
        <v/>
      </c>
      <c r="AQH30">
        <f>Response!AQJ46</f>
        <v/>
      </c>
      <c r="AQI30">
        <f>Response!AQK46</f>
        <v/>
      </c>
      <c r="AQJ30">
        <f>Response!AQL46</f>
        <v/>
      </c>
      <c r="AQK30">
        <f>Response!AQM46</f>
        <v/>
      </c>
      <c r="AQL30">
        <f>Response!AQN46</f>
        <v/>
      </c>
      <c r="AQM30">
        <f>Response!AQO46</f>
        <v/>
      </c>
      <c r="AQN30">
        <f>Response!AQP46</f>
        <v/>
      </c>
      <c r="AQO30">
        <f>Response!AQQ46</f>
        <v/>
      </c>
      <c r="AQP30">
        <f>Response!AQR46</f>
        <v/>
      </c>
      <c r="AQQ30">
        <f>Response!AQS46</f>
        <v/>
      </c>
      <c r="AQR30">
        <f>Response!AQT46</f>
        <v/>
      </c>
      <c r="AQS30">
        <f>Response!AQU46</f>
        <v/>
      </c>
      <c r="AQT30">
        <f>Response!AQV46</f>
        <v/>
      </c>
      <c r="AQU30">
        <f>Response!AQW46</f>
        <v/>
      </c>
      <c r="AQV30">
        <f>Response!AQX46</f>
        <v/>
      </c>
      <c r="AQW30">
        <f>Response!AQY46</f>
        <v/>
      </c>
      <c r="AQX30">
        <f>Response!AQZ46</f>
        <v/>
      </c>
      <c r="AQY30">
        <f>Response!ARA46</f>
        <v/>
      </c>
      <c r="AQZ30">
        <f>Response!ARB46</f>
        <v/>
      </c>
      <c r="ARA30">
        <f>Response!ARC46</f>
        <v/>
      </c>
      <c r="ARB30">
        <f>Response!ARD46</f>
        <v/>
      </c>
      <c r="ARC30">
        <f>Response!ARE46</f>
        <v/>
      </c>
      <c r="ARD30">
        <f>Response!ARF46</f>
        <v/>
      </c>
      <c r="ARE30">
        <f>Response!ARG46</f>
        <v/>
      </c>
      <c r="ARF30">
        <f>Response!ARH46</f>
        <v/>
      </c>
      <c r="ARG30">
        <f>Response!ARI46</f>
        <v/>
      </c>
      <c r="ARH30">
        <f>Response!ARJ46</f>
        <v/>
      </c>
      <c r="ARI30">
        <f>Response!ARK46</f>
        <v/>
      </c>
      <c r="ARJ30">
        <f>Response!ARL46</f>
        <v/>
      </c>
      <c r="ARK30">
        <f>Response!ARM46</f>
        <v/>
      </c>
      <c r="ARL30">
        <f>Response!ARN46</f>
        <v/>
      </c>
      <c r="ARM30">
        <f>Response!ARO46</f>
        <v/>
      </c>
      <c r="ARN30">
        <f>Response!ARP46</f>
        <v/>
      </c>
      <c r="ARO30">
        <f>Response!ARQ46</f>
        <v/>
      </c>
      <c r="ARP30">
        <f>Response!ARR46</f>
        <v/>
      </c>
      <c r="ARQ30">
        <f>Response!ARS46</f>
        <v/>
      </c>
      <c r="ARR30">
        <f>Response!ART46</f>
        <v/>
      </c>
      <c r="ARS30">
        <f>Response!ARU46</f>
        <v/>
      </c>
      <c r="ART30">
        <f>Response!ARV46</f>
        <v/>
      </c>
      <c r="ARU30">
        <f>Response!ARW46</f>
        <v/>
      </c>
      <c r="ARV30">
        <f>Response!ARX46</f>
        <v/>
      </c>
      <c r="ARW30">
        <f>Response!ARY46</f>
        <v/>
      </c>
      <c r="ARX30">
        <f>Response!ARZ46</f>
        <v/>
      </c>
      <c r="ARY30">
        <f>Response!ASA46</f>
        <v/>
      </c>
      <c r="ARZ30">
        <f>Response!ASB46</f>
        <v/>
      </c>
      <c r="ASA30">
        <f>Response!ASC46</f>
        <v/>
      </c>
      <c r="ASB30">
        <f>Response!ASD46</f>
        <v/>
      </c>
      <c r="ASC30">
        <f>Response!ASE46</f>
        <v/>
      </c>
      <c r="ASD30">
        <f>Response!ASF46</f>
        <v/>
      </c>
      <c r="ASE30">
        <f>Response!ASG46</f>
        <v/>
      </c>
      <c r="ASF30">
        <f>Response!ASH46</f>
        <v/>
      </c>
      <c r="ASG30">
        <f>Response!ASI46</f>
        <v/>
      </c>
      <c r="ASH30">
        <f>Response!ASJ46</f>
        <v/>
      </c>
      <c r="ASI30">
        <f>Response!ASK46</f>
        <v/>
      </c>
      <c r="ASJ30">
        <f>Response!ASL46</f>
        <v/>
      </c>
      <c r="ASK30">
        <f>Response!ASM46</f>
        <v/>
      </c>
      <c r="ASL30">
        <f>Response!ASN46</f>
        <v/>
      </c>
      <c r="ASM30">
        <f>Response!ASO46</f>
        <v/>
      </c>
      <c r="ASN30">
        <f>Response!ASP46</f>
        <v/>
      </c>
      <c r="ASO30">
        <f>Response!ASQ46</f>
        <v/>
      </c>
      <c r="ASP30">
        <f>Response!ASR46</f>
        <v/>
      </c>
      <c r="ASQ30">
        <f>Response!ASS46</f>
        <v/>
      </c>
      <c r="ASR30">
        <f>Response!AST46</f>
        <v/>
      </c>
      <c r="ASS30">
        <f>Response!ASU46</f>
        <v/>
      </c>
      <c r="AST30">
        <f>Response!ASV46</f>
        <v/>
      </c>
      <c r="ASU30">
        <f>Response!ASW46</f>
        <v/>
      </c>
      <c r="ASV30">
        <f>Response!ASX46</f>
        <v/>
      </c>
      <c r="ASW30">
        <f>Response!ASY46</f>
        <v/>
      </c>
      <c r="ASX30">
        <f>Response!ASZ46</f>
        <v/>
      </c>
      <c r="ASY30">
        <f>Response!ATA46</f>
        <v/>
      </c>
      <c r="ASZ30">
        <f>Response!ATB46</f>
        <v/>
      </c>
      <c r="ATA30">
        <f>Response!ATC46</f>
        <v/>
      </c>
      <c r="ATB30">
        <f>Response!ATD46</f>
        <v/>
      </c>
      <c r="ATC30">
        <f>Response!ATE46</f>
        <v/>
      </c>
      <c r="ATD30">
        <f>Response!ATF46</f>
        <v/>
      </c>
      <c r="ATE30">
        <f>Response!ATG46</f>
        <v/>
      </c>
      <c r="ATF30">
        <f>Response!ATH46</f>
        <v/>
      </c>
      <c r="ATG30">
        <f>Response!ATI46</f>
        <v/>
      </c>
      <c r="ATH30">
        <f>Response!ATJ46</f>
        <v/>
      </c>
      <c r="ATI30">
        <f>Response!ATK46</f>
        <v/>
      </c>
      <c r="ATJ30">
        <f>Response!ATL46</f>
        <v/>
      </c>
      <c r="ATK30">
        <f>Response!ATM46</f>
        <v/>
      </c>
      <c r="ATL30">
        <f>Response!ATN46</f>
        <v/>
      </c>
      <c r="ATM30">
        <f>Response!ATO46</f>
        <v/>
      </c>
      <c r="ATN30">
        <f>Response!ATP46</f>
        <v/>
      </c>
      <c r="ATO30">
        <f>Response!ATQ46</f>
        <v/>
      </c>
      <c r="ATP30">
        <f>Response!ATR46</f>
        <v/>
      </c>
      <c r="ATQ30">
        <f>Response!ATS46</f>
        <v/>
      </c>
      <c r="ATR30">
        <f>Response!ATT46</f>
        <v/>
      </c>
      <c r="ATS30">
        <f>Response!ATU46</f>
        <v/>
      </c>
      <c r="ATT30">
        <f>Response!ATV46</f>
        <v/>
      </c>
      <c r="ATU30">
        <f>Response!ATW46</f>
        <v/>
      </c>
      <c r="ATV30">
        <f>Response!ATX46</f>
        <v/>
      </c>
      <c r="ATW30">
        <f>Response!ATY46</f>
        <v/>
      </c>
      <c r="ATX30">
        <f>Response!ATZ46</f>
        <v/>
      </c>
      <c r="ATY30">
        <f>Response!AUA46</f>
        <v/>
      </c>
      <c r="ATZ30">
        <f>Response!AUB46</f>
        <v/>
      </c>
      <c r="AUA30">
        <f>Response!AUC46</f>
        <v/>
      </c>
      <c r="AUB30">
        <f>Response!AUD46</f>
        <v/>
      </c>
      <c r="AUC30">
        <f>Response!AUE46</f>
        <v/>
      </c>
      <c r="AUD30">
        <f>Response!AUF46</f>
        <v/>
      </c>
      <c r="AUE30">
        <f>Response!AUG46</f>
        <v/>
      </c>
      <c r="AUF30">
        <f>Response!AUH46</f>
        <v/>
      </c>
      <c r="AUG30">
        <f>Response!AUI46</f>
        <v/>
      </c>
      <c r="AUH30">
        <f>Response!AUJ46</f>
        <v/>
      </c>
      <c r="AUI30">
        <f>Response!AUK46</f>
        <v/>
      </c>
      <c r="AUJ30">
        <f>Response!AUL46</f>
        <v/>
      </c>
      <c r="AUK30">
        <f>Response!AUM46</f>
        <v/>
      </c>
      <c r="AUL30">
        <f>Response!AUN46</f>
        <v/>
      </c>
      <c r="AUM30">
        <f>Response!AUO46</f>
        <v/>
      </c>
      <c r="AUN30">
        <f>Response!AUP46</f>
        <v/>
      </c>
      <c r="AUO30">
        <f>Response!AUQ46</f>
        <v/>
      </c>
      <c r="AUP30">
        <f>Response!AUR46</f>
        <v/>
      </c>
      <c r="AUQ30">
        <f>Response!AUS46</f>
        <v/>
      </c>
      <c r="AUR30">
        <f>Response!AUT46</f>
        <v/>
      </c>
      <c r="AUS30">
        <f>Response!AUU46</f>
        <v/>
      </c>
      <c r="AUT30">
        <f>Response!AUV46</f>
        <v/>
      </c>
      <c r="AUU30">
        <f>Response!AUW46</f>
        <v/>
      </c>
      <c r="AUV30">
        <f>Response!AUX46</f>
        <v/>
      </c>
      <c r="AUW30">
        <f>Response!AUY46</f>
        <v/>
      </c>
      <c r="AUX30">
        <f>Response!AUZ46</f>
        <v/>
      </c>
      <c r="AUY30">
        <f>Response!AVA46</f>
        <v/>
      </c>
      <c r="AUZ30">
        <f>Response!AVB46</f>
        <v/>
      </c>
      <c r="AVA30">
        <f>Response!AVC46</f>
        <v/>
      </c>
      <c r="AVB30">
        <f>Response!AVD46</f>
        <v/>
      </c>
      <c r="AVC30">
        <f>Response!AVE46</f>
        <v/>
      </c>
      <c r="AVD30">
        <f>Response!AVF46</f>
        <v/>
      </c>
      <c r="AVE30">
        <f>Response!AVG46</f>
        <v/>
      </c>
      <c r="AVF30">
        <f>Response!AVH46</f>
        <v/>
      </c>
      <c r="AVG30">
        <f>Response!AVI46</f>
        <v/>
      </c>
      <c r="AVH30">
        <f>Response!AVJ46</f>
        <v/>
      </c>
      <c r="AVI30">
        <f>Response!AVK46</f>
        <v/>
      </c>
      <c r="AVJ30">
        <f>Response!AVL46</f>
        <v/>
      </c>
      <c r="AVK30">
        <f>Response!AVM46</f>
        <v/>
      </c>
      <c r="AVL30">
        <f>Response!AVN46</f>
        <v/>
      </c>
      <c r="AVM30">
        <f>Response!AVO46</f>
        <v/>
      </c>
      <c r="AVN30">
        <f>Response!AVP46</f>
        <v/>
      </c>
      <c r="AVO30">
        <f>Response!AVQ46</f>
        <v/>
      </c>
      <c r="AVP30">
        <f>Response!AVR46</f>
        <v/>
      </c>
      <c r="AVQ30">
        <f>Response!AVS46</f>
        <v/>
      </c>
      <c r="AVR30">
        <f>Response!AVT46</f>
        <v/>
      </c>
      <c r="AVS30">
        <f>Response!AVU46</f>
        <v/>
      </c>
      <c r="AVT30">
        <f>Response!AVV46</f>
        <v/>
      </c>
      <c r="AVU30">
        <f>Response!AVW46</f>
        <v/>
      </c>
      <c r="AVV30">
        <f>Response!AVX46</f>
        <v/>
      </c>
      <c r="AVW30">
        <f>Response!AVY46</f>
        <v/>
      </c>
      <c r="AVX30">
        <f>Response!AVZ46</f>
        <v/>
      </c>
      <c r="AVY30">
        <f>Response!AWA46</f>
        <v/>
      </c>
      <c r="AVZ30">
        <f>Response!AWB46</f>
        <v/>
      </c>
      <c r="AWA30">
        <f>Response!AWC46</f>
        <v/>
      </c>
      <c r="AWB30">
        <f>Response!AWD46</f>
        <v/>
      </c>
      <c r="AWC30">
        <f>Response!AWE46</f>
        <v/>
      </c>
      <c r="AWD30">
        <f>Response!AWF46</f>
        <v/>
      </c>
      <c r="AWE30">
        <f>Response!AWG46</f>
        <v/>
      </c>
      <c r="AWF30">
        <f>Response!AWH46</f>
        <v/>
      </c>
      <c r="AWG30">
        <f>Response!AWI46</f>
        <v/>
      </c>
      <c r="AWH30">
        <f>Response!AWJ46</f>
        <v/>
      </c>
      <c r="AWI30">
        <f>Response!AWK46</f>
        <v/>
      </c>
      <c r="AWJ30">
        <f>Response!AWL46</f>
        <v/>
      </c>
      <c r="AWK30">
        <f>Response!AWM46</f>
        <v/>
      </c>
      <c r="AWL30">
        <f>Response!AWN46</f>
        <v/>
      </c>
      <c r="AWM30">
        <f>Response!AWO46</f>
        <v/>
      </c>
      <c r="AWN30">
        <f>Response!AWP46</f>
        <v/>
      </c>
      <c r="AWO30">
        <f>Response!AWQ46</f>
        <v/>
      </c>
      <c r="AWP30">
        <f>Response!AWR46</f>
        <v/>
      </c>
      <c r="AWQ30">
        <f>Response!AWS46</f>
        <v/>
      </c>
      <c r="AWR30">
        <f>Response!AWT46</f>
        <v/>
      </c>
      <c r="AWS30">
        <f>Response!AWU46</f>
        <v/>
      </c>
      <c r="AWT30">
        <f>Response!AWV46</f>
        <v/>
      </c>
      <c r="AWU30">
        <f>Response!AWW46</f>
        <v/>
      </c>
      <c r="AWV30">
        <f>Response!AWX46</f>
        <v/>
      </c>
      <c r="AWW30">
        <f>Response!AWY46</f>
        <v/>
      </c>
      <c r="AWX30">
        <f>Response!AWZ46</f>
        <v/>
      </c>
      <c r="AWY30">
        <f>Response!AXA46</f>
        <v/>
      </c>
      <c r="AWZ30">
        <f>Response!AXB46</f>
        <v/>
      </c>
      <c r="AXA30">
        <f>Response!AXC46</f>
        <v/>
      </c>
      <c r="AXB30">
        <f>Response!AXD46</f>
        <v/>
      </c>
      <c r="AXC30">
        <f>Response!AXE46</f>
        <v/>
      </c>
      <c r="AXD30">
        <f>Response!AXF46</f>
        <v/>
      </c>
      <c r="AXE30">
        <f>Response!AXG46</f>
        <v/>
      </c>
      <c r="AXF30">
        <f>Response!AXH46</f>
        <v/>
      </c>
      <c r="AXG30">
        <f>Response!AXI46</f>
        <v/>
      </c>
      <c r="AXH30">
        <f>Response!AXJ46</f>
        <v/>
      </c>
      <c r="AXI30">
        <f>Response!AXK46</f>
        <v/>
      </c>
      <c r="AXJ30">
        <f>Response!AXL46</f>
        <v/>
      </c>
      <c r="AXK30">
        <f>Response!AXM46</f>
        <v/>
      </c>
      <c r="AXL30">
        <f>Response!AXN46</f>
        <v/>
      </c>
      <c r="AXM30">
        <f>Response!AXO46</f>
        <v/>
      </c>
      <c r="AXN30">
        <f>Response!AXP46</f>
        <v/>
      </c>
      <c r="AXO30">
        <f>Response!AXQ46</f>
        <v/>
      </c>
      <c r="AXP30">
        <f>Response!AXR46</f>
        <v/>
      </c>
      <c r="AXQ30">
        <f>Response!AXS46</f>
        <v/>
      </c>
      <c r="AXR30">
        <f>Response!AXT46</f>
        <v/>
      </c>
      <c r="AXS30">
        <f>Response!AXU46</f>
        <v/>
      </c>
      <c r="AXT30">
        <f>Response!AXV46</f>
        <v/>
      </c>
      <c r="AXU30">
        <f>Response!AXW46</f>
        <v/>
      </c>
      <c r="AXV30">
        <f>Response!AXX46</f>
        <v/>
      </c>
      <c r="AXW30">
        <f>Response!AXY46</f>
        <v/>
      </c>
      <c r="AXX30">
        <f>Response!AXZ46</f>
        <v/>
      </c>
      <c r="AXY30">
        <f>Response!AYA46</f>
        <v/>
      </c>
      <c r="AXZ30">
        <f>Response!AYB46</f>
        <v/>
      </c>
      <c r="AYA30">
        <f>Response!AYC46</f>
        <v/>
      </c>
      <c r="AYB30">
        <f>Response!AYD46</f>
        <v/>
      </c>
      <c r="AYC30">
        <f>Response!AYE46</f>
        <v/>
      </c>
      <c r="AYD30">
        <f>Response!AYF46</f>
        <v/>
      </c>
      <c r="AYE30">
        <f>Response!AYG46</f>
        <v/>
      </c>
      <c r="AYF30">
        <f>Response!AYH46</f>
        <v/>
      </c>
      <c r="AYG30">
        <f>Response!AYI46</f>
        <v/>
      </c>
      <c r="AYH30">
        <f>Response!AYJ46</f>
        <v/>
      </c>
      <c r="AYI30">
        <f>Response!AYK46</f>
        <v/>
      </c>
      <c r="AYJ30">
        <f>Response!AYL46</f>
        <v/>
      </c>
      <c r="AYK30">
        <f>Response!AYM46</f>
        <v/>
      </c>
      <c r="AYL30">
        <f>Response!AYN46</f>
        <v/>
      </c>
      <c r="AYM30">
        <f>Response!AYO46</f>
        <v/>
      </c>
      <c r="AYN30">
        <f>Response!AYP46</f>
        <v/>
      </c>
      <c r="AYO30">
        <f>Response!AYQ46</f>
        <v/>
      </c>
      <c r="AYP30">
        <f>Response!AYR46</f>
        <v/>
      </c>
      <c r="AYQ30">
        <f>Response!AYS46</f>
        <v/>
      </c>
      <c r="AYR30">
        <f>Response!AYT46</f>
        <v/>
      </c>
      <c r="AYS30">
        <f>Response!AYU46</f>
        <v/>
      </c>
      <c r="AYT30">
        <f>Response!AYV46</f>
        <v/>
      </c>
      <c r="AYU30">
        <f>Response!AYW46</f>
        <v/>
      </c>
      <c r="AYV30">
        <f>Response!AYX46</f>
        <v/>
      </c>
      <c r="AYW30">
        <f>Response!AYY46</f>
        <v/>
      </c>
      <c r="AYX30">
        <f>Response!AYZ46</f>
        <v/>
      </c>
      <c r="AYY30">
        <f>Response!AZA46</f>
        <v/>
      </c>
      <c r="AYZ30">
        <f>Response!AZB46</f>
        <v/>
      </c>
      <c r="AZA30">
        <f>Response!AZC46</f>
        <v/>
      </c>
      <c r="AZB30">
        <f>Response!AZD46</f>
        <v/>
      </c>
      <c r="AZC30">
        <f>Response!AZE46</f>
        <v/>
      </c>
      <c r="AZD30">
        <f>Response!AZF46</f>
        <v/>
      </c>
      <c r="AZE30">
        <f>Response!AZG46</f>
        <v/>
      </c>
      <c r="AZF30">
        <f>Response!AZH46</f>
        <v/>
      </c>
      <c r="AZG30">
        <f>Response!AZI46</f>
        <v/>
      </c>
      <c r="AZH30">
        <f>Response!AZJ46</f>
        <v/>
      </c>
      <c r="AZI30">
        <f>Response!AZK46</f>
        <v/>
      </c>
      <c r="AZJ30">
        <f>Response!AZL46</f>
        <v/>
      </c>
      <c r="AZK30">
        <f>Response!AZM46</f>
        <v/>
      </c>
      <c r="AZL30">
        <f>Response!AZN46</f>
        <v/>
      </c>
      <c r="AZM30">
        <f>Response!AZO46</f>
        <v/>
      </c>
      <c r="AZN30">
        <f>Response!AZP46</f>
        <v/>
      </c>
      <c r="AZO30">
        <f>Response!AZQ46</f>
        <v/>
      </c>
      <c r="AZP30">
        <f>Response!AZR46</f>
        <v/>
      </c>
      <c r="AZQ30">
        <f>Response!AZS46</f>
        <v/>
      </c>
      <c r="AZR30">
        <f>Response!AZT46</f>
        <v/>
      </c>
      <c r="AZS30">
        <f>Response!AZU46</f>
        <v/>
      </c>
      <c r="AZT30">
        <f>Response!AZV46</f>
        <v/>
      </c>
      <c r="AZU30">
        <f>Response!AZW46</f>
        <v/>
      </c>
      <c r="AZV30">
        <f>Response!AZX46</f>
        <v/>
      </c>
      <c r="AZW30">
        <f>Response!AZY46</f>
        <v/>
      </c>
      <c r="AZX30">
        <f>Response!AZZ46</f>
        <v/>
      </c>
      <c r="AZY30">
        <f>Response!BAA46</f>
        <v/>
      </c>
      <c r="AZZ30">
        <f>Response!BAB46</f>
        <v/>
      </c>
      <c r="BAA30">
        <f>Response!BAC46</f>
        <v/>
      </c>
      <c r="BAB30">
        <f>Response!BAD46</f>
        <v/>
      </c>
      <c r="BAC30">
        <f>Response!BAE46</f>
        <v/>
      </c>
      <c r="BAD30">
        <f>Response!BAF46</f>
        <v/>
      </c>
      <c r="BAE30">
        <f>Response!BAG46</f>
        <v/>
      </c>
      <c r="BAF30">
        <f>Response!BAH46</f>
        <v/>
      </c>
      <c r="BAG30">
        <f>Response!BAI46</f>
        <v/>
      </c>
      <c r="BAH30">
        <f>Response!BAJ46</f>
        <v/>
      </c>
      <c r="BAI30">
        <f>Response!BAK46</f>
        <v/>
      </c>
      <c r="BAJ30">
        <f>Response!BAL46</f>
        <v/>
      </c>
      <c r="BAK30">
        <f>Response!BAM46</f>
        <v/>
      </c>
      <c r="BAL30">
        <f>Response!BAN46</f>
        <v/>
      </c>
      <c r="BAM30">
        <f>Response!BAO46</f>
        <v/>
      </c>
      <c r="BAN30">
        <f>Response!BAP46</f>
        <v/>
      </c>
      <c r="BAO30">
        <f>Response!BAQ46</f>
        <v/>
      </c>
      <c r="BAP30">
        <f>Response!BAR46</f>
        <v/>
      </c>
      <c r="BAQ30">
        <f>Response!BAS46</f>
        <v/>
      </c>
      <c r="BAR30">
        <f>Response!BAT46</f>
        <v/>
      </c>
      <c r="BAS30">
        <f>Response!BAU46</f>
        <v/>
      </c>
      <c r="BAT30">
        <f>Response!BAV46</f>
        <v/>
      </c>
      <c r="BAU30">
        <f>Response!BAW46</f>
        <v/>
      </c>
      <c r="BAV30">
        <f>Response!BAX46</f>
        <v/>
      </c>
      <c r="BAW30">
        <f>Response!BAY46</f>
        <v/>
      </c>
      <c r="BAX30">
        <f>Response!BAZ46</f>
        <v/>
      </c>
      <c r="BAY30">
        <f>Response!BBA46</f>
        <v/>
      </c>
      <c r="BAZ30">
        <f>Response!BBB46</f>
        <v/>
      </c>
      <c r="BBA30">
        <f>Response!BBC46</f>
        <v/>
      </c>
      <c r="BBB30">
        <f>Response!BBD46</f>
        <v/>
      </c>
      <c r="BBC30">
        <f>Response!BBE46</f>
        <v/>
      </c>
      <c r="BBD30">
        <f>Response!BBF46</f>
        <v/>
      </c>
      <c r="BBE30">
        <f>Response!BBG46</f>
        <v/>
      </c>
      <c r="BBF30">
        <f>Response!BBH46</f>
        <v/>
      </c>
      <c r="BBG30">
        <f>Response!BBI46</f>
        <v/>
      </c>
      <c r="BBH30">
        <f>Response!BBJ46</f>
        <v/>
      </c>
      <c r="BBI30">
        <f>Response!BBK46</f>
        <v/>
      </c>
      <c r="BBJ30">
        <f>Response!BBL46</f>
        <v/>
      </c>
      <c r="BBK30">
        <f>Response!BBM46</f>
        <v/>
      </c>
      <c r="BBL30">
        <f>Response!BBN46</f>
        <v/>
      </c>
      <c r="BBM30">
        <f>Response!BBO46</f>
        <v/>
      </c>
      <c r="BBN30">
        <f>Response!BBP46</f>
        <v/>
      </c>
      <c r="BBO30">
        <f>Response!BBQ46</f>
        <v/>
      </c>
      <c r="BBP30">
        <f>Response!BBR46</f>
        <v/>
      </c>
      <c r="BBQ30">
        <f>Response!BBS46</f>
        <v/>
      </c>
      <c r="BBR30">
        <f>Response!BBT46</f>
        <v/>
      </c>
      <c r="BBS30">
        <f>Response!BBU46</f>
        <v/>
      </c>
      <c r="BBT30">
        <f>Response!BBV46</f>
        <v/>
      </c>
      <c r="BBU30">
        <f>Response!BBW46</f>
        <v/>
      </c>
      <c r="BBV30">
        <f>Response!BBX46</f>
        <v/>
      </c>
      <c r="BBW30">
        <f>Response!BBY46</f>
        <v/>
      </c>
      <c r="BBX30">
        <f>Response!BBZ46</f>
        <v/>
      </c>
      <c r="BBY30">
        <f>Response!BCA46</f>
        <v/>
      </c>
      <c r="BBZ30">
        <f>Response!BCB46</f>
        <v/>
      </c>
      <c r="BCA30">
        <f>Response!BCC46</f>
        <v/>
      </c>
      <c r="BCB30">
        <f>Response!BCD46</f>
        <v/>
      </c>
      <c r="BCC30">
        <f>Response!BCE46</f>
        <v/>
      </c>
      <c r="BCD30">
        <f>Response!BCF46</f>
        <v/>
      </c>
      <c r="BCE30">
        <f>Response!BCG46</f>
        <v/>
      </c>
      <c r="BCF30">
        <f>Response!BCH46</f>
        <v/>
      </c>
      <c r="BCG30">
        <f>Response!BCI46</f>
        <v/>
      </c>
      <c r="BCH30">
        <f>Response!BCJ46</f>
        <v/>
      </c>
      <c r="BCI30">
        <f>Response!BCK46</f>
        <v/>
      </c>
      <c r="BCJ30">
        <f>Response!BCL46</f>
        <v/>
      </c>
      <c r="BCK30">
        <f>Response!BCM46</f>
        <v/>
      </c>
      <c r="BCL30">
        <f>Response!BCN46</f>
        <v/>
      </c>
      <c r="BCM30">
        <f>Response!BCO46</f>
        <v/>
      </c>
      <c r="BCN30">
        <f>Response!BCP46</f>
        <v/>
      </c>
      <c r="BCO30">
        <f>Response!BCQ46</f>
        <v/>
      </c>
      <c r="BCP30">
        <f>Response!BCR46</f>
        <v/>
      </c>
      <c r="BCQ30">
        <f>Response!BCS46</f>
        <v/>
      </c>
      <c r="BCR30">
        <f>Response!BCT46</f>
        <v/>
      </c>
      <c r="BCS30">
        <f>Response!BCU46</f>
        <v/>
      </c>
      <c r="BCT30">
        <f>Response!BCV46</f>
        <v/>
      </c>
      <c r="BCU30">
        <f>Response!BCW46</f>
        <v/>
      </c>
      <c r="BCV30">
        <f>Response!BCX46</f>
        <v/>
      </c>
      <c r="BCW30">
        <f>Response!BCY46</f>
        <v/>
      </c>
      <c r="BCX30">
        <f>Response!BCZ46</f>
        <v/>
      </c>
      <c r="BCY30">
        <f>Response!BDA46</f>
        <v/>
      </c>
      <c r="BCZ30">
        <f>Response!BDB46</f>
        <v/>
      </c>
      <c r="BDA30">
        <f>Response!BDC46</f>
        <v/>
      </c>
      <c r="BDB30">
        <f>Response!BDD46</f>
        <v/>
      </c>
      <c r="BDC30">
        <f>Response!BDE46</f>
        <v/>
      </c>
      <c r="BDD30">
        <f>Response!BDF46</f>
        <v/>
      </c>
      <c r="BDE30">
        <f>Response!BDG46</f>
        <v/>
      </c>
      <c r="BDF30">
        <f>Response!BDH46</f>
        <v/>
      </c>
      <c r="BDG30">
        <f>Response!BDI46</f>
        <v/>
      </c>
      <c r="BDH30">
        <f>Response!BDJ46</f>
        <v/>
      </c>
      <c r="BDI30">
        <f>Response!BDK46</f>
        <v/>
      </c>
      <c r="BDJ30">
        <f>Response!BDL46</f>
        <v/>
      </c>
      <c r="BDK30">
        <f>Response!BDM46</f>
        <v/>
      </c>
      <c r="BDL30">
        <f>Response!BDN46</f>
        <v/>
      </c>
      <c r="BDM30">
        <f>Response!BDO46</f>
        <v/>
      </c>
      <c r="BDN30">
        <f>Response!BDP46</f>
        <v/>
      </c>
      <c r="BDO30">
        <f>Response!BDQ46</f>
        <v/>
      </c>
      <c r="BDP30">
        <f>Response!BDR46</f>
        <v/>
      </c>
      <c r="BDQ30">
        <f>Response!BDS46</f>
        <v/>
      </c>
      <c r="BDR30">
        <f>Response!BDT46</f>
        <v/>
      </c>
      <c r="BDS30">
        <f>Response!BDU46</f>
        <v/>
      </c>
      <c r="BDT30">
        <f>Response!BDV46</f>
        <v/>
      </c>
      <c r="BDU30">
        <f>Response!BDW46</f>
        <v/>
      </c>
      <c r="BDV30">
        <f>Response!BDX46</f>
        <v/>
      </c>
      <c r="BDW30">
        <f>Response!BDY46</f>
        <v/>
      </c>
      <c r="BDX30">
        <f>Response!BDZ46</f>
        <v/>
      </c>
      <c r="BDY30">
        <f>Response!BEA46</f>
        <v/>
      </c>
      <c r="BDZ30">
        <f>Response!BEB46</f>
        <v/>
      </c>
      <c r="BEA30">
        <f>Response!BEC46</f>
        <v/>
      </c>
      <c r="BEB30">
        <f>Response!BED46</f>
        <v/>
      </c>
      <c r="BEC30">
        <f>Response!BEE46</f>
        <v/>
      </c>
      <c r="BED30">
        <f>Response!BEF46</f>
        <v/>
      </c>
      <c r="BEE30">
        <f>Response!BEG46</f>
        <v/>
      </c>
      <c r="BEF30">
        <f>Response!BEH46</f>
        <v/>
      </c>
      <c r="BEG30">
        <f>Response!BEI46</f>
        <v/>
      </c>
      <c r="BEH30">
        <f>Response!BEJ46</f>
        <v/>
      </c>
      <c r="BEI30">
        <f>Response!BEK46</f>
        <v/>
      </c>
      <c r="BEJ30">
        <f>Response!BEL46</f>
        <v/>
      </c>
      <c r="BEK30">
        <f>Response!BEM46</f>
        <v/>
      </c>
      <c r="BEL30">
        <f>Response!BEN46</f>
        <v/>
      </c>
      <c r="BEM30">
        <f>Response!BEO46</f>
        <v/>
      </c>
      <c r="BEN30">
        <f>Response!BEP46</f>
        <v/>
      </c>
      <c r="BEO30">
        <f>Response!BEQ46</f>
        <v/>
      </c>
      <c r="BEP30">
        <f>Response!BER46</f>
        <v/>
      </c>
      <c r="BEQ30">
        <f>Response!BES46</f>
        <v/>
      </c>
      <c r="BER30">
        <f>Response!BET46</f>
        <v/>
      </c>
      <c r="BES30">
        <f>Response!BEU46</f>
        <v/>
      </c>
      <c r="BET30">
        <f>Response!BEV46</f>
        <v/>
      </c>
      <c r="BEU30">
        <f>Response!BEW46</f>
        <v/>
      </c>
      <c r="BEV30">
        <f>Response!BEX46</f>
        <v/>
      </c>
      <c r="BEW30">
        <f>Response!BEY46</f>
        <v/>
      </c>
      <c r="BEX30">
        <f>Response!BEZ46</f>
        <v/>
      </c>
      <c r="BEY30">
        <f>Response!BFA46</f>
        <v/>
      </c>
      <c r="BEZ30">
        <f>Response!BFB46</f>
        <v/>
      </c>
      <c r="BFA30">
        <f>Response!BFC46</f>
        <v/>
      </c>
      <c r="BFB30">
        <f>Response!BFD46</f>
        <v/>
      </c>
      <c r="BFC30">
        <f>Response!BFE46</f>
        <v/>
      </c>
      <c r="BFD30">
        <f>Response!BFF46</f>
        <v/>
      </c>
      <c r="BFE30">
        <f>Response!BFG46</f>
        <v/>
      </c>
      <c r="BFF30">
        <f>Response!BFH46</f>
        <v/>
      </c>
      <c r="BFG30">
        <f>Response!BFI46</f>
        <v/>
      </c>
      <c r="BFH30">
        <f>Response!BFJ46</f>
        <v/>
      </c>
      <c r="BFI30">
        <f>Response!BFK46</f>
        <v/>
      </c>
      <c r="BFJ30">
        <f>Response!BFL46</f>
        <v/>
      </c>
      <c r="BFK30">
        <f>Response!BFM46</f>
        <v/>
      </c>
      <c r="BFL30">
        <f>Response!BFN46</f>
        <v/>
      </c>
      <c r="BFM30">
        <f>Response!BFO46</f>
        <v/>
      </c>
      <c r="BFN30">
        <f>Response!BFP46</f>
        <v/>
      </c>
      <c r="BFO30">
        <f>Response!BFQ46</f>
        <v/>
      </c>
      <c r="BFP30">
        <f>Response!BFR46</f>
        <v/>
      </c>
      <c r="BFQ30">
        <f>Response!BFS46</f>
        <v/>
      </c>
      <c r="BFR30">
        <f>Response!BFT46</f>
        <v/>
      </c>
      <c r="BFS30">
        <f>Response!BFU46</f>
        <v/>
      </c>
      <c r="BFT30">
        <f>Response!BFV46</f>
        <v/>
      </c>
      <c r="BFU30">
        <f>Response!BFW46</f>
        <v/>
      </c>
      <c r="BFV30">
        <f>Response!BFX46</f>
        <v/>
      </c>
      <c r="BFW30">
        <f>Response!BFY46</f>
        <v/>
      </c>
      <c r="BFX30">
        <f>Response!BFZ46</f>
        <v/>
      </c>
      <c r="BFY30">
        <f>Response!BGA46</f>
        <v/>
      </c>
      <c r="BFZ30">
        <f>Response!BGB46</f>
        <v/>
      </c>
      <c r="BGA30">
        <f>Response!BGC46</f>
        <v/>
      </c>
      <c r="BGB30">
        <f>Response!BGD46</f>
        <v/>
      </c>
      <c r="BGC30">
        <f>Response!BGE46</f>
        <v/>
      </c>
      <c r="BGD30">
        <f>Response!BGF46</f>
        <v/>
      </c>
      <c r="BGE30">
        <f>Response!BGG46</f>
        <v/>
      </c>
      <c r="BGF30">
        <f>Response!BGH46</f>
        <v/>
      </c>
      <c r="BGG30">
        <f>Response!BGI46</f>
        <v/>
      </c>
      <c r="BGH30">
        <f>Response!BGJ46</f>
        <v/>
      </c>
      <c r="BGI30">
        <f>Response!BGK46</f>
        <v/>
      </c>
      <c r="BGJ30">
        <f>Response!BGL46</f>
        <v/>
      </c>
      <c r="BGK30">
        <f>Response!BGM46</f>
        <v/>
      </c>
      <c r="BGL30">
        <f>Response!BGN46</f>
        <v/>
      </c>
      <c r="BGM30">
        <f>Response!BGO46</f>
        <v/>
      </c>
      <c r="BGN30">
        <f>Response!BGP46</f>
        <v/>
      </c>
      <c r="BGO30">
        <f>Response!BGQ46</f>
        <v/>
      </c>
      <c r="BGP30">
        <f>Response!BGR46</f>
        <v/>
      </c>
      <c r="BGQ30">
        <f>Response!BGS46</f>
        <v/>
      </c>
      <c r="BGR30">
        <f>Response!BGT46</f>
        <v/>
      </c>
      <c r="BGS30">
        <f>Response!BGU46</f>
        <v/>
      </c>
      <c r="BGT30">
        <f>Response!BGV46</f>
        <v/>
      </c>
      <c r="BGU30">
        <f>Response!BGW46</f>
        <v/>
      </c>
      <c r="BGV30">
        <f>Response!BGX46</f>
        <v/>
      </c>
      <c r="BGW30">
        <f>Response!BGY46</f>
        <v/>
      </c>
      <c r="BGX30">
        <f>Response!BGZ46</f>
        <v/>
      </c>
      <c r="BGY30">
        <f>Response!BHA46</f>
        <v/>
      </c>
      <c r="BGZ30">
        <f>Response!BHB46</f>
        <v/>
      </c>
      <c r="BHA30">
        <f>Response!BHC46</f>
        <v/>
      </c>
      <c r="BHB30">
        <f>Response!BHD46</f>
        <v/>
      </c>
      <c r="BHC30">
        <f>Response!BHE46</f>
        <v/>
      </c>
      <c r="BHD30">
        <f>Response!BHF46</f>
        <v/>
      </c>
      <c r="BHE30">
        <f>Response!BHG46</f>
        <v/>
      </c>
      <c r="BHF30">
        <f>Response!BHH46</f>
        <v/>
      </c>
      <c r="BHG30">
        <f>Response!BHI46</f>
        <v/>
      </c>
      <c r="BHH30">
        <f>Response!BHJ46</f>
        <v/>
      </c>
      <c r="BHI30">
        <f>Response!BHK46</f>
        <v/>
      </c>
      <c r="BHJ30">
        <f>Response!BHL46</f>
        <v/>
      </c>
      <c r="BHK30">
        <f>Response!BHM46</f>
        <v/>
      </c>
      <c r="BHL30">
        <f>Response!BHN46</f>
        <v/>
      </c>
      <c r="BHM30">
        <f>Response!BHO46</f>
        <v/>
      </c>
      <c r="BHN30">
        <f>Response!BHP46</f>
        <v/>
      </c>
      <c r="BHO30">
        <f>Response!BHQ46</f>
        <v/>
      </c>
      <c r="BHP30">
        <f>Response!BHR46</f>
        <v/>
      </c>
      <c r="BHQ30">
        <f>Response!BHS46</f>
        <v/>
      </c>
      <c r="BHR30">
        <f>Response!BHT46</f>
        <v/>
      </c>
      <c r="BHS30">
        <f>Response!BHU46</f>
        <v/>
      </c>
      <c r="BHT30">
        <f>Response!BHV46</f>
        <v/>
      </c>
      <c r="BHU30">
        <f>Response!BHW46</f>
        <v/>
      </c>
      <c r="BHV30">
        <f>Response!BHX46</f>
        <v/>
      </c>
      <c r="BHW30">
        <f>Response!BHY46</f>
        <v/>
      </c>
      <c r="BHX30">
        <f>Response!BHZ46</f>
        <v/>
      </c>
      <c r="BHY30">
        <f>Response!BIA46</f>
        <v/>
      </c>
      <c r="BHZ30">
        <f>Response!BIB46</f>
        <v/>
      </c>
      <c r="BIA30">
        <f>Response!BIC46</f>
        <v/>
      </c>
      <c r="BIB30">
        <f>Response!BID46</f>
        <v/>
      </c>
      <c r="BIC30">
        <f>Response!BIE46</f>
        <v/>
      </c>
      <c r="BID30">
        <f>Response!BIF46</f>
        <v/>
      </c>
      <c r="BIE30">
        <f>Response!BIG46</f>
        <v/>
      </c>
      <c r="BIF30">
        <f>Response!BIH46</f>
        <v/>
      </c>
      <c r="BIG30">
        <f>Response!BII46</f>
        <v/>
      </c>
      <c r="BIH30">
        <f>Response!BIJ46</f>
        <v/>
      </c>
      <c r="BII30">
        <f>Response!BIK46</f>
        <v/>
      </c>
      <c r="BIJ30">
        <f>Response!BIL46</f>
        <v/>
      </c>
      <c r="BIK30">
        <f>Response!BIM46</f>
        <v/>
      </c>
      <c r="BIL30">
        <f>Response!BIN46</f>
        <v/>
      </c>
      <c r="BIM30">
        <f>Response!BIO46</f>
        <v/>
      </c>
      <c r="BIN30">
        <f>Response!BIP46</f>
        <v/>
      </c>
      <c r="BIO30">
        <f>Response!BIQ46</f>
        <v/>
      </c>
      <c r="BIP30">
        <f>Response!BIR46</f>
        <v/>
      </c>
      <c r="BIQ30">
        <f>Response!BIS46</f>
        <v/>
      </c>
      <c r="BIR30">
        <f>Response!BIT46</f>
        <v/>
      </c>
      <c r="BIS30">
        <f>Response!BIU46</f>
        <v/>
      </c>
      <c r="BIT30">
        <f>Response!BIV46</f>
        <v/>
      </c>
      <c r="BIU30">
        <f>Response!BIW46</f>
        <v/>
      </c>
      <c r="BIV30">
        <f>Response!BIX46</f>
        <v/>
      </c>
      <c r="BIW30">
        <f>Response!BIY46</f>
        <v/>
      </c>
      <c r="BIX30">
        <f>Response!BIZ46</f>
        <v/>
      </c>
      <c r="BIY30">
        <f>Response!BJA46</f>
        <v/>
      </c>
      <c r="BIZ30">
        <f>Response!BJB46</f>
        <v/>
      </c>
      <c r="BJA30">
        <f>Response!BJC46</f>
        <v/>
      </c>
      <c r="BJB30">
        <f>Response!BJD46</f>
        <v/>
      </c>
      <c r="BJC30">
        <f>Response!BJE46</f>
        <v/>
      </c>
      <c r="BJD30">
        <f>Response!BJF46</f>
        <v/>
      </c>
      <c r="BJE30">
        <f>Response!BJG46</f>
        <v/>
      </c>
      <c r="BJF30">
        <f>Response!BJH46</f>
        <v/>
      </c>
      <c r="BJG30">
        <f>Response!BJI46</f>
        <v/>
      </c>
      <c r="BJH30">
        <f>Response!BJJ46</f>
        <v/>
      </c>
      <c r="BJI30">
        <f>Response!BJK46</f>
        <v/>
      </c>
      <c r="BJJ30">
        <f>Response!BJL46</f>
        <v/>
      </c>
      <c r="BJK30">
        <f>Response!BJM46</f>
        <v/>
      </c>
      <c r="BJL30">
        <f>Response!BJN46</f>
        <v/>
      </c>
      <c r="BJM30">
        <f>Response!BJO46</f>
        <v/>
      </c>
      <c r="BJN30">
        <f>Response!BJP46</f>
        <v/>
      </c>
      <c r="BJO30">
        <f>Response!BJQ46</f>
        <v/>
      </c>
      <c r="BJP30">
        <f>Response!BJR46</f>
        <v/>
      </c>
      <c r="BJQ30">
        <f>Response!BJS46</f>
        <v/>
      </c>
      <c r="BJR30">
        <f>Response!BJT46</f>
        <v/>
      </c>
      <c r="BJS30">
        <f>Response!BJU46</f>
        <v/>
      </c>
      <c r="BJT30">
        <f>Response!BJV46</f>
        <v/>
      </c>
      <c r="BJU30">
        <f>Response!BJW46</f>
        <v/>
      </c>
      <c r="BJV30">
        <f>Response!BJX46</f>
        <v/>
      </c>
      <c r="BJW30">
        <f>Response!BJY46</f>
        <v/>
      </c>
      <c r="BJX30">
        <f>Response!BJZ46</f>
        <v/>
      </c>
      <c r="BJY30">
        <f>Response!BKA46</f>
        <v/>
      </c>
      <c r="BJZ30">
        <f>Response!BKB46</f>
        <v/>
      </c>
      <c r="BKA30">
        <f>Response!BKC46</f>
        <v/>
      </c>
      <c r="BKB30">
        <f>Response!BKD46</f>
        <v/>
      </c>
      <c r="BKC30">
        <f>Response!BKE46</f>
        <v/>
      </c>
      <c r="BKD30">
        <f>Response!BKF46</f>
        <v/>
      </c>
      <c r="BKE30">
        <f>Response!BKG46</f>
        <v/>
      </c>
      <c r="BKF30">
        <f>Response!BKH46</f>
        <v/>
      </c>
      <c r="BKG30">
        <f>Response!BKI46</f>
        <v/>
      </c>
      <c r="BKH30">
        <f>Response!BKJ46</f>
        <v/>
      </c>
      <c r="BKI30">
        <f>Response!BKK46</f>
        <v/>
      </c>
      <c r="BKJ30">
        <f>Response!BKL46</f>
        <v/>
      </c>
      <c r="BKK30">
        <f>Response!BKM46</f>
        <v/>
      </c>
      <c r="BKL30">
        <f>Response!BKN46</f>
        <v/>
      </c>
      <c r="BKM30">
        <f>Response!BKO46</f>
        <v/>
      </c>
      <c r="BKN30">
        <f>Response!BKP46</f>
        <v/>
      </c>
      <c r="BKO30">
        <f>Response!BKQ46</f>
        <v/>
      </c>
      <c r="BKP30">
        <f>Response!BKR46</f>
        <v/>
      </c>
      <c r="BKQ30">
        <f>Response!BKS46</f>
        <v/>
      </c>
      <c r="BKR30">
        <f>Response!BKT46</f>
        <v/>
      </c>
      <c r="BKS30">
        <f>Response!BKU46</f>
        <v/>
      </c>
      <c r="BKT30">
        <f>Response!BKV46</f>
        <v/>
      </c>
      <c r="BKU30">
        <f>Response!BKW46</f>
        <v/>
      </c>
      <c r="BKV30">
        <f>Response!BKX46</f>
        <v/>
      </c>
      <c r="BKW30">
        <f>Response!BKY46</f>
        <v/>
      </c>
      <c r="BKX30">
        <f>Response!BKZ46</f>
        <v/>
      </c>
      <c r="BKY30">
        <f>Response!BLA46</f>
        <v/>
      </c>
      <c r="BKZ30">
        <f>Response!BLB46</f>
        <v/>
      </c>
      <c r="BLA30">
        <f>Response!BLC46</f>
        <v/>
      </c>
      <c r="BLB30">
        <f>Response!BLD46</f>
        <v/>
      </c>
      <c r="BLC30">
        <f>Response!BLE46</f>
        <v/>
      </c>
      <c r="BLD30">
        <f>Response!BLF46</f>
        <v/>
      </c>
      <c r="BLE30">
        <f>Response!BLG46</f>
        <v/>
      </c>
      <c r="BLF30">
        <f>Response!BLH46</f>
        <v/>
      </c>
      <c r="BLG30">
        <f>Response!BLI46</f>
        <v/>
      </c>
      <c r="BLH30">
        <f>Response!BLJ46</f>
        <v/>
      </c>
      <c r="BLI30">
        <f>Response!BLK46</f>
        <v/>
      </c>
      <c r="BLJ30">
        <f>Response!BLL46</f>
        <v/>
      </c>
      <c r="BLK30">
        <f>Response!BLM46</f>
        <v/>
      </c>
      <c r="BLL30">
        <f>Response!BLN46</f>
        <v/>
      </c>
      <c r="BLM30">
        <f>Response!BLO46</f>
        <v/>
      </c>
      <c r="BLN30">
        <f>Response!BLP46</f>
        <v/>
      </c>
      <c r="BLO30">
        <f>Response!BLQ46</f>
        <v/>
      </c>
      <c r="BLP30">
        <f>Response!BLR46</f>
        <v/>
      </c>
      <c r="BLQ30">
        <f>Response!BLS46</f>
        <v/>
      </c>
      <c r="BLR30">
        <f>Response!BLT46</f>
        <v/>
      </c>
      <c r="BLS30">
        <f>Response!BLU46</f>
        <v/>
      </c>
      <c r="BLT30">
        <f>Response!BLV46</f>
        <v/>
      </c>
      <c r="BLU30">
        <f>Response!BLW46</f>
        <v/>
      </c>
      <c r="BLV30">
        <f>Response!BLX46</f>
        <v/>
      </c>
      <c r="BLW30">
        <f>Response!BLY46</f>
        <v/>
      </c>
      <c r="BLX30">
        <f>Response!BLZ46</f>
        <v/>
      </c>
      <c r="BLY30">
        <f>Response!BMA46</f>
        <v/>
      </c>
      <c r="BLZ30">
        <f>Response!BMB46</f>
        <v/>
      </c>
      <c r="BMA30">
        <f>Response!BMC46</f>
        <v/>
      </c>
      <c r="BMB30">
        <f>Response!BMD46</f>
        <v/>
      </c>
      <c r="BMC30">
        <f>Response!BME46</f>
        <v/>
      </c>
      <c r="BMD30">
        <f>Response!BMF46</f>
        <v/>
      </c>
      <c r="BME30">
        <f>Response!BMG46</f>
        <v/>
      </c>
      <c r="BMF30">
        <f>Response!BMH46</f>
        <v/>
      </c>
      <c r="BMG30">
        <f>Response!BMI46</f>
        <v/>
      </c>
      <c r="BMH30">
        <f>Response!BMJ46</f>
        <v/>
      </c>
      <c r="BMI30">
        <f>Response!BMK46</f>
        <v/>
      </c>
      <c r="BMJ30">
        <f>Response!BML46</f>
        <v/>
      </c>
      <c r="BMK30">
        <f>Response!BMM46</f>
        <v/>
      </c>
      <c r="BML30">
        <f>Response!BMN46</f>
        <v/>
      </c>
      <c r="BMM30">
        <f>Response!BMO46</f>
        <v/>
      </c>
      <c r="BMN30">
        <f>Response!BMP46</f>
        <v/>
      </c>
      <c r="BMO30">
        <f>Response!BMQ46</f>
        <v/>
      </c>
      <c r="BMP30">
        <f>Response!BMR46</f>
        <v/>
      </c>
      <c r="BMQ30">
        <f>Response!BMS46</f>
        <v/>
      </c>
      <c r="BMR30">
        <f>Response!BMT46</f>
        <v/>
      </c>
      <c r="BMS30">
        <f>Response!BMU46</f>
        <v/>
      </c>
      <c r="BMT30">
        <f>Response!BMV46</f>
        <v/>
      </c>
      <c r="BMU30">
        <f>Response!BMW46</f>
        <v/>
      </c>
      <c r="BMV30">
        <f>Response!BMX46</f>
        <v/>
      </c>
      <c r="BMW30">
        <f>Response!BMY46</f>
        <v/>
      </c>
      <c r="BMX30">
        <f>Response!BMZ46</f>
        <v/>
      </c>
      <c r="BMY30">
        <f>Response!BNA46</f>
        <v/>
      </c>
      <c r="BMZ30">
        <f>Response!BNB46</f>
        <v/>
      </c>
      <c r="BNA30">
        <f>Response!BNC46</f>
        <v/>
      </c>
      <c r="BNB30">
        <f>Response!BND46</f>
        <v/>
      </c>
      <c r="BNC30">
        <f>Response!BNE46</f>
        <v/>
      </c>
      <c r="BND30">
        <f>Response!BNF46</f>
        <v/>
      </c>
      <c r="BNE30">
        <f>Response!BNG46</f>
        <v/>
      </c>
      <c r="BNF30">
        <f>Response!BNH46</f>
        <v/>
      </c>
      <c r="BNG30">
        <f>Response!BNI46</f>
        <v/>
      </c>
      <c r="BNH30">
        <f>Response!BNJ46</f>
        <v/>
      </c>
      <c r="BNI30">
        <f>Response!BNK46</f>
        <v/>
      </c>
      <c r="BNJ30">
        <f>Response!BNL46</f>
        <v/>
      </c>
      <c r="BNK30">
        <f>Response!BNM46</f>
        <v/>
      </c>
      <c r="BNL30">
        <f>Response!BNN46</f>
        <v/>
      </c>
      <c r="BNM30">
        <f>Response!BNO46</f>
        <v/>
      </c>
      <c r="BNN30">
        <f>Response!BNP46</f>
        <v/>
      </c>
      <c r="BNO30">
        <f>Response!BNQ46</f>
        <v/>
      </c>
      <c r="BNP30">
        <f>Response!BNR46</f>
        <v/>
      </c>
      <c r="BNQ30">
        <f>Response!BNS46</f>
        <v/>
      </c>
      <c r="BNR30">
        <f>Response!BNT46</f>
        <v/>
      </c>
      <c r="BNS30">
        <f>Response!BNU46</f>
        <v/>
      </c>
      <c r="BNT30">
        <f>Response!BNV46</f>
        <v/>
      </c>
      <c r="BNU30">
        <f>Response!BNW46</f>
        <v/>
      </c>
      <c r="BNV30">
        <f>Response!BNX46</f>
        <v/>
      </c>
      <c r="BNW30">
        <f>Response!BNY46</f>
        <v/>
      </c>
      <c r="BNX30">
        <f>Response!BNZ46</f>
        <v/>
      </c>
      <c r="BNY30">
        <f>Response!BOA46</f>
        <v/>
      </c>
      <c r="BNZ30">
        <f>Response!BOB46</f>
        <v/>
      </c>
      <c r="BOA30">
        <f>Response!BOC46</f>
        <v/>
      </c>
      <c r="BOB30">
        <f>Response!BOD46</f>
        <v/>
      </c>
      <c r="BOC30">
        <f>Response!BOE46</f>
        <v/>
      </c>
      <c r="BOD30">
        <f>Response!BOF46</f>
        <v/>
      </c>
      <c r="BOE30">
        <f>Response!BOG46</f>
        <v/>
      </c>
      <c r="BOF30">
        <f>Response!BOH46</f>
        <v/>
      </c>
      <c r="BOG30">
        <f>Response!BOI46</f>
        <v/>
      </c>
      <c r="BOH30">
        <f>Response!BOJ46</f>
        <v/>
      </c>
      <c r="BOI30">
        <f>Response!BOK46</f>
        <v/>
      </c>
      <c r="BOJ30">
        <f>Response!BOL46</f>
        <v/>
      </c>
      <c r="BOK30">
        <f>Response!BOM46</f>
        <v/>
      </c>
      <c r="BOL30">
        <f>Response!BON46</f>
        <v/>
      </c>
      <c r="BOM30">
        <f>Response!BOO46</f>
        <v/>
      </c>
      <c r="BON30">
        <f>Response!BOP46</f>
        <v/>
      </c>
      <c r="BOO30">
        <f>Response!BOQ46</f>
        <v/>
      </c>
      <c r="BOP30">
        <f>Response!BOR46</f>
        <v/>
      </c>
      <c r="BOQ30">
        <f>Response!BOS46</f>
        <v/>
      </c>
      <c r="BOR30">
        <f>Response!BOT46</f>
        <v/>
      </c>
      <c r="BOS30">
        <f>Response!BOU46</f>
        <v/>
      </c>
      <c r="BOT30">
        <f>Response!BOV46</f>
        <v/>
      </c>
      <c r="BOU30">
        <f>Response!BOW46</f>
        <v/>
      </c>
      <c r="BOV30">
        <f>Response!BOX46</f>
        <v/>
      </c>
      <c r="BOW30">
        <f>Response!BOY46</f>
        <v/>
      </c>
      <c r="BOX30">
        <f>Response!BOZ46</f>
        <v/>
      </c>
      <c r="BOY30">
        <f>Response!BPA46</f>
        <v/>
      </c>
      <c r="BOZ30">
        <f>Response!BPB46</f>
        <v/>
      </c>
      <c r="BPA30">
        <f>Response!BPC46</f>
        <v/>
      </c>
      <c r="BPB30">
        <f>Response!BPD46</f>
        <v/>
      </c>
      <c r="BPC30">
        <f>Response!BPE46</f>
        <v/>
      </c>
      <c r="BPD30">
        <f>Response!BPF46</f>
        <v/>
      </c>
      <c r="BPE30">
        <f>Response!BPG46</f>
        <v/>
      </c>
      <c r="BPF30">
        <f>Response!BPH46</f>
        <v/>
      </c>
      <c r="BPG30">
        <f>Response!BPI46</f>
        <v/>
      </c>
      <c r="BPH30">
        <f>Response!BPJ46</f>
        <v/>
      </c>
      <c r="BPI30">
        <f>Response!BPK46</f>
        <v/>
      </c>
      <c r="BPJ30">
        <f>Response!BPL46</f>
        <v/>
      </c>
      <c r="BPK30">
        <f>Response!BPM46</f>
        <v/>
      </c>
      <c r="BPL30">
        <f>Response!BPN46</f>
        <v/>
      </c>
      <c r="BPM30">
        <f>Response!BPO46</f>
        <v/>
      </c>
      <c r="BPN30">
        <f>Response!BPP46</f>
        <v/>
      </c>
      <c r="BPO30">
        <f>Response!BPQ46</f>
        <v/>
      </c>
      <c r="BPP30">
        <f>Response!BPR46</f>
        <v/>
      </c>
      <c r="BPQ30">
        <f>Response!BPS46</f>
        <v/>
      </c>
      <c r="BPR30">
        <f>Response!BPT46</f>
        <v/>
      </c>
      <c r="BPS30">
        <f>Response!BPU46</f>
        <v/>
      </c>
      <c r="BPT30">
        <f>Response!BPV46</f>
        <v/>
      </c>
      <c r="BPU30">
        <f>Response!BPW46</f>
        <v/>
      </c>
      <c r="BPV30">
        <f>Response!BPX46</f>
        <v/>
      </c>
      <c r="BPW30">
        <f>Response!BPY46</f>
        <v/>
      </c>
      <c r="BPX30">
        <f>Response!BPZ46</f>
        <v/>
      </c>
      <c r="BPY30">
        <f>Response!BQA46</f>
        <v/>
      </c>
      <c r="BPZ30">
        <f>Response!BQB46</f>
        <v/>
      </c>
      <c r="BQA30">
        <f>Response!BQC46</f>
        <v/>
      </c>
      <c r="BQB30">
        <f>Response!BQD46</f>
        <v/>
      </c>
      <c r="BQC30">
        <f>Response!BQE46</f>
        <v/>
      </c>
      <c r="BQD30">
        <f>Response!BQF46</f>
        <v/>
      </c>
      <c r="BQE30">
        <f>Response!BQG46</f>
        <v/>
      </c>
      <c r="BQF30">
        <f>Response!BQH46</f>
        <v/>
      </c>
      <c r="BQG30">
        <f>Response!BQI46</f>
        <v/>
      </c>
      <c r="BQH30">
        <f>Response!BQJ46</f>
        <v/>
      </c>
      <c r="BQI30">
        <f>Response!BQK46</f>
        <v/>
      </c>
      <c r="BQJ30">
        <f>Response!BQL46</f>
        <v/>
      </c>
      <c r="BQK30">
        <f>Response!BQM46</f>
        <v/>
      </c>
      <c r="BQL30">
        <f>Response!BQN46</f>
        <v/>
      </c>
      <c r="BQM30">
        <f>Response!BQO46</f>
        <v/>
      </c>
      <c r="BQN30">
        <f>Response!BQP46</f>
        <v/>
      </c>
      <c r="BQO30">
        <f>Response!BQQ46</f>
        <v/>
      </c>
      <c r="BQP30">
        <f>Response!BQR46</f>
        <v/>
      </c>
      <c r="BQQ30">
        <f>Response!BQS46</f>
        <v/>
      </c>
      <c r="BQR30">
        <f>Response!BQT46</f>
        <v/>
      </c>
      <c r="BQS30">
        <f>Response!BQU46</f>
        <v/>
      </c>
      <c r="BQT30">
        <f>Response!BQV46</f>
        <v/>
      </c>
      <c r="BQU30">
        <f>Response!BQW46</f>
        <v/>
      </c>
      <c r="BQV30">
        <f>Response!BQX46</f>
        <v/>
      </c>
      <c r="BQW30">
        <f>Response!BQY46</f>
        <v/>
      </c>
      <c r="BQX30">
        <f>Response!BQZ46</f>
        <v/>
      </c>
      <c r="BQY30">
        <f>Response!BRA46</f>
        <v/>
      </c>
      <c r="BQZ30">
        <f>Response!BRB46</f>
        <v/>
      </c>
      <c r="BRA30">
        <f>Response!BRC46</f>
        <v/>
      </c>
      <c r="BRB30">
        <f>Response!BRD46</f>
        <v/>
      </c>
      <c r="BRC30">
        <f>Response!BRE46</f>
        <v/>
      </c>
      <c r="BRD30">
        <f>Response!BRF46</f>
        <v/>
      </c>
      <c r="BRE30">
        <f>Response!BRG46</f>
        <v/>
      </c>
      <c r="BRF30">
        <f>Response!BRH46</f>
        <v/>
      </c>
      <c r="BRG30">
        <f>Response!BRI46</f>
        <v/>
      </c>
      <c r="BRH30">
        <f>Response!BRJ46</f>
        <v/>
      </c>
      <c r="BRI30">
        <f>Response!BRK46</f>
        <v/>
      </c>
      <c r="BRJ30">
        <f>Response!BRL46</f>
        <v/>
      </c>
      <c r="BRK30">
        <f>Response!BRM46</f>
        <v/>
      </c>
      <c r="BRL30">
        <f>Response!BRN46</f>
        <v/>
      </c>
      <c r="BRM30">
        <f>Response!BRO46</f>
        <v/>
      </c>
      <c r="BRN30">
        <f>Response!BRP46</f>
        <v/>
      </c>
      <c r="BRO30">
        <f>Response!BRQ46</f>
        <v/>
      </c>
      <c r="BRP30">
        <f>Response!BRR46</f>
        <v/>
      </c>
      <c r="BRQ30">
        <f>Response!BRS46</f>
        <v/>
      </c>
      <c r="BRR30">
        <f>Response!BRT46</f>
        <v/>
      </c>
      <c r="BRS30">
        <f>Response!BRU46</f>
        <v/>
      </c>
      <c r="BRT30">
        <f>Response!BRV46</f>
        <v/>
      </c>
      <c r="BRU30">
        <f>Response!BRW46</f>
        <v/>
      </c>
      <c r="BRV30">
        <f>Response!BRX46</f>
        <v/>
      </c>
      <c r="BRW30">
        <f>Response!BRY46</f>
        <v/>
      </c>
      <c r="BRX30">
        <f>Response!BRZ46</f>
        <v/>
      </c>
      <c r="BRY30">
        <f>Response!BSA46</f>
        <v/>
      </c>
      <c r="BRZ30">
        <f>Response!BSB46</f>
        <v/>
      </c>
      <c r="BSA30">
        <f>Response!BSC46</f>
        <v/>
      </c>
      <c r="BSB30">
        <f>Response!BSD46</f>
        <v/>
      </c>
      <c r="BSC30">
        <f>Response!BSE46</f>
        <v/>
      </c>
      <c r="BSD30">
        <f>Response!BSF46</f>
        <v/>
      </c>
      <c r="BSE30">
        <f>Response!BSG46</f>
        <v/>
      </c>
      <c r="BSF30">
        <f>Response!BSH46</f>
        <v/>
      </c>
      <c r="BSG30">
        <f>Response!BSI46</f>
        <v/>
      </c>
      <c r="BSH30">
        <f>Response!BSJ46</f>
        <v/>
      </c>
      <c r="BSI30">
        <f>Response!BSK46</f>
        <v/>
      </c>
      <c r="BSJ30">
        <f>Response!BSL46</f>
        <v/>
      </c>
      <c r="BSK30">
        <f>Response!BSM46</f>
        <v/>
      </c>
      <c r="BSL30">
        <f>Response!BSN46</f>
        <v/>
      </c>
      <c r="BSM30">
        <f>Response!BSO46</f>
        <v/>
      </c>
      <c r="BSN30">
        <f>Response!BSP46</f>
        <v/>
      </c>
      <c r="BSO30">
        <f>Response!BSQ46</f>
        <v/>
      </c>
      <c r="BSP30">
        <f>Response!BSR46</f>
        <v/>
      </c>
      <c r="BSQ30">
        <f>Response!BSS46</f>
        <v/>
      </c>
      <c r="BSR30">
        <f>Response!BST46</f>
        <v/>
      </c>
      <c r="BSS30">
        <f>Response!BSU46</f>
        <v/>
      </c>
      <c r="BST30">
        <f>Response!BSV46</f>
        <v/>
      </c>
      <c r="BSU30">
        <f>Response!BSW46</f>
        <v/>
      </c>
      <c r="BSV30">
        <f>Response!BSX46</f>
        <v/>
      </c>
      <c r="BSW30">
        <f>Response!BSY46</f>
        <v/>
      </c>
      <c r="BSX30">
        <f>Response!BSZ46</f>
        <v/>
      </c>
      <c r="BSY30">
        <f>Response!BTA46</f>
        <v/>
      </c>
      <c r="BSZ30">
        <f>Response!BTB46</f>
        <v/>
      </c>
      <c r="BTA30">
        <f>Response!BTC46</f>
        <v/>
      </c>
      <c r="BTB30">
        <f>Response!BTD46</f>
        <v/>
      </c>
      <c r="BTC30">
        <f>Response!BTE46</f>
        <v/>
      </c>
      <c r="BTD30">
        <f>Response!BTF46</f>
        <v/>
      </c>
      <c r="BTE30">
        <f>Response!BTG46</f>
        <v/>
      </c>
      <c r="BTF30">
        <f>Response!BTH46</f>
        <v/>
      </c>
      <c r="BTG30">
        <f>Response!BTI46</f>
        <v/>
      </c>
      <c r="BTH30">
        <f>Response!BTJ46</f>
        <v/>
      </c>
      <c r="BTI30">
        <f>Response!BTK46</f>
        <v/>
      </c>
      <c r="BTJ30">
        <f>Response!BTL46</f>
        <v/>
      </c>
      <c r="BTK30">
        <f>Response!BTM46</f>
        <v/>
      </c>
      <c r="BTL30">
        <f>Response!BTN46</f>
        <v/>
      </c>
      <c r="BTM30">
        <f>Response!BTO46</f>
        <v/>
      </c>
      <c r="BTN30">
        <f>Response!BTP46</f>
        <v/>
      </c>
      <c r="BTO30">
        <f>Response!BTQ46</f>
        <v/>
      </c>
      <c r="BTP30">
        <f>Response!BTR46</f>
        <v/>
      </c>
      <c r="BTQ30">
        <f>Response!BTS46</f>
        <v/>
      </c>
      <c r="BTR30">
        <f>Response!BTT46</f>
        <v/>
      </c>
      <c r="BTS30">
        <f>Response!BTU46</f>
        <v/>
      </c>
      <c r="BTT30">
        <f>Response!BTV46</f>
        <v/>
      </c>
      <c r="BTU30">
        <f>Response!BTW46</f>
        <v/>
      </c>
      <c r="BTV30">
        <f>Response!BTX46</f>
        <v/>
      </c>
      <c r="BTW30">
        <f>Response!BTY46</f>
        <v/>
      </c>
      <c r="BTX30">
        <f>Response!BTZ46</f>
        <v/>
      </c>
      <c r="BTY30">
        <f>Response!BUA46</f>
        <v/>
      </c>
      <c r="BTZ30">
        <f>Response!BUB46</f>
        <v/>
      </c>
      <c r="BUA30">
        <f>Response!BUC46</f>
        <v/>
      </c>
      <c r="BUB30">
        <f>Response!BUD46</f>
        <v/>
      </c>
      <c r="BUC30">
        <f>Response!BUE46</f>
        <v/>
      </c>
      <c r="BUD30">
        <f>Response!BUF46</f>
        <v/>
      </c>
      <c r="BUE30">
        <f>Response!BUG46</f>
        <v/>
      </c>
      <c r="BUF30">
        <f>Response!BUH46</f>
        <v/>
      </c>
      <c r="BUG30">
        <f>Response!BUI46</f>
        <v/>
      </c>
      <c r="BUH30">
        <f>Response!BUJ46</f>
        <v/>
      </c>
      <c r="BUI30">
        <f>Response!BUK46</f>
        <v/>
      </c>
      <c r="BUJ30">
        <f>Response!BUL46</f>
        <v/>
      </c>
      <c r="BUK30">
        <f>Response!BUM46</f>
        <v/>
      </c>
      <c r="BUL30">
        <f>Response!BUN46</f>
        <v/>
      </c>
      <c r="BUM30">
        <f>Response!BUO46</f>
        <v/>
      </c>
      <c r="BUN30">
        <f>Response!BUP46</f>
        <v/>
      </c>
      <c r="BUO30">
        <f>Response!BUQ46</f>
        <v/>
      </c>
      <c r="BUP30">
        <f>Response!BUR46</f>
        <v/>
      </c>
      <c r="BUQ30">
        <f>Response!BUS46</f>
        <v/>
      </c>
      <c r="BUR30">
        <f>Response!BUT46</f>
        <v/>
      </c>
      <c r="BUS30">
        <f>Response!BUU46</f>
        <v/>
      </c>
      <c r="BUT30">
        <f>Response!BUV46</f>
        <v/>
      </c>
      <c r="BUU30">
        <f>Response!BUW46</f>
        <v/>
      </c>
      <c r="BUV30">
        <f>Response!BUX46</f>
        <v/>
      </c>
      <c r="BUW30">
        <f>Response!BUY46</f>
        <v/>
      </c>
      <c r="BUX30">
        <f>Response!BUZ46</f>
        <v/>
      </c>
      <c r="BUY30">
        <f>Response!BVA46</f>
        <v/>
      </c>
      <c r="BUZ30">
        <f>Response!BVB46</f>
        <v/>
      </c>
      <c r="BVA30">
        <f>Response!BVC46</f>
        <v/>
      </c>
      <c r="BVB30">
        <f>Response!BVD46</f>
        <v/>
      </c>
      <c r="BVC30">
        <f>Response!BVE46</f>
        <v/>
      </c>
      <c r="BVD30">
        <f>Response!BVF46</f>
        <v/>
      </c>
      <c r="BVE30">
        <f>Response!BVG46</f>
        <v/>
      </c>
      <c r="BVF30">
        <f>Response!BVH46</f>
        <v/>
      </c>
      <c r="BVG30">
        <f>Response!BVI46</f>
        <v/>
      </c>
      <c r="BVH30">
        <f>Response!BVJ46</f>
        <v/>
      </c>
      <c r="BVI30">
        <f>Response!BVK46</f>
        <v/>
      </c>
      <c r="BVJ30">
        <f>Response!BVL46</f>
        <v/>
      </c>
      <c r="BVK30">
        <f>Response!BVM46</f>
        <v/>
      </c>
      <c r="BVL30">
        <f>Response!BVN46</f>
        <v/>
      </c>
      <c r="BVM30">
        <f>Response!BVO46</f>
        <v/>
      </c>
      <c r="BVN30">
        <f>Response!BVP46</f>
        <v/>
      </c>
      <c r="BVO30">
        <f>Response!BVQ46</f>
        <v/>
      </c>
      <c r="BVP30">
        <f>Response!BVR46</f>
        <v/>
      </c>
      <c r="BVQ30">
        <f>Response!BVS46</f>
        <v/>
      </c>
      <c r="BVR30">
        <f>Response!BVT46</f>
        <v/>
      </c>
      <c r="BVS30">
        <f>Response!BVU46</f>
        <v/>
      </c>
      <c r="BVT30">
        <f>Response!BVV46</f>
        <v/>
      </c>
      <c r="BVU30">
        <f>Response!BVW46</f>
        <v/>
      </c>
      <c r="BVV30">
        <f>Response!BVX46</f>
        <v/>
      </c>
      <c r="BVW30">
        <f>Response!BVY46</f>
        <v/>
      </c>
      <c r="BVX30">
        <f>Response!BVZ46</f>
        <v/>
      </c>
      <c r="BVY30">
        <f>Response!BWA46</f>
        <v/>
      </c>
      <c r="BVZ30">
        <f>Response!BWB46</f>
        <v/>
      </c>
      <c r="BWA30">
        <f>Response!BWC46</f>
        <v/>
      </c>
      <c r="BWB30">
        <f>Response!BWD46</f>
        <v/>
      </c>
      <c r="BWC30">
        <f>Response!BWE46</f>
        <v/>
      </c>
      <c r="BWD30">
        <f>Response!BWF46</f>
        <v/>
      </c>
      <c r="BWE30">
        <f>Response!BWG46</f>
        <v/>
      </c>
      <c r="BWF30">
        <f>Response!BWH46</f>
        <v/>
      </c>
      <c r="BWG30">
        <f>Response!BWI46</f>
        <v/>
      </c>
      <c r="BWH30">
        <f>Response!BWJ46</f>
        <v/>
      </c>
      <c r="BWI30">
        <f>Response!BWK46</f>
        <v/>
      </c>
      <c r="BWJ30">
        <f>Response!BWL46</f>
        <v/>
      </c>
      <c r="BWK30">
        <f>Response!BWM46</f>
        <v/>
      </c>
      <c r="BWL30">
        <f>Response!BWN46</f>
        <v/>
      </c>
      <c r="BWM30">
        <f>Response!BWO46</f>
        <v/>
      </c>
      <c r="BWN30">
        <f>Response!BWP46</f>
        <v/>
      </c>
      <c r="BWO30">
        <f>Response!BWQ46</f>
        <v/>
      </c>
      <c r="BWP30">
        <f>Response!BWR46</f>
        <v/>
      </c>
      <c r="BWQ30">
        <f>Response!BWS46</f>
        <v/>
      </c>
      <c r="BWR30">
        <f>Response!BWT46</f>
        <v/>
      </c>
      <c r="BWS30">
        <f>Response!BWU46</f>
        <v/>
      </c>
      <c r="BWT30">
        <f>Response!BWV46</f>
        <v/>
      </c>
      <c r="BWU30">
        <f>Response!BWW46</f>
        <v/>
      </c>
      <c r="BWV30">
        <f>Response!BWX46</f>
        <v/>
      </c>
      <c r="BWW30">
        <f>Response!BWY46</f>
        <v/>
      </c>
      <c r="BWX30">
        <f>Response!BWZ46</f>
        <v/>
      </c>
      <c r="BWY30">
        <f>Response!BXA46</f>
        <v/>
      </c>
      <c r="BWZ30">
        <f>Response!BXB46</f>
        <v/>
      </c>
      <c r="BXA30">
        <f>Response!BXC46</f>
        <v/>
      </c>
      <c r="BXB30">
        <f>Response!BXD46</f>
        <v/>
      </c>
      <c r="BXC30">
        <f>Response!BXE46</f>
        <v/>
      </c>
      <c r="BXD30">
        <f>Response!BXF46</f>
        <v/>
      </c>
      <c r="BXE30">
        <f>Response!BXG46</f>
        <v/>
      </c>
      <c r="BXF30">
        <f>Response!BXH46</f>
        <v/>
      </c>
      <c r="BXG30">
        <f>Response!BXI46</f>
        <v/>
      </c>
      <c r="BXH30">
        <f>Response!BXJ46</f>
        <v/>
      </c>
      <c r="BXI30">
        <f>Response!BXK46</f>
        <v/>
      </c>
      <c r="BXJ30">
        <f>Response!BXL46</f>
        <v/>
      </c>
      <c r="BXK30">
        <f>Response!BXM46</f>
        <v/>
      </c>
      <c r="BXL30">
        <f>Response!BXN46</f>
        <v/>
      </c>
      <c r="BXM30">
        <f>Response!BXO46</f>
        <v/>
      </c>
      <c r="BXN30">
        <f>Response!BXP46</f>
        <v/>
      </c>
      <c r="BXO30">
        <f>Response!BXQ46</f>
        <v/>
      </c>
      <c r="BXP30">
        <f>Response!BXR46</f>
        <v/>
      </c>
      <c r="BXQ30">
        <f>Response!BXS46</f>
        <v/>
      </c>
      <c r="BXR30">
        <f>Response!BXT46</f>
        <v/>
      </c>
      <c r="BXS30">
        <f>Response!BXU46</f>
        <v/>
      </c>
      <c r="BXT30">
        <f>Response!BXV46</f>
        <v/>
      </c>
      <c r="BXU30">
        <f>Response!BXW46</f>
        <v/>
      </c>
      <c r="BXV30">
        <f>Response!BXX46</f>
        <v/>
      </c>
      <c r="BXW30">
        <f>Response!BXY46</f>
        <v/>
      </c>
      <c r="BXX30">
        <f>Response!BXZ46</f>
        <v/>
      </c>
      <c r="BXY30">
        <f>Response!BYA46</f>
        <v/>
      </c>
      <c r="BXZ30">
        <f>Response!BYB46</f>
        <v/>
      </c>
      <c r="BYA30">
        <f>Response!BYC46</f>
        <v/>
      </c>
      <c r="BYB30">
        <f>Response!BYD46</f>
        <v/>
      </c>
      <c r="BYC30">
        <f>Response!BYE46</f>
        <v/>
      </c>
      <c r="BYD30">
        <f>Response!BYF46</f>
        <v/>
      </c>
      <c r="BYE30">
        <f>Response!BYG46</f>
        <v/>
      </c>
      <c r="BYF30">
        <f>Response!BYH46</f>
        <v/>
      </c>
      <c r="BYG30">
        <f>Response!BYI46</f>
        <v/>
      </c>
      <c r="BYH30">
        <f>Response!BYJ46</f>
        <v/>
      </c>
      <c r="BYI30">
        <f>Response!BYK46</f>
        <v/>
      </c>
      <c r="BYJ30">
        <f>Response!BYL46</f>
        <v/>
      </c>
      <c r="BYK30">
        <f>Response!BYM46</f>
        <v/>
      </c>
      <c r="BYL30">
        <f>Response!BYN46</f>
        <v/>
      </c>
      <c r="BYM30">
        <f>Response!BYO46</f>
        <v/>
      </c>
      <c r="BYN30">
        <f>Response!BYP46</f>
        <v/>
      </c>
      <c r="BYO30">
        <f>Response!BYQ46</f>
        <v/>
      </c>
      <c r="BYP30">
        <f>Response!BYR46</f>
        <v/>
      </c>
      <c r="BYQ30">
        <f>Response!BYS46</f>
        <v/>
      </c>
      <c r="BYR30">
        <f>Response!BYT46</f>
        <v/>
      </c>
      <c r="BYS30">
        <f>Response!BYU46</f>
        <v/>
      </c>
      <c r="BYT30">
        <f>Response!BYV46</f>
        <v/>
      </c>
      <c r="BYU30">
        <f>Response!BYW46</f>
        <v/>
      </c>
      <c r="BYV30">
        <f>Response!BYX46</f>
        <v/>
      </c>
      <c r="BYW30">
        <f>Response!BYY46</f>
        <v/>
      </c>
      <c r="BYX30">
        <f>Response!BYZ46</f>
        <v/>
      </c>
      <c r="BYY30">
        <f>Response!BZA46</f>
        <v/>
      </c>
      <c r="BYZ30">
        <f>Response!BZB46</f>
        <v/>
      </c>
      <c r="BZA30">
        <f>Response!BZC46</f>
        <v/>
      </c>
      <c r="BZB30">
        <f>Response!BZD46</f>
        <v/>
      </c>
      <c r="BZC30">
        <f>Response!BZE46</f>
        <v/>
      </c>
      <c r="BZD30">
        <f>Response!BZF46</f>
        <v/>
      </c>
      <c r="BZE30">
        <f>Response!BZG46</f>
        <v/>
      </c>
      <c r="BZF30">
        <f>Response!BZH46</f>
        <v/>
      </c>
      <c r="BZG30">
        <f>Response!BZI46</f>
        <v/>
      </c>
      <c r="BZH30">
        <f>Response!BZJ46</f>
        <v/>
      </c>
      <c r="BZI30">
        <f>Response!BZK46</f>
        <v/>
      </c>
      <c r="BZJ30">
        <f>Response!BZL46</f>
        <v/>
      </c>
      <c r="BZK30">
        <f>Response!BZM46</f>
        <v/>
      </c>
      <c r="BZL30">
        <f>Response!BZN46</f>
        <v/>
      </c>
      <c r="BZM30">
        <f>Response!BZO46</f>
        <v/>
      </c>
      <c r="BZN30">
        <f>Response!BZP46</f>
        <v/>
      </c>
      <c r="BZO30">
        <f>Response!BZQ46</f>
        <v/>
      </c>
      <c r="BZP30">
        <f>Response!BZR46</f>
        <v/>
      </c>
      <c r="BZQ30">
        <f>Response!BZS46</f>
        <v/>
      </c>
      <c r="BZR30">
        <f>Response!BZT46</f>
        <v/>
      </c>
      <c r="BZS30">
        <f>Response!BZU46</f>
        <v/>
      </c>
      <c r="BZT30">
        <f>Response!BZV46</f>
        <v/>
      </c>
      <c r="BZU30">
        <f>Response!BZW46</f>
        <v/>
      </c>
      <c r="BZV30">
        <f>Response!BZX46</f>
        <v/>
      </c>
      <c r="BZW30">
        <f>Response!BZY46</f>
        <v/>
      </c>
      <c r="BZX30">
        <f>Response!BZZ46</f>
        <v/>
      </c>
      <c r="BZY30">
        <f>Response!CAA46</f>
        <v/>
      </c>
      <c r="BZZ30">
        <f>Response!CAB46</f>
        <v/>
      </c>
      <c r="CAA30">
        <f>Response!CAC46</f>
        <v/>
      </c>
      <c r="CAB30">
        <f>Response!CAD46</f>
        <v/>
      </c>
      <c r="CAC30">
        <f>Response!CAE46</f>
        <v/>
      </c>
      <c r="CAD30">
        <f>Response!CAF46</f>
        <v/>
      </c>
      <c r="CAE30">
        <f>Response!CAG46</f>
        <v/>
      </c>
      <c r="CAF30">
        <f>Response!CAH46</f>
        <v/>
      </c>
      <c r="CAG30">
        <f>Response!CAI46</f>
        <v/>
      </c>
      <c r="CAH30">
        <f>Response!CAJ46</f>
        <v/>
      </c>
      <c r="CAI30">
        <f>Response!CAK46</f>
        <v/>
      </c>
      <c r="CAJ30">
        <f>Response!CAL46</f>
        <v/>
      </c>
      <c r="CAK30">
        <f>Response!CAM46</f>
        <v/>
      </c>
      <c r="CAL30">
        <f>Response!CAN46</f>
        <v/>
      </c>
      <c r="CAM30">
        <f>Response!CAO46</f>
        <v/>
      </c>
      <c r="CAN30">
        <f>Response!CAP46</f>
        <v/>
      </c>
      <c r="CAO30">
        <f>Response!CAQ46</f>
        <v/>
      </c>
      <c r="CAP30">
        <f>Response!CAR46</f>
        <v/>
      </c>
      <c r="CAQ30">
        <f>Response!CAS46</f>
        <v/>
      </c>
      <c r="CAR30">
        <f>Response!CAT46</f>
        <v/>
      </c>
      <c r="CAS30">
        <f>Response!CAU46</f>
        <v/>
      </c>
      <c r="CAT30">
        <f>Response!CAV46</f>
        <v/>
      </c>
      <c r="CAU30">
        <f>Response!CAW46</f>
        <v/>
      </c>
      <c r="CAV30">
        <f>Response!CAX46</f>
        <v/>
      </c>
      <c r="CAW30">
        <f>Response!CAY46</f>
        <v/>
      </c>
      <c r="CAX30">
        <f>Response!CAZ46</f>
        <v/>
      </c>
      <c r="CAY30">
        <f>Response!CBA46</f>
        <v/>
      </c>
      <c r="CAZ30">
        <f>Response!CBB46</f>
        <v/>
      </c>
      <c r="CBA30">
        <f>Response!CBC46</f>
        <v/>
      </c>
      <c r="CBB30">
        <f>Response!CBD46</f>
        <v/>
      </c>
      <c r="CBC30">
        <f>Response!CBE46</f>
        <v/>
      </c>
      <c r="CBD30">
        <f>Response!CBF46</f>
        <v/>
      </c>
      <c r="CBE30">
        <f>Response!CBG46</f>
        <v/>
      </c>
      <c r="CBF30">
        <f>Response!CBH46</f>
        <v/>
      </c>
      <c r="CBG30">
        <f>Response!CBI46</f>
        <v/>
      </c>
      <c r="CBH30">
        <f>Response!CBJ46</f>
        <v/>
      </c>
      <c r="CBI30">
        <f>Response!CBK46</f>
        <v/>
      </c>
      <c r="CBJ30">
        <f>Response!CBL46</f>
        <v/>
      </c>
      <c r="CBK30">
        <f>Response!CBM46</f>
        <v/>
      </c>
      <c r="CBL30">
        <f>Response!CBN46</f>
        <v/>
      </c>
      <c r="CBM30">
        <f>Response!CBO46</f>
        <v/>
      </c>
      <c r="CBN30">
        <f>Response!CBP46</f>
        <v/>
      </c>
      <c r="CBO30">
        <f>Response!CBQ46</f>
        <v/>
      </c>
      <c r="CBP30">
        <f>Response!CBR46</f>
        <v/>
      </c>
      <c r="CBQ30">
        <f>Response!CBS46</f>
        <v/>
      </c>
      <c r="CBR30">
        <f>Response!CBT46</f>
        <v/>
      </c>
      <c r="CBS30">
        <f>Response!CBU46</f>
        <v/>
      </c>
      <c r="CBT30">
        <f>Response!CBV46</f>
        <v/>
      </c>
      <c r="CBU30">
        <f>Response!CBW46</f>
        <v/>
      </c>
      <c r="CBV30">
        <f>Response!CBX46</f>
        <v/>
      </c>
      <c r="CBW30">
        <f>Response!CBY46</f>
        <v/>
      </c>
      <c r="CBX30">
        <f>Response!CBZ46</f>
        <v/>
      </c>
      <c r="CBY30">
        <f>Response!CCA46</f>
        <v/>
      </c>
      <c r="CBZ30">
        <f>Response!CCB46</f>
        <v/>
      </c>
      <c r="CCA30">
        <f>Response!CCC46</f>
        <v/>
      </c>
      <c r="CCB30">
        <f>Response!CCD46</f>
        <v/>
      </c>
      <c r="CCC30">
        <f>Response!CCE46</f>
        <v/>
      </c>
      <c r="CCD30">
        <f>Response!CCF46</f>
        <v/>
      </c>
      <c r="CCE30">
        <f>Response!CCG46</f>
        <v/>
      </c>
      <c r="CCF30">
        <f>Response!CCH46</f>
        <v/>
      </c>
      <c r="CCG30">
        <f>Response!CCI46</f>
        <v/>
      </c>
      <c r="CCH30">
        <f>Response!CCJ46</f>
        <v/>
      </c>
      <c r="CCI30">
        <f>Response!CCK46</f>
        <v/>
      </c>
      <c r="CCJ30">
        <f>Response!CCL46</f>
        <v/>
      </c>
      <c r="CCK30">
        <f>Response!CCM46</f>
        <v/>
      </c>
      <c r="CCL30">
        <f>Response!CCN46</f>
        <v/>
      </c>
      <c r="CCM30">
        <f>Response!CCO46</f>
        <v/>
      </c>
      <c r="CCN30">
        <f>Response!CCP46</f>
        <v/>
      </c>
      <c r="CCO30">
        <f>Response!CCQ46</f>
        <v/>
      </c>
      <c r="CCP30">
        <f>Response!CCR46</f>
        <v/>
      </c>
      <c r="CCQ30">
        <f>Response!CCS46</f>
        <v/>
      </c>
      <c r="CCR30">
        <f>Response!CCT46</f>
        <v/>
      </c>
      <c r="CCS30">
        <f>Response!CCU46</f>
        <v/>
      </c>
      <c r="CCT30">
        <f>Response!CCV46</f>
        <v/>
      </c>
      <c r="CCU30">
        <f>Response!CCW46</f>
        <v/>
      </c>
      <c r="CCV30">
        <f>Response!CCX46</f>
        <v/>
      </c>
      <c r="CCW30">
        <f>Response!CCY46</f>
        <v/>
      </c>
      <c r="CCX30">
        <f>Response!CCZ46</f>
        <v/>
      </c>
      <c r="CCY30">
        <f>Response!CDA46</f>
        <v/>
      </c>
      <c r="CCZ30">
        <f>Response!CDB46</f>
        <v/>
      </c>
      <c r="CDA30">
        <f>Response!CDC46</f>
        <v/>
      </c>
      <c r="CDB30">
        <f>Response!CDD46</f>
        <v/>
      </c>
      <c r="CDC30">
        <f>Response!CDE46</f>
        <v/>
      </c>
      <c r="CDD30">
        <f>Response!CDF46</f>
        <v/>
      </c>
      <c r="CDE30">
        <f>Response!CDG46</f>
        <v/>
      </c>
      <c r="CDF30">
        <f>Response!CDH46</f>
        <v/>
      </c>
      <c r="CDG30">
        <f>Response!CDI46</f>
        <v/>
      </c>
      <c r="CDH30">
        <f>Response!CDJ46</f>
        <v/>
      </c>
      <c r="CDI30">
        <f>Response!CDK46</f>
        <v/>
      </c>
      <c r="CDJ30">
        <f>Response!CDL46</f>
        <v/>
      </c>
      <c r="CDK30">
        <f>Response!CDM46</f>
        <v/>
      </c>
      <c r="CDL30">
        <f>Response!CDN46</f>
        <v/>
      </c>
      <c r="CDM30">
        <f>Response!CDO46</f>
        <v/>
      </c>
      <c r="CDN30">
        <f>Response!CDP46</f>
        <v/>
      </c>
      <c r="CDO30">
        <f>Response!CDQ46</f>
        <v/>
      </c>
      <c r="CDP30">
        <f>Response!CDR46</f>
        <v/>
      </c>
      <c r="CDQ30">
        <f>Response!CDS46</f>
        <v/>
      </c>
      <c r="CDR30">
        <f>Response!CDT46</f>
        <v/>
      </c>
      <c r="CDS30">
        <f>Response!CDU46</f>
        <v/>
      </c>
      <c r="CDT30">
        <f>Response!CDV46</f>
        <v/>
      </c>
      <c r="CDU30">
        <f>Response!CDW46</f>
        <v/>
      </c>
      <c r="CDV30">
        <f>Response!CDX46</f>
        <v/>
      </c>
      <c r="CDW30">
        <f>Response!CDY46</f>
        <v/>
      </c>
      <c r="CDX30">
        <f>Response!CDZ46</f>
        <v/>
      </c>
      <c r="CDY30">
        <f>Response!CEA46</f>
        <v/>
      </c>
      <c r="CDZ30">
        <f>Response!CEB46</f>
        <v/>
      </c>
      <c r="CEA30">
        <f>Response!CEC46</f>
        <v/>
      </c>
      <c r="CEB30">
        <f>Response!CED46</f>
        <v/>
      </c>
      <c r="CEC30">
        <f>Response!CEE46</f>
        <v/>
      </c>
      <c r="CED30">
        <f>Response!CEF46</f>
        <v/>
      </c>
      <c r="CEE30">
        <f>Response!CEG46</f>
        <v/>
      </c>
      <c r="CEF30">
        <f>Response!CEH46</f>
        <v/>
      </c>
      <c r="CEG30">
        <f>Response!CEI46</f>
        <v/>
      </c>
      <c r="CEH30">
        <f>Response!CEJ46</f>
        <v/>
      </c>
      <c r="CEI30">
        <f>Response!CEK46</f>
        <v/>
      </c>
      <c r="CEJ30">
        <f>Response!CEL46</f>
        <v/>
      </c>
      <c r="CEK30">
        <f>Response!CEM46</f>
        <v/>
      </c>
      <c r="CEL30">
        <f>Response!CEN46</f>
        <v/>
      </c>
      <c r="CEM30">
        <f>Response!CEO46</f>
        <v/>
      </c>
      <c r="CEN30">
        <f>Response!CEP46</f>
        <v/>
      </c>
      <c r="CEO30">
        <f>Response!CEQ46</f>
        <v/>
      </c>
      <c r="CEP30">
        <f>Response!CER46</f>
        <v/>
      </c>
      <c r="CEQ30">
        <f>Response!CES46</f>
        <v/>
      </c>
      <c r="CER30">
        <f>Response!CET46</f>
        <v/>
      </c>
      <c r="CES30">
        <f>Response!CEU46</f>
        <v/>
      </c>
      <c r="CET30">
        <f>Response!CEV46</f>
        <v/>
      </c>
      <c r="CEU30">
        <f>Response!CEW46</f>
        <v/>
      </c>
      <c r="CEV30">
        <f>Response!CEX46</f>
        <v/>
      </c>
      <c r="CEW30">
        <f>Response!CEY46</f>
        <v/>
      </c>
      <c r="CEX30">
        <f>Response!CEZ46</f>
        <v/>
      </c>
      <c r="CEY30">
        <f>Response!CFA46</f>
        <v/>
      </c>
      <c r="CEZ30">
        <f>Response!CFB46</f>
        <v/>
      </c>
      <c r="CFA30">
        <f>Response!CFC46</f>
        <v/>
      </c>
      <c r="CFB30">
        <f>Response!CFD46</f>
        <v/>
      </c>
      <c r="CFC30">
        <f>Response!CFE46</f>
        <v/>
      </c>
      <c r="CFD30">
        <f>Response!CFF46</f>
        <v/>
      </c>
      <c r="CFE30">
        <f>Response!CFG46</f>
        <v/>
      </c>
      <c r="CFF30">
        <f>Response!CFH46</f>
        <v/>
      </c>
      <c r="CFG30">
        <f>Response!CFI46</f>
        <v/>
      </c>
      <c r="CFH30">
        <f>Response!CFJ46</f>
        <v/>
      </c>
      <c r="CFI30">
        <f>Response!CFK46</f>
        <v/>
      </c>
      <c r="CFJ30">
        <f>Response!CFL46</f>
        <v/>
      </c>
      <c r="CFK30">
        <f>Response!CFM46</f>
        <v/>
      </c>
      <c r="CFL30">
        <f>Response!CFN46</f>
        <v/>
      </c>
      <c r="CFM30">
        <f>Response!CFO46</f>
        <v/>
      </c>
      <c r="CFN30">
        <f>Response!CFP46</f>
        <v/>
      </c>
      <c r="CFO30">
        <f>Response!CFQ46</f>
        <v/>
      </c>
      <c r="CFP30">
        <f>Response!CFR46</f>
        <v/>
      </c>
      <c r="CFQ30">
        <f>Response!CFS46</f>
        <v/>
      </c>
      <c r="CFR30">
        <f>Response!CFT46</f>
        <v/>
      </c>
      <c r="CFS30">
        <f>Response!CFU46</f>
        <v/>
      </c>
      <c r="CFT30">
        <f>Response!CFV46</f>
        <v/>
      </c>
      <c r="CFU30">
        <f>Response!CFW46</f>
        <v/>
      </c>
      <c r="CFV30">
        <f>Response!CFX46</f>
        <v/>
      </c>
      <c r="CFW30">
        <f>Response!CFY46</f>
        <v/>
      </c>
      <c r="CFX30">
        <f>Response!CFZ46</f>
        <v/>
      </c>
      <c r="CFY30">
        <f>Response!CGA46</f>
        <v/>
      </c>
      <c r="CFZ30">
        <f>Response!CGB46</f>
        <v/>
      </c>
      <c r="CGA30">
        <f>Response!CGC46</f>
        <v/>
      </c>
      <c r="CGB30">
        <f>Response!CGD46</f>
        <v/>
      </c>
      <c r="CGC30">
        <f>Response!CGE46</f>
        <v/>
      </c>
      <c r="CGD30">
        <f>Response!CGF46</f>
        <v/>
      </c>
      <c r="CGE30">
        <f>Response!CGG46</f>
        <v/>
      </c>
      <c r="CGF30">
        <f>Response!CGH46</f>
        <v/>
      </c>
      <c r="CGG30">
        <f>Response!CGI46</f>
        <v/>
      </c>
      <c r="CGH30">
        <f>Response!CGJ46</f>
        <v/>
      </c>
      <c r="CGI30">
        <f>Response!CGK46</f>
        <v/>
      </c>
      <c r="CGJ30">
        <f>Response!CGL46</f>
        <v/>
      </c>
      <c r="CGK30">
        <f>Response!CGM46</f>
        <v/>
      </c>
      <c r="CGL30">
        <f>Response!CGN46</f>
        <v/>
      </c>
      <c r="CGM30">
        <f>Response!CGO46</f>
        <v/>
      </c>
      <c r="CGN30">
        <f>Response!CGP46</f>
        <v/>
      </c>
      <c r="CGO30">
        <f>Response!CGQ46</f>
        <v/>
      </c>
      <c r="CGP30">
        <f>Response!CGR46</f>
        <v/>
      </c>
      <c r="CGQ30">
        <f>Response!CGS46</f>
        <v/>
      </c>
      <c r="CGR30">
        <f>Response!CGT46</f>
        <v/>
      </c>
      <c r="CGS30">
        <f>Response!CGU46</f>
        <v/>
      </c>
      <c r="CGT30">
        <f>Response!CGV46</f>
        <v/>
      </c>
      <c r="CGU30">
        <f>Response!CGW46</f>
        <v/>
      </c>
      <c r="CGV30">
        <f>Response!CGX46</f>
        <v/>
      </c>
      <c r="CGW30">
        <f>Response!CGY46</f>
        <v/>
      </c>
      <c r="CGX30">
        <f>Response!CGZ46</f>
        <v/>
      </c>
      <c r="CGY30">
        <f>Response!CHA46</f>
        <v/>
      </c>
      <c r="CGZ30">
        <f>Response!CHB46</f>
        <v/>
      </c>
      <c r="CHA30">
        <f>Response!CHC46</f>
        <v/>
      </c>
      <c r="CHB30">
        <f>Response!CHD46</f>
        <v/>
      </c>
      <c r="CHC30">
        <f>Response!CHE46</f>
        <v/>
      </c>
      <c r="CHD30">
        <f>Response!CHF46</f>
        <v/>
      </c>
      <c r="CHE30">
        <f>Response!CHG46</f>
        <v/>
      </c>
      <c r="CHF30">
        <f>Response!CHH46</f>
        <v/>
      </c>
      <c r="CHG30">
        <f>Response!CHI46</f>
        <v/>
      </c>
      <c r="CHH30">
        <f>Response!CHJ46</f>
        <v/>
      </c>
      <c r="CHI30">
        <f>Response!CHK46</f>
        <v/>
      </c>
      <c r="CHJ30">
        <f>Response!CHL46</f>
        <v/>
      </c>
      <c r="CHK30">
        <f>Response!CHM46</f>
        <v/>
      </c>
      <c r="CHL30">
        <f>Response!CHN46</f>
        <v/>
      </c>
      <c r="CHM30">
        <f>Response!CHO46</f>
        <v/>
      </c>
      <c r="CHN30">
        <f>Response!CHP46</f>
        <v/>
      </c>
      <c r="CHO30">
        <f>Response!CHQ46</f>
        <v/>
      </c>
      <c r="CHP30">
        <f>Response!CHR46</f>
        <v/>
      </c>
      <c r="CHQ30">
        <f>Response!CHS46</f>
        <v/>
      </c>
      <c r="CHR30">
        <f>Response!CHT46</f>
        <v/>
      </c>
      <c r="CHS30">
        <f>Response!CHU46</f>
        <v/>
      </c>
      <c r="CHT30">
        <f>Response!CHV46</f>
        <v/>
      </c>
      <c r="CHU30">
        <f>Response!CHW46</f>
        <v/>
      </c>
      <c r="CHV30">
        <f>Response!CHX46</f>
        <v/>
      </c>
      <c r="CHW30">
        <f>Response!CHY46</f>
        <v/>
      </c>
      <c r="CHX30">
        <f>Response!CHZ46</f>
        <v/>
      </c>
      <c r="CHY30">
        <f>Response!CIA46</f>
        <v/>
      </c>
      <c r="CHZ30">
        <f>Response!CIB46</f>
        <v/>
      </c>
      <c r="CIA30">
        <f>Response!CIC46</f>
        <v/>
      </c>
      <c r="CIB30">
        <f>Response!CID46</f>
        <v/>
      </c>
      <c r="CIC30">
        <f>Response!CIE46</f>
        <v/>
      </c>
      <c r="CID30">
        <f>Response!CIF46</f>
        <v/>
      </c>
      <c r="CIE30">
        <f>Response!CIG46</f>
        <v/>
      </c>
      <c r="CIF30">
        <f>Response!CIH46</f>
        <v/>
      </c>
      <c r="CIG30">
        <f>Response!CII46</f>
        <v/>
      </c>
      <c r="CIH30">
        <f>Response!CIJ46</f>
        <v/>
      </c>
      <c r="CII30">
        <f>Response!CIK46</f>
        <v/>
      </c>
      <c r="CIJ30">
        <f>Response!CIL46</f>
        <v/>
      </c>
      <c r="CIK30">
        <f>Response!CIM46</f>
        <v/>
      </c>
      <c r="CIL30">
        <f>Response!CIN46</f>
        <v/>
      </c>
      <c r="CIM30">
        <f>Response!CIO46</f>
        <v/>
      </c>
      <c r="CIN30">
        <f>Response!CIP46</f>
        <v/>
      </c>
      <c r="CIO30">
        <f>Response!CIQ46</f>
        <v/>
      </c>
      <c r="CIP30">
        <f>Response!CIR46</f>
        <v/>
      </c>
      <c r="CIQ30">
        <f>Response!CIS46</f>
        <v/>
      </c>
      <c r="CIR30">
        <f>Response!CIT46</f>
        <v/>
      </c>
      <c r="CIS30">
        <f>Response!CIU46</f>
        <v/>
      </c>
      <c r="CIT30">
        <f>Response!CIV46</f>
        <v/>
      </c>
      <c r="CIU30">
        <f>Response!CIW46</f>
        <v/>
      </c>
      <c r="CIV30">
        <f>Response!CIX46</f>
        <v/>
      </c>
      <c r="CIW30">
        <f>Response!CIY46</f>
        <v/>
      </c>
      <c r="CIX30">
        <f>Response!CIZ46</f>
        <v/>
      </c>
      <c r="CIY30">
        <f>Response!CJA46</f>
        <v/>
      </c>
      <c r="CIZ30">
        <f>Response!CJB46</f>
        <v/>
      </c>
      <c r="CJA30">
        <f>Response!CJC46</f>
        <v/>
      </c>
      <c r="CJB30">
        <f>Response!CJD46</f>
        <v/>
      </c>
      <c r="CJC30">
        <f>Response!CJE46</f>
        <v/>
      </c>
      <c r="CJD30">
        <f>Response!CJF46</f>
        <v/>
      </c>
      <c r="CJE30">
        <f>Response!CJG46</f>
        <v/>
      </c>
      <c r="CJF30">
        <f>Response!CJH46</f>
        <v/>
      </c>
      <c r="CJG30">
        <f>Response!CJI46</f>
        <v/>
      </c>
      <c r="CJH30">
        <f>Response!CJJ46</f>
        <v/>
      </c>
      <c r="CJI30">
        <f>Response!CJK46</f>
        <v/>
      </c>
      <c r="CJJ30">
        <f>Response!CJL46</f>
        <v/>
      </c>
      <c r="CJK30">
        <f>Response!CJM46</f>
        <v/>
      </c>
      <c r="CJL30">
        <f>Response!CJN46</f>
        <v/>
      </c>
      <c r="CJM30">
        <f>Response!CJO46</f>
        <v/>
      </c>
      <c r="CJN30">
        <f>Response!CJP46</f>
        <v/>
      </c>
      <c r="CJO30">
        <f>Response!CJQ46</f>
        <v/>
      </c>
      <c r="CJP30">
        <f>Response!CJR46</f>
        <v/>
      </c>
      <c r="CJQ30">
        <f>Response!CJS46</f>
        <v/>
      </c>
      <c r="CJR30">
        <f>Response!CJT46</f>
        <v/>
      </c>
      <c r="CJS30">
        <f>Response!CJU46</f>
        <v/>
      </c>
      <c r="CJT30">
        <f>Response!CJV46</f>
        <v/>
      </c>
      <c r="CJU30">
        <f>Response!CJW46</f>
        <v/>
      </c>
      <c r="CJV30">
        <f>Response!CJX46</f>
        <v/>
      </c>
      <c r="CJW30">
        <f>Response!CJY46</f>
        <v/>
      </c>
      <c r="CJX30">
        <f>Response!CJZ46</f>
        <v/>
      </c>
      <c r="CJY30">
        <f>Response!CKA46</f>
        <v/>
      </c>
      <c r="CJZ30">
        <f>Response!CKB46</f>
        <v/>
      </c>
      <c r="CKA30">
        <f>Response!CKC46</f>
        <v/>
      </c>
      <c r="CKB30">
        <f>Response!CKD46</f>
        <v/>
      </c>
      <c r="CKC30">
        <f>Response!CKE46</f>
        <v/>
      </c>
      <c r="CKD30">
        <f>Response!CKF46</f>
        <v/>
      </c>
      <c r="CKE30">
        <f>Response!CKG46</f>
        <v/>
      </c>
      <c r="CKF30">
        <f>Response!CKH46</f>
        <v/>
      </c>
      <c r="CKG30">
        <f>Response!CKI46</f>
        <v/>
      </c>
      <c r="CKH30">
        <f>Response!CKJ46</f>
        <v/>
      </c>
      <c r="CKI30">
        <f>Response!CKK46</f>
        <v/>
      </c>
      <c r="CKJ30">
        <f>Response!CKL46</f>
        <v/>
      </c>
      <c r="CKK30">
        <f>Response!CKM46</f>
        <v/>
      </c>
      <c r="CKL30">
        <f>Response!CKN46</f>
        <v/>
      </c>
      <c r="CKM30">
        <f>Response!CKO46</f>
        <v/>
      </c>
      <c r="CKN30">
        <f>Response!CKP46</f>
        <v/>
      </c>
      <c r="CKO30">
        <f>Response!CKQ46</f>
        <v/>
      </c>
      <c r="CKP30">
        <f>Response!CKR46</f>
        <v/>
      </c>
      <c r="CKQ30">
        <f>Response!CKS46</f>
        <v/>
      </c>
      <c r="CKR30">
        <f>Response!CKT46</f>
        <v/>
      </c>
      <c r="CKS30">
        <f>Response!CKU46</f>
        <v/>
      </c>
      <c r="CKT30">
        <f>Response!CKV46</f>
        <v/>
      </c>
      <c r="CKU30">
        <f>Response!CKW46</f>
        <v/>
      </c>
      <c r="CKV30">
        <f>Response!CKX46</f>
        <v/>
      </c>
      <c r="CKW30">
        <f>Response!CKY46</f>
        <v/>
      </c>
      <c r="CKX30">
        <f>Response!CKZ46</f>
        <v/>
      </c>
      <c r="CKY30">
        <f>Response!CLA46</f>
        <v/>
      </c>
      <c r="CKZ30">
        <f>Response!CLB46</f>
        <v/>
      </c>
      <c r="CLA30">
        <f>Response!CLC46</f>
        <v/>
      </c>
      <c r="CLB30">
        <f>Response!CLD46</f>
        <v/>
      </c>
      <c r="CLC30">
        <f>Response!CLE46</f>
        <v/>
      </c>
      <c r="CLD30">
        <f>Response!CLF46</f>
        <v/>
      </c>
      <c r="CLE30">
        <f>Response!CLG46</f>
        <v/>
      </c>
      <c r="CLF30">
        <f>Response!CLH46</f>
        <v/>
      </c>
      <c r="CLG30">
        <f>Response!CLI46</f>
        <v/>
      </c>
      <c r="CLH30">
        <f>Response!CLJ46</f>
        <v/>
      </c>
      <c r="CLI30">
        <f>Response!CLK46</f>
        <v/>
      </c>
      <c r="CLJ30">
        <f>Response!CLL46</f>
        <v/>
      </c>
      <c r="CLK30">
        <f>Response!CLM46</f>
        <v/>
      </c>
      <c r="CLL30">
        <f>Response!CLN46</f>
        <v/>
      </c>
      <c r="CLM30">
        <f>Response!CLO46</f>
        <v/>
      </c>
      <c r="CLN30">
        <f>Response!CLP46</f>
        <v/>
      </c>
      <c r="CLO30">
        <f>Response!CLQ46</f>
        <v/>
      </c>
      <c r="CLP30">
        <f>Response!CLR46</f>
        <v/>
      </c>
      <c r="CLQ30">
        <f>Response!CLS46</f>
        <v/>
      </c>
      <c r="CLR30">
        <f>Response!CLT46</f>
        <v/>
      </c>
      <c r="CLS30">
        <f>Response!CLU46</f>
        <v/>
      </c>
      <c r="CLT30">
        <f>Response!CLV46</f>
        <v/>
      </c>
      <c r="CLU30">
        <f>Response!CLW46</f>
        <v/>
      </c>
      <c r="CLV30">
        <f>Response!CLX46</f>
        <v/>
      </c>
      <c r="CLW30">
        <f>Response!CLY46</f>
        <v/>
      </c>
      <c r="CLX30">
        <f>Response!CLZ46</f>
        <v/>
      </c>
      <c r="CLY30">
        <f>Response!CMA46</f>
        <v/>
      </c>
      <c r="CLZ30">
        <f>Response!CMB46</f>
        <v/>
      </c>
      <c r="CMA30">
        <f>Response!CMC46</f>
        <v/>
      </c>
      <c r="CMB30">
        <f>Response!CMD46</f>
        <v/>
      </c>
      <c r="CMC30">
        <f>Response!CME46</f>
        <v/>
      </c>
      <c r="CMD30">
        <f>Response!CMF46</f>
        <v/>
      </c>
      <c r="CME30">
        <f>Response!CMG46</f>
        <v/>
      </c>
      <c r="CMF30">
        <f>Response!CMH46</f>
        <v/>
      </c>
      <c r="CMG30">
        <f>Response!CMI46</f>
        <v/>
      </c>
      <c r="CMH30">
        <f>Response!CMJ46</f>
        <v/>
      </c>
      <c r="CMI30">
        <f>Response!CMK46</f>
        <v/>
      </c>
      <c r="CMJ30">
        <f>Response!CML46</f>
        <v/>
      </c>
      <c r="CMK30">
        <f>Response!CMM46</f>
        <v/>
      </c>
      <c r="CML30">
        <f>Response!CMN46</f>
        <v/>
      </c>
      <c r="CMM30">
        <f>Response!CMO46</f>
        <v/>
      </c>
      <c r="CMN30">
        <f>Response!CMP46</f>
        <v/>
      </c>
      <c r="CMO30">
        <f>Response!CMQ46</f>
        <v/>
      </c>
      <c r="CMP30">
        <f>Response!CMR46</f>
        <v/>
      </c>
      <c r="CMQ30">
        <f>Response!CMS46</f>
        <v/>
      </c>
      <c r="CMR30">
        <f>Response!CMT46</f>
        <v/>
      </c>
      <c r="CMS30">
        <f>Response!CMU46</f>
        <v/>
      </c>
      <c r="CMT30">
        <f>Response!CMV46</f>
        <v/>
      </c>
      <c r="CMU30">
        <f>Response!CMW46</f>
        <v/>
      </c>
      <c r="CMV30">
        <f>Response!CMX46</f>
        <v/>
      </c>
      <c r="CMW30">
        <f>Response!CMY46</f>
        <v/>
      </c>
      <c r="CMX30">
        <f>Response!CMZ46</f>
        <v/>
      </c>
      <c r="CMY30">
        <f>Response!CNA46</f>
        <v/>
      </c>
      <c r="CMZ30">
        <f>Response!CNB46</f>
        <v/>
      </c>
      <c r="CNA30">
        <f>Response!CNC46</f>
        <v/>
      </c>
      <c r="CNB30">
        <f>Response!CND46</f>
        <v/>
      </c>
      <c r="CNC30">
        <f>Response!CNE46</f>
        <v/>
      </c>
      <c r="CND30">
        <f>Response!CNF46</f>
        <v/>
      </c>
      <c r="CNE30">
        <f>Response!CNG46</f>
        <v/>
      </c>
      <c r="CNF30">
        <f>Response!CNH46</f>
        <v/>
      </c>
      <c r="CNG30">
        <f>Response!CNI46</f>
        <v/>
      </c>
      <c r="CNH30">
        <f>Response!CNJ46</f>
        <v/>
      </c>
      <c r="CNI30">
        <f>Response!CNK46</f>
        <v/>
      </c>
      <c r="CNJ30">
        <f>Response!CNL46</f>
        <v/>
      </c>
      <c r="CNK30">
        <f>Response!CNM46</f>
        <v/>
      </c>
      <c r="CNL30">
        <f>Response!CNN46</f>
        <v/>
      </c>
      <c r="CNM30">
        <f>Response!CNO46</f>
        <v/>
      </c>
      <c r="CNN30">
        <f>Response!CNP46</f>
        <v/>
      </c>
      <c r="CNO30">
        <f>Response!CNQ46</f>
        <v/>
      </c>
      <c r="CNP30">
        <f>Response!CNR46</f>
        <v/>
      </c>
      <c r="CNQ30">
        <f>Response!CNS46</f>
        <v/>
      </c>
      <c r="CNR30">
        <f>Response!CNT46</f>
        <v/>
      </c>
      <c r="CNS30">
        <f>Response!CNU46</f>
        <v/>
      </c>
      <c r="CNT30">
        <f>Response!CNV46</f>
        <v/>
      </c>
      <c r="CNU30">
        <f>Response!CNW46</f>
        <v/>
      </c>
      <c r="CNV30">
        <f>Response!CNX46</f>
        <v/>
      </c>
      <c r="CNW30">
        <f>Response!CNY46</f>
        <v/>
      </c>
      <c r="CNX30">
        <f>Response!CNZ46</f>
        <v/>
      </c>
      <c r="CNY30">
        <f>Response!COA46</f>
        <v/>
      </c>
      <c r="CNZ30">
        <f>Response!COB46</f>
        <v/>
      </c>
      <c r="COA30">
        <f>Response!COC46</f>
        <v/>
      </c>
      <c r="COB30">
        <f>Response!COD46</f>
        <v/>
      </c>
      <c r="COC30">
        <f>Response!COE46</f>
        <v/>
      </c>
      <c r="COD30">
        <f>Response!COF46</f>
        <v/>
      </c>
      <c r="COE30">
        <f>Response!COG46</f>
        <v/>
      </c>
      <c r="COF30">
        <f>Response!COH46</f>
        <v/>
      </c>
      <c r="COG30">
        <f>Response!COI46</f>
        <v/>
      </c>
      <c r="COH30">
        <f>Response!COJ46</f>
        <v/>
      </c>
      <c r="COI30">
        <f>Response!COK46</f>
        <v/>
      </c>
      <c r="COJ30">
        <f>Response!COL46</f>
        <v/>
      </c>
      <c r="COK30">
        <f>Response!COM46</f>
        <v/>
      </c>
      <c r="COL30">
        <f>Response!CON46</f>
        <v/>
      </c>
      <c r="COM30">
        <f>Response!COO46</f>
        <v/>
      </c>
      <c r="CON30">
        <f>Response!COP46</f>
        <v/>
      </c>
      <c r="COO30">
        <f>Response!COQ46</f>
        <v/>
      </c>
      <c r="COP30">
        <f>Response!COR46</f>
        <v/>
      </c>
      <c r="COQ30">
        <f>Response!COS46</f>
        <v/>
      </c>
      <c r="COR30">
        <f>Response!COT46</f>
        <v/>
      </c>
      <c r="COS30">
        <f>Response!COU46</f>
        <v/>
      </c>
      <c r="COT30">
        <f>Response!COV46</f>
        <v/>
      </c>
      <c r="COU30">
        <f>Response!COW46</f>
        <v/>
      </c>
      <c r="COV30">
        <f>Response!COX46</f>
        <v/>
      </c>
      <c r="COW30">
        <f>Response!COY46</f>
        <v/>
      </c>
      <c r="COX30">
        <f>Response!COZ46</f>
        <v/>
      </c>
      <c r="COY30">
        <f>Response!CPA46</f>
        <v/>
      </c>
      <c r="COZ30">
        <f>Response!CPB46</f>
        <v/>
      </c>
      <c r="CPA30">
        <f>Response!CPC46</f>
        <v/>
      </c>
      <c r="CPB30">
        <f>Response!CPD46</f>
        <v/>
      </c>
      <c r="CPC30">
        <f>Response!CPE46</f>
        <v/>
      </c>
      <c r="CPD30">
        <f>Response!CPF46</f>
        <v/>
      </c>
      <c r="CPE30">
        <f>Response!CPG46</f>
        <v/>
      </c>
      <c r="CPF30">
        <f>Response!CPH46</f>
        <v/>
      </c>
      <c r="CPG30">
        <f>Response!CPI46</f>
        <v/>
      </c>
      <c r="CPH30">
        <f>Response!CPJ46</f>
        <v/>
      </c>
      <c r="CPI30">
        <f>Response!CPK46</f>
        <v/>
      </c>
      <c r="CPJ30">
        <f>Response!CPL46</f>
        <v/>
      </c>
      <c r="CPK30">
        <f>Response!CPM46</f>
        <v/>
      </c>
      <c r="CPL30">
        <f>Response!CPN46</f>
        <v/>
      </c>
      <c r="CPM30">
        <f>Response!CPO46</f>
        <v/>
      </c>
      <c r="CPN30">
        <f>Response!CPP46</f>
        <v/>
      </c>
      <c r="CPO30">
        <f>Response!CPQ46</f>
        <v/>
      </c>
      <c r="CPP30">
        <f>Response!CPR46</f>
        <v/>
      </c>
      <c r="CPQ30">
        <f>Response!CPS46</f>
        <v/>
      </c>
      <c r="CPR30">
        <f>Response!CPT46</f>
        <v/>
      </c>
      <c r="CPS30">
        <f>Response!CPU46</f>
        <v/>
      </c>
      <c r="CPT30">
        <f>Response!CPV46</f>
        <v/>
      </c>
      <c r="CPU30">
        <f>Response!CPW46</f>
        <v/>
      </c>
      <c r="CPV30">
        <f>Response!CPX46</f>
        <v/>
      </c>
      <c r="CPW30">
        <f>Response!CPY46</f>
        <v/>
      </c>
      <c r="CPX30">
        <f>Response!CPZ46</f>
        <v/>
      </c>
      <c r="CPY30">
        <f>Response!CQA46</f>
        <v/>
      </c>
      <c r="CPZ30">
        <f>Response!CQB46</f>
        <v/>
      </c>
      <c r="CQA30">
        <f>Response!CQC46</f>
        <v/>
      </c>
      <c r="CQB30">
        <f>Response!CQD46</f>
        <v/>
      </c>
      <c r="CQC30">
        <f>Response!CQE46</f>
        <v/>
      </c>
      <c r="CQD30">
        <f>Response!CQF46</f>
        <v/>
      </c>
      <c r="CQE30">
        <f>Response!CQG46</f>
        <v/>
      </c>
      <c r="CQF30">
        <f>Response!CQH46</f>
        <v/>
      </c>
      <c r="CQG30">
        <f>Response!CQI46</f>
        <v/>
      </c>
      <c r="CQH30">
        <f>Response!CQJ46</f>
        <v/>
      </c>
      <c r="CQI30">
        <f>Response!CQK46</f>
        <v/>
      </c>
      <c r="CQJ30">
        <f>Response!CQL46</f>
        <v/>
      </c>
      <c r="CQK30">
        <f>Response!CQM46</f>
        <v/>
      </c>
      <c r="CQL30">
        <f>Response!CQN46</f>
        <v/>
      </c>
      <c r="CQM30">
        <f>Response!CQO46</f>
        <v/>
      </c>
      <c r="CQN30">
        <f>Response!CQP46</f>
        <v/>
      </c>
      <c r="CQO30">
        <f>Response!CQQ46</f>
        <v/>
      </c>
      <c r="CQP30">
        <f>Response!CQR46</f>
        <v/>
      </c>
      <c r="CQQ30">
        <f>Response!CQS46</f>
        <v/>
      </c>
      <c r="CQR30">
        <f>Response!CQT46</f>
        <v/>
      </c>
      <c r="CQS30">
        <f>Response!CQU46</f>
        <v/>
      </c>
      <c r="CQT30">
        <f>Response!CQV46</f>
        <v/>
      </c>
      <c r="CQU30">
        <f>Response!CQW46</f>
        <v/>
      </c>
      <c r="CQV30">
        <f>Response!CQX46</f>
        <v/>
      </c>
      <c r="CQW30">
        <f>Response!CQY46</f>
        <v/>
      </c>
      <c r="CQX30">
        <f>Response!CQZ46</f>
        <v/>
      </c>
      <c r="CQY30">
        <f>Response!CRA46</f>
        <v/>
      </c>
      <c r="CQZ30">
        <f>Response!CRB46</f>
        <v/>
      </c>
      <c r="CRA30">
        <f>Response!CRC46</f>
        <v/>
      </c>
      <c r="CRB30">
        <f>Response!CRD46</f>
        <v/>
      </c>
      <c r="CRC30">
        <f>Response!CRE46</f>
        <v/>
      </c>
      <c r="CRD30">
        <f>Response!CRF46</f>
        <v/>
      </c>
      <c r="CRE30">
        <f>Response!CRG46</f>
        <v/>
      </c>
      <c r="CRF30">
        <f>Response!CRH46</f>
        <v/>
      </c>
      <c r="CRG30">
        <f>Response!CRI46</f>
        <v/>
      </c>
      <c r="CRH30">
        <f>Response!CRJ46</f>
        <v/>
      </c>
      <c r="CRI30">
        <f>Response!CRK46</f>
        <v/>
      </c>
      <c r="CRJ30">
        <f>Response!CRL46</f>
        <v/>
      </c>
      <c r="CRK30">
        <f>Response!CRM46</f>
        <v/>
      </c>
      <c r="CRL30">
        <f>Response!CRN46</f>
        <v/>
      </c>
      <c r="CRM30">
        <f>Response!CRO46</f>
        <v/>
      </c>
      <c r="CRN30">
        <f>Response!CRP46</f>
        <v/>
      </c>
      <c r="CRO30">
        <f>Response!CRQ46</f>
        <v/>
      </c>
      <c r="CRP30">
        <f>Response!CRR46</f>
        <v/>
      </c>
      <c r="CRQ30">
        <f>Response!CRS46</f>
        <v/>
      </c>
      <c r="CRR30">
        <f>Response!CRT46</f>
        <v/>
      </c>
      <c r="CRS30">
        <f>Response!CRU46</f>
        <v/>
      </c>
      <c r="CRT30">
        <f>Response!CRV46</f>
        <v/>
      </c>
      <c r="CRU30">
        <f>Response!CRW46</f>
        <v/>
      </c>
      <c r="CRV30">
        <f>Response!CRX46</f>
        <v/>
      </c>
      <c r="CRW30">
        <f>Response!CRY46</f>
        <v/>
      </c>
      <c r="CRX30">
        <f>Response!CRZ46</f>
        <v/>
      </c>
      <c r="CRY30">
        <f>Response!CSA46</f>
        <v/>
      </c>
      <c r="CRZ30">
        <f>Response!CSB46</f>
        <v/>
      </c>
      <c r="CSA30">
        <f>Response!CSC46</f>
        <v/>
      </c>
      <c r="CSB30">
        <f>Response!CSD46</f>
        <v/>
      </c>
      <c r="CSC30">
        <f>Response!CSE46</f>
        <v/>
      </c>
      <c r="CSD30">
        <f>Response!CSF46</f>
        <v/>
      </c>
      <c r="CSE30">
        <f>Response!CSG46</f>
        <v/>
      </c>
      <c r="CSF30">
        <f>Response!CSH46</f>
        <v/>
      </c>
      <c r="CSG30">
        <f>Response!CSI46</f>
        <v/>
      </c>
      <c r="CSH30">
        <f>Response!CSJ46</f>
        <v/>
      </c>
      <c r="CSI30">
        <f>Response!CSK46</f>
        <v/>
      </c>
      <c r="CSJ30">
        <f>Response!CSL46</f>
        <v/>
      </c>
      <c r="CSK30">
        <f>Response!CSM46</f>
        <v/>
      </c>
      <c r="CSL30">
        <f>Response!CSN46</f>
        <v/>
      </c>
      <c r="CSM30">
        <f>Response!CSO46</f>
        <v/>
      </c>
      <c r="CSN30">
        <f>Response!CSP46</f>
        <v/>
      </c>
      <c r="CSO30">
        <f>Response!CSQ46</f>
        <v/>
      </c>
      <c r="CSP30">
        <f>Response!CSR46</f>
        <v/>
      </c>
      <c r="CSQ30">
        <f>Response!CSS46</f>
        <v/>
      </c>
      <c r="CSR30">
        <f>Response!CST46</f>
        <v/>
      </c>
      <c r="CSS30">
        <f>Response!CSU46</f>
        <v/>
      </c>
      <c r="CST30">
        <f>Response!CSV46</f>
        <v/>
      </c>
      <c r="CSU30">
        <f>Response!CSW46</f>
        <v/>
      </c>
      <c r="CSV30">
        <f>Response!CSX46</f>
        <v/>
      </c>
      <c r="CSW30">
        <f>Response!CSY46</f>
        <v/>
      </c>
      <c r="CSX30">
        <f>Response!CSZ46</f>
        <v/>
      </c>
      <c r="CSY30">
        <f>Response!CTA46</f>
        <v/>
      </c>
      <c r="CSZ30">
        <f>Response!CTB46</f>
        <v/>
      </c>
      <c r="CTA30">
        <f>Response!CTC46</f>
        <v/>
      </c>
      <c r="CTB30">
        <f>Response!CTD46</f>
        <v/>
      </c>
      <c r="CTC30">
        <f>Response!CTE46</f>
        <v/>
      </c>
      <c r="CTD30">
        <f>Response!CTF46</f>
        <v/>
      </c>
      <c r="CTE30">
        <f>Response!CTG46</f>
        <v/>
      </c>
      <c r="CTF30">
        <f>Response!CTH46</f>
        <v/>
      </c>
      <c r="CTG30">
        <f>Response!CTI46</f>
        <v/>
      </c>
      <c r="CTH30">
        <f>Response!CTJ46</f>
        <v/>
      </c>
      <c r="CTI30">
        <f>Response!CTK46</f>
        <v/>
      </c>
      <c r="CTJ30">
        <f>Response!CTL46</f>
        <v/>
      </c>
      <c r="CTK30">
        <f>Response!CTM46</f>
        <v/>
      </c>
      <c r="CTL30">
        <f>Response!CTN46</f>
        <v/>
      </c>
      <c r="CTM30">
        <f>Response!CTO46</f>
        <v/>
      </c>
      <c r="CTN30">
        <f>Response!CTP46</f>
        <v/>
      </c>
      <c r="CTO30">
        <f>Response!CTQ46</f>
        <v/>
      </c>
      <c r="CTP30">
        <f>Response!CTR46</f>
        <v/>
      </c>
      <c r="CTQ30">
        <f>Response!CTS46</f>
        <v/>
      </c>
      <c r="CTR30">
        <f>Response!CTT46</f>
        <v/>
      </c>
      <c r="CTS30">
        <f>Response!CTU46</f>
        <v/>
      </c>
      <c r="CTT30">
        <f>Response!CTV46</f>
        <v/>
      </c>
      <c r="CTU30">
        <f>Response!CTW46</f>
        <v/>
      </c>
      <c r="CTV30">
        <f>Response!CTX46</f>
        <v/>
      </c>
      <c r="CTW30">
        <f>Response!CTY46</f>
        <v/>
      </c>
      <c r="CTX30">
        <f>Response!CTZ46</f>
        <v/>
      </c>
      <c r="CTY30">
        <f>Response!CUA46</f>
        <v/>
      </c>
      <c r="CTZ30">
        <f>Response!CUB46</f>
        <v/>
      </c>
      <c r="CUA30">
        <f>Response!CUC46</f>
        <v/>
      </c>
      <c r="CUB30">
        <f>Response!CUD46</f>
        <v/>
      </c>
      <c r="CUC30">
        <f>Response!CUE46</f>
        <v/>
      </c>
      <c r="CUD30">
        <f>Response!CUF46</f>
        <v/>
      </c>
      <c r="CUE30">
        <f>Response!CUG46</f>
        <v/>
      </c>
      <c r="CUF30">
        <f>Response!CUH46</f>
        <v/>
      </c>
      <c r="CUG30">
        <f>Response!CUI46</f>
        <v/>
      </c>
      <c r="CUH30">
        <f>Response!CUJ46</f>
        <v/>
      </c>
      <c r="CUI30">
        <f>Response!CUK46</f>
        <v/>
      </c>
      <c r="CUJ30">
        <f>Response!CUL46</f>
        <v/>
      </c>
      <c r="CUK30">
        <f>Response!CUM46</f>
        <v/>
      </c>
      <c r="CUL30">
        <f>Response!CUN46</f>
        <v/>
      </c>
      <c r="CUM30">
        <f>Response!CUO46</f>
        <v/>
      </c>
      <c r="CUN30">
        <f>Response!CUP46</f>
        <v/>
      </c>
      <c r="CUO30">
        <f>Response!CUQ46</f>
        <v/>
      </c>
      <c r="CUP30">
        <f>Response!CUR46</f>
        <v/>
      </c>
      <c r="CUQ30">
        <f>Response!CUS46</f>
        <v/>
      </c>
      <c r="CUR30">
        <f>Response!CUT46</f>
        <v/>
      </c>
      <c r="CUS30">
        <f>Response!CUU46</f>
        <v/>
      </c>
      <c r="CUT30">
        <f>Response!CUV46</f>
        <v/>
      </c>
      <c r="CUU30">
        <f>Response!CUW46</f>
        <v/>
      </c>
      <c r="CUV30">
        <f>Response!CUX46</f>
        <v/>
      </c>
      <c r="CUW30">
        <f>Response!CUY46</f>
        <v/>
      </c>
      <c r="CUX30">
        <f>Response!CUZ46</f>
        <v/>
      </c>
      <c r="CUY30">
        <f>Response!CVA46</f>
        <v/>
      </c>
      <c r="CUZ30">
        <f>Response!CVB46</f>
        <v/>
      </c>
      <c r="CVA30">
        <f>Response!CVC46</f>
        <v/>
      </c>
      <c r="CVB30">
        <f>Response!CVD46</f>
        <v/>
      </c>
      <c r="CVC30">
        <f>Response!CVE46</f>
        <v/>
      </c>
      <c r="CVD30">
        <f>Response!CVF46</f>
        <v/>
      </c>
      <c r="CVE30">
        <f>Response!CVG46</f>
        <v/>
      </c>
      <c r="CVF30">
        <f>Response!CVH46</f>
        <v/>
      </c>
      <c r="CVG30">
        <f>Response!CVI46</f>
        <v/>
      </c>
      <c r="CVH30">
        <f>Response!CVJ46</f>
        <v/>
      </c>
      <c r="CVI30">
        <f>Response!CVK46</f>
        <v/>
      </c>
      <c r="CVJ30">
        <f>Response!CVL46</f>
        <v/>
      </c>
      <c r="CVK30">
        <f>Response!CVM46</f>
        <v/>
      </c>
      <c r="CVL30">
        <f>Response!CVN46</f>
        <v/>
      </c>
      <c r="CVM30">
        <f>Response!CVO46</f>
        <v/>
      </c>
      <c r="CVN30">
        <f>Response!CVP46</f>
        <v/>
      </c>
      <c r="CVO30">
        <f>Response!CVQ46</f>
        <v/>
      </c>
      <c r="CVP30">
        <f>Response!CVR46</f>
        <v/>
      </c>
      <c r="CVQ30">
        <f>Response!CVS46</f>
        <v/>
      </c>
      <c r="CVR30">
        <f>Response!CVT46</f>
        <v/>
      </c>
      <c r="CVS30">
        <f>Response!CVU46</f>
        <v/>
      </c>
      <c r="CVT30">
        <f>Response!CVV46</f>
        <v/>
      </c>
      <c r="CVU30">
        <f>Response!CVW46</f>
        <v/>
      </c>
      <c r="CVV30">
        <f>Response!CVX46</f>
        <v/>
      </c>
      <c r="CVW30">
        <f>Response!CVY46</f>
        <v/>
      </c>
      <c r="CVX30">
        <f>Response!CVZ46</f>
        <v/>
      </c>
      <c r="CVY30">
        <f>Response!CWA46</f>
        <v/>
      </c>
      <c r="CVZ30">
        <f>Response!CWB46</f>
        <v/>
      </c>
      <c r="CWA30">
        <f>Response!CWC46</f>
        <v/>
      </c>
      <c r="CWB30">
        <f>Response!CWD46</f>
        <v/>
      </c>
      <c r="CWC30">
        <f>Response!CWE46</f>
        <v/>
      </c>
      <c r="CWD30">
        <f>Response!CWF46</f>
        <v/>
      </c>
      <c r="CWE30">
        <f>Response!CWG46</f>
        <v/>
      </c>
      <c r="CWF30">
        <f>Response!CWH46</f>
        <v/>
      </c>
      <c r="CWG30">
        <f>Response!CWI46</f>
        <v/>
      </c>
      <c r="CWH30">
        <f>Response!CWJ46</f>
        <v/>
      </c>
      <c r="CWI30">
        <f>Response!CWK46</f>
        <v/>
      </c>
      <c r="CWJ30">
        <f>Response!CWL46</f>
        <v/>
      </c>
      <c r="CWK30">
        <f>Response!CWM46</f>
        <v/>
      </c>
      <c r="CWL30">
        <f>Response!CWN46</f>
        <v/>
      </c>
      <c r="CWM30">
        <f>Response!CWO46</f>
        <v/>
      </c>
      <c r="CWN30">
        <f>Response!CWP46</f>
        <v/>
      </c>
      <c r="CWO30">
        <f>Response!CWQ46</f>
        <v/>
      </c>
      <c r="CWP30">
        <f>Response!CWR46</f>
        <v/>
      </c>
      <c r="CWQ30">
        <f>Response!CWS46</f>
        <v/>
      </c>
      <c r="CWR30">
        <f>Response!CWT46</f>
        <v/>
      </c>
      <c r="CWS30">
        <f>Response!CWU46</f>
        <v/>
      </c>
      <c r="CWT30">
        <f>Response!CWV46</f>
        <v/>
      </c>
      <c r="CWU30">
        <f>Response!CWW46</f>
        <v/>
      </c>
      <c r="CWV30">
        <f>Response!CWX46</f>
        <v/>
      </c>
      <c r="CWW30">
        <f>Response!CWY46</f>
        <v/>
      </c>
      <c r="CWX30">
        <f>Response!CWZ46</f>
        <v/>
      </c>
      <c r="CWY30">
        <f>Response!CXA46</f>
        <v/>
      </c>
      <c r="CWZ30">
        <f>Response!CXB46</f>
        <v/>
      </c>
      <c r="CXA30">
        <f>Response!CXC46</f>
        <v/>
      </c>
      <c r="CXB30">
        <f>Response!CXD46</f>
        <v/>
      </c>
      <c r="CXC30">
        <f>Response!CXE46</f>
        <v/>
      </c>
      <c r="CXD30">
        <f>Response!CXF46</f>
        <v/>
      </c>
      <c r="CXE30">
        <f>Response!CXG46</f>
        <v/>
      </c>
      <c r="CXF30">
        <f>Response!CXH46</f>
        <v/>
      </c>
      <c r="CXG30">
        <f>Response!CXI46</f>
        <v/>
      </c>
      <c r="CXH30">
        <f>Response!CXJ46</f>
        <v/>
      </c>
      <c r="CXI30">
        <f>Response!CXK46</f>
        <v/>
      </c>
      <c r="CXJ30">
        <f>Response!CXL46</f>
        <v/>
      </c>
      <c r="CXK30">
        <f>Response!CXM46</f>
        <v/>
      </c>
      <c r="CXL30">
        <f>Response!CXN46</f>
        <v/>
      </c>
      <c r="CXM30">
        <f>Response!CXO46</f>
        <v/>
      </c>
      <c r="CXN30">
        <f>Response!CXP46</f>
        <v/>
      </c>
      <c r="CXO30">
        <f>Response!CXQ46</f>
        <v/>
      </c>
      <c r="CXP30">
        <f>Response!CXR46</f>
        <v/>
      </c>
      <c r="CXQ30">
        <f>Response!CXS46</f>
        <v/>
      </c>
      <c r="CXR30">
        <f>Response!CXT46</f>
        <v/>
      </c>
      <c r="CXS30">
        <f>Response!CXU46</f>
        <v/>
      </c>
      <c r="CXT30">
        <f>Response!CXV46</f>
        <v/>
      </c>
      <c r="CXU30">
        <f>Response!CXW46</f>
        <v/>
      </c>
      <c r="CXV30">
        <f>Response!CXX46</f>
        <v/>
      </c>
      <c r="CXW30">
        <f>Response!CXY46</f>
        <v/>
      </c>
      <c r="CXX30">
        <f>Response!CXZ46</f>
        <v/>
      </c>
      <c r="CXY30">
        <f>Response!CYA46</f>
        <v/>
      </c>
      <c r="CXZ30">
        <f>Response!CYB46</f>
        <v/>
      </c>
      <c r="CYA30">
        <f>Response!CYC46</f>
        <v/>
      </c>
      <c r="CYB30">
        <f>Response!CYD46</f>
        <v/>
      </c>
      <c r="CYC30">
        <f>Response!CYE46</f>
        <v/>
      </c>
      <c r="CYD30">
        <f>Response!CYF46</f>
        <v/>
      </c>
      <c r="CYE30">
        <f>Response!CYG46</f>
        <v/>
      </c>
      <c r="CYF30">
        <f>Response!CYH46</f>
        <v/>
      </c>
      <c r="CYG30">
        <f>Response!CYI46</f>
        <v/>
      </c>
      <c r="CYH30">
        <f>Response!CYJ46</f>
        <v/>
      </c>
      <c r="CYI30">
        <f>Response!CYK46</f>
        <v/>
      </c>
      <c r="CYJ30">
        <f>Response!CYL46</f>
        <v/>
      </c>
      <c r="CYK30">
        <f>Response!CYM46</f>
        <v/>
      </c>
      <c r="CYL30">
        <f>Response!CYN46</f>
        <v/>
      </c>
      <c r="CYM30">
        <f>Response!CYO46</f>
        <v/>
      </c>
      <c r="CYN30">
        <f>Response!CYP46</f>
        <v/>
      </c>
      <c r="CYO30">
        <f>Response!CYQ46</f>
        <v/>
      </c>
      <c r="CYP30">
        <f>Response!CYR46</f>
        <v/>
      </c>
      <c r="CYQ30">
        <f>Response!CYS46</f>
        <v/>
      </c>
      <c r="CYR30">
        <f>Response!CYT46</f>
        <v/>
      </c>
      <c r="CYS30">
        <f>Response!CYU46</f>
        <v/>
      </c>
      <c r="CYT30">
        <f>Response!CYV46</f>
        <v/>
      </c>
      <c r="CYU30">
        <f>Response!CYW46</f>
        <v/>
      </c>
      <c r="CYV30">
        <f>Response!CYX46</f>
        <v/>
      </c>
      <c r="CYW30">
        <f>Response!CYY46</f>
        <v/>
      </c>
      <c r="CYX30">
        <f>Response!CYZ46</f>
        <v/>
      </c>
      <c r="CYY30">
        <f>Response!CZA46</f>
        <v/>
      </c>
      <c r="CYZ30">
        <f>Response!CZB46</f>
        <v/>
      </c>
      <c r="CZA30">
        <f>Response!CZC46</f>
        <v/>
      </c>
      <c r="CZB30">
        <f>Response!CZD46</f>
        <v/>
      </c>
      <c r="CZC30">
        <f>Response!CZE46</f>
        <v/>
      </c>
      <c r="CZD30">
        <f>Response!CZF46</f>
        <v/>
      </c>
      <c r="CZE30">
        <f>Response!CZG46</f>
        <v/>
      </c>
      <c r="CZF30">
        <f>Response!CZH46</f>
        <v/>
      </c>
      <c r="CZG30">
        <f>Response!CZI46</f>
        <v/>
      </c>
      <c r="CZH30">
        <f>Response!CZJ46</f>
        <v/>
      </c>
      <c r="CZI30">
        <f>Response!CZK46</f>
        <v/>
      </c>
      <c r="CZJ30">
        <f>Response!CZL46</f>
        <v/>
      </c>
      <c r="CZK30">
        <f>Response!CZM46</f>
        <v/>
      </c>
      <c r="CZL30">
        <f>Response!CZN46</f>
        <v/>
      </c>
      <c r="CZM30">
        <f>Response!CZO46</f>
        <v/>
      </c>
      <c r="CZN30">
        <f>Response!CZP46</f>
        <v/>
      </c>
      <c r="CZO30">
        <f>Response!CZQ46</f>
        <v/>
      </c>
      <c r="CZP30">
        <f>Response!CZR46</f>
        <v/>
      </c>
      <c r="CZQ30">
        <f>Response!CZS46</f>
        <v/>
      </c>
      <c r="CZR30">
        <f>Response!CZT46</f>
        <v/>
      </c>
      <c r="CZS30">
        <f>Response!CZU46</f>
        <v/>
      </c>
      <c r="CZT30">
        <f>Response!CZV46</f>
        <v/>
      </c>
      <c r="CZU30">
        <f>Response!CZW46</f>
        <v/>
      </c>
      <c r="CZV30">
        <f>Response!CZX46</f>
        <v/>
      </c>
      <c r="CZW30">
        <f>Response!CZY46</f>
        <v/>
      </c>
      <c r="CZX30">
        <f>Response!CZZ46</f>
        <v/>
      </c>
      <c r="CZY30">
        <f>Response!DAA46</f>
        <v/>
      </c>
      <c r="CZZ30">
        <f>Response!DAB46</f>
        <v/>
      </c>
      <c r="DAA30">
        <f>Response!DAC46</f>
        <v/>
      </c>
      <c r="DAB30">
        <f>Response!DAD46</f>
        <v/>
      </c>
      <c r="DAC30">
        <f>Response!DAE46</f>
        <v/>
      </c>
      <c r="DAD30">
        <f>Response!DAF46</f>
        <v/>
      </c>
      <c r="DAE30">
        <f>Response!DAG46</f>
        <v/>
      </c>
      <c r="DAF30">
        <f>Response!DAH46</f>
        <v/>
      </c>
      <c r="DAG30">
        <f>Response!DAI46</f>
        <v/>
      </c>
      <c r="DAH30">
        <f>Response!DAJ46</f>
        <v/>
      </c>
      <c r="DAI30">
        <f>Response!DAK46</f>
        <v/>
      </c>
      <c r="DAJ30">
        <f>Response!DAL46</f>
        <v/>
      </c>
      <c r="DAK30">
        <f>Response!DAM46</f>
        <v/>
      </c>
      <c r="DAL30">
        <f>Response!DAN46</f>
        <v/>
      </c>
      <c r="DAM30">
        <f>Response!DAO46</f>
        <v/>
      </c>
      <c r="DAN30">
        <f>Response!DAP46</f>
        <v/>
      </c>
      <c r="DAO30">
        <f>Response!DAQ46</f>
        <v/>
      </c>
      <c r="DAP30">
        <f>Response!DAR46</f>
        <v/>
      </c>
      <c r="DAQ30">
        <f>Response!DAS46</f>
        <v/>
      </c>
      <c r="DAR30">
        <f>Response!DAT46</f>
        <v/>
      </c>
      <c r="DAS30">
        <f>Response!DAU46</f>
        <v/>
      </c>
      <c r="DAT30">
        <f>Response!DAV46</f>
        <v/>
      </c>
      <c r="DAU30">
        <f>Response!DAW46</f>
        <v/>
      </c>
      <c r="DAV30">
        <f>Response!DAX46</f>
        <v/>
      </c>
      <c r="DAW30">
        <f>Response!DAY46</f>
        <v/>
      </c>
      <c r="DAX30">
        <f>Response!DAZ46</f>
        <v/>
      </c>
      <c r="DAY30">
        <f>Response!DBA46</f>
        <v/>
      </c>
      <c r="DAZ30">
        <f>Response!DBB46</f>
        <v/>
      </c>
      <c r="DBA30">
        <f>Response!DBC46</f>
        <v/>
      </c>
      <c r="DBB30">
        <f>Response!DBD46</f>
        <v/>
      </c>
      <c r="DBC30">
        <f>Response!DBE46</f>
        <v/>
      </c>
      <c r="DBD30">
        <f>Response!DBF46</f>
        <v/>
      </c>
      <c r="DBE30">
        <f>Response!DBG46</f>
        <v/>
      </c>
      <c r="DBF30">
        <f>Response!DBH46</f>
        <v/>
      </c>
      <c r="DBG30">
        <f>Response!DBI46</f>
        <v/>
      </c>
      <c r="DBH30">
        <f>Response!DBJ46</f>
        <v/>
      </c>
      <c r="DBI30">
        <f>Response!DBK46</f>
        <v/>
      </c>
      <c r="DBJ30">
        <f>Response!DBL46</f>
        <v/>
      </c>
      <c r="DBK30">
        <f>Response!DBM46</f>
        <v/>
      </c>
      <c r="DBL30">
        <f>Response!DBN46</f>
        <v/>
      </c>
      <c r="DBM30">
        <f>Response!DBO46</f>
        <v/>
      </c>
      <c r="DBN30">
        <f>Response!DBP46</f>
        <v/>
      </c>
      <c r="DBO30">
        <f>Response!DBQ46</f>
        <v/>
      </c>
      <c r="DBP30">
        <f>Response!DBR46</f>
        <v/>
      </c>
      <c r="DBQ30">
        <f>Response!DBS46</f>
        <v/>
      </c>
      <c r="DBR30">
        <f>Response!DBT46</f>
        <v/>
      </c>
      <c r="DBS30">
        <f>Response!DBU46</f>
        <v/>
      </c>
      <c r="DBT30">
        <f>Response!DBV46</f>
        <v/>
      </c>
      <c r="DBU30">
        <f>Response!DBW46</f>
        <v/>
      </c>
      <c r="DBV30">
        <f>Response!DBX46</f>
        <v/>
      </c>
      <c r="DBW30">
        <f>Response!DBY46</f>
        <v/>
      </c>
      <c r="DBX30">
        <f>Response!DBZ46</f>
        <v/>
      </c>
      <c r="DBY30">
        <f>Response!DCA46</f>
        <v/>
      </c>
      <c r="DBZ30">
        <f>Response!DCB46</f>
        <v/>
      </c>
      <c r="DCA30">
        <f>Response!DCC46</f>
        <v/>
      </c>
      <c r="DCB30">
        <f>Response!DCD46</f>
        <v/>
      </c>
      <c r="DCC30">
        <f>Response!DCE46</f>
        <v/>
      </c>
      <c r="DCD30">
        <f>Response!DCF46</f>
        <v/>
      </c>
      <c r="DCE30">
        <f>Response!DCG46</f>
        <v/>
      </c>
      <c r="DCF30">
        <f>Response!DCH46</f>
        <v/>
      </c>
      <c r="DCG30">
        <f>Response!DCI46</f>
        <v/>
      </c>
      <c r="DCH30">
        <f>Response!DCJ46</f>
        <v/>
      </c>
      <c r="DCI30">
        <f>Response!DCK46</f>
        <v/>
      </c>
      <c r="DCJ30">
        <f>Response!DCL46</f>
        <v/>
      </c>
      <c r="DCK30">
        <f>Response!DCM46</f>
        <v/>
      </c>
      <c r="DCL30">
        <f>Response!DCN46</f>
        <v/>
      </c>
      <c r="DCM30">
        <f>Response!DCO46</f>
        <v/>
      </c>
      <c r="DCN30">
        <f>Response!DCP46</f>
        <v/>
      </c>
      <c r="DCO30">
        <f>Response!DCQ46</f>
        <v/>
      </c>
      <c r="DCP30">
        <f>Response!DCR46</f>
        <v/>
      </c>
      <c r="DCQ30">
        <f>Response!DCS46</f>
        <v/>
      </c>
      <c r="DCR30">
        <f>Response!DCT46</f>
        <v/>
      </c>
      <c r="DCS30">
        <f>Response!DCU46</f>
        <v/>
      </c>
      <c r="DCT30">
        <f>Response!DCV46</f>
        <v/>
      </c>
      <c r="DCU30">
        <f>Response!DCW46</f>
        <v/>
      </c>
      <c r="DCV30">
        <f>Response!DCX46</f>
        <v/>
      </c>
      <c r="DCW30">
        <f>Response!DCY46</f>
        <v/>
      </c>
      <c r="DCX30">
        <f>Response!DCZ46</f>
        <v/>
      </c>
      <c r="DCY30">
        <f>Response!DDA46</f>
        <v/>
      </c>
      <c r="DCZ30">
        <f>Response!DDB46</f>
        <v/>
      </c>
      <c r="DDA30">
        <f>Response!DDC46</f>
        <v/>
      </c>
      <c r="DDB30">
        <f>Response!DDD46</f>
        <v/>
      </c>
      <c r="DDC30">
        <f>Response!DDE46</f>
        <v/>
      </c>
      <c r="DDD30">
        <f>Response!DDF46</f>
        <v/>
      </c>
      <c r="DDE30">
        <f>Response!DDG46</f>
        <v/>
      </c>
      <c r="DDF30">
        <f>Response!DDH46</f>
        <v/>
      </c>
      <c r="DDG30">
        <f>Response!DDI46</f>
        <v/>
      </c>
      <c r="DDH30">
        <f>Response!DDJ46</f>
        <v/>
      </c>
      <c r="DDI30">
        <f>Response!DDK46</f>
        <v/>
      </c>
      <c r="DDJ30">
        <f>Response!DDL46</f>
        <v/>
      </c>
      <c r="DDK30">
        <f>Response!DDM46</f>
        <v/>
      </c>
      <c r="DDL30">
        <f>Response!DDN46</f>
        <v/>
      </c>
      <c r="DDM30">
        <f>Response!DDO46</f>
        <v/>
      </c>
      <c r="DDN30">
        <f>Response!DDP46</f>
        <v/>
      </c>
      <c r="DDO30">
        <f>Response!DDQ46</f>
        <v/>
      </c>
      <c r="DDP30">
        <f>Response!DDR46</f>
        <v/>
      </c>
      <c r="DDQ30">
        <f>Response!DDS46</f>
        <v/>
      </c>
      <c r="DDR30">
        <f>Response!DDT46</f>
        <v/>
      </c>
      <c r="DDS30">
        <f>Response!DDU46</f>
        <v/>
      </c>
      <c r="DDT30">
        <f>Response!DDV46</f>
        <v/>
      </c>
      <c r="DDU30">
        <f>Response!DDW46</f>
        <v/>
      </c>
      <c r="DDV30">
        <f>Response!DDX46</f>
        <v/>
      </c>
      <c r="DDW30">
        <f>Response!DDY46</f>
        <v/>
      </c>
      <c r="DDX30">
        <f>Response!DDZ46</f>
        <v/>
      </c>
      <c r="DDY30">
        <f>Response!DEA46</f>
        <v/>
      </c>
      <c r="DDZ30">
        <f>Response!DEB46</f>
        <v/>
      </c>
      <c r="DEA30">
        <f>Response!DEC46</f>
        <v/>
      </c>
      <c r="DEB30">
        <f>Response!DED46</f>
        <v/>
      </c>
      <c r="DEC30">
        <f>Response!DEE46</f>
        <v/>
      </c>
      <c r="DED30">
        <f>Response!DEF46</f>
        <v/>
      </c>
      <c r="DEE30">
        <f>Response!DEG46</f>
        <v/>
      </c>
      <c r="DEF30">
        <f>Response!DEH46</f>
        <v/>
      </c>
      <c r="DEG30">
        <f>Response!DEI46</f>
        <v/>
      </c>
      <c r="DEH30">
        <f>Response!DEJ46</f>
        <v/>
      </c>
      <c r="DEI30">
        <f>Response!DEK46</f>
        <v/>
      </c>
      <c r="DEJ30">
        <f>Response!DEL46</f>
        <v/>
      </c>
      <c r="DEK30">
        <f>Response!DEM46</f>
        <v/>
      </c>
      <c r="DEL30">
        <f>Response!DEN46</f>
        <v/>
      </c>
      <c r="DEM30">
        <f>Response!DEO46</f>
        <v/>
      </c>
      <c r="DEN30">
        <f>Response!DEP46</f>
        <v/>
      </c>
      <c r="DEO30">
        <f>Response!DEQ46</f>
        <v/>
      </c>
      <c r="DEP30">
        <f>Response!DER46</f>
        <v/>
      </c>
      <c r="DEQ30">
        <f>Response!DES46</f>
        <v/>
      </c>
      <c r="DER30">
        <f>Response!DET46</f>
        <v/>
      </c>
      <c r="DES30">
        <f>Response!DEU46</f>
        <v/>
      </c>
      <c r="DET30">
        <f>Response!DEV46</f>
        <v/>
      </c>
      <c r="DEU30">
        <f>Response!DEW46</f>
        <v/>
      </c>
      <c r="DEV30">
        <f>Response!DEX46</f>
        <v/>
      </c>
      <c r="DEW30">
        <f>Response!DEY46</f>
        <v/>
      </c>
      <c r="DEX30">
        <f>Response!DEZ46</f>
        <v/>
      </c>
      <c r="DEY30">
        <f>Response!DFA46</f>
        <v/>
      </c>
      <c r="DEZ30">
        <f>Response!DFB46</f>
        <v/>
      </c>
      <c r="DFA30">
        <f>Response!DFC46</f>
        <v/>
      </c>
      <c r="DFB30">
        <f>Response!DFD46</f>
        <v/>
      </c>
      <c r="DFC30">
        <f>Response!DFE46</f>
        <v/>
      </c>
      <c r="DFD30">
        <f>Response!DFF46</f>
        <v/>
      </c>
      <c r="DFE30">
        <f>Response!DFG46</f>
        <v/>
      </c>
      <c r="DFF30">
        <f>Response!DFH46</f>
        <v/>
      </c>
      <c r="DFG30">
        <f>Response!DFI46</f>
        <v/>
      </c>
      <c r="DFH30">
        <f>Response!DFJ46</f>
        <v/>
      </c>
      <c r="DFI30">
        <f>Response!DFK46</f>
        <v/>
      </c>
      <c r="DFJ30">
        <f>Response!DFL46</f>
        <v/>
      </c>
      <c r="DFK30">
        <f>Response!DFM46</f>
        <v/>
      </c>
      <c r="DFL30">
        <f>Response!DFN46</f>
        <v/>
      </c>
      <c r="DFM30">
        <f>Response!DFO46</f>
        <v/>
      </c>
      <c r="DFN30">
        <f>Response!DFP46</f>
        <v/>
      </c>
      <c r="DFO30">
        <f>Response!DFQ46</f>
        <v/>
      </c>
      <c r="DFP30">
        <f>Response!DFR46</f>
        <v/>
      </c>
      <c r="DFQ30">
        <f>Response!DFS46</f>
        <v/>
      </c>
      <c r="DFR30">
        <f>Response!DFT46</f>
        <v/>
      </c>
      <c r="DFS30">
        <f>Response!DFU46</f>
        <v/>
      </c>
      <c r="DFT30">
        <f>Response!DFV46</f>
        <v/>
      </c>
      <c r="DFU30">
        <f>Response!DFW46</f>
        <v/>
      </c>
      <c r="DFV30">
        <f>Response!DFX46</f>
        <v/>
      </c>
      <c r="DFW30">
        <f>Response!DFY46</f>
        <v/>
      </c>
      <c r="DFX30">
        <f>Response!DFZ46</f>
        <v/>
      </c>
      <c r="DFY30">
        <f>Response!DGA46</f>
        <v/>
      </c>
      <c r="DFZ30">
        <f>Response!DGB46</f>
        <v/>
      </c>
      <c r="DGA30">
        <f>Response!DGC46</f>
        <v/>
      </c>
      <c r="DGB30">
        <f>Response!DGD46</f>
        <v/>
      </c>
      <c r="DGC30">
        <f>Response!DGE46</f>
        <v/>
      </c>
      <c r="DGD30">
        <f>Response!DGF46</f>
        <v/>
      </c>
      <c r="DGE30">
        <f>Response!DGG46</f>
        <v/>
      </c>
      <c r="DGF30">
        <f>Response!DGH46</f>
        <v/>
      </c>
      <c r="DGG30">
        <f>Response!DGI46</f>
        <v/>
      </c>
      <c r="DGH30">
        <f>Response!DGJ46</f>
        <v/>
      </c>
      <c r="DGI30">
        <f>Response!DGK46</f>
        <v/>
      </c>
      <c r="DGJ30">
        <f>Response!DGL46</f>
        <v/>
      </c>
      <c r="DGK30">
        <f>Response!DGM46</f>
        <v/>
      </c>
      <c r="DGL30">
        <f>Response!DGN46</f>
        <v/>
      </c>
      <c r="DGM30">
        <f>Response!DGO46</f>
        <v/>
      </c>
      <c r="DGN30">
        <f>Response!DGP46</f>
        <v/>
      </c>
      <c r="DGO30">
        <f>Response!DGQ46</f>
        <v/>
      </c>
      <c r="DGP30">
        <f>Response!DGR46</f>
        <v/>
      </c>
      <c r="DGQ30">
        <f>Response!DGS46</f>
        <v/>
      </c>
      <c r="DGR30">
        <f>Response!DGT46</f>
        <v/>
      </c>
      <c r="DGS30">
        <f>Response!DGU46</f>
        <v/>
      </c>
      <c r="DGT30">
        <f>Response!DGV46</f>
        <v/>
      </c>
      <c r="DGU30">
        <f>Response!DGW46</f>
        <v/>
      </c>
      <c r="DGV30">
        <f>Response!DGX46</f>
        <v/>
      </c>
      <c r="DGW30">
        <f>Response!DGY46</f>
        <v/>
      </c>
      <c r="DGX30">
        <f>Response!DGZ46</f>
        <v/>
      </c>
      <c r="DGY30">
        <f>Response!DHA46</f>
        <v/>
      </c>
      <c r="DGZ30">
        <f>Response!DHB46</f>
        <v/>
      </c>
      <c r="DHA30">
        <f>Response!DHC46</f>
        <v/>
      </c>
      <c r="DHB30">
        <f>Response!DHD46</f>
        <v/>
      </c>
      <c r="DHC30">
        <f>Response!DHE46</f>
        <v/>
      </c>
      <c r="DHD30">
        <f>Response!DHF46</f>
        <v/>
      </c>
      <c r="DHE30">
        <f>Response!DHG46</f>
        <v/>
      </c>
      <c r="DHF30">
        <f>Response!DHH46</f>
        <v/>
      </c>
      <c r="DHG30">
        <f>Response!DHI46</f>
        <v/>
      </c>
      <c r="DHH30">
        <f>Response!DHJ46</f>
        <v/>
      </c>
      <c r="DHI30">
        <f>Response!DHK46</f>
        <v/>
      </c>
      <c r="DHJ30">
        <f>Response!DHL46</f>
        <v/>
      </c>
      <c r="DHK30">
        <f>Response!DHM46</f>
        <v/>
      </c>
      <c r="DHL30">
        <f>Response!DHN46</f>
        <v/>
      </c>
      <c r="DHM30">
        <f>Response!DHO46</f>
        <v/>
      </c>
      <c r="DHN30">
        <f>Response!DHP46</f>
        <v/>
      </c>
      <c r="DHO30">
        <f>Response!DHQ46</f>
        <v/>
      </c>
      <c r="DHP30">
        <f>Response!DHR46</f>
        <v/>
      </c>
      <c r="DHQ30">
        <f>Response!DHS46</f>
        <v/>
      </c>
      <c r="DHR30">
        <f>Response!DHT46</f>
        <v/>
      </c>
      <c r="DHS30">
        <f>Response!DHU46</f>
        <v/>
      </c>
      <c r="DHT30">
        <f>Response!DHV46</f>
        <v/>
      </c>
      <c r="DHU30">
        <f>Response!DHW46</f>
        <v/>
      </c>
      <c r="DHV30">
        <f>Response!DHX46</f>
        <v/>
      </c>
      <c r="DHW30">
        <f>Response!DHY46</f>
        <v/>
      </c>
      <c r="DHX30">
        <f>Response!DHZ46</f>
        <v/>
      </c>
      <c r="DHY30">
        <f>Response!DIA46</f>
        <v/>
      </c>
      <c r="DHZ30">
        <f>Response!DIB46</f>
        <v/>
      </c>
      <c r="DIA30">
        <f>Response!DIC46</f>
        <v/>
      </c>
      <c r="DIB30">
        <f>Response!DID46</f>
        <v/>
      </c>
      <c r="DIC30">
        <f>Response!DIE46</f>
        <v/>
      </c>
      <c r="DID30">
        <f>Response!DIF46</f>
        <v/>
      </c>
      <c r="DIE30">
        <f>Response!DIG46</f>
        <v/>
      </c>
      <c r="DIF30">
        <f>Response!DIH46</f>
        <v/>
      </c>
      <c r="DIG30">
        <f>Response!DII46</f>
        <v/>
      </c>
      <c r="DIH30">
        <f>Response!DIJ46</f>
        <v/>
      </c>
      <c r="DII30">
        <f>Response!DIK46</f>
        <v/>
      </c>
      <c r="DIJ30">
        <f>Response!DIL46</f>
        <v/>
      </c>
      <c r="DIK30">
        <f>Response!DIM46</f>
        <v/>
      </c>
      <c r="DIL30">
        <f>Response!DIN46</f>
        <v/>
      </c>
      <c r="DIM30">
        <f>Response!DIO46</f>
        <v/>
      </c>
      <c r="DIN30">
        <f>Response!DIP46</f>
        <v/>
      </c>
      <c r="DIO30">
        <f>Response!DIQ46</f>
        <v/>
      </c>
      <c r="DIP30">
        <f>Response!DIR46</f>
        <v/>
      </c>
      <c r="DIQ30">
        <f>Response!DIS46</f>
        <v/>
      </c>
      <c r="DIR30">
        <f>Response!DIT46</f>
        <v/>
      </c>
      <c r="DIS30">
        <f>Response!DIU46</f>
        <v/>
      </c>
      <c r="DIT30">
        <f>Response!DIV46</f>
        <v/>
      </c>
      <c r="DIU30">
        <f>Response!DIW46</f>
        <v/>
      </c>
      <c r="DIV30">
        <f>Response!DIX46</f>
        <v/>
      </c>
      <c r="DIW30">
        <f>Response!DIY46</f>
        <v/>
      </c>
      <c r="DIX30">
        <f>Response!DIZ46</f>
        <v/>
      </c>
      <c r="DIY30">
        <f>Response!DJA46</f>
        <v/>
      </c>
      <c r="DIZ30">
        <f>Response!DJB46</f>
        <v/>
      </c>
      <c r="DJA30">
        <f>Response!DJC46</f>
        <v/>
      </c>
      <c r="DJB30">
        <f>Response!DJD46</f>
        <v/>
      </c>
      <c r="DJC30">
        <f>Response!DJE46</f>
        <v/>
      </c>
      <c r="DJD30">
        <f>Response!DJF46</f>
        <v/>
      </c>
      <c r="DJE30">
        <f>Response!DJG46</f>
        <v/>
      </c>
      <c r="DJF30">
        <f>Response!DJH46</f>
        <v/>
      </c>
      <c r="DJG30">
        <f>Response!DJI46</f>
        <v/>
      </c>
      <c r="DJH30">
        <f>Response!DJJ46</f>
        <v/>
      </c>
      <c r="DJI30">
        <f>Response!DJK46</f>
        <v/>
      </c>
      <c r="DJJ30">
        <f>Response!DJL46</f>
        <v/>
      </c>
      <c r="DJK30">
        <f>Response!DJM46</f>
        <v/>
      </c>
      <c r="DJL30">
        <f>Response!DJN46</f>
        <v/>
      </c>
      <c r="DJM30">
        <f>Response!DJO46</f>
        <v/>
      </c>
      <c r="DJN30">
        <f>Response!DJP46</f>
        <v/>
      </c>
      <c r="DJO30">
        <f>Response!DJQ46</f>
        <v/>
      </c>
      <c r="DJP30">
        <f>Response!DJR46</f>
        <v/>
      </c>
      <c r="DJQ30">
        <f>Response!DJS46</f>
        <v/>
      </c>
      <c r="DJR30">
        <f>Response!DJT46</f>
        <v/>
      </c>
      <c r="DJS30">
        <f>Response!DJU46</f>
        <v/>
      </c>
      <c r="DJT30">
        <f>Response!DJV46</f>
        <v/>
      </c>
      <c r="DJU30">
        <f>Response!DJW46</f>
        <v/>
      </c>
      <c r="DJV30">
        <f>Response!DJX46</f>
        <v/>
      </c>
      <c r="DJW30">
        <f>Response!DJY46</f>
        <v/>
      </c>
      <c r="DJX30">
        <f>Response!DJZ46</f>
        <v/>
      </c>
      <c r="DJY30">
        <f>Response!DKA46</f>
        <v/>
      </c>
      <c r="DJZ30">
        <f>Response!DKB46</f>
        <v/>
      </c>
      <c r="DKA30">
        <f>Response!DKC46</f>
        <v/>
      </c>
      <c r="DKB30">
        <f>Response!DKD46</f>
        <v/>
      </c>
      <c r="DKC30">
        <f>Response!DKE46</f>
        <v/>
      </c>
      <c r="DKD30">
        <f>Response!DKF46</f>
        <v/>
      </c>
      <c r="DKE30">
        <f>Response!DKG46</f>
        <v/>
      </c>
      <c r="DKF30">
        <f>Response!DKH46</f>
        <v/>
      </c>
      <c r="DKG30">
        <f>Response!DKI46</f>
        <v/>
      </c>
      <c r="DKH30">
        <f>Response!DKJ46</f>
        <v/>
      </c>
      <c r="DKI30">
        <f>Response!DKK46</f>
        <v/>
      </c>
      <c r="DKJ30">
        <f>Response!DKL46</f>
        <v/>
      </c>
      <c r="DKK30">
        <f>Response!DKM46</f>
        <v/>
      </c>
      <c r="DKL30">
        <f>Response!DKN46</f>
        <v/>
      </c>
      <c r="DKM30">
        <f>Response!DKO46</f>
        <v/>
      </c>
      <c r="DKN30">
        <f>Response!DKP46</f>
        <v/>
      </c>
      <c r="DKO30">
        <f>Response!DKQ46</f>
        <v/>
      </c>
      <c r="DKP30">
        <f>Response!DKR46</f>
        <v/>
      </c>
      <c r="DKQ30">
        <f>Response!DKS46</f>
        <v/>
      </c>
      <c r="DKR30">
        <f>Response!DKT46</f>
        <v/>
      </c>
      <c r="DKS30">
        <f>Response!DKU46</f>
        <v/>
      </c>
      <c r="DKT30">
        <f>Response!DKV46</f>
        <v/>
      </c>
      <c r="DKU30">
        <f>Response!DKW46</f>
        <v/>
      </c>
      <c r="DKV30">
        <f>Response!DKX46</f>
        <v/>
      </c>
      <c r="DKW30">
        <f>Response!DKY46</f>
        <v/>
      </c>
      <c r="DKX30">
        <f>Response!DKZ46</f>
        <v/>
      </c>
      <c r="DKY30">
        <f>Response!DLA46</f>
        <v/>
      </c>
      <c r="DKZ30">
        <f>Response!DLB46</f>
        <v/>
      </c>
      <c r="DLA30">
        <f>Response!DLC46</f>
        <v/>
      </c>
      <c r="DLB30">
        <f>Response!DLD46</f>
        <v/>
      </c>
      <c r="DLC30">
        <f>Response!DLE46</f>
        <v/>
      </c>
      <c r="DLD30">
        <f>Response!DLF46</f>
        <v/>
      </c>
      <c r="DLE30">
        <f>Response!DLG46</f>
        <v/>
      </c>
      <c r="DLF30">
        <f>Response!DLH46</f>
        <v/>
      </c>
      <c r="DLG30">
        <f>Response!DLI46</f>
        <v/>
      </c>
      <c r="DLH30">
        <f>Response!DLJ46</f>
        <v/>
      </c>
      <c r="DLI30">
        <f>Response!DLK46</f>
        <v/>
      </c>
      <c r="DLJ30">
        <f>Response!DLL46</f>
        <v/>
      </c>
      <c r="DLK30">
        <f>Response!DLM46</f>
        <v/>
      </c>
      <c r="DLL30">
        <f>Response!DLN46</f>
        <v/>
      </c>
      <c r="DLM30">
        <f>Response!DLO46</f>
        <v/>
      </c>
      <c r="DLN30">
        <f>Response!DLP46</f>
        <v/>
      </c>
      <c r="DLO30">
        <f>Response!DLQ46</f>
        <v/>
      </c>
      <c r="DLP30">
        <f>Response!DLR46</f>
        <v/>
      </c>
      <c r="DLQ30">
        <f>Response!DLS46</f>
        <v/>
      </c>
      <c r="DLR30">
        <f>Response!DLT46</f>
        <v/>
      </c>
      <c r="DLS30">
        <f>Response!DLU46</f>
        <v/>
      </c>
      <c r="DLT30">
        <f>Response!DLV46</f>
        <v/>
      </c>
      <c r="DLU30">
        <f>Response!DLW46</f>
        <v/>
      </c>
      <c r="DLV30">
        <f>Response!DLX46</f>
        <v/>
      </c>
      <c r="DLW30">
        <f>Response!DLY46</f>
        <v/>
      </c>
      <c r="DLX30">
        <f>Response!DLZ46</f>
        <v/>
      </c>
      <c r="DLY30">
        <f>Response!DMA46</f>
        <v/>
      </c>
      <c r="DLZ30">
        <f>Response!DMB46</f>
        <v/>
      </c>
      <c r="DMA30">
        <f>Response!DMC46</f>
        <v/>
      </c>
      <c r="DMB30">
        <f>Response!DMD46</f>
        <v/>
      </c>
      <c r="DMC30">
        <f>Response!DME46</f>
        <v/>
      </c>
      <c r="DMD30">
        <f>Response!DMF46</f>
        <v/>
      </c>
      <c r="DME30">
        <f>Response!DMG46</f>
        <v/>
      </c>
      <c r="DMF30">
        <f>Response!DMH46</f>
        <v/>
      </c>
      <c r="DMG30">
        <f>Response!DMI46</f>
        <v/>
      </c>
      <c r="DMH30">
        <f>Response!DMJ46</f>
        <v/>
      </c>
      <c r="DMI30">
        <f>Response!DMK46</f>
        <v/>
      </c>
      <c r="DMJ30">
        <f>Response!DML46</f>
        <v/>
      </c>
      <c r="DMK30">
        <f>Response!DMM46</f>
        <v/>
      </c>
      <c r="DML30">
        <f>Response!DMN46</f>
        <v/>
      </c>
      <c r="DMM30">
        <f>Response!DMO46</f>
        <v/>
      </c>
      <c r="DMN30">
        <f>Response!DMP46</f>
        <v/>
      </c>
      <c r="DMO30">
        <f>Response!DMQ46</f>
        <v/>
      </c>
      <c r="DMP30">
        <f>Response!DMR46</f>
        <v/>
      </c>
      <c r="DMQ30">
        <f>Response!DMS46</f>
        <v/>
      </c>
      <c r="DMR30">
        <f>Response!DMT46</f>
        <v/>
      </c>
      <c r="DMS30">
        <f>Response!DMU46</f>
        <v/>
      </c>
      <c r="DMT30">
        <f>Response!DMV46</f>
        <v/>
      </c>
      <c r="DMU30">
        <f>Response!DMW46</f>
        <v/>
      </c>
      <c r="DMV30">
        <f>Response!DMX46</f>
        <v/>
      </c>
      <c r="DMW30">
        <f>Response!DMY46</f>
        <v/>
      </c>
      <c r="DMX30">
        <f>Response!DMZ46</f>
        <v/>
      </c>
      <c r="DMY30">
        <f>Response!DNA46</f>
        <v/>
      </c>
      <c r="DMZ30">
        <f>Response!DNB46</f>
        <v/>
      </c>
      <c r="DNA30">
        <f>Response!DNC46</f>
        <v/>
      </c>
      <c r="DNB30">
        <f>Response!DND46</f>
        <v/>
      </c>
      <c r="DNC30">
        <f>Response!DNE46</f>
        <v/>
      </c>
      <c r="DND30">
        <f>Response!DNF46</f>
        <v/>
      </c>
      <c r="DNE30">
        <f>Response!DNG46</f>
        <v/>
      </c>
      <c r="DNF30">
        <f>Response!DNH46</f>
        <v/>
      </c>
      <c r="DNG30">
        <f>Response!DNI46</f>
        <v/>
      </c>
      <c r="DNH30">
        <f>Response!DNJ46</f>
        <v/>
      </c>
      <c r="DNI30">
        <f>Response!DNK46</f>
        <v/>
      </c>
      <c r="DNJ30">
        <f>Response!DNL46</f>
        <v/>
      </c>
      <c r="DNK30">
        <f>Response!DNM46</f>
        <v/>
      </c>
      <c r="DNL30">
        <f>Response!DNN46</f>
        <v/>
      </c>
      <c r="DNM30">
        <f>Response!DNO46</f>
        <v/>
      </c>
      <c r="DNN30">
        <f>Response!DNP46</f>
        <v/>
      </c>
      <c r="DNO30">
        <f>Response!DNQ46</f>
        <v/>
      </c>
      <c r="DNP30">
        <f>Response!DNR46</f>
        <v/>
      </c>
      <c r="DNQ30">
        <f>Response!DNS46</f>
        <v/>
      </c>
      <c r="DNR30">
        <f>Response!DNT46</f>
        <v/>
      </c>
      <c r="DNS30">
        <f>Response!DNU46</f>
        <v/>
      </c>
      <c r="DNT30">
        <f>Response!DNV46</f>
        <v/>
      </c>
      <c r="DNU30">
        <f>Response!DNW46</f>
        <v/>
      </c>
      <c r="DNV30">
        <f>Response!DNX46</f>
        <v/>
      </c>
      <c r="DNW30">
        <f>Response!DNY46</f>
        <v/>
      </c>
      <c r="DNX30">
        <f>Response!DNZ46</f>
        <v/>
      </c>
      <c r="DNY30">
        <f>Response!DOA46</f>
        <v/>
      </c>
      <c r="DNZ30">
        <f>Response!DOB46</f>
        <v/>
      </c>
      <c r="DOA30">
        <f>Response!DOC46</f>
        <v/>
      </c>
      <c r="DOB30">
        <f>Response!DOD46</f>
        <v/>
      </c>
      <c r="DOC30">
        <f>Response!DOE46</f>
        <v/>
      </c>
      <c r="DOD30">
        <f>Response!DOF46</f>
        <v/>
      </c>
      <c r="DOE30">
        <f>Response!DOG46</f>
        <v/>
      </c>
      <c r="DOF30">
        <f>Response!DOH46</f>
        <v/>
      </c>
      <c r="DOG30">
        <f>Response!DOI46</f>
        <v/>
      </c>
      <c r="DOH30">
        <f>Response!DOJ46</f>
        <v/>
      </c>
      <c r="DOI30">
        <f>Response!DOK46</f>
        <v/>
      </c>
      <c r="DOJ30">
        <f>Response!DOL46</f>
        <v/>
      </c>
      <c r="DOK30">
        <f>Response!DOM46</f>
        <v/>
      </c>
      <c r="DOL30">
        <f>Response!DON46</f>
        <v/>
      </c>
      <c r="DOM30">
        <f>Response!DOO46</f>
        <v/>
      </c>
      <c r="DON30">
        <f>Response!DOP46</f>
        <v/>
      </c>
      <c r="DOO30">
        <f>Response!DOQ46</f>
        <v/>
      </c>
      <c r="DOP30">
        <f>Response!DOR46</f>
        <v/>
      </c>
      <c r="DOQ30">
        <f>Response!DOS46</f>
        <v/>
      </c>
      <c r="DOR30">
        <f>Response!DOT46</f>
        <v/>
      </c>
      <c r="DOS30">
        <f>Response!DOU46</f>
        <v/>
      </c>
      <c r="DOT30">
        <f>Response!DOV46</f>
        <v/>
      </c>
      <c r="DOU30">
        <f>Response!DOW46</f>
        <v/>
      </c>
      <c r="DOV30">
        <f>Response!DOX46</f>
        <v/>
      </c>
      <c r="DOW30">
        <f>Response!DOY46</f>
        <v/>
      </c>
      <c r="DOX30">
        <f>Response!DOZ46</f>
        <v/>
      </c>
      <c r="DOY30">
        <f>Response!DPA46</f>
        <v/>
      </c>
      <c r="DOZ30">
        <f>Response!DPB46</f>
        <v/>
      </c>
      <c r="DPA30">
        <f>Response!DPC46</f>
        <v/>
      </c>
      <c r="DPB30">
        <f>Response!DPD46</f>
        <v/>
      </c>
      <c r="DPC30">
        <f>Response!DPE46</f>
        <v/>
      </c>
      <c r="DPD30">
        <f>Response!DPF46</f>
        <v/>
      </c>
      <c r="DPE30">
        <f>Response!DPG46</f>
        <v/>
      </c>
      <c r="DPF30">
        <f>Response!DPH46</f>
        <v/>
      </c>
      <c r="DPG30">
        <f>Response!DPI46</f>
        <v/>
      </c>
      <c r="DPH30">
        <f>Response!DPJ46</f>
        <v/>
      </c>
      <c r="DPI30">
        <f>Response!DPK46</f>
        <v/>
      </c>
      <c r="DPJ30">
        <f>Response!DPL46</f>
        <v/>
      </c>
      <c r="DPK30">
        <f>Response!DPM46</f>
        <v/>
      </c>
      <c r="DPL30">
        <f>Response!DPN46</f>
        <v/>
      </c>
      <c r="DPM30">
        <f>Response!DPO46</f>
        <v/>
      </c>
      <c r="DPN30">
        <f>Response!DPP46</f>
        <v/>
      </c>
      <c r="DPO30">
        <f>Response!DPQ46</f>
        <v/>
      </c>
      <c r="DPP30">
        <f>Response!DPR46</f>
        <v/>
      </c>
      <c r="DPQ30">
        <f>Response!DPS46</f>
        <v/>
      </c>
      <c r="DPR30">
        <f>Response!DPT46</f>
        <v/>
      </c>
      <c r="DPS30">
        <f>Response!DPU46</f>
        <v/>
      </c>
      <c r="DPT30">
        <f>Response!DPV46</f>
        <v/>
      </c>
      <c r="DPU30">
        <f>Response!DPW46</f>
        <v/>
      </c>
      <c r="DPV30">
        <f>Response!DPX46</f>
        <v/>
      </c>
      <c r="DPW30">
        <f>Response!DPY46</f>
        <v/>
      </c>
      <c r="DPX30">
        <f>Response!DPZ46</f>
        <v/>
      </c>
      <c r="DPY30">
        <f>Response!DQA46</f>
        <v/>
      </c>
      <c r="DPZ30">
        <f>Response!DQB46</f>
        <v/>
      </c>
      <c r="DQA30">
        <f>Response!DQC46</f>
        <v/>
      </c>
      <c r="DQB30">
        <f>Response!DQD46</f>
        <v/>
      </c>
      <c r="DQC30">
        <f>Response!DQE46</f>
        <v/>
      </c>
      <c r="DQD30">
        <f>Response!DQF46</f>
        <v/>
      </c>
      <c r="DQE30">
        <f>Response!DQG46</f>
        <v/>
      </c>
      <c r="DQF30">
        <f>Response!DQH46</f>
        <v/>
      </c>
      <c r="DQG30">
        <f>Response!DQI46</f>
        <v/>
      </c>
      <c r="DQH30">
        <f>Response!DQJ46</f>
        <v/>
      </c>
      <c r="DQI30">
        <f>Response!DQK46</f>
        <v/>
      </c>
      <c r="DQJ30">
        <f>Response!DQL46</f>
        <v/>
      </c>
      <c r="DQK30">
        <f>Response!DQM46</f>
        <v/>
      </c>
      <c r="DQL30">
        <f>Response!DQN46</f>
        <v/>
      </c>
      <c r="DQM30">
        <f>Response!DQO46</f>
        <v/>
      </c>
      <c r="DQN30">
        <f>Response!DQP46</f>
        <v/>
      </c>
      <c r="DQO30">
        <f>Response!DQQ46</f>
        <v/>
      </c>
      <c r="DQP30">
        <f>Response!DQR46</f>
        <v/>
      </c>
      <c r="DQQ30">
        <f>Response!DQS46</f>
        <v/>
      </c>
      <c r="DQR30">
        <f>Response!DQT46</f>
        <v/>
      </c>
      <c r="DQS30">
        <f>Response!DQU46</f>
        <v/>
      </c>
      <c r="DQT30">
        <f>Response!DQV46</f>
        <v/>
      </c>
      <c r="DQU30">
        <f>Response!DQW46</f>
        <v/>
      </c>
      <c r="DQV30">
        <f>Response!DQX46</f>
        <v/>
      </c>
      <c r="DQW30">
        <f>Response!DQY46</f>
        <v/>
      </c>
      <c r="DQX30">
        <f>Response!DQZ46</f>
        <v/>
      </c>
      <c r="DQY30">
        <f>Response!DRA46</f>
        <v/>
      </c>
      <c r="DQZ30">
        <f>Response!DRB46</f>
        <v/>
      </c>
      <c r="DRA30">
        <f>Response!DRC46</f>
        <v/>
      </c>
      <c r="DRB30">
        <f>Response!DRD46</f>
        <v/>
      </c>
      <c r="DRC30">
        <f>Response!DRE46</f>
        <v/>
      </c>
      <c r="DRD30">
        <f>Response!DRF46</f>
        <v/>
      </c>
      <c r="DRE30">
        <f>Response!DRG46</f>
        <v/>
      </c>
      <c r="DRF30">
        <f>Response!DRH46</f>
        <v/>
      </c>
      <c r="DRG30">
        <f>Response!DRI46</f>
        <v/>
      </c>
      <c r="DRH30">
        <f>Response!DRJ46</f>
        <v/>
      </c>
      <c r="DRI30">
        <f>Response!DRK46</f>
        <v/>
      </c>
      <c r="DRJ30">
        <f>Response!DRL46</f>
        <v/>
      </c>
      <c r="DRK30">
        <f>Response!DRM46</f>
        <v/>
      </c>
      <c r="DRL30">
        <f>Response!DRN46</f>
        <v/>
      </c>
      <c r="DRM30">
        <f>Response!DRO46</f>
        <v/>
      </c>
      <c r="DRN30">
        <f>Response!DRP46</f>
        <v/>
      </c>
      <c r="DRO30">
        <f>Response!DRQ46</f>
        <v/>
      </c>
      <c r="DRP30">
        <f>Response!DRR46</f>
        <v/>
      </c>
      <c r="DRQ30">
        <f>Response!DRS46</f>
        <v/>
      </c>
      <c r="DRR30">
        <f>Response!DRT46</f>
        <v/>
      </c>
      <c r="DRS30">
        <f>Response!DRU46</f>
        <v/>
      </c>
      <c r="DRT30">
        <f>Response!DRV46</f>
        <v/>
      </c>
      <c r="DRU30">
        <f>Response!DRW46</f>
        <v/>
      </c>
      <c r="DRV30">
        <f>Response!DRX46</f>
        <v/>
      </c>
      <c r="DRW30">
        <f>Response!DRY46</f>
        <v/>
      </c>
      <c r="DRX30">
        <f>Response!DRZ46</f>
        <v/>
      </c>
      <c r="DRY30">
        <f>Response!DSA46</f>
        <v/>
      </c>
      <c r="DRZ30">
        <f>Response!DSB46</f>
        <v/>
      </c>
      <c r="DSA30">
        <f>Response!DSC46</f>
        <v/>
      </c>
      <c r="DSB30">
        <f>Response!DSD46</f>
        <v/>
      </c>
      <c r="DSC30">
        <f>Response!DSE46</f>
        <v/>
      </c>
      <c r="DSD30">
        <f>Response!DSF46</f>
        <v/>
      </c>
      <c r="DSE30">
        <f>Response!DSG46</f>
        <v/>
      </c>
      <c r="DSF30">
        <f>Response!DSH46</f>
        <v/>
      </c>
      <c r="DSG30">
        <f>Response!DSI46</f>
        <v/>
      </c>
      <c r="DSH30">
        <f>Response!DSJ46</f>
        <v/>
      </c>
      <c r="DSI30">
        <f>Response!DSK46</f>
        <v/>
      </c>
      <c r="DSJ30">
        <f>Response!DSL46</f>
        <v/>
      </c>
      <c r="DSK30">
        <f>Response!DSM46</f>
        <v/>
      </c>
      <c r="DSL30">
        <f>Response!DSN46</f>
        <v/>
      </c>
      <c r="DSM30">
        <f>Response!DSO46</f>
        <v/>
      </c>
      <c r="DSN30">
        <f>Response!DSP46</f>
        <v/>
      </c>
      <c r="DSO30">
        <f>Response!DSQ46</f>
        <v/>
      </c>
      <c r="DSP30">
        <f>Response!DSR46</f>
        <v/>
      </c>
      <c r="DSQ30">
        <f>Response!DSS46</f>
        <v/>
      </c>
      <c r="DSR30">
        <f>Response!DST46</f>
        <v/>
      </c>
      <c r="DSS30">
        <f>Response!DSU46</f>
        <v/>
      </c>
      <c r="DST30">
        <f>Response!DSV46</f>
        <v/>
      </c>
      <c r="DSU30">
        <f>Response!DSW46</f>
        <v/>
      </c>
      <c r="DSV30">
        <f>Response!DSX46</f>
        <v/>
      </c>
      <c r="DSW30">
        <f>Response!DSY46</f>
        <v/>
      </c>
      <c r="DSX30">
        <f>Response!DSZ46</f>
        <v/>
      </c>
      <c r="DSY30">
        <f>Response!DTA46</f>
        <v/>
      </c>
      <c r="DSZ30">
        <f>Response!DTB46</f>
        <v/>
      </c>
      <c r="DTA30">
        <f>Response!DTC46</f>
        <v/>
      </c>
      <c r="DTB30">
        <f>Response!DTD46</f>
        <v/>
      </c>
      <c r="DTC30">
        <f>Response!DTE46</f>
        <v/>
      </c>
      <c r="DTD30">
        <f>Response!DTF46</f>
        <v/>
      </c>
      <c r="DTE30">
        <f>Response!DTG46</f>
        <v/>
      </c>
      <c r="DTF30">
        <f>Response!DTH46</f>
        <v/>
      </c>
      <c r="DTG30">
        <f>Response!DTI46</f>
        <v/>
      </c>
      <c r="DTH30">
        <f>Response!DTJ46</f>
        <v/>
      </c>
      <c r="DTI30">
        <f>Response!DTK46</f>
        <v/>
      </c>
      <c r="DTJ30">
        <f>Response!DTL46</f>
        <v/>
      </c>
      <c r="DTK30">
        <f>Response!DTM46</f>
        <v/>
      </c>
      <c r="DTL30">
        <f>Response!DTN46</f>
        <v/>
      </c>
      <c r="DTM30">
        <f>Response!DTO46</f>
        <v/>
      </c>
      <c r="DTN30">
        <f>Response!DTP46</f>
        <v/>
      </c>
      <c r="DTO30">
        <f>Response!DTQ46</f>
        <v/>
      </c>
      <c r="DTP30">
        <f>Response!DTR46</f>
        <v/>
      </c>
      <c r="DTQ30">
        <f>Response!DTS46</f>
        <v/>
      </c>
      <c r="DTR30">
        <f>Response!DTT46</f>
        <v/>
      </c>
      <c r="DTS30">
        <f>Response!DTU46</f>
        <v/>
      </c>
      <c r="DTT30">
        <f>Response!DTV46</f>
        <v/>
      </c>
      <c r="DTU30">
        <f>Response!DTW46</f>
        <v/>
      </c>
      <c r="DTV30">
        <f>Response!DTX46</f>
        <v/>
      </c>
      <c r="DTW30">
        <f>Response!DTY46</f>
        <v/>
      </c>
      <c r="DTX30">
        <f>Response!DTZ46</f>
        <v/>
      </c>
      <c r="DTY30">
        <f>Response!DUA46</f>
        <v/>
      </c>
      <c r="DTZ30">
        <f>Response!DUB46</f>
        <v/>
      </c>
      <c r="DUA30">
        <f>Response!DUC46</f>
        <v/>
      </c>
      <c r="DUB30">
        <f>Response!DUD46</f>
        <v/>
      </c>
      <c r="DUC30">
        <f>Response!DUE46</f>
        <v/>
      </c>
      <c r="DUD30">
        <f>Response!DUF46</f>
        <v/>
      </c>
      <c r="DUE30">
        <f>Response!DUG46</f>
        <v/>
      </c>
      <c r="DUF30">
        <f>Response!DUH46</f>
        <v/>
      </c>
      <c r="DUG30">
        <f>Response!DUI46</f>
        <v/>
      </c>
      <c r="DUH30">
        <f>Response!DUJ46</f>
        <v/>
      </c>
      <c r="DUI30">
        <f>Response!DUK46</f>
        <v/>
      </c>
      <c r="DUJ30">
        <f>Response!DUL46</f>
        <v/>
      </c>
      <c r="DUK30">
        <f>Response!DUM46</f>
        <v/>
      </c>
      <c r="DUL30">
        <f>Response!DUN46</f>
        <v/>
      </c>
      <c r="DUM30">
        <f>Response!DUO46</f>
        <v/>
      </c>
      <c r="DUN30">
        <f>Response!DUP46</f>
        <v/>
      </c>
      <c r="DUO30">
        <f>Response!DUQ46</f>
        <v/>
      </c>
      <c r="DUP30">
        <f>Response!DUR46</f>
        <v/>
      </c>
      <c r="DUQ30">
        <f>Response!DUS46</f>
        <v/>
      </c>
      <c r="DUR30">
        <f>Response!DUT46</f>
        <v/>
      </c>
      <c r="DUS30">
        <f>Response!DUU46</f>
        <v/>
      </c>
      <c r="DUT30">
        <f>Response!DUV46</f>
        <v/>
      </c>
      <c r="DUU30">
        <f>Response!DUW46</f>
        <v/>
      </c>
      <c r="DUV30">
        <f>Response!DUX46</f>
        <v/>
      </c>
      <c r="DUW30">
        <f>Response!DUY46</f>
        <v/>
      </c>
      <c r="DUX30">
        <f>Response!DUZ46</f>
        <v/>
      </c>
      <c r="DUY30">
        <f>Response!DVA46</f>
        <v/>
      </c>
      <c r="DUZ30">
        <f>Response!DVB46</f>
        <v/>
      </c>
      <c r="DVA30">
        <f>Response!DVC46</f>
        <v/>
      </c>
      <c r="DVB30">
        <f>Response!DVD46</f>
        <v/>
      </c>
      <c r="DVC30">
        <f>Response!DVE46</f>
        <v/>
      </c>
      <c r="DVD30">
        <f>Response!DVF46</f>
        <v/>
      </c>
      <c r="DVE30">
        <f>Response!DVG46</f>
        <v/>
      </c>
      <c r="DVF30">
        <f>Response!DVH46</f>
        <v/>
      </c>
      <c r="DVG30">
        <f>Response!DVI46</f>
        <v/>
      </c>
      <c r="DVH30">
        <f>Response!DVJ46</f>
        <v/>
      </c>
      <c r="DVI30">
        <f>Response!DVK46</f>
        <v/>
      </c>
      <c r="DVJ30">
        <f>Response!DVL46</f>
        <v/>
      </c>
      <c r="DVK30">
        <f>Response!DVM46</f>
        <v/>
      </c>
      <c r="DVL30">
        <f>Response!DVN46</f>
        <v/>
      </c>
      <c r="DVM30">
        <f>Response!DVO46</f>
        <v/>
      </c>
      <c r="DVN30">
        <f>Response!DVP46</f>
        <v/>
      </c>
      <c r="DVO30">
        <f>Response!DVQ46</f>
        <v/>
      </c>
      <c r="DVP30">
        <f>Response!DVR46</f>
        <v/>
      </c>
      <c r="DVQ30">
        <f>Response!DVS46</f>
        <v/>
      </c>
      <c r="DVR30">
        <f>Response!DVT46</f>
        <v/>
      </c>
      <c r="DVS30">
        <f>Response!DVU46</f>
        <v/>
      </c>
      <c r="DVT30">
        <f>Response!DVV46</f>
        <v/>
      </c>
      <c r="DVU30">
        <f>Response!DVW46</f>
        <v/>
      </c>
      <c r="DVV30">
        <f>Response!DVX46</f>
        <v/>
      </c>
      <c r="DVW30">
        <f>Response!DVY46</f>
        <v/>
      </c>
      <c r="DVX30">
        <f>Response!DVZ46</f>
        <v/>
      </c>
      <c r="DVY30">
        <f>Response!DWA46</f>
        <v/>
      </c>
      <c r="DVZ30">
        <f>Response!DWB46</f>
        <v/>
      </c>
      <c r="DWA30">
        <f>Response!DWC46</f>
        <v/>
      </c>
      <c r="DWB30">
        <f>Response!DWD46</f>
        <v/>
      </c>
      <c r="DWC30">
        <f>Response!DWE46</f>
        <v/>
      </c>
      <c r="DWD30">
        <f>Response!DWF46</f>
        <v/>
      </c>
      <c r="DWE30">
        <f>Response!DWG46</f>
        <v/>
      </c>
      <c r="DWF30">
        <f>Response!DWH46</f>
        <v/>
      </c>
      <c r="DWG30">
        <f>Response!DWI46</f>
        <v/>
      </c>
      <c r="DWH30">
        <f>Response!DWJ46</f>
        <v/>
      </c>
      <c r="DWI30">
        <f>Response!DWK46</f>
        <v/>
      </c>
      <c r="DWJ30">
        <f>Response!DWL46</f>
        <v/>
      </c>
      <c r="DWK30">
        <f>Response!DWM46</f>
        <v/>
      </c>
      <c r="DWL30">
        <f>Response!DWN46</f>
        <v/>
      </c>
      <c r="DWM30">
        <f>Response!DWO46</f>
        <v/>
      </c>
      <c r="DWN30">
        <f>Response!DWP46</f>
        <v/>
      </c>
      <c r="DWO30">
        <f>Response!DWQ46</f>
        <v/>
      </c>
      <c r="DWP30">
        <f>Response!DWR46</f>
        <v/>
      </c>
      <c r="DWQ30">
        <f>Response!DWS46</f>
        <v/>
      </c>
      <c r="DWR30">
        <f>Response!DWT46</f>
        <v/>
      </c>
      <c r="DWS30">
        <f>Response!DWU46</f>
        <v/>
      </c>
      <c r="DWT30">
        <f>Response!DWV46</f>
        <v/>
      </c>
      <c r="DWU30">
        <f>Response!DWW46</f>
        <v/>
      </c>
      <c r="DWV30">
        <f>Response!DWX46</f>
        <v/>
      </c>
      <c r="DWW30">
        <f>Response!DWY46</f>
        <v/>
      </c>
      <c r="DWX30">
        <f>Response!DWZ46</f>
        <v/>
      </c>
      <c r="DWY30">
        <f>Response!DXA46</f>
        <v/>
      </c>
      <c r="DWZ30">
        <f>Response!DXB46</f>
        <v/>
      </c>
      <c r="DXA30">
        <f>Response!DXC46</f>
        <v/>
      </c>
      <c r="DXB30">
        <f>Response!DXD46</f>
        <v/>
      </c>
      <c r="DXC30">
        <f>Response!DXE46</f>
        <v/>
      </c>
      <c r="DXD30">
        <f>Response!DXF46</f>
        <v/>
      </c>
      <c r="DXE30">
        <f>Response!DXG46</f>
        <v/>
      </c>
      <c r="DXF30">
        <f>Response!DXH46</f>
        <v/>
      </c>
      <c r="DXG30">
        <f>Response!DXI46</f>
        <v/>
      </c>
      <c r="DXH30">
        <f>Response!DXJ46</f>
        <v/>
      </c>
      <c r="DXI30">
        <f>Response!DXK46</f>
        <v/>
      </c>
      <c r="DXJ30">
        <f>Response!DXL46</f>
        <v/>
      </c>
      <c r="DXK30">
        <f>Response!DXM46</f>
        <v/>
      </c>
      <c r="DXL30">
        <f>Response!DXN46</f>
        <v/>
      </c>
      <c r="DXM30">
        <f>Response!DXO46</f>
        <v/>
      </c>
      <c r="DXN30">
        <f>Response!DXP46</f>
        <v/>
      </c>
      <c r="DXO30">
        <f>Response!DXQ46</f>
        <v/>
      </c>
      <c r="DXP30">
        <f>Response!DXR46</f>
        <v/>
      </c>
      <c r="DXQ30">
        <f>Response!DXS46</f>
        <v/>
      </c>
      <c r="DXR30">
        <f>Response!DXT46</f>
        <v/>
      </c>
      <c r="DXS30">
        <f>Response!DXU46</f>
        <v/>
      </c>
      <c r="DXT30">
        <f>Response!DXV46</f>
        <v/>
      </c>
      <c r="DXU30">
        <f>Response!DXW46</f>
        <v/>
      </c>
      <c r="DXV30">
        <f>Response!DXX46</f>
        <v/>
      </c>
      <c r="DXW30">
        <f>Response!DXY46</f>
        <v/>
      </c>
      <c r="DXX30">
        <f>Response!DXZ46</f>
        <v/>
      </c>
      <c r="DXY30">
        <f>Response!DYA46</f>
        <v/>
      </c>
      <c r="DXZ30">
        <f>Response!DYB46</f>
        <v/>
      </c>
      <c r="DYA30">
        <f>Response!DYC46</f>
        <v/>
      </c>
      <c r="DYB30">
        <f>Response!DYD46</f>
        <v/>
      </c>
      <c r="DYC30">
        <f>Response!DYE46</f>
        <v/>
      </c>
      <c r="DYD30">
        <f>Response!DYF46</f>
        <v/>
      </c>
      <c r="DYE30">
        <f>Response!DYG46</f>
        <v/>
      </c>
      <c r="DYF30">
        <f>Response!DYH46</f>
        <v/>
      </c>
      <c r="DYG30">
        <f>Response!DYI46</f>
        <v/>
      </c>
      <c r="DYH30">
        <f>Response!DYJ46</f>
        <v/>
      </c>
      <c r="DYI30">
        <f>Response!DYK46</f>
        <v/>
      </c>
      <c r="DYJ30">
        <f>Response!DYL46</f>
        <v/>
      </c>
      <c r="DYK30">
        <f>Response!DYM46</f>
        <v/>
      </c>
      <c r="DYL30">
        <f>Response!DYN46</f>
        <v/>
      </c>
      <c r="DYM30">
        <f>Response!DYO46</f>
        <v/>
      </c>
      <c r="DYN30">
        <f>Response!DYP46</f>
        <v/>
      </c>
      <c r="DYO30">
        <f>Response!DYQ46</f>
        <v/>
      </c>
      <c r="DYP30">
        <f>Response!DYR46</f>
        <v/>
      </c>
      <c r="DYQ30">
        <f>Response!DYS46</f>
        <v/>
      </c>
      <c r="DYR30">
        <f>Response!DYT46</f>
        <v/>
      </c>
      <c r="DYS30">
        <f>Response!DYU46</f>
        <v/>
      </c>
      <c r="DYT30">
        <f>Response!DYV46</f>
        <v/>
      </c>
      <c r="DYU30">
        <f>Response!DYW46</f>
        <v/>
      </c>
      <c r="DYV30">
        <f>Response!DYX46</f>
        <v/>
      </c>
      <c r="DYW30">
        <f>Response!DYY46</f>
        <v/>
      </c>
      <c r="DYX30">
        <f>Response!DYZ46</f>
        <v/>
      </c>
      <c r="DYY30">
        <f>Response!DZA46</f>
        <v/>
      </c>
      <c r="DYZ30">
        <f>Response!DZB46</f>
        <v/>
      </c>
      <c r="DZA30">
        <f>Response!DZC46</f>
        <v/>
      </c>
      <c r="DZB30">
        <f>Response!DZD46</f>
        <v/>
      </c>
      <c r="DZC30">
        <f>Response!DZE46</f>
        <v/>
      </c>
      <c r="DZD30">
        <f>Response!DZF46</f>
        <v/>
      </c>
      <c r="DZE30">
        <f>Response!DZG46</f>
        <v/>
      </c>
      <c r="DZF30">
        <f>Response!DZH46</f>
        <v/>
      </c>
      <c r="DZG30">
        <f>Response!DZI46</f>
        <v/>
      </c>
      <c r="DZH30">
        <f>Response!DZJ46</f>
        <v/>
      </c>
      <c r="DZI30">
        <f>Response!DZK46</f>
        <v/>
      </c>
      <c r="DZJ30">
        <f>Response!DZL46</f>
        <v/>
      </c>
      <c r="DZK30">
        <f>Response!DZM46</f>
        <v/>
      </c>
      <c r="DZL30">
        <f>Response!DZN46</f>
        <v/>
      </c>
      <c r="DZM30">
        <f>Response!DZO46</f>
        <v/>
      </c>
      <c r="DZN30">
        <f>Response!DZP46</f>
        <v/>
      </c>
      <c r="DZO30">
        <f>Response!DZQ46</f>
        <v/>
      </c>
      <c r="DZP30">
        <f>Response!DZR46</f>
        <v/>
      </c>
      <c r="DZQ30">
        <f>Response!DZS46</f>
        <v/>
      </c>
      <c r="DZR30">
        <f>Response!DZT46</f>
        <v/>
      </c>
      <c r="DZS30">
        <f>Response!DZU46</f>
        <v/>
      </c>
      <c r="DZT30">
        <f>Response!DZV46</f>
        <v/>
      </c>
      <c r="DZU30">
        <f>Response!DZW46</f>
        <v/>
      </c>
      <c r="DZV30">
        <f>Response!DZX46</f>
        <v/>
      </c>
      <c r="DZW30">
        <f>Response!DZY46</f>
        <v/>
      </c>
      <c r="DZX30">
        <f>Response!DZZ46</f>
        <v/>
      </c>
      <c r="DZY30">
        <f>Response!EAA46</f>
        <v/>
      </c>
      <c r="DZZ30">
        <f>Response!EAB46</f>
        <v/>
      </c>
      <c r="EAA30">
        <f>Response!EAC46</f>
        <v/>
      </c>
      <c r="EAB30">
        <f>Response!EAD46</f>
        <v/>
      </c>
      <c r="EAC30">
        <f>Response!EAE46</f>
        <v/>
      </c>
      <c r="EAD30">
        <f>Response!EAF46</f>
        <v/>
      </c>
      <c r="EAE30">
        <f>Response!EAG46</f>
        <v/>
      </c>
      <c r="EAF30">
        <f>Response!EAH46</f>
        <v/>
      </c>
      <c r="EAG30">
        <f>Response!EAI46</f>
        <v/>
      </c>
      <c r="EAH30">
        <f>Response!EAJ46</f>
        <v/>
      </c>
      <c r="EAI30">
        <f>Response!EAK46</f>
        <v/>
      </c>
      <c r="EAJ30">
        <f>Response!EAL46</f>
        <v/>
      </c>
      <c r="EAK30">
        <f>Response!EAM46</f>
        <v/>
      </c>
      <c r="EAL30">
        <f>Response!EAN46</f>
        <v/>
      </c>
      <c r="EAM30">
        <f>Response!EAO46</f>
        <v/>
      </c>
      <c r="EAN30">
        <f>Response!EAP46</f>
        <v/>
      </c>
      <c r="EAO30">
        <f>Response!EAQ46</f>
        <v/>
      </c>
      <c r="EAP30">
        <f>Response!EAR46</f>
        <v/>
      </c>
      <c r="EAQ30">
        <f>Response!EAS46</f>
        <v/>
      </c>
      <c r="EAR30">
        <f>Response!EAT46</f>
        <v/>
      </c>
      <c r="EAS30">
        <f>Response!EAU46</f>
        <v/>
      </c>
      <c r="EAT30">
        <f>Response!EAV46</f>
        <v/>
      </c>
      <c r="EAU30">
        <f>Response!EAW46</f>
        <v/>
      </c>
      <c r="EAV30">
        <f>Response!EAX46</f>
        <v/>
      </c>
      <c r="EAW30">
        <f>Response!EAY46</f>
        <v/>
      </c>
      <c r="EAX30">
        <f>Response!EAZ46</f>
        <v/>
      </c>
      <c r="EAY30">
        <f>Response!EBA46</f>
        <v/>
      </c>
      <c r="EAZ30">
        <f>Response!EBB46</f>
        <v/>
      </c>
      <c r="EBA30">
        <f>Response!EBC46</f>
        <v/>
      </c>
      <c r="EBB30">
        <f>Response!EBD46</f>
        <v/>
      </c>
      <c r="EBC30">
        <f>Response!EBE46</f>
        <v/>
      </c>
      <c r="EBD30">
        <f>Response!EBF46</f>
        <v/>
      </c>
      <c r="EBE30">
        <f>Response!EBG46</f>
        <v/>
      </c>
      <c r="EBF30">
        <f>Response!EBH46</f>
        <v/>
      </c>
      <c r="EBG30">
        <f>Response!EBI46</f>
        <v/>
      </c>
      <c r="EBH30">
        <f>Response!EBJ46</f>
        <v/>
      </c>
      <c r="EBI30">
        <f>Response!EBK46</f>
        <v/>
      </c>
      <c r="EBJ30">
        <f>Response!EBL46</f>
        <v/>
      </c>
      <c r="EBK30">
        <f>Response!EBM46</f>
        <v/>
      </c>
      <c r="EBL30">
        <f>Response!EBN46</f>
        <v/>
      </c>
      <c r="EBM30">
        <f>Response!EBO46</f>
        <v/>
      </c>
      <c r="EBN30">
        <f>Response!EBP46</f>
        <v/>
      </c>
      <c r="EBO30">
        <f>Response!EBQ46</f>
        <v/>
      </c>
      <c r="EBP30">
        <f>Response!EBR46</f>
        <v/>
      </c>
      <c r="EBQ30">
        <f>Response!EBS46</f>
        <v/>
      </c>
      <c r="EBR30">
        <f>Response!EBT46</f>
        <v/>
      </c>
      <c r="EBS30">
        <f>Response!EBU46</f>
        <v/>
      </c>
      <c r="EBT30">
        <f>Response!EBV46</f>
        <v/>
      </c>
      <c r="EBU30">
        <f>Response!EBW46</f>
        <v/>
      </c>
      <c r="EBV30">
        <f>Response!EBX46</f>
        <v/>
      </c>
      <c r="EBW30">
        <f>Response!EBY46</f>
        <v/>
      </c>
      <c r="EBX30">
        <f>Response!EBZ46</f>
        <v/>
      </c>
      <c r="EBY30">
        <f>Response!ECA46</f>
        <v/>
      </c>
      <c r="EBZ30">
        <f>Response!ECB46</f>
        <v/>
      </c>
      <c r="ECA30">
        <f>Response!ECC46</f>
        <v/>
      </c>
      <c r="ECB30">
        <f>Response!ECD46</f>
        <v/>
      </c>
      <c r="ECC30">
        <f>Response!ECE46</f>
        <v/>
      </c>
      <c r="ECD30">
        <f>Response!ECF46</f>
        <v/>
      </c>
      <c r="ECE30">
        <f>Response!ECG46</f>
        <v/>
      </c>
      <c r="ECF30">
        <f>Response!ECH46</f>
        <v/>
      </c>
      <c r="ECG30">
        <f>Response!ECI46</f>
        <v/>
      </c>
      <c r="ECH30">
        <f>Response!ECJ46</f>
        <v/>
      </c>
      <c r="ECI30">
        <f>Response!ECK46</f>
        <v/>
      </c>
      <c r="ECJ30">
        <f>Response!ECL46</f>
        <v/>
      </c>
      <c r="ECK30">
        <f>Response!ECM46</f>
        <v/>
      </c>
      <c r="ECL30">
        <f>Response!ECN46</f>
        <v/>
      </c>
      <c r="ECM30">
        <f>Response!ECO46</f>
        <v/>
      </c>
      <c r="ECN30">
        <f>Response!ECP46</f>
        <v/>
      </c>
      <c r="ECO30">
        <f>Response!ECQ46</f>
        <v/>
      </c>
      <c r="ECP30">
        <f>Response!ECR46</f>
        <v/>
      </c>
      <c r="ECQ30">
        <f>Response!ECS46</f>
        <v/>
      </c>
      <c r="ECR30">
        <f>Response!ECT46</f>
        <v/>
      </c>
      <c r="ECS30">
        <f>Response!ECU46</f>
        <v/>
      </c>
      <c r="ECT30">
        <f>Response!ECV46</f>
        <v/>
      </c>
      <c r="ECU30">
        <f>Response!ECW46</f>
        <v/>
      </c>
      <c r="ECV30">
        <f>Response!ECX46</f>
        <v/>
      </c>
      <c r="ECW30">
        <f>Response!ECY46</f>
        <v/>
      </c>
      <c r="ECX30">
        <f>Response!ECZ46</f>
        <v/>
      </c>
      <c r="ECY30">
        <f>Response!EDA46</f>
        <v/>
      </c>
      <c r="ECZ30">
        <f>Response!EDB46</f>
        <v/>
      </c>
      <c r="EDA30">
        <f>Response!EDC46</f>
        <v/>
      </c>
      <c r="EDB30">
        <f>Response!EDD46</f>
        <v/>
      </c>
      <c r="EDC30">
        <f>Response!EDE46</f>
        <v/>
      </c>
      <c r="EDD30">
        <f>Response!EDF46</f>
        <v/>
      </c>
      <c r="EDE30">
        <f>Response!EDG46</f>
        <v/>
      </c>
      <c r="EDF30">
        <f>Response!EDH46</f>
        <v/>
      </c>
      <c r="EDG30">
        <f>Response!EDI46</f>
        <v/>
      </c>
      <c r="EDH30">
        <f>Response!EDJ46</f>
        <v/>
      </c>
      <c r="EDI30">
        <f>Response!EDK46</f>
        <v/>
      </c>
      <c r="EDJ30">
        <f>Response!EDL46</f>
        <v/>
      </c>
      <c r="EDK30">
        <f>Response!EDM46</f>
        <v/>
      </c>
      <c r="EDL30">
        <f>Response!EDN46</f>
        <v/>
      </c>
      <c r="EDM30">
        <f>Response!EDO46</f>
        <v/>
      </c>
      <c r="EDN30">
        <f>Response!EDP46</f>
        <v/>
      </c>
      <c r="EDO30">
        <f>Response!EDQ46</f>
        <v/>
      </c>
      <c r="EDP30">
        <f>Response!EDR46</f>
        <v/>
      </c>
      <c r="EDQ30">
        <f>Response!EDS46</f>
        <v/>
      </c>
      <c r="EDR30">
        <f>Response!EDT46</f>
        <v/>
      </c>
      <c r="EDS30">
        <f>Response!EDU46</f>
        <v/>
      </c>
      <c r="EDT30">
        <f>Response!EDV46</f>
        <v/>
      </c>
      <c r="EDU30">
        <f>Response!EDW46</f>
        <v/>
      </c>
      <c r="EDV30">
        <f>Response!EDX46</f>
        <v/>
      </c>
      <c r="EDW30">
        <f>Response!EDY46</f>
        <v/>
      </c>
      <c r="EDX30">
        <f>Response!EDZ46</f>
        <v/>
      </c>
      <c r="EDY30">
        <f>Response!EEA46</f>
        <v/>
      </c>
      <c r="EDZ30">
        <f>Response!EEB46</f>
        <v/>
      </c>
      <c r="EEA30">
        <f>Response!EEC46</f>
        <v/>
      </c>
      <c r="EEB30">
        <f>Response!EED46</f>
        <v/>
      </c>
      <c r="EEC30">
        <f>Response!EEE46</f>
        <v/>
      </c>
      <c r="EED30">
        <f>Response!EEF46</f>
        <v/>
      </c>
      <c r="EEE30">
        <f>Response!EEG46</f>
        <v/>
      </c>
      <c r="EEF30">
        <f>Response!EEH46</f>
        <v/>
      </c>
      <c r="EEG30">
        <f>Response!EEI46</f>
        <v/>
      </c>
      <c r="EEH30">
        <f>Response!EEJ46</f>
        <v/>
      </c>
      <c r="EEI30">
        <f>Response!EEK46</f>
        <v/>
      </c>
      <c r="EEJ30">
        <f>Response!EEL46</f>
        <v/>
      </c>
      <c r="EEK30">
        <f>Response!EEM46</f>
        <v/>
      </c>
      <c r="EEL30">
        <f>Response!EEN46</f>
        <v/>
      </c>
      <c r="EEM30">
        <f>Response!EEO46</f>
        <v/>
      </c>
      <c r="EEN30">
        <f>Response!EEP46</f>
        <v/>
      </c>
      <c r="EEO30">
        <f>Response!EEQ46</f>
        <v/>
      </c>
      <c r="EEP30">
        <f>Response!EER46</f>
        <v/>
      </c>
      <c r="EEQ30">
        <f>Response!EES46</f>
        <v/>
      </c>
      <c r="EER30">
        <f>Response!EET46</f>
        <v/>
      </c>
      <c r="EES30">
        <f>Response!EEU46</f>
        <v/>
      </c>
      <c r="EET30">
        <f>Response!EEV46</f>
        <v/>
      </c>
      <c r="EEU30">
        <f>Response!EEW46</f>
        <v/>
      </c>
      <c r="EEV30">
        <f>Response!EEX46</f>
        <v/>
      </c>
      <c r="EEW30">
        <f>Response!EEY46</f>
        <v/>
      </c>
      <c r="EEX30">
        <f>Response!EEZ46</f>
        <v/>
      </c>
      <c r="EEY30">
        <f>Response!EFA46</f>
        <v/>
      </c>
      <c r="EEZ30">
        <f>Response!EFB46</f>
        <v/>
      </c>
      <c r="EFA30">
        <f>Response!EFC46</f>
        <v/>
      </c>
      <c r="EFB30">
        <f>Response!EFD46</f>
        <v/>
      </c>
      <c r="EFC30">
        <f>Response!EFE46</f>
        <v/>
      </c>
      <c r="EFD30">
        <f>Response!EFF46</f>
        <v/>
      </c>
      <c r="EFE30">
        <f>Response!EFG46</f>
        <v/>
      </c>
      <c r="EFF30">
        <f>Response!EFH46</f>
        <v/>
      </c>
      <c r="EFG30">
        <f>Response!EFI46</f>
        <v/>
      </c>
      <c r="EFH30">
        <f>Response!EFJ46</f>
        <v/>
      </c>
      <c r="EFI30">
        <f>Response!EFK46</f>
        <v/>
      </c>
      <c r="EFJ30">
        <f>Response!EFL46</f>
        <v/>
      </c>
      <c r="EFK30">
        <f>Response!EFM46</f>
        <v/>
      </c>
      <c r="EFL30">
        <f>Response!EFN46</f>
        <v/>
      </c>
      <c r="EFM30">
        <f>Response!EFO46</f>
        <v/>
      </c>
      <c r="EFN30">
        <f>Response!EFP46</f>
        <v/>
      </c>
      <c r="EFO30">
        <f>Response!EFQ46</f>
        <v/>
      </c>
      <c r="EFP30">
        <f>Response!EFR46</f>
        <v/>
      </c>
      <c r="EFQ30">
        <f>Response!EFS46</f>
        <v/>
      </c>
      <c r="EFR30">
        <f>Response!EFT46</f>
        <v/>
      </c>
      <c r="EFS30">
        <f>Response!EFU46</f>
        <v/>
      </c>
      <c r="EFT30">
        <f>Response!EFV46</f>
        <v/>
      </c>
      <c r="EFU30">
        <f>Response!EFW46</f>
        <v/>
      </c>
      <c r="EFV30">
        <f>Response!EFX46</f>
        <v/>
      </c>
      <c r="EFW30">
        <f>Response!EFY46</f>
        <v/>
      </c>
      <c r="EFX30">
        <f>Response!EFZ46</f>
        <v/>
      </c>
      <c r="EFY30">
        <f>Response!EGA46</f>
        <v/>
      </c>
      <c r="EFZ30">
        <f>Response!EGB46</f>
        <v/>
      </c>
      <c r="EGA30">
        <f>Response!EGC46</f>
        <v/>
      </c>
      <c r="EGB30">
        <f>Response!EGD46</f>
        <v/>
      </c>
      <c r="EGC30">
        <f>Response!EGE46</f>
        <v/>
      </c>
      <c r="EGD30">
        <f>Response!EGF46</f>
        <v/>
      </c>
      <c r="EGE30">
        <f>Response!EGG46</f>
        <v/>
      </c>
      <c r="EGF30">
        <f>Response!EGH46</f>
        <v/>
      </c>
      <c r="EGG30">
        <f>Response!EGI46</f>
        <v/>
      </c>
      <c r="EGH30">
        <f>Response!EGJ46</f>
        <v/>
      </c>
      <c r="EGI30">
        <f>Response!EGK46</f>
        <v/>
      </c>
      <c r="EGJ30">
        <f>Response!EGL46</f>
        <v/>
      </c>
      <c r="EGK30">
        <f>Response!EGM46</f>
        <v/>
      </c>
      <c r="EGL30">
        <f>Response!EGN46</f>
        <v/>
      </c>
      <c r="EGM30">
        <f>Response!EGO46</f>
        <v/>
      </c>
      <c r="EGN30">
        <f>Response!EGP46</f>
        <v/>
      </c>
      <c r="EGO30">
        <f>Response!EGQ46</f>
        <v/>
      </c>
      <c r="EGP30">
        <f>Response!EGR46</f>
        <v/>
      </c>
      <c r="EGQ30">
        <f>Response!EGS46</f>
        <v/>
      </c>
      <c r="EGR30">
        <f>Response!EGT46</f>
        <v/>
      </c>
      <c r="EGS30">
        <f>Response!EGU46</f>
        <v/>
      </c>
      <c r="EGT30">
        <f>Response!EGV46</f>
        <v/>
      </c>
      <c r="EGU30">
        <f>Response!EGW46</f>
        <v/>
      </c>
      <c r="EGV30">
        <f>Response!EGX46</f>
        <v/>
      </c>
      <c r="EGW30">
        <f>Response!EGY46</f>
        <v/>
      </c>
      <c r="EGX30">
        <f>Response!EGZ46</f>
        <v/>
      </c>
      <c r="EGY30">
        <f>Response!EHA46</f>
        <v/>
      </c>
      <c r="EGZ30">
        <f>Response!EHB46</f>
        <v/>
      </c>
      <c r="EHA30">
        <f>Response!EHC46</f>
        <v/>
      </c>
      <c r="EHB30">
        <f>Response!EHD46</f>
        <v/>
      </c>
      <c r="EHC30">
        <f>Response!EHE46</f>
        <v/>
      </c>
      <c r="EHD30">
        <f>Response!EHF46</f>
        <v/>
      </c>
      <c r="EHE30">
        <f>Response!EHG46</f>
        <v/>
      </c>
      <c r="EHF30">
        <f>Response!EHH46</f>
        <v/>
      </c>
      <c r="EHG30">
        <f>Response!EHI46</f>
        <v/>
      </c>
      <c r="EHH30">
        <f>Response!EHJ46</f>
        <v/>
      </c>
      <c r="EHI30">
        <f>Response!EHK46</f>
        <v/>
      </c>
      <c r="EHJ30">
        <f>Response!EHL46</f>
        <v/>
      </c>
      <c r="EHK30">
        <f>Response!EHM46</f>
        <v/>
      </c>
      <c r="EHL30">
        <f>Response!EHN46</f>
        <v/>
      </c>
      <c r="EHM30">
        <f>Response!EHO46</f>
        <v/>
      </c>
      <c r="EHN30">
        <f>Response!EHP46</f>
        <v/>
      </c>
      <c r="EHO30">
        <f>Response!EHQ46</f>
        <v/>
      </c>
      <c r="EHP30">
        <f>Response!EHR46</f>
        <v/>
      </c>
      <c r="EHQ30">
        <f>Response!EHS46</f>
        <v/>
      </c>
      <c r="EHR30">
        <f>Response!EHT46</f>
        <v/>
      </c>
      <c r="EHS30">
        <f>Response!EHU46</f>
        <v/>
      </c>
      <c r="EHT30">
        <f>Response!EHV46</f>
        <v/>
      </c>
      <c r="EHU30">
        <f>Response!EHW46</f>
        <v/>
      </c>
      <c r="EHV30">
        <f>Response!EHX46</f>
        <v/>
      </c>
      <c r="EHW30">
        <f>Response!EHY46</f>
        <v/>
      </c>
      <c r="EHX30">
        <f>Response!EHZ46</f>
        <v/>
      </c>
      <c r="EHY30">
        <f>Response!EIA46</f>
        <v/>
      </c>
      <c r="EHZ30">
        <f>Response!EIB46</f>
        <v/>
      </c>
      <c r="EIA30">
        <f>Response!EIC46</f>
        <v/>
      </c>
      <c r="EIB30">
        <f>Response!EID46</f>
        <v/>
      </c>
      <c r="EIC30">
        <f>Response!EIE46</f>
        <v/>
      </c>
      <c r="EID30">
        <f>Response!EIF46</f>
        <v/>
      </c>
      <c r="EIE30">
        <f>Response!EIG46</f>
        <v/>
      </c>
      <c r="EIF30">
        <f>Response!EIH46</f>
        <v/>
      </c>
      <c r="EIG30">
        <f>Response!EII46</f>
        <v/>
      </c>
      <c r="EIH30">
        <f>Response!EIJ46</f>
        <v/>
      </c>
      <c r="EII30">
        <f>Response!EIK46</f>
        <v/>
      </c>
      <c r="EIJ30">
        <f>Response!EIL46</f>
        <v/>
      </c>
      <c r="EIK30">
        <f>Response!EIM46</f>
        <v/>
      </c>
      <c r="EIL30">
        <f>Response!EIN46</f>
        <v/>
      </c>
      <c r="EIM30">
        <f>Response!EIO46</f>
        <v/>
      </c>
      <c r="EIN30">
        <f>Response!EIP46</f>
        <v/>
      </c>
      <c r="EIO30">
        <f>Response!EIQ46</f>
        <v/>
      </c>
      <c r="EIP30">
        <f>Response!EIR46</f>
        <v/>
      </c>
      <c r="EIQ30">
        <f>Response!EIS46</f>
        <v/>
      </c>
      <c r="EIR30">
        <f>Response!EIT46</f>
        <v/>
      </c>
      <c r="EIS30">
        <f>Response!EIU46</f>
        <v/>
      </c>
      <c r="EIT30">
        <f>Response!EIV46</f>
        <v/>
      </c>
      <c r="EIU30">
        <f>Response!EIW46</f>
        <v/>
      </c>
      <c r="EIV30">
        <f>Response!EIX46</f>
        <v/>
      </c>
      <c r="EIW30">
        <f>Response!EIY46</f>
        <v/>
      </c>
      <c r="EIX30">
        <f>Response!EIZ46</f>
        <v/>
      </c>
      <c r="EIY30">
        <f>Response!EJA46</f>
        <v/>
      </c>
      <c r="EIZ30">
        <f>Response!EJB46</f>
        <v/>
      </c>
      <c r="EJA30">
        <f>Response!EJC46</f>
        <v/>
      </c>
      <c r="EJB30">
        <f>Response!EJD46</f>
        <v/>
      </c>
      <c r="EJC30">
        <f>Response!EJE46</f>
        <v/>
      </c>
      <c r="EJD30">
        <f>Response!EJF46</f>
        <v/>
      </c>
      <c r="EJE30">
        <f>Response!EJG46</f>
        <v/>
      </c>
      <c r="EJF30">
        <f>Response!EJH46</f>
        <v/>
      </c>
      <c r="EJG30">
        <f>Response!EJI46</f>
        <v/>
      </c>
      <c r="EJH30">
        <f>Response!EJJ46</f>
        <v/>
      </c>
      <c r="EJI30">
        <f>Response!EJK46</f>
        <v/>
      </c>
      <c r="EJJ30">
        <f>Response!EJL46</f>
        <v/>
      </c>
      <c r="EJK30">
        <f>Response!EJM46</f>
        <v/>
      </c>
      <c r="EJL30">
        <f>Response!EJN46</f>
        <v/>
      </c>
      <c r="EJM30">
        <f>Response!EJO46</f>
        <v/>
      </c>
      <c r="EJN30">
        <f>Response!EJP46</f>
        <v/>
      </c>
      <c r="EJO30">
        <f>Response!EJQ46</f>
        <v/>
      </c>
      <c r="EJP30">
        <f>Response!EJR46</f>
        <v/>
      </c>
      <c r="EJQ30">
        <f>Response!EJS46</f>
        <v/>
      </c>
      <c r="EJR30">
        <f>Response!EJT46</f>
        <v/>
      </c>
      <c r="EJS30">
        <f>Response!EJU46</f>
        <v/>
      </c>
      <c r="EJT30">
        <f>Response!EJV46</f>
        <v/>
      </c>
      <c r="EJU30">
        <f>Response!EJW46</f>
        <v/>
      </c>
      <c r="EJV30">
        <f>Response!EJX46</f>
        <v/>
      </c>
      <c r="EJW30">
        <f>Response!EJY46</f>
        <v/>
      </c>
      <c r="EJX30">
        <f>Response!EJZ46</f>
        <v/>
      </c>
      <c r="EJY30">
        <f>Response!EKA46</f>
        <v/>
      </c>
      <c r="EJZ30">
        <f>Response!EKB46</f>
        <v/>
      </c>
      <c r="EKA30">
        <f>Response!EKC46</f>
        <v/>
      </c>
      <c r="EKB30">
        <f>Response!EKD46</f>
        <v/>
      </c>
      <c r="EKC30">
        <f>Response!EKE46</f>
        <v/>
      </c>
      <c r="EKD30">
        <f>Response!EKF46</f>
        <v/>
      </c>
      <c r="EKE30">
        <f>Response!EKG46</f>
        <v/>
      </c>
      <c r="EKF30">
        <f>Response!EKH46</f>
        <v/>
      </c>
      <c r="EKG30">
        <f>Response!EKI46</f>
        <v/>
      </c>
      <c r="EKH30">
        <f>Response!EKJ46</f>
        <v/>
      </c>
      <c r="EKI30">
        <f>Response!EKK46</f>
        <v/>
      </c>
      <c r="EKJ30">
        <f>Response!EKL46</f>
        <v/>
      </c>
      <c r="EKK30">
        <f>Response!EKM46</f>
        <v/>
      </c>
      <c r="EKL30">
        <f>Response!EKN46</f>
        <v/>
      </c>
      <c r="EKM30">
        <f>Response!EKO46</f>
        <v/>
      </c>
      <c r="EKN30">
        <f>Response!EKP46</f>
        <v/>
      </c>
      <c r="EKO30">
        <f>Response!EKQ46</f>
        <v/>
      </c>
      <c r="EKP30">
        <f>Response!EKR46</f>
        <v/>
      </c>
      <c r="EKQ30">
        <f>Response!EKS46</f>
        <v/>
      </c>
      <c r="EKR30">
        <f>Response!EKT46</f>
        <v/>
      </c>
      <c r="EKS30">
        <f>Response!EKU46</f>
        <v/>
      </c>
      <c r="EKT30">
        <f>Response!EKV46</f>
        <v/>
      </c>
      <c r="EKU30">
        <f>Response!EKW46</f>
        <v/>
      </c>
      <c r="EKV30">
        <f>Response!EKX46</f>
        <v/>
      </c>
      <c r="EKW30">
        <f>Response!EKY46</f>
        <v/>
      </c>
      <c r="EKX30">
        <f>Response!EKZ46</f>
        <v/>
      </c>
      <c r="EKY30">
        <f>Response!ELA46</f>
        <v/>
      </c>
      <c r="EKZ30">
        <f>Response!ELB46</f>
        <v/>
      </c>
      <c r="ELA30">
        <f>Response!ELC46</f>
        <v/>
      </c>
      <c r="ELB30">
        <f>Response!ELD46</f>
        <v/>
      </c>
      <c r="ELC30">
        <f>Response!ELE46</f>
        <v/>
      </c>
      <c r="ELD30">
        <f>Response!ELF46</f>
        <v/>
      </c>
      <c r="ELE30">
        <f>Response!ELG46</f>
        <v/>
      </c>
      <c r="ELF30">
        <f>Response!ELH46</f>
        <v/>
      </c>
      <c r="ELG30">
        <f>Response!ELI46</f>
        <v/>
      </c>
      <c r="ELH30">
        <f>Response!ELJ46</f>
        <v/>
      </c>
      <c r="ELI30">
        <f>Response!ELK46</f>
        <v/>
      </c>
      <c r="ELJ30">
        <f>Response!ELL46</f>
        <v/>
      </c>
      <c r="ELK30">
        <f>Response!ELM46</f>
        <v/>
      </c>
      <c r="ELL30">
        <f>Response!ELN46</f>
        <v/>
      </c>
      <c r="ELM30">
        <f>Response!ELO46</f>
        <v/>
      </c>
      <c r="ELN30">
        <f>Response!ELP46</f>
        <v/>
      </c>
      <c r="ELO30">
        <f>Response!ELQ46</f>
        <v/>
      </c>
      <c r="ELP30">
        <f>Response!ELR46</f>
        <v/>
      </c>
      <c r="ELQ30">
        <f>Response!ELS46</f>
        <v/>
      </c>
      <c r="ELR30">
        <f>Response!ELT46</f>
        <v/>
      </c>
      <c r="ELS30">
        <f>Response!ELU46</f>
        <v/>
      </c>
      <c r="ELT30">
        <f>Response!ELV46</f>
        <v/>
      </c>
      <c r="ELU30">
        <f>Response!ELW46</f>
        <v/>
      </c>
      <c r="ELV30">
        <f>Response!ELX46</f>
        <v/>
      </c>
      <c r="ELW30">
        <f>Response!ELY46</f>
        <v/>
      </c>
      <c r="ELX30">
        <f>Response!ELZ46</f>
        <v/>
      </c>
      <c r="ELY30">
        <f>Response!EMA46</f>
        <v/>
      </c>
      <c r="ELZ30">
        <f>Response!EMB46</f>
        <v/>
      </c>
      <c r="EMA30">
        <f>Response!EMC46</f>
        <v/>
      </c>
      <c r="EMB30">
        <f>Response!EMD46</f>
        <v/>
      </c>
      <c r="EMC30">
        <f>Response!EME46</f>
        <v/>
      </c>
      <c r="EMD30">
        <f>Response!EMF46</f>
        <v/>
      </c>
      <c r="EME30">
        <f>Response!EMG46</f>
        <v/>
      </c>
      <c r="EMF30">
        <f>Response!EMH46</f>
        <v/>
      </c>
      <c r="EMG30">
        <f>Response!EMI46</f>
        <v/>
      </c>
      <c r="EMH30">
        <f>Response!EMJ46</f>
        <v/>
      </c>
      <c r="EMI30">
        <f>Response!EMK46</f>
        <v/>
      </c>
      <c r="EMJ30">
        <f>Response!EML46</f>
        <v/>
      </c>
      <c r="EMK30">
        <f>Response!EMM46</f>
        <v/>
      </c>
      <c r="EML30">
        <f>Response!EMN46</f>
        <v/>
      </c>
      <c r="EMM30">
        <f>Response!EMO46</f>
        <v/>
      </c>
      <c r="EMN30">
        <f>Response!EMP46</f>
        <v/>
      </c>
      <c r="EMO30">
        <f>Response!EMQ46</f>
        <v/>
      </c>
      <c r="EMP30">
        <f>Response!EMR46</f>
        <v/>
      </c>
      <c r="EMQ30">
        <f>Response!EMS46</f>
        <v/>
      </c>
      <c r="EMR30">
        <f>Response!EMT46</f>
        <v/>
      </c>
      <c r="EMS30">
        <f>Response!EMU46</f>
        <v/>
      </c>
      <c r="EMT30">
        <f>Response!EMV46</f>
        <v/>
      </c>
      <c r="EMU30">
        <f>Response!EMW46</f>
        <v/>
      </c>
      <c r="EMV30">
        <f>Response!EMX46</f>
        <v/>
      </c>
      <c r="EMW30">
        <f>Response!EMY46</f>
        <v/>
      </c>
      <c r="EMX30">
        <f>Response!EMZ46</f>
        <v/>
      </c>
      <c r="EMY30">
        <f>Response!ENA46</f>
        <v/>
      </c>
      <c r="EMZ30">
        <f>Response!ENB46</f>
        <v/>
      </c>
      <c r="ENA30">
        <f>Response!ENC46</f>
        <v/>
      </c>
      <c r="ENB30">
        <f>Response!END46</f>
        <v/>
      </c>
      <c r="ENC30">
        <f>Response!ENE46</f>
        <v/>
      </c>
      <c r="END30">
        <f>Response!ENF46</f>
        <v/>
      </c>
      <c r="ENE30">
        <f>Response!ENG46</f>
        <v/>
      </c>
      <c r="ENF30">
        <f>Response!ENH46</f>
        <v/>
      </c>
      <c r="ENG30">
        <f>Response!ENI46</f>
        <v/>
      </c>
      <c r="ENH30">
        <f>Response!ENJ46</f>
        <v/>
      </c>
      <c r="ENI30">
        <f>Response!ENK46</f>
        <v/>
      </c>
      <c r="ENJ30">
        <f>Response!ENL46</f>
        <v/>
      </c>
      <c r="ENK30">
        <f>Response!ENM46</f>
        <v/>
      </c>
      <c r="ENL30">
        <f>Response!ENN46</f>
        <v/>
      </c>
      <c r="ENM30">
        <f>Response!ENO46</f>
        <v/>
      </c>
      <c r="ENN30">
        <f>Response!ENP46</f>
        <v/>
      </c>
      <c r="ENO30">
        <f>Response!ENQ46</f>
        <v/>
      </c>
      <c r="ENP30">
        <f>Response!ENR46</f>
        <v/>
      </c>
      <c r="ENQ30">
        <f>Response!ENS46</f>
        <v/>
      </c>
      <c r="ENR30">
        <f>Response!ENT46</f>
        <v/>
      </c>
      <c r="ENS30">
        <f>Response!ENU46</f>
        <v/>
      </c>
      <c r="ENT30">
        <f>Response!ENV46</f>
        <v/>
      </c>
      <c r="ENU30">
        <f>Response!ENW46</f>
        <v/>
      </c>
      <c r="ENV30">
        <f>Response!ENX46</f>
        <v/>
      </c>
      <c r="ENW30">
        <f>Response!ENY46</f>
        <v/>
      </c>
      <c r="ENX30">
        <f>Response!ENZ46</f>
        <v/>
      </c>
      <c r="ENY30">
        <f>Response!EOA46</f>
        <v/>
      </c>
      <c r="ENZ30">
        <f>Response!EOB46</f>
        <v/>
      </c>
      <c r="EOA30">
        <f>Response!EOC46</f>
        <v/>
      </c>
      <c r="EOB30">
        <f>Response!EOD46</f>
        <v/>
      </c>
      <c r="EOC30">
        <f>Response!EOE46</f>
        <v/>
      </c>
      <c r="EOD30">
        <f>Response!EOF46</f>
        <v/>
      </c>
      <c r="EOE30">
        <f>Response!EOG46</f>
        <v/>
      </c>
      <c r="EOF30">
        <f>Response!EOH46</f>
        <v/>
      </c>
      <c r="EOG30">
        <f>Response!EOI46</f>
        <v/>
      </c>
      <c r="EOH30">
        <f>Response!EOJ46</f>
        <v/>
      </c>
      <c r="EOI30">
        <f>Response!EOK46</f>
        <v/>
      </c>
      <c r="EOJ30">
        <f>Response!EOL46</f>
        <v/>
      </c>
      <c r="EOK30">
        <f>Response!EOM46</f>
        <v/>
      </c>
      <c r="EOL30">
        <f>Response!EON46</f>
        <v/>
      </c>
      <c r="EOM30">
        <f>Response!EOO46</f>
        <v/>
      </c>
      <c r="EON30">
        <f>Response!EOP46</f>
        <v/>
      </c>
      <c r="EOO30">
        <f>Response!EOQ46</f>
        <v/>
      </c>
      <c r="EOP30">
        <f>Response!EOR46</f>
        <v/>
      </c>
      <c r="EOQ30">
        <f>Response!EOS46</f>
        <v/>
      </c>
      <c r="EOR30">
        <f>Response!EOT46</f>
        <v/>
      </c>
      <c r="EOS30">
        <f>Response!EOU46</f>
        <v/>
      </c>
      <c r="EOT30">
        <f>Response!EOV46</f>
        <v/>
      </c>
      <c r="EOU30">
        <f>Response!EOW46</f>
        <v/>
      </c>
      <c r="EOV30">
        <f>Response!EOX46</f>
        <v/>
      </c>
      <c r="EOW30">
        <f>Response!EOY46</f>
        <v/>
      </c>
      <c r="EOX30">
        <f>Response!EOZ46</f>
        <v/>
      </c>
      <c r="EOY30">
        <f>Response!EPA46</f>
        <v/>
      </c>
      <c r="EOZ30">
        <f>Response!EPB46</f>
        <v/>
      </c>
      <c r="EPA30">
        <f>Response!EPC46</f>
        <v/>
      </c>
      <c r="EPB30">
        <f>Response!EPD46</f>
        <v/>
      </c>
      <c r="EPC30">
        <f>Response!EPE46</f>
        <v/>
      </c>
      <c r="EPD30">
        <f>Response!EPF46</f>
        <v/>
      </c>
      <c r="EPE30">
        <f>Response!EPG46</f>
        <v/>
      </c>
      <c r="EPF30">
        <f>Response!EPH46</f>
        <v/>
      </c>
      <c r="EPG30">
        <f>Response!EPI46</f>
        <v/>
      </c>
      <c r="EPH30">
        <f>Response!EPJ46</f>
        <v/>
      </c>
      <c r="EPI30">
        <f>Response!EPK46</f>
        <v/>
      </c>
      <c r="EPJ30">
        <f>Response!EPL46</f>
        <v/>
      </c>
      <c r="EPK30">
        <f>Response!EPM46</f>
        <v/>
      </c>
      <c r="EPL30">
        <f>Response!EPN46</f>
        <v/>
      </c>
      <c r="EPM30">
        <f>Response!EPO46</f>
        <v/>
      </c>
      <c r="EPN30">
        <f>Response!EPP46</f>
        <v/>
      </c>
      <c r="EPO30">
        <f>Response!EPQ46</f>
        <v/>
      </c>
      <c r="EPP30">
        <f>Response!EPR46</f>
        <v/>
      </c>
      <c r="EPQ30">
        <f>Response!EPS46</f>
        <v/>
      </c>
      <c r="EPR30">
        <f>Response!EPT46</f>
        <v/>
      </c>
      <c r="EPS30">
        <f>Response!EPU46</f>
        <v/>
      </c>
      <c r="EPT30">
        <f>Response!EPV46</f>
        <v/>
      </c>
      <c r="EPU30">
        <f>Response!EPW46</f>
        <v/>
      </c>
      <c r="EPV30">
        <f>Response!EPX46</f>
        <v/>
      </c>
      <c r="EPW30">
        <f>Response!EPY46</f>
        <v/>
      </c>
      <c r="EPX30">
        <f>Response!EPZ46</f>
        <v/>
      </c>
      <c r="EPY30">
        <f>Response!EQA46</f>
        <v/>
      </c>
      <c r="EPZ30">
        <f>Response!EQB46</f>
        <v/>
      </c>
      <c r="EQA30">
        <f>Response!EQC46</f>
        <v/>
      </c>
      <c r="EQB30">
        <f>Response!EQD46</f>
        <v/>
      </c>
      <c r="EQC30">
        <f>Response!EQE46</f>
        <v/>
      </c>
      <c r="EQD30">
        <f>Response!EQF46</f>
        <v/>
      </c>
      <c r="EQE30">
        <f>Response!EQG46</f>
        <v/>
      </c>
      <c r="EQF30">
        <f>Response!EQH46</f>
        <v/>
      </c>
      <c r="EQG30">
        <f>Response!EQI46</f>
        <v/>
      </c>
      <c r="EQH30">
        <f>Response!EQJ46</f>
        <v/>
      </c>
      <c r="EQI30">
        <f>Response!EQK46</f>
        <v/>
      </c>
      <c r="EQJ30">
        <f>Response!EQL46</f>
        <v/>
      </c>
      <c r="EQK30">
        <f>Response!EQM46</f>
        <v/>
      </c>
      <c r="EQL30">
        <f>Response!EQN46</f>
        <v/>
      </c>
      <c r="EQM30">
        <f>Response!EQO46</f>
        <v/>
      </c>
      <c r="EQN30">
        <f>Response!EQP46</f>
        <v/>
      </c>
      <c r="EQO30">
        <f>Response!EQQ46</f>
        <v/>
      </c>
      <c r="EQP30">
        <f>Response!EQR46</f>
        <v/>
      </c>
      <c r="EQQ30">
        <f>Response!EQS46</f>
        <v/>
      </c>
      <c r="EQR30">
        <f>Response!EQT46</f>
        <v/>
      </c>
      <c r="EQS30">
        <f>Response!EQU46</f>
        <v/>
      </c>
      <c r="EQT30">
        <f>Response!EQV46</f>
        <v/>
      </c>
      <c r="EQU30">
        <f>Response!EQW46</f>
        <v/>
      </c>
      <c r="EQV30">
        <f>Response!EQX46</f>
        <v/>
      </c>
      <c r="EQW30">
        <f>Response!EQY46</f>
        <v/>
      </c>
      <c r="EQX30">
        <f>Response!EQZ46</f>
        <v/>
      </c>
      <c r="EQY30">
        <f>Response!ERA46</f>
        <v/>
      </c>
      <c r="EQZ30">
        <f>Response!ERB46</f>
        <v/>
      </c>
      <c r="ERA30">
        <f>Response!ERC46</f>
        <v/>
      </c>
      <c r="ERB30">
        <f>Response!ERD46</f>
        <v/>
      </c>
      <c r="ERC30">
        <f>Response!ERE46</f>
        <v/>
      </c>
      <c r="ERD30">
        <f>Response!ERF46</f>
        <v/>
      </c>
      <c r="ERE30">
        <f>Response!ERG46</f>
        <v/>
      </c>
      <c r="ERF30">
        <f>Response!ERH46</f>
        <v/>
      </c>
      <c r="ERG30">
        <f>Response!ERI46</f>
        <v/>
      </c>
      <c r="ERH30">
        <f>Response!ERJ46</f>
        <v/>
      </c>
      <c r="ERI30">
        <f>Response!ERK46</f>
        <v/>
      </c>
      <c r="ERJ30">
        <f>Response!ERL46</f>
        <v/>
      </c>
      <c r="ERK30">
        <f>Response!ERM46</f>
        <v/>
      </c>
      <c r="ERL30">
        <f>Response!ERN46</f>
        <v/>
      </c>
      <c r="ERM30">
        <f>Response!ERO46</f>
        <v/>
      </c>
      <c r="ERN30">
        <f>Response!ERP46</f>
        <v/>
      </c>
      <c r="ERO30">
        <f>Response!ERQ46</f>
        <v/>
      </c>
      <c r="ERP30">
        <f>Response!ERR46</f>
        <v/>
      </c>
      <c r="ERQ30">
        <f>Response!ERS46</f>
        <v/>
      </c>
      <c r="ERR30">
        <f>Response!ERT46</f>
        <v/>
      </c>
      <c r="ERS30">
        <f>Response!ERU46</f>
        <v/>
      </c>
      <c r="ERT30">
        <f>Response!ERV46</f>
        <v/>
      </c>
      <c r="ERU30">
        <f>Response!ERW46</f>
        <v/>
      </c>
      <c r="ERV30">
        <f>Response!ERX46</f>
        <v/>
      </c>
      <c r="ERW30">
        <f>Response!ERY46</f>
        <v/>
      </c>
      <c r="ERX30">
        <f>Response!ERZ46</f>
        <v/>
      </c>
      <c r="ERY30">
        <f>Response!ESA46</f>
        <v/>
      </c>
      <c r="ERZ30">
        <f>Response!ESB46</f>
        <v/>
      </c>
      <c r="ESA30">
        <f>Response!ESC46</f>
        <v/>
      </c>
      <c r="ESB30">
        <f>Response!ESD46</f>
        <v/>
      </c>
      <c r="ESC30">
        <f>Response!ESE46</f>
        <v/>
      </c>
      <c r="ESD30">
        <f>Response!ESF46</f>
        <v/>
      </c>
      <c r="ESE30">
        <f>Response!ESG46</f>
        <v/>
      </c>
      <c r="ESF30">
        <f>Response!ESH46</f>
        <v/>
      </c>
      <c r="ESG30">
        <f>Response!ESI46</f>
        <v/>
      </c>
      <c r="ESH30">
        <f>Response!ESJ46</f>
        <v/>
      </c>
      <c r="ESI30">
        <f>Response!ESK46</f>
        <v/>
      </c>
      <c r="ESJ30">
        <f>Response!ESL46</f>
        <v/>
      </c>
      <c r="ESK30">
        <f>Response!ESM46</f>
        <v/>
      </c>
      <c r="ESL30">
        <f>Response!ESN46</f>
        <v/>
      </c>
      <c r="ESM30">
        <f>Response!ESO46</f>
        <v/>
      </c>
      <c r="ESN30">
        <f>Response!ESP46</f>
        <v/>
      </c>
      <c r="ESO30">
        <f>Response!ESQ46</f>
        <v/>
      </c>
      <c r="ESP30">
        <f>Response!ESR46</f>
        <v/>
      </c>
      <c r="ESQ30">
        <f>Response!ESS46</f>
        <v/>
      </c>
      <c r="ESR30">
        <f>Response!EST46</f>
        <v/>
      </c>
      <c r="ESS30">
        <f>Response!ESU46</f>
        <v/>
      </c>
      <c r="EST30">
        <f>Response!ESV46</f>
        <v/>
      </c>
      <c r="ESU30">
        <f>Response!ESW46</f>
        <v/>
      </c>
      <c r="ESV30">
        <f>Response!ESX46</f>
        <v/>
      </c>
      <c r="ESW30">
        <f>Response!ESY46</f>
        <v/>
      </c>
      <c r="ESX30">
        <f>Response!ESZ46</f>
        <v/>
      </c>
      <c r="ESY30">
        <f>Response!ETA46</f>
        <v/>
      </c>
      <c r="ESZ30">
        <f>Response!ETB46</f>
        <v/>
      </c>
      <c r="ETA30">
        <f>Response!ETC46</f>
        <v/>
      </c>
      <c r="ETB30">
        <f>Response!ETD46</f>
        <v/>
      </c>
      <c r="ETC30">
        <f>Response!ETE46</f>
        <v/>
      </c>
      <c r="ETD30">
        <f>Response!ETF46</f>
        <v/>
      </c>
      <c r="ETE30">
        <f>Response!ETG46</f>
        <v/>
      </c>
      <c r="ETF30">
        <f>Response!ETH46</f>
        <v/>
      </c>
      <c r="ETG30">
        <f>Response!ETI46</f>
        <v/>
      </c>
      <c r="ETH30">
        <f>Response!ETJ46</f>
        <v/>
      </c>
      <c r="ETI30">
        <f>Response!ETK46</f>
        <v/>
      </c>
      <c r="ETJ30">
        <f>Response!ETL46</f>
        <v/>
      </c>
      <c r="ETK30">
        <f>Response!ETM46</f>
        <v/>
      </c>
      <c r="ETL30">
        <f>Response!ETN46</f>
        <v/>
      </c>
      <c r="ETM30">
        <f>Response!ETO46</f>
        <v/>
      </c>
      <c r="ETN30">
        <f>Response!ETP46</f>
        <v/>
      </c>
      <c r="ETO30">
        <f>Response!ETQ46</f>
        <v/>
      </c>
      <c r="ETP30">
        <f>Response!ETR46</f>
        <v/>
      </c>
      <c r="ETQ30">
        <f>Response!ETS46</f>
        <v/>
      </c>
      <c r="ETR30">
        <f>Response!ETT46</f>
        <v/>
      </c>
      <c r="ETS30">
        <f>Response!ETU46</f>
        <v/>
      </c>
      <c r="ETT30">
        <f>Response!ETV46</f>
        <v/>
      </c>
      <c r="ETU30">
        <f>Response!ETW46</f>
        <v/>
      </c>
      <c r="ETV30">
        <f>Response!ETX46</f>
        <v/>
      </c>
      <c r="ETW30">
        <f>Response!ETY46</f>
        <v/>
      </c>
      <c r="ETX30">
        <f>Response!ETZ46</f>
        <v/>
      </c>
      <c r="ETY30">
        <f>Response!EUA46</f>
        <v/>
      </c>
      <c r="ETZ30">
        <f>Response!EUB46</f>
        <v/>
      </c>
      <c r="EUA30">
        <f>Response!EUC46</f>
        <v/>
      </c>
      <c r="EUB30">
        <f>Response!EUD46</f>
        <v/>
      </c>
      <c r="EUC30">
        <f>Response!EUE46</f>
        <v/>
      </c>
      <c r="EUD30">
        <f>Response!EUF46</f>
        <v/>
      </c>
      <c r="EUE30">
        <f>Response!EUG46</f>
        <v/>
      </c>
      <c r="EUF30">
        <f>Response!EUH46</f>
        <v/>
      </c>
      <c r="EUG30">
        <f>Response!EUI46</f>
        <v/>
      </c>
      <c r="EUH30">
        <f>Response!EUJ46</f>
        <v/>
      </c>
      <c r="EUI30">
        <f>Response!EUK46</f>
        <v/>
      </c>
      <c r="EUJ30">
        <f>Response!EUL46</f>
        <v/>
      </c>
      <c r="EUK30">
        <f>Response!EUM46</f>
        <v/>
      </c>
      <c r="EUL30">
        <f>Response!EUN46</f>
        <v/>
      </c>
      <c r="EUM30">
        <f>Response!EUO46</f>
        <v/>
      </c>
      <c r="EUN30">
        <f>Response!EUP46</f>
        <v/>
      </c>
      <c r="EUO30">
        <f>Response!EUQ46</f>
        <v/>
      </c>
      <c r="EUP30">
        <f>Response!EUR46</f>
        <v/>
      </c>
      <c r="EUQ30">
        <f>Response!EUS46</f>
        <v/>
      </c>
      <c r="EUR30">
        <f>Response!EUT46</f>
        <v/>
      </c>
      <c r="EUS30">
        <f>Response!EUU46</f>
        <v/>
      </c>
      <c r="EUT30">
        <f>Response!EUV46</f>
        <v/>
      </c>
      <c r="EUU30">
        <f>Response!EUW46</f>
        <v/>
      </c>
      <c r="EUV30">
        <f>Response!EUX46</f>
        <v/>
      </c>
      <c r="EUW30">
        <f>Response!EUY46</f>
        <v/>
      </c>
      <c r="EUX30">
        <f>Response!EUZ46</f>
        <v/>
      </c>
      <c r="EUY30">
        <f>Response!EVA46</f>
        <v/>
      </c>
      <c r="EUZ30">
        <f>Response!EVB46</f>
        <v/>
      </c>
      <c r="EVA30">
        <f>Response!EVC46</f>
        <v/>
      </c>
      <c r="EVB30">
        <f>Response!EVD46</f>
        <v/>
      </c>
      <c r="EVC30">
        <f>Response!EVE46</f>
        <v/>
      </c>
      <c r="EVD30">
        <f>Response!EVF46</f>
        <v/>
      </c>
      <c r="EVE30">
        <f>Response!EVG46</f>
        <v/>
      </c>
      <c r="EVF30">
        <f>Response!EVH46</f>
        <v/>
      </c>
      <c r="EVG30">
        <f>Response!EVI46</f>
        <v/>
      </c>
      <c r="EVH30">
        <f>Response!EVJ46</f>
        <v/>
      </c>
      <c r="EVI30">
        <f>Response!EVK46</f>
        <v/>
      </c>
      <c r="EVJ30">
        <f>Response!EVL46</f>
        <v/>
      </c>
      <c r="EVK30">
        <f>Response!EVM46</f>
        <v/>
      </c>
      <c r="EVL30">
        <f>Response!EVN46</f>
        <v/>
      </c>
      <c r="EVM30">
        <f>Response!EVO46</f>
        <v/>
      </c>
      <c r="EVN30">
        <f>Response!EVP46</f>
        <v/>
      </c>
      <c r="EVO30">
        <f>Response!EVQ46</f>
        <v/>
      </c>
      <c r="EVP30">
        <f>Response!EVR46</f>
        <v/>
      </c>
      <c r="EVQ30">
        <f>Response!EVS46</f>
        <v/>
      </c>
      <c r="EVR30">
        <f>Response!EVT46</f>
        <v/>
      </c>
      <c r="EVS30">
        <f>Response!EVU46</f>
        <v/>
      </c>
      <c r="EVT30">
        <f>Response!EVV46</f>
        <v/>
      </c>
      <c r="EVU30">
        <f>Response!EVW46</f>
        <v/>
      </c>
      <c r="EVV30">
        <f>Response!EVX46</f>
        <v/>
      </c>
      <c r="EVW30">
        <f>Response!EVY46</f>
        <v/>
      </c>
      <c r="EVX30">
        <f>Response!EVZ46</f>
        <v/>
      </c>
      <c r="EVY30">
        <f>Response!EWA46</f>
        <v/>
      </c>
      <c r="EVZ30">
        <f>Response!EWB46</f>
        <v/>
      </c>
      <c r="EWA30">
        <f>Response!EWC46</f>
        <v/>
      </c>
      <c r="EWB30">
        <f>Response!EWD46</f>
        <v/>
      </c>
      <c r="EWC30">
        <f>Response!EWE46</f>
        <v/>
      </c>
      <c r="EWD30">
        <f>Response!EWF46</f>
        <v/>
      </c>
      <c r="EWE30">
        <f>Response!EWG46</f>
        <v/>
      </c>
      <c r="EWF30">
        <f>Response!EWH46</f>
        <v/>
      </c>
      <c r="EWG30">
        <f>Response!EWI46</f>
        <v/>
      </c>
      <c r="EWH30">
        <f>Response!EWJ46</f>
        <v/>
      </c>
      <c r="EWI30">
        <f>Response!EWK46</f>
        <v/>
      </c>
      <c r="EWJ30">
        <f>Response!EWL46</f>
        <v/>
      </c>
      <c r="EWK30">
        <f>Response!EWM46</f>
        <v/>
      </c>
      <c r="EWL30">
        <f>Response!EWN46</f>
        <v/>
      </c>
      <c r="EWM30">
        <f>Response!EWO46</f>
        <v/>
      </c>
      <c r="EWN30">
        <f>Response!EWP46</f>
        <v/>
      </c>
      <c r="EWO30">
        <f>Response!EWQ46</f>
        <v/>
      </c>
      <c r="EWP30">
        <f>Response!EWR46</f>
        <v/>
      </c>
      <c r="EWQ30">
        <f>Response!EWS46</f>
        <v/>
      </c>
      <c r="EWR30">
        <f>Response!EWT46</f>
        <v/>
      </c>
      <c r="EWS30">
        <f>Response!EWU46</f>
        <v/>
      </c>
      <c r="EWT30">
        <f>Response!EWV46</f>
        <v/>
      </c>
      <c r="EWU30">
        <f>Response!EWW46</f>
        <v/>
      </c>
      <c r="EWV30">
        <f>Response!EWX46</f>
        <v/>
      </c>
      <c r="EWW30">
        <f>Response!EWY46</f>
        <v/>
      </c>
      <c r="EWX30">
        <f>Response!EWZ46</f>
        <v/>
      </c>
      <c r="EWY30">
        <f>Response!EXA46</f>
        <v/>
      </c>
      <c r="EWZ30">
        <f>Response!EXB46</f>
        <v/>
      </c>
      <c r="EXA30">
        <f>Response!EXC46</f>
        <v/>
      </c>
      <c r="EXB30">
        <f>Response!EXD46</f>
        <v/>
      </c>
      <c r="EXC30">
        <f>Response!EXE46</f>
        <v/>
      </c>
      <c r="EXD30">
        <f>Response!EXF46</f>
        <v/>
      </c>
      <c r="EXE30">
        <f>Response!EXG46</f>
        <v/>
      </c>
      <c r="EXF30">
        <f>Response!EXH46</f>
        <v/>
      </c>
      <c r="EXG30">
        <f>Response!EXI46</f>
        <v/>
      </c>
      <c r="EXH30">
        <f>Response!EXJ46</f>
        <v/>
      </c>
      <c r="EXI30">
        <f>Response!EXK46</f>
        <v/>
      </c>
      <c r="EXJ30">
        <f>Response!EXL46</f>
        <v/>
      </c>
      <c r="EXK30">
        <f>Response!EXM46</f>
        <v/>
      </c>
      <c r="EXL30">
        <f>Response!EXN46</f>
        <v/>
      </c>
      <c r="EXM30">
        <f>Response!EXO46</f>
        <v/>
      </c>
      <c r="EXN30">
        <f>Response!EXP46</f>
        <v/>
      </c>
      <c r="EXO30">
        <f>Response!EXQ46</f>
        <v/>
      </c>
      <c r="EXP30">
        <f>Response!EXR46</f>
        <v/>
      </c>
      <c r="EXQ30">
        <f>Response!EXS46</f>
        <v/>
      </c>
      <c r="EXR30">
        <f>Response!EXT46</f>
        <v/>
      </c>
      <c r="EXS30">
        <f>Response!EXU46</f>
        <v/>
      </c>
      <c r="EXT30">
        <f>Response!EXV46</f>
        <v/>
      </c>
      <c r="EXU30">
        <f>Response!EXW46</f>
        <v/>
      </c>
      <c r="EXV30">
        <f>Response!EXX46</f>
        <v/>
      </c>
      <c r="EXW30">
        <f>Response!EXY46</f>
        <v/>
      </c>
      <c r="EXX30">
        <f>Response!EXZ46</f>
        <v/>
      </c>
      <c r="EXY30">
        <f>Response!EYA46</f>
        <v/>
      </c>
      <c r="EXZ30">
        <f>Response!EYB46</f>
        <v/>
      </c>
      <c r="EYA30">
        <f>Response!EYC46</f>
        <v/>
      </c>
      <c r="EYB30">
        <f>Response!EYD46</f>
        <v/>
      </c>
      <c r="EYC30">
        <f>Response!EYE46</f>
        <v/>
      </c>
      <c r="EYD30">
        <f>Response!EYF46</f>
        <v/>
      </c>
      <c r="EYE30">
        <f>Response!EYG46</f>
        <v/>
      </c>
      <c r="EYF30">
        <f>Response!EYH46</f>
        <v/>
      </c>
      <c r="EYG30">
        <f>Response!EYI46</f>
        <v/>
      </c>
      <c r="EYH30">
        <f>Response!EYJ46</f>
        <v/>
      </c>
      <c r="EYI30">
        <f>Response!EYK46</f>
        <v/>
      </c>
      <c r="EYJ30">
        <f>Response!EYL46</f>
        <v/>
      </c>
      <c r="EYK30">
        <f>Response!EYM46</f>
        <v/>
      </c>
      <c r="EYL30">
        <f>Response!EYN46</f>
        <v/>
      </c>
      <c r="EYM30">
        <f>Response!EYO46</f>
        <v/>
      </c>
      <c r="EYN30">
        <f>Response!EYP46</f>
        <v/>
      </c>
      <c r="EYO30">
        <f>Response!EYQ46</f>
        <v/>
      </c>
      <c r="EYP30">
        <f>Response!EYR46</f>
        <v/>
      </c>
      <c r="EYQ30">
        <f>Response!EYS46</f>
        <v/>
      </c>
      <c r="EYR30">
        <f>Response!EYT46</f>
        <v/>
      </c>
      <c r="EYS30">
        <f>Response!EYU46</f>
        <v/>
      </c>
      <c r="EYT30">
        <f>Response!EYV46</f>
        <v/>
      </c>
      <c r="EYU30">
        <f>Response!EYW46</f>
        <v/>
      </c>
      <c r="EYV30">
        <f>Response!EYX46</f>
        <v/>
      </c>
      <c r="EYW30">
        <f>Response!EYY46</f>
        <v/>
      </c>
      <c r="EYX30">
        <f>Response!EYZ46</f>
        <v/>
      </c>
      <c r="EYY30">
        <f>Response!EZA46</f>
        <v/>
      </c>
      <c r="EYZ30">
        <f>Response!EZB46</f>
        <v/>
      </c>
      <c r="EZA30">
        <f>Response!EZC46</f>
        <v/>
      </c>
      <c r="EZB30">
        <f>Response!EZD46</f>
        <v/>
      </c>
      <c r="EZC30">
        <f>Response!EZE46</f>
        <v/>
      </c>
      <c r="EZD30">
        <f>Response!EZF46</f>
        <v/>
      </c>
      <c r="EZE30">
        <f>Response!EZG46</f>
        <v/>
      </c>
      <c r="EZF30">
        <f>Response!EZH46</f>
        <v/>
      </c>
      <c r="EZG30">
        <f>Response!EZI46</f>
        <v/>
      </c>
      <c r="EZH30">
        <f>Response!EZJ46</f>
        <v/>
      </c>
      <c r="EZI30">
        <f>Response!EZK46</f>
        <v/>
      </c>
      <c r="EZJ30">
        <f>Response!EZL46</f>
        <v/>
      </c>
      <c r="EZK30">
        <f>Response!EZM46</f>
        <v/>
      </c>
      <c r="EZL30">
        <f>Response!EZN46</f>
        <v/>
      </c>
      <c r="EZM30">
        <f>Response!EZO46</f>
        <v/>
      </c>
      <c r="EZN30">
        <f>Response!EZP46</f>
        <v/>
      </c>
      <c r="EZO30">
        <f>Response!EZQ46</f>
        <v/>
      </c>
      <c r="EZP30">
        <f>Response!EZR46</f>
        <v/>
      </c>
      <c r="EZQ30">
        <f>Response!EZS46</f>
        <v/>
      </c>
      <c r="EZR30">
        <f>Response!EZT46</f>
        <v/>
      </c>
      <c r="EZS30">
        <f>Response!EZU46</f>
        <v/>
      </c>
      <c r="EZT30">
        <f>Response!EZV46</f>
        <v/>
      </c>
      <c r="EZU30">
        <f>Response!EZW46</f>
        <v/>
      </c>
      <c r="EZV30">
        <f>Response!EZX46</f>
        <v/>
      </c>
      <c r="EZW30">
        <f>Response!EZY46</f>
        <v/>
      </c>
      <c r="EZX30">
        <f>Response!EZZ46</f>
        <v/>
      </c>
      <c r="EZY30">
        <f>Response!FAA46</f>
        <v/>
      </c>
      <c r="EZZ30">
        <f>Response!FAB46</f>
        <v/>
      </c>
      <c r="FAA30">
        <f>Response!FAC46</f>
        <v/>
      </c>
      <c r="FAB30">
        <f>Response!FAD46</f>
        <v/>
      </c>
      <c r="FAC30">
        <f>Response!FAE46</f>
        <v/>
      </c>
      <c r="FAD30">
        <f>Response!FAF46</f>
        <v/>
      </c>
      <c r="FAE30">
        <f>Response!FAG46</f>
        <v/>
      </c>
      <c r="FAF30">
        <f>Response!FAH46</f>
        <v/>
      </c>
      <c r="FAG30">
        <f>Response!FAI46</f>
        <v/>
      </c>
      <c r="FAH30">
        <f>Response!FAJ46</f>
        <v/>
      </c>
      <c r="FAI30">
        <f>Response!FAK46</f>
        <v/>
      </c>
      <c r="FAJ30">
        <f>Response!FAL46</f>
        <v/>
      </c>
      <c r="FAK30">
        <f>Response!FAM46</f>
        <v/>
      </c>
      <c r="FAL30">
        <f>Response!FAN46</f>
        <v/>
      </c>
      <c r="FAM30">
        <f>Response!FAO46</f>
        <v/>
      </c>
      <c r="FAN30">
        <f>Response!FAP46</f>
        <v/>
      </c>
      <c r="FAO30">
        <f>Response!FAQ46</f>
        <v/>
      </c>
      <c r="FAP30">
        <f>Response!FAR46</f>
        <v/>
      </c>
      <c r="FAQ30">
        <f>Response!FAS46</f>
        <v/>
      </c>
      <c r="FAR30">
        <f>Response!FAT46</f>
        <v/>
      </c>
      <c r="FAS30">
        <f>Response!FAU46</f>
        <v/>
      </c>
      <c r="FAT30">
        <f>Response!FAV46</f>
        <v/>
      </c>
      <c r="FAU30">
        <f>Response!FAW46</f>
        <v/>
      </c>
      <c r="FAV30">
        <f>Response!FAX46</f>
        <v/>
      </c>
      <c r="FAW30">
        <f>Response!FAY46</f>
        <v/>
      </c>
      <c r="FAX30">
        <f>Response!FAZ46</f>
        <v/>
      </c>
      <c r="FAY30">
        <f>Response!FBA46</f>
        <v/>
      </c>
      <c r="FAZ30">
        <f>Response!FBB46</f>
        <v/>
      </c>
      <c r="FBA30">
        <f>Response!FBC46</f>
        <v/>
      </c>
      <c r="FBB30">
        <f>Response!FBD46</f>
        <v/>
      </c>
      <c r="FBC30">
        <f>Response!FBE46</f>
        <v/>
      </c>
      <c r="FBD30">
        <f>Response!FBF46</f>
        <v/>
      </c>
      <c r="FBE30">
        <f>Response!FBG46</f>
        <v/>
      </c>
      <c r="FBF30">
        <f>Response!FBH46</f>
        <v/>
      </c>
      <c r="FBG30">
        <f>Response!FBI46</f>
        <v/>
      </c>
      <c r="FBH30">
        <f>Response!FBJ46</f>
        <v/>
      </c>
      <c r="FBI30">
        <f>Response!FBK46</f>
        <v/>
      </c>
      <c r="FBJ30">
        <f>Response!FBL46</f>
        <v/>
      </c>
      <c r="FBK30">
        <f>Response!FBM46</f>
        <v/>
      </c>
      <c r="FBL30">
        <f>Response!FBN46</f>
        <v/>
      </c>
      <c r="FBM30">
        <f>Response!FBO46</f>
        <v/>
      </c>
      <c r="FBN30">
        <f>Response!FBP46</f>
        <v/>
      </c>
      <c r="FBO30">
        <f>Response!FBQ46</f>
        <v/>
      </c>
      <c r="FBP30">
        <f>Response!FBR46</f>
        <v/>
      </c>
      <c r="FBQ30">
        <f>Response!FBS46</f>
        <v/>
      </c>
      <c r="FBR30">
        <f>Response!FBT46</f>
        <v/>
      </c>
      <c r="FBS30">
        <f>Response!FBU46</f>
        <v/>
      </c>
      <c r="FBT30">
        <f>Response!FBV46</f>
        <v/>
      </c>
      <c r="FBU30">
        <f>Response!FBW46</f>
        <v/>
      </c>
      <c r="FBV30">
        <f>Response!FBX46</f>
        <v/>
      </c>
      <c r="FBW30">
        <f>Response!FBY46</f>
        <v/>
      </c>
      <c r="FBX30">
        <f>Response!FBZ46</f>
        <v/>
      </c>
      <c r="FBY30">
        <f>Response!FCA46</f>
        <v/>
      </c>
      <c r="FBZ30">
        <f>Response!FCB46</f>
        <v/>
      </c>
      <c r="FCA30">
        <f>Response!FCC46</f>
        <v/>
      </c>
      <c r="FCB30">
        <f>Response!FCD46</f>
        <v/>
      </c>
      <c r="FCC30">
        <f>Response!FCE46</f>
        <v/>
      </c>
      <c r="FCD30">
        <f>Response!FCF46</f>
        <v/>
      </c>
      <c r="FCE30">
        <f>Response!FCG46</f>
        <v/>
      </c>
      <c r="FCF30">
        <f>Response!FCH46</f>
        <v/>
      </c>
      <c r="FCG30">
        <f>Response!FCI46</f>
        <v/>
      </c>
      <c r="FCH30">
        <f>Response!FCJ46</f>
        <v/>
      </c>
      <c r="FCI30">
        <f>Response!FCK46</f>
        <v/>
      </c>
      <c r="FCJ30">
        <f>Response!FCL46</f>
        <v/>
      </c>
      <c r="FCK30">
        <f>Response!FCM46</f>
        <v/>
      </c>
      <c r="FCL30">
        <f>Response!FCN46</f>
        <v/>
      </c>
      <c r="FCM30">
        <f>Response!FCO46</f>
        <v/>
      </c>
      <c r="FCN30">
        <f>Response!FCP46</f>
        <v/>
      </c>
      <c r="FCO30">
        <f>Response!FCQ46</f>
        <v/>
      </c>
      <c r="FCP30">
        <f>Response!FCR46</f>
        <v/>
      </c>
      <c r="FCQ30">
        <f>Response!FCS46</f>
        <v/>
      </c>
      <c r="FCR30">
        <f>Response!FCT46</f>
        <v/>
      </c>
      <c r="FCS30">
        <f>Response!FCU46</f>
        <v/>
      </c>
      <c r="FCT30">
        <f>Response!FCV46</f>
        <v/>
      </c>
      <c r="FCU30">
        <f>Response!FCW46</f>
        <v/>
      </c>
      <c r="FCV30">
        <f>Response!FCX46</f>
        <v/>
      </c>
      <c r="FCW30">
        <f>Response!FCY46</f>
        <v/>
      </c>
      <c r="FCX30">
        <f>Response!FCZ46</f>
        <v/>
      </c>
      <c r="FCY30">
        <f>Response!FDA46</f>
        <v/>
      </c>
      <c r="FCZ30">
        <f>Response!FDB46</f>
        <v/>
      </c>
      <c r="FDA30">
        <f>Response!FDC46</f>
        <v/>
      </c>
      <c r="FDB30">
        <f>Response!FDD46</f>
        <v/>
      </c>
      <c r="FDC30">
        <f>Response!FDE46</f>
        <v/>
      </c>
      <c r="FDD30">
        <f>Response!FDF46</f>
        <v/>
      </c>
      <c r="FDE30">
        <f>Response!FDG46</f>
        <v/>
      </c>
      <c r="FDF30">
        <f>Response!FDH46</f>
        <v/>
      </c>
      <c r="FDG30">
        <f>Response!FDI46</f>
        <v/>
      </c>
      <c r="FDH30">
        <f>Response!FDJ46</f>
        <v/>
      </c>
      <c r="FDI30">
        <f>Response!FDK46</f>
        <v/>
      </c>
      <c r="FDJ30">
        <f>Response!FDL46</f>
        <v/>
      </c>
      <c r="FDK30">
        <f>Response!FDM46</f>
        <v/>
      </c>
      <c r="FDL30">
        <f>Response!FDN46</f>
        <v/>
      </c>
      <c r="FDM30">
        <f>Response!FDO46</f>
        <v/>
      </c>
      <c r="FDN30">
        <f>Response!FDP46</f>
        <v/>
      </c>
      <c r="FDO30">
        <f>Response!FDQ46</f>
        <v/>
      </c>
      <c r="FDP30">
        <f>Response!FDR46</f>
        <v/>
      </c>
      <c r="FDQ30">
        <f>Response!FDS46</f>
        <v/>
      </c>
      <c r="FDR30">
        <f>Response!FDT46</f>
        <v/>
      </c>
      <c r="FDS30">
        <f>Response!FDU46</f>
        <v/>
      </c>
      <c r="FDT30">
        <f>Response!FDV46</f>
        <v/>
      </c>
      <c r="FDU30">
        <f>Response!FDW46</f>
        <v/>
      </c>
      <c r="FDV30">
        <f>Response!FDX46</f>
        <v/>
      </c>
      <c r="FDW30">
        <f>Response!FDY46</f>
        <v/>
      </c>
      <c r="FDX30">
        <f>Response!FDZ46</f>
        <v/>
      </c>
      <c r="FDY30">
        <f>Response!FEA46</f>
        <v/>
      </c>
      <c r="FDZ30">
        <f>Response!FEB46</f>
        <v/>
      </c>
      <c r="FEA30">
        <f>Response!FEC46</f>
        <v/>
      </c>
      <c r="FEB30">
        <f>Response!FED46</f>
        <v/>
      </c>
      <c r="FEC30">
        <f>Response!FEE46</f>
        <v/>
      </c>
      <c r="FED30">
        <f>Response!FEF46</f>
        <v/>
      </c>
      <c r="FEE30">
        <f>Response!FEG46</f>
        <v/>
      </c>
      <c r="FEF30">
        <f>Response!FEH46</f>
        <v/>
      </c>
      <c r="FEG30">
        <f>Response!FEI46</f>
        <v/>
      </c>
      <c r="FEH30">
        <f>Response!FEJ46</f>
        <v/>
      </c>
      <c r="FEI30">
        <f>Response!FEK46</f>
        <v/>
      </c>
      <c r="FEJ30">
        <f>Response!FEL46</f>
        <v/>
      </c>
      <c r="FEK30">
        <f>Response!FEM46</f>
        <v/>
      </c>
      <c r="FEL30">
        <f>Response!FEN46</f>
        <v/>
      </c>
      <c r="FEM30">
        <f>Response!FEO46</f>
        <v/>
      </c>
      <c r="FEN30">
        <f>Response!FEP46</f>
        <v/>
      </c>
      <c r="FEO30">
        <f>Response!FEQ46</f>
        <v/>
      </c>
      <c r="FEP30">
        <f>Response!FER46</f>
        <v/>
      </c>
      <c r="FEQ30">
        <f>Response!FES46</f>
        <v/>
      </c>
      <c r="FER30">
        <f>Response!FET46</f>
        <v/>
      </c>
      <c r="FES30">
        <f>Response!FEU46</f>
        <v/>
      </c>
      <c r="FET30">
        <f>Response!FEV46</f>
        <v/>
      </c>
      <c r="FEU30">
        <f>Response!FEW46</f>
        <v/>
      </c>
      <c r="FEV30">
        <f>Response!FEX46</f>
        <v/>
      </c>
      <c r="FEW30">
        <f>Response!FEY46</f>
        <v/>
      </c>
      <c r="FEX30">
        <f>Response!FEZ46</f>
        <v/>
      </c>
      <c r="FEY30">
        <f>Response!FFA46</f>
        <v/>
      </c>
      <c r="FEZ30">
        <f>Response!FFB46</f>
        <v/>
      </c>
      <c r="FFA30">
        <f>Response!FFC46</f>
        <v/>
      </c>
      <c r="FFB30">
        <f>Response!FFD46</f>
        <v/>
      </c>
      <c r="FFC30">
        <f>Response!FFE46</f>
        <v/>
      </c>
      <c r="FFD30">
        <f>Response!FFF46</f>
        <v/>
      </c>
      <c r="FFE30">
        <f>Response!FFG46</f>
        <v/>
      </c>
      <c r="FFF30">
        <f>Response!FFH46</f>
        <v/>
      </c>
      <c r="FFG30">
        <f>Response!FFI46</f>
        <v/>
      </c>
      <c r="FFH30">
        <f>Response!FFJ46</f>
        <v/>
      </c>
      <c r="FFI30">
        <f>Response!FFK46</f>
        <v/>
      </c>
      <c r="FFJ30">
        <f>Response!FFL46</f>
        <v/>
      </c>
      <c r="FFK30">
        <f>Response!FFM46</f>
        <v/>
      </c>
      <c r="FFL30">
        <f>Response!FFN46</f>
        <v/>
      </c>
      <c r="FFM30">
        <f>Response!FFO46</f>
        <v/>
      </c>
      <c r="FFN30">
        <f>Response!FFP46</f>
        <v/>
      </c>
      <c r="FFO30">
        <f>Response!FFQ46</f>
        <v/>
      </c>
      <c r="FFP30">
        <f>Response!FFR46</f>
        <v/>
      </c>
      <c r="FFQ30">
        <f>Response!FFS46</f>
        <v/>
      </c>
      <c r="FFR30">
        <f>Response!FFT46</f>
        <v/>
      </c>
      <c r="FFS30">
        <f>Response!FFU46</f>
        <v/>
      </c>
      <c r="FFT30">
        <f>Response!FFV46</f>
        <v/>
      </c>
      <c r="FFU30">
        <f>Response!FFW46</f>
        <v/>
      </c>
      <c r="FFV30">
        <f>Response!FFX46</f>
        <v/>
      </c>
      <c r="FFW30">
        <f>Response!FFY46</f>
        <v/>
      </c>
      <c r="FFX30">
        <f>Response!FFZ46</f>
        <v/>
      </c>
      <c r="FFY30">
        <f>Response!FGA46</f>
        <v/>
      </c>
      <c r="FFZ30">
        <f>Response!FGB46</f>
        <v/>
      </c>
      <c r="FGA30">
        <f>Response!FGC46</f>
        <v/>
      </c>
      <c r="FGB30">
        <f>Response!FGD46</f>
        <v/>
      </c>
      <c r="FGC30">
        <f>Response!FGE46</f>
        <v/>
      </c>
      <c r="FGD30">
        <f>Response!FGF46</f>
        <v/>
      </c>
      <c r="FGE30">
        <f>Response!FGG46</f>
        <v/>
      </c>
      <c r="FGF30">
        <f>Response!FGH46</f>
        <v/>
      </c>
      <c r="FGG30">
        <f>Response!FGI46</f>
        <v/>
      </c>
      <c r="FGH30">
        <f>Response!FGJ46</f>
        <v/>
      </c>
      <c r="FGI30">
        <f>Response!FGK46</f>
        <v/>
      </c>
      <c r="FGJ30">
        <f>Response!FGL46</f>
        <v/>
      </c>
      <c r="FGK30">
        <f>Response!FGM46</f>
        <v/>
      </c>
      <c r="FGL30">
        <f>Response!FGN46</f>
        <v/>
      </c>
      <c r="FGM30">
        <f>Response!FGO46</f>
        <v/>
      </c>
      <c r="FGN30">
        <f>Response!FGP46</f>
        <v/>
      </c>
      <c r="FGO30">
        <f>Response!FGQ46</f>
        <v/>
      </c>
      <c r="FGP30">
        <f>Response!FGR46</f>
        <v/>
      </c>
      <c r="FGQ30">
        <f>Response!FGS46</f>
        <v/>
      </c>
      <c r="FGR30">
        <f>Response!FGT46</f>
        <v/>
      </c>
      <c r="FGS30">
        <f>Response!FGU46</f>
        <v/>
      </c>
      <c r="FGT30">
        <f>Response!FGV46</f>
        <v/>
      </c>
      <c r="FGU30">
        <f>Response!FGW46</f>
        <v/>
      </c>
      <c r="FGV30">
        <f>Response!FGX46</f>
        <v/>
      </c>
      <c r="FGW30">
        <f>Response!FGY46</f>
        <v/>
      </c>
      <c r="FGX30">
        <f>Response!FGZ46</f>
        <v/>
      </c>
      <c r="FGY30">
        <f>Response!FHA46</f>
        <v/>
      </c>
      <c r="FGZ30">
        <f>Response!FHB46</f>
        <v/>
      </c>
      <c r="FHA30">
        <f>Response!FHC46</f>
        <v/>
      </c>
      <c r="FHB30">
        <f>Response!FHD46</f>
        <v/>
      </c>
      <c r="FHC30">
        <f>Response!FHE46</f>
        <v/>
      </c>
      <c r="FHD30">
        <f>Response!FHF46</f>
        <v/>
      </c>
      <c r="FHE30">
        <f>Response!FHG46</f>
        <v/>
      </c>
      <c r="FHF30">
        <f>Response!FHH46</f>
        <v/>
      </c>
      <c r="FHG30">
        <f>Response!FHI46</f>
        <v/>
      </c>
      <c r="FHH30">
        <f>Response!FHJ46</f>
        <v/>
      </c>
      <c r="FHI30">
        <f>Response!FHK46</f>
        <v/>
      </c>
      <c r="FHJ30">
        <f>Response!FHL46</f>
        <v/>
      </c>
      <c r="FHK30">
        <f>Response!FHM46</f>
        <v/>
      </c>
      <c r="FHL30">
        <f>Response!FHN46</f>
        <v/>
      </c>
      <c r="FHM30">
        <f>Response!FHO46</f>
        <v/>
      </c>
      <c r="FHN30">
        <f>Response!FHP46</f>
        <v/>
      </c>
      <c r="FHO30">
        <f>Response!FHQ46</f>
        <v/>
      </c>
      <c r="FHP30">
        <f>Response!FHR46</f>
        <v/>
      </c>
      <c r="FHQ30">
        <f>Response!FHS46</f>
        <v/>
      </c>
      <c r="FHR30">
        <f>Response!FHT46</f>
        <v/>
      </c>
      <c r="FHS30">
        <f>Response!FHU46</f>
        <v/>
      </c>
      <c r="FHT30">
        <f>Response!FHV46</f>
        <v/>
      </c>
      <c r="FHU30">
        <f>Response!FHW46</f>
        <v/>
      </c>
      <c r="FHV30">
        <f>Response!FHX46</f>
        <v/>
      </c>
      <c r="FHW30">
        <f>Response!FHY46</f>
        <v/>
      </c>
      <c r="FHX30">
        <f>Response!FHZ46</f>
        <v/>
      </c>
      <c r="FHY30">
        <f>Response!FIA46</f>
        <v/>
      </c>
      <c r="FHZ30">
        <f>Response!FIB46</f>
        <v/>
      </c>
      <c r="FIA30">
        <f>Response!FIC46</f>
        <v/>
      </c>
      <c r="FIB30">
        <f>Response!FID46</f>
        <v/>
      </c>
      <c r="FIC30">
        <f>Response!FIE46</f>
        <v/>
      </c>
      <c r="FID30">
        <f>Response!FIF46</f>
        <v/>
      </c>
      <c r="FIE30">
        <f>Response!FIG46</f>
        <v/>
      </c>
      <c r="FIF30">
        <f>Response!FIH46</f>
        <v/>
      </c>
      <c r="FIG30">
        <f>Response!FII46</f>
        <v/>
      </c>
      <c r="FIH30">
        <f>Response!FIJ46</f>
        <v/>
      </c>
      <c r="FII30">
        <f>Response!FIK46</f>
        <v/>
      </c>
      <c r="FIJ30">
        <f>Response!FIL46</f>
        <v/>
      </c>
      <c r="FIK30">
        <f>Response!FIM46</f>
        <v/>
      </c>
      <c r="FIL30">
        <f>Response!FIN46</f>
        <v/>
      </c>
      <c r="FIM30">
        <f>Response!FIO46</f>
        <v/>
      </c>
      <c r="FIN30">
        <f>Response!FIP46</f>
        <v/>
      </c>
      <c r="FIO30">
        <f>Response!FIQ46</f>
        <v/>
      </c>
      <c r="FIP30">
        <f>Response!FIR46</f>
        <v/>
      </c>
      <c r="FIQ30">
        <f>Response!FIS46</f>
        <v/>
      </c>
      <c r="FIR30">
        <f>Response!FIT46</f>
        <v/>
      </c>
      <c r="FIS30">
        <f>Response!FIU46</f>
        <v/>
      </c>
      <c r="FIT30">
        <f>Response!FIV46</f>
        <v/>
      </c>
      <c r="FIU30">
        <f>Response!FIW46</f>
        <v/>
      </c>
      <c r="FIV30">
        <f>Response!FIX46</f>
        <v/>
      </c>
      <c r="FIW30">
        <f>Response!FIY46</f>
        <v/>
      </c>
      <c r="FIX30">
        <f>Response!FIZ46</f>
        <v/>
      </c>
      <c r="FIY30">
        <f>Response!FJA46</f>
        <v/>
      </c>
      <c r="FIZ30">
        <f>Response!FJB46</f>
        <v/>
      </c>
      <c r="FJA30">
        <f>Response!FJC46</f>
        <v/>
      </c>
      <c r="FJB30">
        <f>Response!FJD46</f>
        <v/>
      </c>
      <c r="FJC30">
        <f>Response!FJE46</f>
        <v/>
      </c>
      <c r="FJD30">
        <f>Response!FJF46</f>
        <v/>
      </c>
      <c r="FJE30">
        <f>Response!FJG46</f>
        <v/>
      </c>
      <c r="FJF30">
        <f>Response!FJH46</f>
        <v/>
      </c>
      <c r="FJG30">
        <f>Response!FJI46</f>
        <v/>
      </c>
      <c r="FJH30">
        <f>Response!FJJ46</f>
        <v/>
      </c>
      <c r="FJI30">
        <f>Response!FJK46</f>
        <v/>
      </c>
      <c r="FJJ30">
        <f>Response!FJL46</f>
        <v/>
      </c>
      <c r="FJK30">
        <f>Response!FJM46</f>
        <v/>
      </c>
      <c r="FJL30">
        <f>Response!FJN46</f>
        <v/>
      </c>
      <c r="FJM30">
        <f>Response!FJO46</f>
        <v/>
      </c>
      <c r="FJN30">
        <f>Response!FJP46</f>
        <v/>
      </c>
      <c r="FJO30">
        <f>Response!FJQ46</f>
        <v/>
      </c>
      <c r="FJP30">
        <f>Response!FJR46</f>
        <v/>
      </c>
      <c r="FJQ30">
        <f>Response!FJS46</f>
        <v/>
      </c>
      <c r="FJR30">
        <f>Response!FJT46</f>
        <v/>
      </c>
      <c r="FJS30">
        <f>Response!FJU46</f>
        <v/>
      </c>
      <c r="FJT30">
        <f>Response!FJV46</f>
        <v/>
      </c>
      <c r="FJU30">
        <f>Response!FJW46</f>
        <v/>
      </c>
      <c r="FJV30">
        <f>Response!FJX46</f>
        <v/>
      </c>
      <c r="FJW30">
        <f>Response!FJY46</f>
        <v/>
      </c>
      <c r="FJX30">
        <f>Response!FJZ46</f>
        <v/>
      </c>
      <c r="FJY30">
        <f>Response!FKA46</f>
        <v/>
      </c>
      <c r="FJZ30">
        <f>Response!FKB46</f>
        <v/>
      </c>
      <c r="FKA30">
        <f>Response!FKC46</f>
        <v/>
      </c>
      <c r="FKB30">
        <f>Response!FKD46</f>
        <v/>
      </c>
      <c r="FKC30">
        <f>Response!FKE46</f>
        <v/>
      </c>
      <c r="FKD30">
        <f>Response!FKF46</f>
        <v/>
      </c>
      <c r="FKE30">
        <f>Response!FKG46</f>
        <v/>
      </c>
      <c r="FKF30">
        <f>Response!FKH46</f>
        <v/>
      </c>
      <c r="FKG30">
        <f>Response!FKI46</f>
        <v/>
      </c>
      <c r="FKH30">
        <f>Response!FKJ46</f>
        <v/>
      </c>
      <c r="FKI30">
        <f>Response!FKK46</f>
        <v/>
      </c>
      <c r="FKJ30">
        <f>Response!FKL46</f>
        <v/>
      </c>
      <c r="FKK30">
        <f>Response!FKM46</f>
        <v/>
      </c>
      <c r="FKL30">
        <f>Response!FKN46</f>
        <v/>
      </c>
      <c r="FKM30">
        <f>Response!FKO46</f>
        <v/>
      </c>
      <c r="FKN30">
        <f>Response!FKP46</f>
        <v/>
      </c>
      <c r="FKO30">
        <f>Response!FKQ46</f>
        <v/>
      </c>
      <c r="FKP30">
        <f>Response!FKR46</f>
        <v/>
      </c>
      <c r="FKQ30">
        <f>Response!FKS46</f>
        <v/>
      </c>
      <c r="FKR30">
        <f>Response!FKT46</f>
        <v/>
      </c>
      <c r="FKS30">
        <f>Response!FKU46</f>
        <v/>
      </c>
      <c r="FKT30">
        <f>Response!FKV46</f>
        <v/>
      </c>
      <c r="FKU30">
        <f>Response!FKW46</f>
        <v/>
      </c>
      <c r="FKV30">
        <f>Response!FKX46</f>
        <v/>
      </c>
      <c r="FKW30">
        <f>Response!FKY46</f>
        <v/>
      </c>
      <c r="FKX30">
        <f>Response!FKZ46</f>
        <v/>
      </c>
      <c r="FKY30">
        <f>Response!FLA46</f>
        <v/>
      </c>
      <c r="FKZ30">
        <f>Response!FLB46</f>
        <v/>
      </c>
      <c r="FLA30">
        <f>Response!FLC46</f>
        <v/>
      </c>
      <c r="FLB30">
        <f>Response!FLD46</f>
        <v/>
      </c>
      <c r="FLC30">
        <f>Response!FLE46</f>
        <v/>
      </c>
      <c r="FLD30">
        <f>Response!FLF46</f>
        <v/>
      </c>
      <c r="FLE30">
        <f>Response!FLG46</f>
        <v/>
      </c>
      <c r="FLF30">
        <f>Response!FLH46</f>
        <v/>
      </c>
      <c r="FLG30">
        <f>Response!FLI46</f>
        <v/>
      </c>
      <c r="FLH30">
        <f>Response!FLJ46</f>
        <v/>
      </c>
      <c r="FLI30">
        <f>Response!FLK46</f>
        <v/>
      </c>
      <c r="FLJ30">
        <f>Response!FLL46</f>
        <v/>
      </c>
      <c r="FLK30">
        <f>Response!FLM46</f>
        <v/>
      </c>
      <c r="FLL30">
        <f>Response!FLN46</f>
        <v/>
      </c>
      <c r="FLM30">
        <f>Response!FLO46</f>
        <v/>
      </c>
      <c r="FLN30">
        <f>Response!FLP46</f>
        <v/>
      </c>
      <c r="FLO30">
        <f>Response!FLQ46</f>
        <v/>
      </c>
      <c r="FLP30">
        <f>Response!FLR46</f>
        <v/>
      </c>
      <c r="FLQ30">
        <f>Response!FLS46</f>
        <v/>
      </c>
      <c r="FLR30">
        <f>Response!FLT46</f>
        <v/>
      </c>
      <c r="FLS30">
        <f>Response!FLU46</f>
        <v/>
      </c>
      <c r="FLT30">
        <f>Response!FLV46</f>
        <v/>
      </c>
      <c r="FLU30">
        <f>Response!FLW46</f>
        <v/>
      </c>
      <c r="FLV30">
        <f>Response!FLX46</f>
        <v/>
      </c>
      <c r="FLW30">
        <f>Response!FLY46</f>
        <v/>
      </c>
      <c r="FLX30">
        <f>Response!FLZ46</f>
        <v/>
      </c>
      <c r="FLY30">
        <f>Response!FMA46</f>
        <v/>
      </c>
      <c r="FLZ30">
        <f>Response!FMB46</f>
        <v/>
      </c>
      <c r="FMA30">
        <f>Response!FMC46</f>
        <v/>
      </c>
      <c r="FMB30">
        <f>Response!FMD46</f>
        <v/>
      </c>
      <c r="FMC30">
        <f>Response!FME46</f>
        <v/>
      </c>
      <c r="FMD30">
        <f>Response!FMF46</f>
        <v/>
      </c>
      <c r="FME30">
        <f>Response!FMG46</f>
        <v/>
      </c>
      <c r="FMF30">
        <f>Response!FMH46</f>
        <v/>
      </c>
      <c r="FMG30">
        <f>Response!FMI46</f>
        <v/>
      </c>
      <c r="FMH30">
        <f>Response!FMJ46</f>
        <v/>
      </c>
      <c r="FMI30">
        <f>Response!FMK46</f>
        <v/>
      </c>
      <c r="FMJ30">
        <f>Response!FML46</f>
        <v/>
      </c>
      <c r="FMK30">
        <f>Response!FMM46</f>
        <v/>
      </c>
      <c r="FML30">
        <f>Response!FMN46</f>
        <v/>
      </c>
      <c r="FMM30">
        <f>Response!FMO46</f>
        <v/>
      </c>
      <c r="FMN30">
        <f>Response!FMP46</f>
        <v/>
      </c>
      <c r="FMO30">
        <f>Response!FMQ46</f>
        <v/>
      </c>
      <c r="FMP30">
        <f>Response!FMR46</f>
        <v/>
      </c>
      <c r="FMQ30">
        <f>Response!FMS46</f>
        <v/>
      </c>
      <c r="FMR30">
        <f>Response!FMT46</f>
        <v/>
      </c>
      <c r="FMS30">
        <f>Response!FMU46</f>
        <v/>
      </c>
      <c r="FMT30">
        <f>Response!FMV46</f>
        <v/>
      </c>
      <c r="FMU30">
        <f>Response!FMW46</f>
        <v/>
      </c>
      <c r="FMV30">
        <f>Response!FMX46</f>
        <v/>
      </c>
      <c r="FMW30">
        <f>Response!FMY46</f>
        <v/>
      </c>
      <c r="FMX30">
        <f>Response!FMZ46</f>
        <v/>
      </c>
      <c r="FMY30">
        <f>Response!FNA46</f>
        <v/>
      </c>
      <c r="FMZ30">
        <f>Response!FNB46</f>
        <v/>
      </c>
      <c r="FNA30">
        <f>Response!FNC46</f>
        <v/>
      </c>
      <c r="FNB30">
        <f>Response!FND46</f>
        <v/>
      </c>
      <c r="FNC30">
        <f>Response!FNE46</f>
        <v/>
      </c>
      <c r="FND30">
        <f>Response!FNF46</f>
        <v/>
      </c>
      <c r="FNE30">
        <f>Response!FNG46</f>
        <v/>
      </c>
      <c r="FNF30">
        <f>Response!FNH46</f>
        <v/>
      </c>
      <c r="FNG30">
        <f>Response!FNI46</f>
        <v/>
      </c>
      <c r="FNH30">
        <f>Response!FNJ46</f>
        <v/>
      </c>
      <c r="FNI30">
        <f>Response!FNK46</f>
        <v/>
      </c>
      <c r="FNJ30">
        <f>Response!FNL46</f>
        <v/>
      </c>
      <c r="FNK30">
        <f>Response!FNM46</f>
        <v/>
      </c>
      <c r="FNL30">
        <f>Response!FNN46</f>
        <v/>
      </c>
      <c r="FNM30">
        <f>Response!FNO46</f>
        <v/>
      </c>
      <c r="FNN30">
        <f>Response!FNP46</f>
        <v/>
      </c>
      <c r="FNO30">
        <f>Response!FNQ46</f>
        <v/>
      </c>
      <c r="FNP30">
        <f>Response!FNR46</f>
        <v/>
      </c>
      <c r="FNQ30">
        <f>Response!FNS46</f>
        <v/>
      </c>
      <c r="FNR30">
        <f>Response!FNT46</f>
        <v/>
      </c>
      <c r="FNS30">
        <f>Response!FNU46</f>
        <v/>
      </c>
      <c r="FNT30">
        <f>Response!FNV46</f>
        <v/>
      </c>
      <c r="FNU30">
        <f>Response!FNW46</f>
        <v/>
      </c>
      <c r="FNV30">
        <f>Response!FNX46</f>
        <v/>
      </c>
      <c r="FNW30">
        <f>Response!FNY46</f>
        <v/>
      </c>
      <c r="FNX30">
        <f>Response!FNZ46</f>
        <v/>
      </c>
      <c r="FNY30">
        <f>Response!FOA46</f>
        <v/>
      </c>
      <c r="FNZ30">
        <f>Response!FOB46</f>
        <v/>
      </c>
      <c r="FOA30">
        <f>Response!FOC46</f>
        <v/>
      </c>
      <c r="FOB30">
        <f>Response!FOD46</f>
        <v/>
      </c>
      <c r="FOC30">
        <f>Response!FOE46</f>
        <v/>
      </c>
      <c r="FOD30">
        <f>Response!FOF46</f>
        <v/>
      </c>
      <c r="FOE30">
        <f>Response!FOG46</f>
        <v/>
      </c>
      <c r="FOF30">
        <f>Response!FOH46</f>
        <v/>
      </c>
      <c r="FOG30">
        <f>Response!FOI46</f>
        <v/>
      </c>
      <c r="FOH30">
        <f>Response!FOJ46</f>
        <v/>
      </c>
      <c r="FOI30">
        <f>Response!FOK46</f>
        <v/>
      </c>
      <c r="FOJ30">
        <f>Response!FOL46</f>
        <v/>
      </c>
      <c r="FOK30">
        <f>Response!FOM46</f>
        <v/>
      </c>
      <c r="FOL30">
        <f>Response!FON46</f>
        <v/>
      </c>
      <c r="FOM30">
        <f>Response!FOO46</f>
        <v/>
      </c>
      <c r="FON30">
        <f>Response!FOP46</f>
        <v/>
      </c>
      <c r="FOO30">
        <f>Response!FOQ46</f>
        <v/>
      </c>
      <c r="FOP30">
        <f>Response!FOR46</f>
        <v/>
      </c>
      <c r="FOQ30">
        <f>Response!FOS46</f>
        <v/>
      </c>
      <c r="FOR30">
        <f>Response!FOT46</f>
        <v/>
      </c>
      <c r="FOS30">
        <f>Response!FOU46</f>
        <v/>
      </c>
      <c r="FOT30">
        <f>Response!FOV46</f>
        <v/>
      </c>
      <c r="FOU30">
        <f>Response!FOW46</f>
        <v/>
      </c>
      <c r="FOV30">
        <f>Response!FOX46</f>
        <v/>
      </c>
      <c r="FOW30">
        <f>Response!FOY46</f>
        <v/>
      </c>
      <c r="FOX30">
        <f>Response!FOZ46</f>
        <v/>
      </c>
      <c r="FOY30">
        <f>Response!FPA46</f>
        <v/>
      </c>
      <c r="FOZ30">
        <f>Response!FPB46</f>
        <v/>
      </c>
      <c r="FPA30">
        <f>Response!FPC46</f>
        <v/>
      </c>
      <c r="FPB30">
        <f>Response!FPD46</f>
        <v/>
      </c>
      <c r="FPC30">
        <f>Response!FPE46</f>
        <v/>
      </c>
      <c r="FPD30">
        <f>Response!FPF46</f>
        <v/>
      </c>
      <c r="FPE30">
        <f>Response!FPG46</f>
        <v/>
      </c>
      <c r="FPF30">
        <f>Response!FPH46</f>
        <v/>
      </c>
      <c r="FPG30">
        <f>Response!FPI46</f>
        <v/>
      </c>
      <c r="FPH30">
        <f>Response!FPJ46</f>
        <v/>
      </c>
      <c r="FPI30">
        <f>Response!FPK46</f>
        <v/>
      </c>
      <c r="FPJ30">
        <f>Response!FPL46</f>
        <v/>
      </c>
      <c r="FPK30">
        <f>Response!FPM46</f>
        <v/>
      </c>
      <c r="FPL30">
        <f>Response!FPN46</f>
        <v/>
      </c>
      <c r="FPM30">
        <f>Response!FPO46</f>
        <v/>
      </c>
      <c r="FPN30">
        <f>Response!FPP46</f>
        <v/>
      </c>
      <c r="FPO30">
        <f>Response!FPQ46</f>
        <v/>
      </c>
      <c r="FPP30">
        <f>Response!FPR46</f>
        <v/>
      </c>
      <c r="FPQ30">
        <f>Response!FPS46</f>
        <v/>
      </c>
      <c r="FPR30">
        <f>Response!FPT46</f>
        <v/>
      </c>
      <c r="FPS30">
        <f>Response!FPU46</f>
        <v/>
      </c>
      <c r="FPT30">
        <f>Response!FPV46</f>
        <v/>
      </c>
      <c r="FPU30">
        <f>Response!FPW46</f>
        <v/>
      </c>
      <c r="FPV30">
        <f>Response!FPX46</f>
        <v/>
      </c>
      <c r="FPW30">
        <f>Response!FPY46</f>
        <v/>
      </c>
      <c r="FPX30">
        <f>Response!FPZ46</f>
        <v/>
      </c>
      <c r="FPY30">
        <f>Response!FQA46</f>
        <v/>
      </c>
      <c r="FPZ30">
        <f>Response!FQB46</f>
        <v/>
      </c>
      <c r="FQA30">
        <f>Response!FQC46</f>
        <v/>
      </c>
      <c r="FQB30">
        <f>Response!FQD46</f>
        <v/>
      </c>
      <c r="FQC30">
        <f>Response!FQE46</f>
        <v/>
      </c>
      <c r="FQD30">
        <f>Response!FQF46</f>
        <v/>
      </c>
      <c r="FQE30">
        <f>Response!FQG46</f>
        <v/>
      </c>
      <c r="FQF30">
        <f>Response!FQH46</f>
        <v/>
      </c>
      <c r="FQG30">
        <f>Response!FQI46</f>
        <v/>
      </c>
      <c r="FQH30">
        <f>Response!FQJ46</f>
        <v/>
      </c>
      <c r="FQI30">
        <f>Response!FQK46</f>
        <v/>
      </c>
      <c r="FQJ30">
        <f>Response!FQL46</f>
        <v/>
      </c>
      <c r="FQK30">
        <f>Response!FQM46</f>
        <v/>
      </c>
      <c r="FQL30">
        <f>Response!FQN46</f>
        <v/>
      </c>
      <c r="FQM30">
        <f>Response!FQO46</f>
        <v/>
      </c>
      <c r="FQN30">
        <f>Response!FQP46</f>
        <v/>
      </c>
      <c r="FQO30">
        <f>Response!FQQ46</f>
        <v/>
      </c>
      <c r="FQP30">
        <f>Response!FQR46</f>
        <v/>
      </c>
      <c r="FQQ30">
        <f>Response!FQS46</f>
        <v/>
      </c>
      <c r="FQR30">
        <f>Response!FQT46</f>
        <v/>
      </c>
      <c r="FQS30">
        <f>Response!FQU46</f>
        <v/>
      </c>
      <c r="FQT30">
        <f>Response!FQV46</f>
        <v/>
      </c>
      <c r="FQU30">
        <f>Response!FQW46</f>
        <v/>
      </c>
      <c r="FQV30">
        <f>Response!FQX46</f>
        <v/>
      </c>
      <c r="FQW30">
        <f>Response!FQY46</f>
        <v/>
      </c>
      <c r="FQX30">
        <f>Response!FQZ46</f>
        <v/>
      </c>
      <c r="FQY30">
        <f>Response!FRA46</f>
        <v/>
      </c>
      <c r="FQZ30">
        <f>Response!FRB46</f>
        <v/>
      </c>
      <c r="FRA30">
        <f>Response!FRC46</f>
        <v/>
      </c>
      <c r="FRB30">
        <f>Response!FRD46</f>
        <v/>
      </c>
      <c r="FRC30">
        <f>Response!FRE46</f>
        <v/>
      </c>
      <c r="FRD30">
        <f>Response!FRF46</f>
        <v/>
      </c>
      <c r="FRE30">
        <f>Response!FRG46</f>
        <v/>
      </c>
      <c r="FRF30">
        <f>Response!FRH46</f>
        <v/>
      </c>
      <c r="FRG30">
        <f>Response!FRI46</f>
        <v/>
      </c>
      <c r="FRH30">
        <f>Response!FRJ46</f>
        <v/>
      </c>
      <c r="FRI30">
        <f>Response!FRK46</f>
        <v/>
      </c>
      <c r="FRJ30">
        <f>Response!FRL46</f>
        <v/>
      </c>
      <c r="FRK30">
        <f>Response!FRM46</f>
        <v/>
      </c>
      <c r="FRL30">
        <f>Response!FRN46</f>
        <v/>
      </c>
      <c r="FRM30">
        <f>Response!FRO46</f>
        <v/>
      </c>
      <c r="FRN30">
        <f>Response!FRP46</f>
        <v/>
      </c>
      <c r="FRO30">
        <f>Response!FRQ46</f>
        <v/>
      </c>
      <c r="FRP30">
        <f>Response!FRR46</f>
        <v/>
      </c>
      <c r="FRQ30">
        <f>Response!FRS46</f>
        <v/>
      </c>
      <c r="FRR30">
        <f>Response!FRT46</f>
        <v/>
      </c>
      <c r="FRS30">
        <f>Response!FRU46</f>
        <v/>
      </c>
      <c r="FRT30">
        <f>Response!FRV46</f>
        <v/>
      </c>
      <c r="FRU30">
        <f>Response!FRW46</f>
        <v/>
      </c>
      <c r="FRV30">
        <f>Response!FRX46</f>
        <v/>
      </c>
      <c r="FRW30">
        <f>Response!FRY46</f>
        <v/>
      </c>
      <c r="FRX30">
        <f>Response!FRZ46</f>
        <v/>
      </c>
      <c r="FRY30">
        <f>Response!FSA46</f>
        <v/>
      </c>
      <c r="FRZ30">
        <f>Response!FSB46</f>
        <v/>
      </c>
      <c r="FSA30">
        <f>Response!FSC46</f>
        <v/>
      </c>
      <c r="FSB30">
        <f>Response!FSD46</f>
        <v/>
      </c>
      <c r="FSC30">
        <f>Response!FSE46</f>
        <v/>
      </c>
      <c r="FSD30">
        <f>Response!FSF46</f>
        <v/>
      </c>
      <c r="FSE30">
        <f>Response!FSG46</f>
        <v/>
      </c>
      <c r="FSF30">
        <f>Response!FSH46</f>
        <v/>
      </c>
      <c r="FSG30">
        <f>Response!FSI46</f>
        <v/>
      </c>
      <c r="FSH30">
        <f>Response!FSJ46</f>
        <v/>
      </c>
      <c r="FSI30">
        <f>Response!FSK46</f>
        <v/>
      </c>
      <c r="FSJ30">
        <f>Response!FSL46</f>
        <v/>
      </c>
      <c r="FSK30">
        <f>Response!FSM46</f>
        <v/>
      </c>
      <c r="FSL30">
        <f>Response!FSN46</f>
        <v/>
      </c>
      <c r="FSM30">
        <f>Response!FSO46</f>
        <v/>
      </c>
      <c r="FSN30">
        <f>Response!FSP46</f>
        <v/>
      </c>
      <c r="FSO30">
        <f>Response!FSQ46</f>
        <v/>
      </c>
      <c r="FSP30">
        <f>Response!FSR46</f>
        <v/>
      </c>
      <c r="FSQ30">
        <f>Response!FSS46</f>
        <v/>
      </c>
      <c r="FSR30">
        <f>Response!FST46</f>
        <v/>
      </c>
      <c r="FSS30">
        <f>Response!FSU46</f>
        <v/>
      </c>
      <c r="FST30">
        <f>Response!FSV46</f>
        <v/>
      </c>
      <c r="FSU30">
        <f>Response!FSW46</f>
        <v/>
      </c>
      <c r="FSV30">
        <f>Response!FSX46</f>
        <v/>
      </c>
      <c r="FSW30">
        <f>Response!FSY46</f>
        <v/>
      </c>
      <c r="FSX30">
        <f>Response!FSZ46</f>
        <v/>
      </c>
      <c r="FSY30">
        <f>Response!FTA46</f>
        <v/>
      </c>
      <c r="FSZ30">
        <f>Response!FTB46</f>
        <v/>
      </c>
      <c r="FTA30">
        <f>Response!FTC46</f>
        <v/>
      </c>
      <c r="FTB30">
        <f>Response!FTD46</f>
        <v/>
      </c>
      <c r="FTC30">
        <f>Response!FTE46</f>
        <v/>
      </c>
      <c r="FTD30">
        <f>Response!FTF46</f>
        <v/>
      </c>
      <c r="FTE30">
        <f>Response!FTG46</f>
        <v/>
      </c>
      <c r="FTF30">
        <f>Response!FTH46</f>
        <v/>
      </c>
      <c r="FTG30">
        <f>Response!FTI46</f>
        <v/>
      </c>
      <c r="FTH30">
        <f>Response!FTJ46</f>
        <v/>
      </c>
      <c r="FTI30">
        <f>Response!FTK46</f>
        <v/>
      </c>
      <c r="FTJ30">
        <f>Response!FTL46</f>
        <v/>
      </c>
      <c r="FTK30">
        <f>Response!FTM46</f>
        <v/>
      </c>
      <c r="FTL30">
        <f>Response!FTN46</f>
        <v/>
      </c>
      <c r="FTM30">
        <f>Response!FTO46</f>
        <v/>
      </c>
      <c r="FTN30">
        <f>Response!FTP46</f>
        <v/>
      </c>
      <c r="FTO30">
        <f>Response!FTQ46</f>
        <v/>
      </c>
      <c r="FTP30">
        <f>Response!FTR46</f>
        <v/>
      </c>
      <c r="FTQ30">
        <f>Response!FTS46</f>
        <v/>
      </c>
      <c r="FTR30">
        <f>Response!FTT46</f>
        <v/>
      </c>
      <c r="FTS30">
        <f>Response!FTU46</f>
        <v/>
      </c>
      <c r="FTT30">
        <f>Response!FTV46</f>
        <v/>
      </c>
      <c r="FTU30">
        <f>Response!FTW46</f>
        <v/>
      </c>
      <c r="FTV30">
        <f>Response!FTX46</f>
        <v/>
      </c>
      <c r="FTW30">
        <f>Response!FTY46</f>
        <v/>
      </c>
      <c r="FTX30">
        <f>Response!FTZ46</f>
        <v/>
      </c>
      <c r="FTY30">
        <f>Response!FUA46</f>
        <v/>
      </c>
      <c r="FTZ30">
        <f>Response!FUB46</f>
        <v/>
      </c>
      <c r="FUA30">
        <f>Response!FUC46</f>
        <v/>
      </c>
      <c r="FUB30">
        <f>Response!FUD46</f>
        <v/>
      </c>
      <c r="FUC30">
        <f>Response!FUE46</f>
        <v/>
      </c>
      <c r="FUD30">
        <f>Response!FUF46</f>
        <v/>
      </c>
      <c r="FUE30">
        <f>Response!FUG46</f>
        <v/>
      </c>
      <c r="FUF30">
        <f>Response!FUH46</f>
        <v/>
      </c>
      <c r="FUG30">
        <f>Response!FUI46</f>
        <v/>
      </c>
      <c r="FUH30">
        <f>Response!FUJ46</f>
        <v/>
      </c>
      <c r="FUI30">
        <f>Response!FUK46</f>
        <v/>
      </c>
      <c r="FUJ30">
        <f>Response!FUL46</f>
        <v/>
      </c>
      <c r="FUK30">
        <f>Response!FUM46</f>
        <v/>
      </c>
      <c r="FUL30">
        <f>Response!FUN46</f>
        <v/>
      </c>
      <c r="FUM30">
        <f>Response!FUO46</f>
        <v/>
      </c>
      <c r="FUN30">
        <f>Response!FUP46</f>
        <v/>
      </c>
      <c r="FUO30">
        <f>Response!FUQ46</f>
        <v/>
      </c>
      <c r="FUP30">
        <f>Response!FUR46</f>
        <v/>
      </c>
      <c r="FUQ30">
        <f>Response!FUS46</f>
        <v/>
      </c>
      <c r="FUR30">
        <f>Response!FUT46</f>
        <v/>
      </c>
      <c r="FUS30">
        <f>Response!FUU46</f>
        <v/>
      </c>
      <c r="FUT30">
        <f>Response!FUV46</f>
        <v/>
      </c>
      <c r="FUU30">
        <f>Response!FUW46</f>
        <v/>
      </c>
      <c r="FUV30">
        <f>Response!FUX46</f>
        <v/>
      </c>
      <c r="FUW30">
        <f>Response!FUY46</f>
        <v/>
      </c>
      <c r="FUX30">
        <f>Response!FUZ46</f>
        <v/>
      </c>
      <c r="FUY30">
        <f>Response!FVA46</f>
        <v/>
      </c>
      <c r="FUZ30">
        <f>Response!FVB46</f>
        <v/>
      </c>
      <c r="FVA30">
        <f>Response!FVC46</f>
        <v/>
      </c>
      <c r="FVB30">
        <f>Response!FVD46</f>
        <v/>
      </c>
      <c r="FVC30">
        <f>Response!FVE46</f>
        <v/>
      </c>
      <c r="FVD30">
        <f>Response!FVF46</f>
        <v/>
      </c>
      <c r="FVE30">
        <f>Response!FVG46</f>
        <v/>
      </c>
      <c r="FVF30">
        <f>Response!FVH46</f>
        <v/>
      </c>
      <c r="FVG30">
        <f>Response!FVI46</f>
        <v/>
      </c>
      <c r="FVH30">
        <f>Response!FVJ46</f>
        <v/>
      </c>
      <c r="FVI30">
        <f>Response!FVK46</f>
        <v/>
      </c>
      <c r="FVJ30">
        <f>Response!FVL46</f>
        <v/>
      </c>
      <c r="FVK30">
        <f>Response!FVM46</f>
        <v/>
      </c>
      <c r="FVL30">
        <f>Response!FVN46</f>
        <v/>
      </c>
      <c r="FVM30">
        <f>Response!FVO46</f>
        <v/>
      </c>
      <c r="FVN30">
        <f>Response!FVP46</f>
        <v/>
      </c>
      <c r="FVO30">
        <f>Response!FVQ46</f>
        <v/>
      </c>
      <c r="FVP30">
        <f>Response!FVR46</f>
        <v/>
      </c>
      <c r="FVQ30">
        <f>Response!FVS46</f>
        <v/>
      </c>
      <c r="FVR30">
        <f>Response!FVT46</f>
        <v/>
      </c>
      <c r="FVS30">
        <f>Response!FVU46</f>
        <v/>
      </c>
      <c r="FVT30">
        <f>Response!FVV46</f>
        <v/>
      </c>
      <c r="FVU30">
        <f>Response!FVW46</f>
        <v/>
      </c>
      <c r="FVV30">
        <f>Response!FVX46</f>
        <v/>
      </c>
      <c r="FVW30">
        <f>Response!FVY46</f>
        <v/>
      </c>
      <c r="FVX30">
        <f>Response!FVZ46</f>
        <v/>
      </c>
      <c r="FVY30">
        <f>Response!FWA46</f>
        <v/>
      </c>
      <c r="FVZ30">
        <f>Response!FWB46</f>
        <v/>
      </c>
      <c r="FWA30">
        <f>Response!FWC46</f>
        <v/>
      </c>
      <c r="FWB30">
        <f>Response!FWD46</f>
        <v/>
      </c>
      <c r="FWC30">
        <f>Response!FWE46</f>
        <v/>
      </c>
      <c r="FWD30">
        <f>Response!FWF46</f>
        <v/>
      </c>
      <c r="FWE30">
        <f>Response!FWG46</f>
        <v/>
      </c>
      <c r="FWF30">
        <f>Response!FWH46</f>
        <v/>
      </c>
      <c r="FWG30">
        <f>Response!FWI46</f>
        <v/>
      </c>
      <c r="FWH30">
        <f>Response!FWJ46</f>
        <v/>
      </c>
      <c r="FWI30">
        <f>Response!FWK46</f>
        <v/>
      </c>
      <c r="FWJ30">
        <f>Response!FWL46</f>
        <v/>
      </c>
      <c r="FWK30">
        <f>Response!FWM46</f>
        <v/>
      </c>
      <c r="FWL30">
        <f>Response!FWN46</f>
        <v/>
      </c>
      <c r="FWM30">
        <f>Response!FWO46</f>
        <v/>
      </c>
      <c r="FWN30">
        <f>Response!FWP46</f>
        <v/>
      </c>
      <c r="FWO30">
        <f>Response!FWQ46</f>
        <v/>
      </c>
      <c r="FWP30">
        <f>Response!FWR46</f>
        <v/>
      </c>
      <c r="FWQ30">
        <f>Response!FWS46</f>
        <v/>
      </c>
      <c r="FWR30">
        <f>Response!FWT46</f>
        <v/>
      </c>
      <c r="FWS30">
        <f>Response!FWU46</f>
        <v/>
      </c>
      <c r="FWT30">
        <f>Response!FWV46</f>
        <v/>
      </c>
      <c r="FWU30">
        <f>Response!FWW46</f>
        <v/>
      </c>
      <c r="FWV30">
        <f>Response!FWX46</f>
        <v/>
      </c>
      <c r="FWW30">
        <f>Response!FWY46</f>
        <v/>
      </c>
      <c r="FWX30">
        <f>Response!FWZ46</f>
        <v/>
      </c>
      <c r="FWY30">
        <f>Response!FXA46</f>
        <v/>
      </c>
      <c r="FWZ30">
        <f>Response!FXB46</f>
        <v/>
      </c>
      <c r="FXA30">
        <f>Response!FXC46</f>
        <v/>
      </c>
      <c r="FXB30">
        <f>Response!FXD46</f>
        <v/>
      </c>
      <c r="FXC30">
        <f>Response!FXE46</f>
        <v/>
      </c>
      <c r="FXD30">
        <f>Response!FXF46</f>
        <v/>
      </c>
      <c r="FXE30">
        <f>Response!FXG46</f>
        <v/>
      </c>
      <c r="FXF30">
        <f>Response!FXH46</f>
        <v/>
      </c>
      <c r="FXG30">
        <f>Response!FXI46</f>
        <v/>
      </c>
      <c r="FXH30">
        <f>Response!FXJ46</f>
        <v/>
      </c>
      <c r="FXI30">
        <f>Response!FXK46</f>
        <v/>
      </c>
      <c r="FXJ30">
        <f>Response!FXL46</f>
        <v/>
      </c>
      <c r="FXK30">
        <f>Response!FXM46</f>
        <v/>
      </c>
      <c r="FXL30">
        <f>Response!FXN46</f>
        <v/>
      </c>
      <c r="FXM30">
        <f>Response!FXO46</f>
        <v/>
      </c>
      <c r="FXN30">
        <f>Response!FXP46</f>
        <v/>
      </c>
      <c r="FXO30">
        <f>Response!FXQ46</f>
        <v/>
      </c>
      <c r="FXP30">
        <f>Response!FXR46</f>
        <v/>
      </c>
      <c r="FXQ30">
        <f>Response!FXS46</f>
        <v/>
      </c>
      <c r="FXR30">
        <f>Response!FXT46</f>
        <v/>
      </c>
      <c r="FXS30">
        <f>Response!FXU46</f>
        <v/>
      </c>
      <c r="FXT30">
        <f>Response!FXV46</f>
        <v/>
      </c>
      <c r="FXU30">
        <f>Response!FXW46</f>
        <v/>
      </c>
      <c r="FXV30">
        <f>Response!FXX46</f>
        <v/>
      </c>
      <c r="FXW30">
        <f>Response!FXY46</f>
        <v/>
      </c>
      <c r="FXX30">
        <f>Response!FXZ46</f>
        <v/>
      </c>
      <c r="FXY30">
        <f>Response!FYA46</f>
        <v/>
      </c>
      <c r="FXZ30">
        <f>Response!FYB46</f>
        <v/>
      </c>
      <c r="FYA30">
        <f>Response!FYC46</f>
        <v/>
      </c>
      <c r="FYB30">
        <f>Response!FYD46</f>
        <v/>
      </c>
      <c r="FYC30">
        <f>Response!FYE46</f>
        <v/>
      </c>
      <c r="FYD30">
        <f>Response!FYF46</f>
        <v/>
      </c>
      <c r="FYE30">
        <f>Response!FYG46</f>
        <v/>
      </c>
      <c r="FYF30">
        <f>Response!FYH46</f>
        <v/>
      </c>
      <c r="FYG30">
        <f>Response!FYI46</f>
        <v/>
      </c>
      <c r="FYH30">
        <f>Response!FYJ46</f>
        <v/>
      </c>
      <c r="FYI30">
        <f>Response!FYK46</f>
        <v/>
      </c>
      <c r="FYJ30">
        <f>Response!FYL46</f>
        <v/>
      </c>
      <c r="FYK30">
        <f>Response!FYM46</f>
        <v/>
      </c>
      <c r="FYL30">
        <f>Response!FYN46</f>
        <v/>
      </c>
      <c r="FYM30">
        <f>Response!FYO46</f>
        <v/>
      </c>
      <c r="FYN30">
        <f>Response!FYP46</f>
        <v/>
      </c>
      <c r="FYO30">
        <f>Response!FYQ46</f>
        <v/>
      </c>
      <c r="FYP30">
        <f>Response!FYR46</f>
        <v/>
      </c>
      <c r="FYQ30">
        <f>Response!FYS46</f>
        <v/>
      </c>
      <c r="FYR30">
        <f>Response!FYT46</f>
        <v/>
      </c>
      <c r="FYS30">
        <f>Response!FYU46</f>
        <v/>
      </c>
      <c r="FYT30">
        <f>Response!FYV46</f>
        <v/>
      </c>
      <c r="FYU30">
        <f>Response!FYW46</f>
        <v/>
      </c>
      <c r="FYV30">
        <f>Response!FYX46</f>
        <v/>
      </c>
      <c r="FYW30">
        <f>Response!FYY46</f>
        <v/>
      </c>
      <c r="FYX30">
        <f>Response!FYZ46</f>
        <v/>
      </c>
      <c r="FYY30">
        <f>Response!FZA46</f>
        <v/>
      </c>
      <c r="FYZ30">
        <f>Response!FZB46</f>
        <v/>
      </c>
      <c r="FZA30">
        <f>Response!FZC46</f>
        <v/>
      </c>
      <c r="FZB30">
        <f>Response!FZD46</f>
        <v/>
      </c>
      <c r="FZC30">
        <f>Response!FZE46</f>
        <v/>
      </c>
      <c r="FZD30">
        <f>Response!FZF46</f>
        <v/>
      </c>
      <c r="FZE30">
        <f>Response!FZG46</f>
        <v/>
      </c>
      <c r="FZF30">
        <f>Response!FZH46</f>
        <v/>
      </c>
      <c r="FZG30">
        <f>Response!FZI46</f>
        <v/>
      </c>
      <c r="FZH30">
        <f>Response!FZJ46</f>
        <v/>
      </c>
      <c r="FZI30">
        <f>Response!FZK46</f>
        <v/>
      </c>
      <c r="FZJ30">
        <f>Response!FZL46</f>
        <v/>
      </c>
      <c r="FZK30">
        <f>Response!FZM46</f>
        <v/>
      </c>
      <c r="FZL30">
        <f>Response!FZN46</f>
        <v/>
      </c>
      <c r="FZM30">
        <f>Response!FZO46</f>
        <v/>
      </c>
      <c r="FZN30">
        <f>Response!FZP46</f>
        <v/>
      </c>
      <c r="FZO30">
        <f>Response!FZQ46</f>
        <v/>
      </c>
      <c r="FZP30">
        <f>Response!FZR46</f>
        <v/>
      </c>
      <c r="FZQ30">
        <f>Response!FZS46</f>
        <v/>
      </c>
      <c r="FZR30">
        <f>Response!FZT46</f>
        <v/>
      </c>
      <c r="FZS30">
        <f>Response!FZU46</f>
        <v/>
      </c>
      <c r="FZT30">
        <f>Response!FZV46</f>
        <v/>
      </c>
      <c r="FZU30">
        <f>Response!FZW46</f>
        <v/>
      </c>
      <c r="FZV30">
        <f>Response!FZX46</f>
        <v/>
      </c>
      <c r="FZW30">
        <f>Response!FZY46</f>
        <v/>
      </c>
      <c r="FZX30">
        <f>Response!FZZ46</f>
        <v/>
      </c>
      <c r="FZY30">
        <f>Response!GAA46</f>
        <v/>
      </c>
      <c r="FZZ30">
        <f>Response!GAB46</f>
        <v/>
      </c>
      <c r="GAA30">
        <f>Response!GAC46</f>
        <v/>
      </c>
      <c r="GAB30">
        <f>Response!GAD46</f>
        <v/>
      </c>
      <c r="GAC30">
        <f>Response!GAE46</f>
        <v/>
      </c>
      <c r="GAD30">
        <f>Response!GAF46</f>
        <v/>
      </c>
      <c r="GAE30">
        <f>Response!GAG46</f>
        <v/>
      </c>
      <c r="GAF30">
        <f>Response!GAH46</f>
        <v/>
      </c>
      <c r="GAG30">
        <f>Response!GAI46</f>
        <v/>
      </c>
      <c r="GAH30">
        <f>Response!GAJ46</f>
        <v/>
      </c>
      <c r="GAI30">
        <f>Response!GAK46</f>
        <v/>
      </c>
      <c r="GAJ30">
        <f>Response!GAL46</f>
        <v/>
      </c>
      <c r="GAK30">
        <f>Response!GAM46</f>
        <v/>
      </c>
      <c r="GAL30">
        <f>Response!GAN46</f>
        <v/>
      </c>
      <c r="GAM30">
        <f>Response!GAO46</f>
        <v/>
      </c>
      <c r="GAN30">
        <f>Response!GAP46</f>
        <v/>
      </c>
      <c r="GAO30">
        <f>Response!GAQ46</f>
        <v/>
      </c>
      <c r="GAP30">
        <f>Response!GAR46</f>
        <v/>
      </c>
      <c r="GAQ30">
        <f>Response!GAS46</f>
        <v/>
      </c>
      <c r="GAR30">
        <f>Response!GAT46</f>
        <v/>
      </c>
      <c r="GAS30">
        <f>Response!GAU46</f>
        <v/>
      </c>
      <c r="GAT30">
        <f>Response!GAV46</f>
        <v/>
      </c>
      <c r="GAU30">
        <f>Response!GAW46</f>
        <v/>
      </c>
      <c r="GAV30">
        <f>Response!GAX46</f>
        <v/>
      </c>
      <c r="GAW30">
        <f>Response!GAY46</f>
        <v/>
      </c>
      <c r="GAX30">
        <f>Response!GAZ46</f>
        <v/>
      </c>
      <c r="GAY30">
        <f>Response!GBA46</f>
        <v/>
      </c>
      <c r="GAZ30">
        <f>Response!GBB46</f>
        <v/>
      </c>
      <c r="GBA30">
        <f>Response!GBC46</f>
        <v/>
      </c>
      <c r="GBB30">
        <f>Response!GBD46</f>
        <v/>
      </c>
      <c r="GBC30">
        <f>Response!GBE46</f>
        <v/>
      </c>
      <c r="GBD30">
        <f>Response!GBF46</f>
        <v/>
      </c>
      <c r="GBE30">
        <f>Response!GBG46</f>
        <v/>
      </c>
      <c r="GBF30">
        <f>Response!GBH46</f>
        <v/>
      </c>
      <c r="GBG30">
        <f>Response!GBI46</f>
        <v/>
      </c>
      <c r="GBH30">
        <f>Response!GBJ46</f>
        <v/>
      </c>
      <c r="GBI30">
        <f>Response!GBK46</f>
        <v/>
      </c>
      <c r="GBJ30">
        <f>Response!GBL46</f>
        <v/>
      </c>
      <c r="GBK30">
        <f>Response!GBM46</f>
        <v/>
      </c>
      <c r="GBL30">
        <f>Response!GBN46</f>
        <v/>
      </c>
      <c r="GBM30">
        <f>Response!GBO46</f>
        <v/>
      </c>
      <c r="GBN30">
        <f>Response!GBP46</f>
        <v/>
      </c>
      <c r="GBO30">
        <f>Response!GBQ46</f>
        <v/>
      </c>
      <c r="GBP30">
        <f>Response!GBR46</f>
        <v/>
      </c>
      <c r="GBQ30">
        <f>Response!GBS46</f>
        <v/>
      </c>
      <c r="GBR30">
        <f>Response!GBT46</f>
        <v/>
      </c>
      <c r="GBS30">
        <f>Response!GBU46</f>
        <v/>
      </c>
      <c r="GBT30">
        <f>Response!GBV46</f>
        <v/>
      </c>
      <c r="GBU30">
        <f>Response!GBW46</f>
        <v/>
      </c>
      <c r="GBV30">
        <f>Response!GBX46</f>
        <v/>
      </c>
      <c r="GBW30">
        <f>Response!GBY46</f>
        <v/>
      </c>
      <c r="GBX30">
        <f>Response!GBZ46</f>
        <v/>
      </c>
      <c r="GBY30">
        <f>Response!GCA46</f>
        <v/>
      </c>
      <c r="GBZ30">
        <f>Response!GCB46</f>
        <v/>
      </c>
      <c r="GCA30">
        <f>Response!GCC46</f>
        <v/>
      </c>
      <c r="GCB30">
        <f>Response!GCD46</f>
        <v/>
      </c>
      <c r="GCC30">
        <f>Response!GCE46</f>
        <v/>
      </c>
      <c r="GCD30">
        <f>Response!GCF46</f>
        <v/>
      </c>
      <c r="GCE30">
        <f>Response!GCG46</f>
        <v/>
      </c>
      <c r="GCF30">
        <f>Response!GCH46</f>
        <v/>
      </c>
      <c r="GCG30">
        <f>Response!GCI46</f>
        <v/>
      </c>
      <c r="GCH30">
        <f>Response!GCJ46</f>
        <v/>
      </c>
      <c r="GCI30">
        <f>Response!GCK46</f>
        <v/>
      </c>
      <c r="GCJ30">
        <f>Response!GCL46</f>
        <v/>
      </c>
      <c r="GCK30">
        <f>Response!GCM46</f>
        <v/>
      </c>
      <c r="GCL30">
        <f>Response!GCN46</f>
        <v/>
      </c>
      <c r="GCM30">
        <f>Response!GCO46</f>
        <v/>
      </c>
      <c r="GCN30">
        <f>Response!GCP46</f>
        <v/>
      </c>
      <c r="GCO30">
        <f>Response!GCQ46</f>
        <v/>
      </c>
      <c r="GCP30">
        <f>Response!GCR46</f>
        <v/>
      </c>
      <c r="GCQ30">
        <f>Response!GCS46</f>
        <v/>
      </c>
      <c r="GCR30">
        <f>Response!GCT46</f>
        <v/>
      </c>
      <c r="GCS30">
        <f>Response!GCU46</f>
        <v/>
      </c>
      <c r="GCT30">
        <f>Response!GCV46</f>
        <v/>
      </c>
      <c r="GCU30">
        <f>Response!GCW46</f>
        <v/>
      </c>
      <c r="GCV30">
        <f>Response!GCX46</f>
        <v/>
      </c>
      <c r="GCW30">
        <f>Response!GCY46</f>
        <v/>
      </c>
      <c r="GCX30">
        <f>Response!GCZ46</f>
        <v/>
      </c>
      <c r="GCY30">
        <f>Response!GDA46</f>
        <v/>
      </c>
      <c r="GCZ30">
        <f>Response!GDB46</f>
        <v/>
      </c>
      <c r="GDA30">
        <f>Response!GDC46</f>
        <v/>
      </c>
      <c r="GDB30">
        <f>Response!GDD46</f>
        <v/>
      </c>
      <c r="GDC30">
        <f>Response!GDE46</f>
        <v/>
      </c>
      <c r="GDD30">
        <f>Response!GDF46</f>
        <v/>
      </c>
      <c r="GDE30">
        <f>Response!GDG46</f>
        <v/>
      </c>
      <c r="GDF30">
        <f>Response!GDH46</f>
        <v/>
      </c>
      <c r="GDG30">
        <f>Response!GDI46</f>
        <v/>
      </c>
      <c r="GDH30">
        <f>Response!GDJ46</f>
        <v/>
      </c>
      <c r="GDI30">
        <f>Response!GDK46</f>
        <v/>
      </c>
      <c r="GDJ30">
        <f>Response!GDL46</f>
        <v/>
      </c>
      <c r="GDK30">
        <f>Response!GDM46</f>
        <v/>
      </c>
      <c r="GDL30">
        <f>Response!GDN46</f>
        <v/>
      </c>
      <c r="GDM30">
        <f>Response!GDO46</f>
        <v/>
      </c>
      <c r="GDN30">
        <f>Response!GDP46</f>
        <v/>
      </c>
      <c r="GDO30">
        <f>Response!GDQ46</f>
        <v/>
      </c>
      <c r="GDP30">
        <f>Response!GDR46</f>
        <v/>
      </c>
      <c r="GDQ30">
        <f>Response!GDS46</f>
        <v/>
      </c>
      <c r="GDR30">
        <f>Response!GDT46</f>
        <v/>
      </c>
      <c r="GDS30">
        <f>Response!GDU46</f>
        <v/>
      </c>
      <c r="GDT30">
        <f>Response!GDV46</f>
        <v/>
      </c>
      <c r="GDU30">
        <f>Response!GDW46</f>
        <v/>
      </c>
      <c r="GDV30">
        <f>Response!GDX46</f>
        <v/>
      </c>
      <c r="GDW30">
        <f>Response!GDY46</f>
        <v/>
      </c>
      <c r="GDX30">
        <f>Response!GDZ46</f>
        <v/>
      </c>
      <c r="GDY30">
        <f>Response!GEA46</f>
        <v/>
      </c>
      <c r="GDZ30">
        <f>Response!GEB46</f>
        <v/>
      </c>
      <c r="GEA30">
        <f>Response!GEC46</f>
        <v/>
      </c>
      <c r="GEB30">
        <f>Response!GED46</f>
        <v/>
      </c>
      <c r="GEC30">
        <f>Response!GEE46</f>
        <v/>
      </c>
      <c r="GED30">
        <f>Response!GEF46</f>
        <v/>
      </c>
      <c r="GEE30">
        <f>Response!GEG46</f>
        <v/>
      </c>
      <c r="GEF30">
        <f>Response!GEH46</f>
        <v/>
      </c>
      <c r="GEG30">
        <f>Response!GEI46</f>
        <v/>
      </c>
      <c r="GEH30">
        <f>Response!GEJ46</f>
        <v/>
      </c>
      <c r="GEI30">
        <f>Response!GEK46</f>
        <v/>
      </c>
      <c r="GEJ30">
        <f>Response!GEL46</f>
        <v/>
      </c>
      <c r="GEK30">
        <f>Response!GEM46</f>
        <v/>
      </c>
      <c r="GEL30">
        <f>Response!GEN46</f>
        <v/>
      </c>
      <c r="GEM30">
        <f>Response!GEO46</f>
        <v/>
      </c>
      <c r="GEN30">
        <f>Response!GEP46</f>
        <v/>
      </c>
      <c r="GEO30">
        <f>Response!GEQ46</f>
        <v/>
      </c>
      <c r="GEP30">
        <f>Response!GER46</f>
        <v/>
      </c>
      <c r="GEQ30">
        <f>Response!GES46</f>
        <v/>
      </c>
      <c r="GER30">
        <f>Response!GET46</f>
        <v/>
      </c>
      <c r="GES30">
        <f>Response!GEU46</f>
        <v/>
      </c>
      <c r="GET30">
        <f>Response!GEV46</f>
        <v/>
      </c>
      <c r="GEU30">
        <f>Response!GEW46</f>
        <v/>
      </c>
      <c r="GEV30">
        <f>Response!GEX46</f>
        <v/>
      </c>
      <c r="GEW30">
        <f>Response!GEY46</f>
        <v/>
      </c>
      <c r="GEX30">
        <f>Response!GEZ46</f>
        <v/>
      </c>
      <c r="GEY30">
        <f>Response!GFA46</f>
        <v/>
      </c>
      <c r="GEZ30">
        <f>Response!GFB46</f>
        <v/>
      </c>
      <c r="GFA30">
        <f>Response!GFC46</f>
        <v/>
      </c>
      <c r="GFB30">
        <f>Response!GFD46</f>
        <v/>
      </c>
      <c r="GFC30">
        <f>Response!GFE46</f>
        <v/>
      </c>
      <c r="GFD30">
        <f>Response!GFF46</f>
        <v/>
      </c>
      <c r="GFE30">
        <f>Response!GFG46</f>
        <v/>
      </c>
      <c r="GFF30">
        <f>Response!GFH46</f>
        <v/>
      </c>
      <c r="GFG30">
        <f>Response!GFI46</f>
        <v/>
      </c>
      <c r="GFH30">
        <f>Response!GFJ46</f>
        <v/>
      </c>
      <c r="GFI30">
        <f>Response!GFK46</f>
        <v/>
      </c>
      <c r="GFJ30">
        <f>Response!GFL46</f>
        <v/>
      </c>
      <c r="GFK30">
        <f>Response!GFM46</f>
        <v/>
      </c>
      <c r="GFL30">
        <f>Response!GFN46</f>
        <v/>
      </c>
      <c r="GFM30">
        <f>Response!GFO46</f>
        <v/>
      </c>
      <c r="GFN30">
        <f>Response!GFP46</f>
        <v/>
      </c>
      <c r="GFO30">
        <f>Response!GFQ46</f>
        <v/>
      </c>
      <c r="GFP30">
        <f>Response!GFR46</f>
        <v/>
      </c>
      <c r="GFQ30">
        <f>Response!GFS46</f>
        <v/>
      </c>
      <c r="GFR30">
        <f>Response!GFT46</f>
        <v/>
      </c>
      <c r="GFS30">
        <f>Response!GFU46</f>
        <v/>
      </c>
      <c r="GFT30">
        <f>Response!GFV46</f>
        <v/>
      </c>
      <c r="GFU30">
        <f>Response!GFW46</f>
        <v/>
      </c>
      <c r="GFV30">
        <f>Response!GFX46</f>
        <v/>
      </c>
      <c r="GFW30">
        <f>Response!GFY46</f>
        <v/>
      </c>
      <c r="GFX30">
        <f>Response!GFZ46</f>
        <v/>
      </c>
      <c r="GFY30">
        <f>Response!GGA46</f>
        <v/>
      </c>
      <c r="GFZ30">
        <f>Response!GGB46</f>
        <v/>
      </c>
      <c r="GGA30">
        <f>Response!GGC46</f>
        <v/>
      </c>
      <c r="GGB30">
        <f>Response!GGD46</f>
        <v/>
      </c>
      <c r="GGC30">
        <f>Response!GGE46</f>
        <v/>
      </c>
      <c r="GGD30">
        <f>Response!GGF46</f>
        <v/>
      </c>
      <c r="GGE30">
        <f>Response!GGG46</f>
        <v/>
      </c>
      <c r="GGF30">
        <f>Response!GGH46</f>
        <v/>
      </c>
      <c r="GGG30">
        <f>Response!GGI46</f>
        <v/>
      </c>
      <c r="GGH30">
        <f>Response!GGJ46</f>
        <v/>
      </c>
      <c r="GGI30">
        <f>Response!GGK46</f>
        <v/>
      </c>
      <c r="GGJ30">
        <f>Response!GGL46</f>
        <v/>
      </c>
      <c r="GGK30">
        <f>Response!GGM46</f>
        <v/>
      </c>
      <c r="GGL30">
        <f>Response!GGN46</f>
        <v/>
      </c>
      <c r="GGM30">
        <f>Response!GGO46</f>
        <v/>
      </c>
      <c r="GGN30">
        <f>Response!GGP46</f>
        <v/>
      </c>
      <c r="GGO30">
        <f>Response!GGQ46</f>
        <v/>
      </c>
      <c r="GGP30">
        <f>Response!GGR46</f>
        <v/>
      </c>
      <c r="GGQ30">
        <f>Response!GGS46</f>
        <v/>
      </c>
      <c r="GGR30">
        <f>Response!GGT46</f>
        <v/>
      </c>
      <c r="GGS30">
        <f>Response!GGU46</f>
        <v/>
      </c>
      <c r="GGT30">
        <f>Response!GGV46</f>
        <v/>
      </c>
      <c r="GGU30">
        <f>Response!GGW46</f>
        <v/>
      </c>
      <c r="GGV30">
        <f>Response!GGX46</f>
        <v/>
      </c>
      <c r="GGW30">
        <f>Response!GGY46</f>
        <v/>
      </c>
      <c r="GGX30">
        <f>Response!GGZ46</f>
        <v/>
      </c>
      <c r="GGY30">
        <f>Response!GHA46</f>
        <v/>
      </c>
      <c r="GGZ30">
        <f>Response!GHB46</f>
        <v/>
      </c>
      <c r="GHA30">
        <f>Response!GHC46</f>
        <v/>
      </c>
      <c r="GHB30">
        <f>Response!GHD46</f>
        <v/>
      </c>
      <c r="GHC30">
        <f>Response!GHE46</f>
        <v/>
      </c>
      <c r="GHD30">
        <f>Response!GHF46</f>
        <v/>
      </c>
      <c r="GHE30">
        <f>Response!GHG46</f>
        <v/>
      </c>
      <c r="GHF30">
        <f>Response!GHH46</f>
        <v/>
      </c>
      <c r="GHG30">
        <f>Response!GHI46</f>
        <v/>
      </c>
      <c r="GHH30">
        <f>Response!GHJ46</f>
        <v/>
      </c>
      <c r="GHI30">
        <f>Response!GHK46</f>
        <v/>
      </c>
      <c r="GHJ30">
        <f>Response!GHL46</f>
        <v/>
      </c>
      <c r="GHK30">
        <f>Response!GHM46</f>
        <v/>
      </c>
      <c r="GHL30">
        <f>Response!GHN46</f>
        <v/>
      </c>
      <c r="GHM30">
        <f>Response!GHO46</f>
        <v/>
      </c>
      <c r="GHN30">
        <f>Response!GHP46</f>
        <v/>
      </c>
      <c r="GHO30">
        <f>Response!GHQ46</f>
        <v/>
      </c>
      <c r="GHP30">
        <f>Response!GHR46</f>
        <v/>
      </c>
      <c r="GHQ30">
        <f>Response!GHS46</f>
        <v/>
      </c>
      <c r="GHR30">
        <f>Response!GHT46</f>
        <v/>
      </c>
      <c r="GHS30">
        <f>Response!GHU46</f>
        <v/>
      </c>
      <c r="GHT30">
        <f>Response!GHV46</f>
        <v/>
      </c>
      <c r="GHU30">
        <f>Response!GHW46</f>
        <v/>
      </c>
      <c r="GHV30">
        <f>Response!GHX46</f>
        <v/>
      </c>
      <c r="GHW30">
        <f>Response!GHY46</f>
        <v/>
      </c>
      <c r="GHX30">
        <f>Response!GHZ46</f>
        <v/>
      </c>
      <c r="GHY30">
        <f>Response!GIA46</f>
        <v/>
      </c>
      <c r="GHZ30">
        <f>Response!GIB46</f>
        <v/>
      </c>
      <c r="GIA30">
        <f>Response!GIC46</f>
        <v/>
      </c>
      <c r="GIB30">
        <f>Response!GID46</f>
        <v/>
      </c>
      <c r="GIC30">
        <f>Response!GIE46</f>
        <v/>
      </c>
      <c r="GID30">
        <f>Response!GIF46</f>
        <v/>
      </c>
      <c r="GIE30">
        <f>Response!GIG46</f>
        <v/>
      </c>
      <c r="GIF30">
        <f>Response!GIH46</f>
        <v/>
      </c>
      <c r="GIG30">
        <f>Response!GII46</f>
        <v/>
      </c>
      <c r="GIH30">
        <f>Response!GIJ46</f>
        <v/>
      </c>
      <c r="GII30">
        <f>Response!GIK46</f>
        <v/>
      </c>
      <c r="GIJ30">
        <f>Response!GIL46</f>
        <v/>
      </c>
      <c r="GIK30">
        <f>Response!GIM46</f>
        <v/>
      </c>
      <c r="GIL30">
        <f>Response!GIN46</f>
        <v/>
      </c>
      <c r="GIM30">
        <f>Response!GIO46</f>
        <v/>
      </c>
      <c r="GIN30">
        <f>Response!GIP46</f>
        <v/>
      </c>
      <c r="GIO30">
        <f>Response!GIQ46</f>
        <v/>
      </c>
      <c r="GIP30">
        <f>Response!GIR46</f>
        <v/>
      </c>
      <c r="GIQ30">
        <f>Response!GIS46</f>
        <v/>
      </c>
      <c r="GIR30">
        <f>Response!GIT46</f>
        <v/>
      </c>
      <c r="GIS30">
        <f>Response!GIU46</f>
        <v/>
      </c>
      <c r="GIT30">
        <f>Response!GIV46</f>
        <v/>
      </c>
      <c r="GIU30">
        <f>Response!GIW46</f>
        <v/>
      </c>
      <c r="GIV30">
        <f>Response!GIX46</f>
        <v/>
      </c>
      <c r="GIW30">
        <f>Response!GIY46</f>
        <v/>
      </c>
      <c r="GIX30">
        <f>Response!GIZ46</f>
        <v/>
      </c>
      <c r="GIY30">
        <f>Response!GJA46</f>
        <v/>
      </c>
      <c r="GIZ30">
        <f>Response!GJB46</f>
        <v/>
      </c>
      <c r="GJA30">
        <f>Response!GJC46</f>
        <v/>
      </c>
      <c r="GJB30">
        <f>Response!GJD46</f>
        <v/>
      </c>
      <c r="GJC30">
        <f>Response!GJE46</f>
        <v/>
      </c>
      <c r="GJD30">
        <f>Response!GJF46</f>
        <v/>
      </c>
      <c r="GJE30">
        <f>Response!GJG46</f>
        <v/>
      </c>
      <c r="GJF30">
        <f>Response!GJH46</f>
        <v/>
      </c>
      <c r="GJG30">
        <f>Response!GJI46</f>
        <v/>
      </c>
      <c r="GJH30">
        <f>Response!GJJ46</f>
        <v/>
      </c>
      <c r="GJI30">
        <f>Response!GJK46</f>
        <v/>
      </c>
      <c r="GJJ30">
        <f>Response!GJL46</f>
        <v/>
      </c>
      <c r="GJK30">
        <f>Response!GJM46</f>
        <v/>
      </c>
      <c r="GJL30">
        <f>Response!GJN46</f>
        <v/>
      </c>
      <c r="GJM30">
        <f>Response!GJO46</f>
        <v/>
      </c>
      <c r="GJN30">
        <f>Response!GJP46</f>
        <v/>
      </c>
      <c r="GJO30">
        <f>Response!GJQ46</f>
        <v/>
      </c>
      <c r="GJP30">
        <f>Response!GJR46</f>
        <v/>
      </c>
      <c r="GJQ30">
        <f>Response!GJS46</f>
        <v/>
      </c>
      <c r="GJR30">
        <f>Response!GJT46</f>
        <v/>
      </c>
      <c r="GJS30">
        <f>Response!GJU46</f>
        <v/>
      </c>
      <c r="GJT30">
        <f>Response!GJV46</f>
        <v/>
      </c>
      <c r="GJU30">
        <f>Response!GJW46</f>
        <v/>
      </c>
      <c r="GJV30">
        <f>Response!GJX46</f>
        <v/>
      </c>
      <c r="GJW30">
        <f>Response!GJY46</f>
        <v/>
      </c>
      <c r="GJX30">
        <f>Response!GJZ46</f>
        <v/>
      </c>
      <c r="GJY30">
        <f>Response!GKA46</f>
        <v/>
      </c>
      <c r="GJZ30">
        <f>Response!GKB46</f>
        <v/>
      </c>
      <c r="GKA30">
        <f>Response!GKC46</f>
        <v/>
      </c>
      <c r="GKB30">
        <f>Response!GKD46</f>
        <v/>
      </c>
      <c r="GKC30">
        <f>Response!GKE46</f>
        <v/>
      </c>
      <c r="GKD30">
        <f>Response!GKF46</f>
        <v/>
      </c>
      <c r="GKE30">
        <f>Response!GKG46</f>
        <v/>
      </c>
      <c r="GKF30">
        <f>Response!GKH46</f>
        <v/>
      </c>
      <c r="GKG30">
        <f>Response!GKI46</f>
        <v/>
      </c>
      <c r="GKH30">
        <f>Response!GKJ46</f>
        <v/>
      </c>
      <c r="GKI30">
        <f>Response!GKK46</f>
        <v/>
      </c>
      <c r="GKJ30">
        <f>Response!GKL46</f>
        <v/>
      </c>
      <c r="GKK30">
        <f>Response!GKM46</f>
        <v/>
      </c>
      <c r="GKL30">
        <f>Response!GKN46</f>
        <v/>
      </c>
      <c r="GKM30">
        <f>Response!GKO46</f>
        <v/>
      </c>
      <c r="GKN30">
        <f>Response!GKP46</f>
        <v/>
      </c>
      <c r="GKO30">
        <f>Response!GKQ46</f>
        <v/>
      </c>
      <c r="GKP30">
        <f>Response!GKR46</f>
        <v/>
      </c>
      <c r="GKQ30">
        <f>Response!GKS46</f>
        <v/>
      </c>
      <c r="GKR30">
        <f>Response!GKT46</f>
        <v/>
      </c>
      <c r="GKS30">
        <f>Response!GKU46</f>
        <v/>
      </c>
      <c r="GKT30">
        <f>Response!GKV46</f>
        <v/>
      </c>
      <c r="GKU30">
        <f>Response!GKW46</f>
        <v/>
      </c>
      <c r="GKV30">
        <f>Response!GKX46</f>
        <v/>
      </c>
      <c r="GKW30">
        <f>Response!GKY46</f>
        <v/>
      </c>
      <c r="GKX30">
        <f>Response!GKZ46</f>
        <v/>
      </c>
      <c r="GKY30">
        <f>Response!GLA46</f>
        <v/>
      </c>
      <c r="GKZ30">
        <f>Response!GLB46</f>
        <v/>
      </c>
      <c r="GLA30">
        <f>Response!GLC46</f>
        <v/>
      </c>
      <c r="GLB30">
        <f>Response!GLD46</f>
        <v/>
      </c>
      <c r="GLC30">
        <f>Response!GLE46</f>
        <v/>
      </c>
      <c r="GLD30">
        <f>Response!GLF46</f>
        <v/>
      </c>
      <c r="GLE30">
        <f>Response!GLG46</f>
        <v/>
      </c>
      <c r="GLF30">
        <f>Response!GLH46</f>
        <v/>
      </c>
      <c r="GLG30">
        <f>Response!GLI46</f>
        <v/>
      </c>
      <c r="GLH30">
        <f>Response!GLJ46</f>
        <v/>
      </c>
      <c r="GLI30">
        <f>Response!GLK46</f>
        <v/>
      </c>
      <c r="GLJ30">
        <f>Response!GLL46</f>
        <v/>
      </c>
      <c r="GLK30">
        <f>Response!GLM46</f>
        <v/>
      </c>
      <c r="GLL30">
        <f>Response!GLN46</f>
        <v/>
      </c>
      <c r="GLM30">
        <f>Response!GLO46</f>
        <v/>
      </c>
      <c r="GLN30">
        <f>Response!GLP46</f>
        <v/>
      </c>
      <c r="GLO30">
        <f>Response!GLQ46</f>
        <v/>
      </c>
      <c r="GLP30">
        <f>Response!GLR46</f>
        <v/>
      </c>
      <c r="GLQ30">
        <f>Response!GLS46</f>
        <v/>
      </c>
      <c r="GLR30">
        <f>Response!GLT46</f>
        <v/>
      </c>
      <c r="GLS30">
        <f>Response!GLU46</f>
        <v/>
      </c>
      <c r="GLT30">
        <f>Response!GLV46</f>
        <v/>
      </c>
      <c r="GLU30">
        <f>Response!GLW46</f>
        <v/>
      </c>
      <c r="GLV30">
        <f>Response!GLX46</f>
        <v/>
      </c>
      <c r="GLW30">
        <f>Response!GLY46</f>
        <v/>
      </c>
      <c r="GLX30">
        <f>Response!GLZ46</f>
        <v/>
      </c>
      <c r="GLY30">
        <f>Response!GMA46</f>
        <v/>
      </c>
      <c r="GLZ30">
        <f>Response!GMB46</f>
        <v/>
      </c>
      <c r="GMA30">
        <f>Response!GMC46</f>
        <v/>
      </c>
      <c r="GMB30">
        <f>Response!GMD46</f>
        <v/>
      </c>
      <c r="GMC30">
        <f>Response!GME46</f>
        <v/>
      </c>
      <c r="GMD30">
        <f>Response!GMF46</f>
        <v/>
      </c>
      <c r="GME30">
        <f>Response!GMG46</f>
        <v/>
      </c>
      <c r="GMF30">
        <f>Response!GMH46</f>
        <v/>
      </c>
      <c r="GMG30">
        <f>Response!GMI46</f>
        <v/>
      </c>
      <c r="GMH30">
        <f>Response!GMJ46</f>
        <v/>
      </c>
      <c r="GMI30">
        <f>Response!GMK46</f>
        <v/>
      </c>
      <c r="GMJ30">
        <f>Response!GML46</f>
        <v/>
      </c>
      <c r="GMK30">
        <f>Response!GMM46</f>
        <v/>
      </c>
      <c r="GML30">
        <f>Response!GMN46</f>
        <v/>
      </c>
      <c r="GMM30">
        <f>Response!GMO46</f>
        <v/>
      </c>
      <c r="GMN30">
        <f>Response!GMP46</f>
        <v/>
      </c>
      <c r="GMO30">
        <f>Response!GMQ46</f>
        <v/>
      </c>
      <c r="GMP30">
        <f>Response!GMR46</f>
        <v/>
      </c>
      <c r="GMQ30">
        <f>Response!GMS46</f>
        <v/>
      </c>
      <c r="GMR30">
        <f>Response!GMT46</f>
        <v/>
      </c>
      <c r="GMS30">
        <f>Response!GMU46</f>
        <v/>
      </c>
      <c r="GMT30">
        <f>Response!GMV46</f>
        <v/>
      </c>
      <c r="GMU30">
        <f>Response!GMW46</f>
        <v/>
      </c>
      <c r="GMV30">
        <f>Response!GMX46</f>
        <v/>
      </c>
      <c r="GMW30">
        <f>Response!GMY46</f>
        <v/>
      </c>
      <c r="GMX30">
        <f>Response!GMZ46</f>
        <v/>
      </c>
      <c r="GMY30">
        <f>Response!GNA46</f>
        <v/>
      </c>
      <c r="GMZ30">
        <f>Response!GNB46</f>
        <v/>
      </c>
      <c r="GNA30">
        <f>Response!GNC46</f>
        <v/>
      </c>
      <c r="GNB30">
        <f>Response!GND46</f>
        <v/>
      </c>
      <c r="GNC30">
        <f>Response!GNE46</f>
        <v/>
      </c>
      <c r="GND30">
        <f>Response!GNF46</f>
        <v/>
      </c>
      <c r="GNE30">
        <f>Response!GNG46</f>
        <v/>
      </c>
      <c r="GNF30">
        <f>Response!GNH46</f>
        <v/>
      </c>
      <c r="GNG30">
        <f>Response!GNI46</f>
        <v/>
      </c>
      <c r="GNH30">
        <f>Response!GNJ46</f>
        <v/>
      </c>
      <c r="GNI30">
        <f>Response!GNK46</f>
        <v/>
      </c>
      <c r="GNJ30">
        <f>Response!GNL46</f>
        <v/>
      </c>
      <c r="GNK30">
        <f>Response!GNM46</f>
        <v/>
      </c>
      <c r="GNL30">
        <f>Response!GNN46</f>
        <v/>
      </c>
      <c r="GNM30">
        <f>Response!GNO46</f>
        <v/>
      </c>
      <c r="GNN30">
        <f>Response!GNP46</f>
        <v/>
      </c>
      <c r="GNO30">
        <f>Response!GNQ46</f>
        <v/>
      </c>
      <c r="GNP30">
        <f>Response!GNR46</f>
        <v/>
      </c>
      <c r="GNQ30">
        <f>Response!GNS46</f>
        <v/>
      </c>
      <c r="GNR30">
        <f>Response!GNT46</f>
        <v/>
      </c>
      <c r="GNS30">
        <f>Response!GNU46</f>
        <v/>
      </c>
      <c r="GNT30">
        <f>Response!GNV46</f>
        <v/>
      </c>
      <c r="GNU30">
        <f>Response!GNW46</f>
        <v/>
      </c>
      <c r="GNV30">
        <f>Response!GNX46</f>
        <v/>
      </c>
      <c r="GNW30">
        <f>Response!GNY46</f>
        <v/>
      </c>
      <c r="GNX30">
        <f>Response!GNZ46</f>
        <v/>
      </c>
      <c r="GNY30">
        <f>Response!GOA46</f>
        <v/>
      </c>
      <c r="GNZ30">
        <f>Response!GOB46</f>
        <v/>
      </c>
      <c r="GOA30">
        <f>Response!GOC46</f>
        <v/>
      </c>
      <c r="GOB30">
        <f>Response!GOD46</f>
        <v/>
      </c>
      <c r="GOC30">
        <f>Response!GOE46</f>
        <v/>
      </c>
      <c r="GOD30">
        <f>Response!GOF46</f>
        <v/>
      </c>
      <c r="GOE30">
        <f>Response!GOG46</f>
        <v/>
      </c>
      <c r="GOF30">
        <f>Response!GOH46</f>
        <v/>
      </c>
      <c r="GOG30">
        <f>Response!GOI46</f>
        <v/>
      </c>
      <c r="GOH30">
        <f>Response!GOJ46</f>
        <v/>
      </c>
      <c r="GOI30">
        <f>Response!GOK46</f>
        <v/>
      </c>
      <c r="GOJ30">
        <f>Response!GOL46</f>
        <v/>
      </c>
      <c r="GOK30">
        <f>Response!GOM46</f>
        <v/>
      </c>
      <c r="GOL30">
        <f>Response!GON46</f>
        <v/>
      </c>
      <c r="GOM30">
        <f>Response!GOO46</f>
        <v/>
      </c>
      <c r="GON30">
        <f>Response!GOP46</f>
        <v/>
      </c>
      <c r="GOO30">
        <f>Response!GOQ46</f>
        <v/>
      </c>
      <c r="GOP30">
        <f>Response!GOR46</f>
        <v/>
      </c>
      <c r="GOQ30">
        <f>Response!GOS46</f>
        <v/>
      </c>
      <c r="GOR30">
        <f>Response!GOT46</f>
        <v/>
      </c>
      <c r="GOS30">
        <f>Response!GOU46</f>
        <v/>
      </c>
      <c r="GOT30">
        <f>Response!GOV46</f>
        <v/>
      </c>
      <c r="GOU30">
        <f>Response!GOW46</f>
        <v/>
      </c>
      <c r="GOV30">
        <f>Response!GOX46</f>
        <v/>
      </c>
      <c r="GOW30">
        <f>Response!GOY46</f>
        <v/>
      </c>
      <c r="GOX30">
        <f>Response!GOZ46</f>
        <v/>
      </c>
      <c r="GOY30">
        <f>Response!GPA46</f>
        <v/>
      </c>
      <c r="GOZ30">
        <f>Response!GPB46</f>
        <v/>
      </c>
      <c r="GPA30">
        <f>Response!GPC46</f>
        <v/>
      </c>
      <c r="GPB30">
        <f>Response!GPD46</f>
        <v/>
      </c>
      <c r="GPC30">
        <f>Response!GPE46</f>
        <v/>
      </c>
      <c r="GPD30">
        <f>Response!GPF46</f>
        <v/>
      </c>
      <c r="GPE30">
        <f>Response!GPG46</f>
        <v/>
      </c>
      <c r="GPF30">
        <f>Response!GPH46</f>
        <v/>
      </c>
      <c r="GPG30">
        <f>Response!GPI46</f>
        <v/>
      </c>
      <c r="GPH30">
        <f>Response!GPJ46</f>
        <v/>
      </c>
      <c r="GPI30">
        <f>Response!GPK46</f>
        <v/>
      </c>
      <c r="GPJ30">
        <f>Response!GPL46</f>
        <v/>
      </c>
      <c r="GPK30">
        <f>Response!GPM46</f>
        <v/>
      </c>
      <c r="GPL30">
        <f>Response!GPN46</f>
        <v/>
      </c>
      <c r="GPM30">
        <f>Response!GPO46</f>
        <v/>
      </c>
      <c r="GPN30">
        <f>Response!GPP46</f>
        <v/>
      </c>
      <c r="GPO30">
        <f>Response!GPQ46</f>
        <v/>
      </c>
      <c r="GPP30">
        <f>Response!GPR46</f>
        <v/>
      </c>
      <c r="GPQ30">
        <f>Response!GPS46</f>
        <v/>
      </c>
      <c r="GPR30">
        <f>Response!GPT46</f>
        <v/>
      </c>
      <c r="GPS30">
        <f>Response!GPU46</f>
        <v/>
      </c>
      <c r="GPT30">
        <f>Response!GPV46</f>
        <v/>
      </c>
      <c r="GPU30">
        <f>Response!GPW46</f>
        <v/>
      </c>
      <c r="GPV30">
        <f>Response!GPX46</f>
        <v/>
      </c>
      <c r="GPW30">
        <f>Response!GPY46</f>
        <v/>
      </c>
      <c r="GPX30">
        <f>Response!GPZ46</f>
        <v/>
      </c>
      <c r="GPY30">
        <f>Response!GQA46</f>
        <v/>
      </c>
      <c r="GPZ30">
        <f>Response!GQB46</f>
        <v/>
      </c>
      <c r="GQA30">
        <f>Response!GQC46</f>
        <v/>
      </c>
      <c r="GQB30">
        <f>Response!GQD46</f>
        <v/>
      </c>
      <c r="GQC30">
        <f>Response!GQE46</f>
        <v/>
      </c>
      <c r="GQD30">
        <f>Response!GQF46</f>
        <v/>
      </c>
      <c r="GQE30">
        <f>Response!GQG46</f>
        <v/>
      </c>
      <c r="GQF30">
        <f>Response!GQH46</f>
        <v/>
      </c>
      <c r="GQG30">
        <f>Response!GQI46</f>
        <v/>
      </c>
      <c r="GQH30">
        <f>Response!GQJ46</f>
        <v/>
      </c>
      <c r="GQI30">
        <f>Response!GQK46</f>
        <v/>
      </c>
      <c r="GQJ30">
        <f>Response!GQL46</f>
        <v/>
      </c>
      <c r="GQK30">
        <f>Response!GQM46</f>
        <v/>
      </c>
      <c r="GQL30">
        <f>Response!GQN46</f>
        <v/>
      </c>
      <c r="GQM30">
        <f>Response!GQO46</f>
        <v/>
      </c>
      <c r="GQN30">
        <f>Response!GQP46</f>
        <v/>
      </c>
      <c r="GQO30">
        <f>Response!GQQ46</f>
        <v/>
      </c>
      <c r="GQP30">
        <f>Response!GQR46</f>
        <v/>
      </c>
      <c r="GQQ30">
        <f>Response!GQS46</f>
        <v/>
      </c>
      <c r="GQR30">
        <f>Response!GQT46</f>
        <v/>
      </c>
      <c r="GQS30">
        <f>Response!GQU46</f>
        <v/>
      </c>
      <c r="GQT30">
        <f>Response!GQV46</f>
        <v/>
      </c>
      <c r="GQU30">
        <f>Response!GQW46</f>
        <v/>
      </c>
      <c r="GQV30">
        <f>Response!GQX46</f>
        <v/>
      </c>
      <c r="GQW30">
        <f>Response!GQY46</f>
        <v/>
      </c>
      <c r="GQX30">
        <f>Response!GQZ46</f>
        <v/>
      </c>
      <c r="GQY30">
        <f>Response!GRA46</f>
        <v/>
      </c>
      <c r="GQZ30">
        <f>Response!GRB46</f>
        <v/>
      </c>
      <c r="GRA30">
        <f>Response!GRC46</f>
        <v/>
      </c>
      <c r="GRB30">
        <f>Response!GRD46</f>
        <v/>
      </c>
      <c r="GRC30">
        <f>Response!GRE46</f>
        <v/>
      </c>
      <c r="GRD30">
        <f>Response!GRF46</f>
        <v/>
      </c>
      <c r="GRE30">
        <f>Response!GRG46</f>
        <v/>
      </c>
      <c r="GRF30">
        <f>Response!GRH46</f>
        <v/>
      </c>
      <c r="GRG30">
        <f>Response!GRI46</f>
        <v/>
      </c>
      <c r="GRH30">
        <f>Response!GRJ46</f>
        <v/>
      </c>
      <c r="GRI30">
        <f>Response!GRK46</f>
        <v/>
      </c>
      <c r="GRJ30">
        <f>Response!GRL46</f>
        <v/>
      </c>
      <c r="GRK30">
        <f>Response!GRM46</f>
        <v/>
      </c>
      <c r="GRL30">
        <f>Response!GRN46</f>
        <v/>
      </c>
      <c r="GRM30">
        <f>Response!GRO46</f>
        <v/>
      </c>
      <c r="GRN30">
        <f>Response!GRP46</f>
        <v/>
      </c>
      <c r="GRO30">
        <f>Response!GRQ46</f>
        <v/>
      </c>
      <c r="GRP30">
        <f>Response!GRR46</f>
        <v/>
      </c>
      <c r="GRQ30">
        <f>Response!GRS46</f>
        <v/>
      </c>
      <c r="GRR30">
        <f>Response!GRT46</f>
        <v/>
      </c>
      <c r="GRS30">
        <f>Response!GRU46</f>
        <v/>
      </c>
      <c r="GRT30">
        <f>Response!GRV46</f>
        <v/>
      </c>
      <c r="GRU30">
        <f>Response!GRW46</f>
        <v/>
      </c>
      <c r="GRV30">
        <f>Response!GRX46</f>
        <v/>
      </c>
      <c r="GRW30">
        <f>Response!GRY46</f>
        <v/>
      </c>
      <c r="GRX30">
        <f>Response!GRZ46</f>
        <v/>
      </c>
      <c r="GRY30">
        <f>Response!GSA46</f>
        <v/>
      </c>
      <c r="GRZ30">
        <f>Response!GSB46</f>
        <v/>
      </c>
      <c r="GSA30">
        <f>Response!GSC46</f>
        <v/>
      </c>
      <c r="GSB30">
        <f>Response!GSD46</f>
        <v/>
      </c>
      <c r="GSC30">
        <f>Response!GSE46</f>
        <v/>
      </c>
      <c r="GSD30">
        <f>Response!GSF46</f>
        <v/>
      </c>
      <c r="GSE30">
        <f>Response!GSG46</f>
        <v/>
      </c>
      <c r="GSF30">
        <f>Response!GSH46</f>
        <v/>
      </c>
      <c r="GSG30">
        <f>Response!GSI46</f>
        <v/>
      </c>
      <c r="GSH30">
        <f>Response!GSJ46</f>
        <v/>
      </c>
      <c r="GSI30">
        <f>Response!GSK46</f>
        <v/>
      </c>
      <c r="GSJ30">
        <f>Response!GSL46</f>
        <v/>
      </c>
      <c r="GSK30">
        <f>Response!GSM46</f>
        <v/>
      </c>
      <c r="GSL30">
        <f>Response!GSN46</f>
        <v/>
      </c>
      <c r="GSM30">
        <f>Response!GSO46</f>
        <v/>
      </c>
      <c r="GSN30">
        <f>Response!GSP46</f>
        <v/>
      </c>
      <c r="GSO30">
        <f>Response!GSQ46</f>
        <v/>
      </c>
      <c r="GSP30">
        <f>Response!GSR46</f>
        <v/>
      </c>
      <c r="GSQ30">
        <f>Response!GSS46</f>
        <v/>
      </c>
      <c r="GSR30">
        <f>Response!GST46</f>
        <v/>
      </c>
      <c r="GSS30">
        <f>Response!GSU46</f>
        <v/>
      </c>
      <c r="GST30">
        <f>Response!GSV46</f>
        <v/>
      </c>
      <c r="GSU30">
        <f>Response!GSW46</f>
        <v/>
      </c>
      <c r="GSV30">
        <f>Response!GSX46</f>
        <v/>
      </c>
      <c r="GSW30">
        <f>Response!GSY46</f>
        <v/>
      </c>
      <c r="GSX30">
        <f>Response!GSZ46</f>
        <v/>
      </c>
      <c r="GSY30">
        <f>Response!GTA46</f>
        <v/>
      </c>
      <c r="GSZ30">
        <f>Response!GTB46</f>
        <v/>
      </c>
      <c r="GTA30">
        <f>Response!GTC46</f>
        <v/>
      </c>
      <c r="GTB30">
        <f>Response!GTD46</f>
        <v/>
      </c>
      <c r="GTC30">
        <f>Response!GTE46</f>
        <v/>
      </c>
      <c r="GTD30">
        <f>Response!GTF46</f>
        <v/>
      </c>
      <c r="GTE30">
        <f>Response!GTG46</f>
        <v/>
      </c>
      <c r="GTF30">
        <f>Response!GTH46</f>
        <v/>
      </c>
      <c r="GTG30">
        <f>Response!GTI46</f>
        <v/>
      </c>
      <c r="GTH30">
        <f>Response!GTJ46</f>
        <v/>
      </c>
      <c r="GTI30">
        <f>Response!GTK46</f>
        <v/>
      </c>
      <c r="GTJ30">
        <f>Response!GTL46</f>
        <v/>
      </c>
      <c r="GTK30">
        <f>Response!GTM46</f>
        <v/>
      </c>
      <c r="GTL30">
        <f>Response!GTN46</f>
        <v/>
      </c>
      <c r="GTM30">
        <f>Response!GTO46</f>
        <v/>
      </c>
      <c r="GTN30">
        <f>Response!GTP46</f>
        <v/>
      </c>
      <c r="GTO30">
        <f>Response!GTQ46</f>
        <v/>
      </c>
      <c r="GTP30">
        <f>Response!GTR46</f>
        <v/>
      </c>
      <c r="GTQ30">
        <f>Response!GTS46</f>
        <v/>
      </c>
      <c r="GTR30">
        <f>Response!GTT46</f>
        <v/>
      </c>
      <c r="GTS30">
        <f>Response!GTU46</f>
        <v/>
      </c>
      <c r="GTT30">
        <f>Response!GTV46</f>
        <v/>
      </c>
      <c r="GTU30">
        <f>Response!GTW46</f>
        <v/>
      </c>
      <c r="GTV30">
        <f>Response!GTX46</f>
        <v/>
      </c>
      <c r="GTW30">
        <f>Response!GTY46</f>
        <v/>
      </c>
      <c r="GTX30">
        <f>Response!GTZ46</f>
        <v/>
      </c>
      <c r="GTY30">
        <f>Response!GUA46</f>
        <v/>
      </c>
      <c r="GTZ30">
        <f>Response!GUB46</f>
        <v/>
      </c>
      <c r="GUA30">
        <f>Response!GUC46</f>
        <v/>
      </c>
      <c r="GUB30">
        <f>Response!GUD46</f>
        <v/>
      </c>
      <c r="GUC30">
        <f>Response!GUE46</f>
        <v/>
      </c>
      <c r="GUD30">
        <f>Response!GUF46</f>
        <v/>
      </c>
      <c r="GUE30">
        <f>Response!GUG46</f>
        <v/>
      </c>
      <c r="GUF30">
        <f>Response!GUH46</f>
        <v/>
      </c>
      <c r="GUG30">
        <f>Response!GUI46</f>
        <v/>
      </c>
      <c r="GUH30">
        <f>Response!GUJ46</f>
        <v/>
      </c>
      <c r="GUI30">
        <f>Response!GUK46</f>
        <v/>
      </c>
      <c r="GUJ30">
        <f>Response!GUL46</f>
        <v/>
      </c>
      <c r="GUK30">
        <f>Response!GUM46</f>
        <v/>
      </c>
      <c r="GUL30">
        <f>Response!GUN46</f>
        <v/>
      </c>
      <c r="GUM30">
        <f>Response!GUO46</f>
        <v/>
      </c>
      <c r="GUN30">
        <f>Response!GUP46</f>
        <v/>
      </c>
      <c r="GUO30">
        <f>Response!GUQ46</f>
        <v/>
      </c>
      <c r="GUP30">
        <f>Response!GUR46</f>
        <v/>
      </c>
      <c r="GUQ30">
        <f>Response!GUS46</f>
        <v/>
      </c>
      <c r="GUR30">
        <f>Response!GUT46</f>
        <v/>
      </c>
      <c r="GUS30">
        <f>Response!GUU46</f>
        <v/>
      </c>
      <c r="GUT30">
        <f>Response!GUV46</f>
        <v/>
      </c>
      <c r="GUU30">
        <f>Response!GUW46</f>
        <v/>
      </c>
      <c r="GUV30">
        <f>Response!GUX46</f>
        <v/>
      </c>
      <c r="GUW30">
        <f>Response!GUY46</f>
        <v/>
      </c>
      <c r="GUX30">
        <f>Response!GUZ46</f>
        <v/>
      </c>
      <c r="GUY30">
        <f>Response!GVA46</f>
        <v/>
      </c>
      <c r="GUZ30">
        <f>Response!GVB46</f>
        <v/>
      </c>
      <c r="GVA30">
        <f>Response!GVC46</f>
        <v/>
      </c>
      <c r="GVB30">
        <f>Response!GVD46</f>
        <v/>
      </c>
      <c r="GVC30">
        <f>Response!GVE46</f>
        <v/>
      </c>
      <c r="GVD30">
        <f>Response!GVF46</f>
        <v/>
      </c>
      <c r="GVE30">
        <f>Response!GVG46</f>
        <v/>
      </c>
      <c r="GVF30">
        <f>Response!GVH46</f>
        <v/>
      </c>
      <c r="GVG30">
        <f>Response!GVI46</f>
        <v/>
      </c>
      <c r="GVH30">
        <f>Response!GVJ46</f>
        <v/>
      </c>
      <c r="GVI30">
        <f>Response!GVK46</f>
        <v/>
      </c>
      <c r="GVJ30">
        <f>Response!GVL46</f>
        <v/>
      </c>
      <c r="GVK30">
        <f>Response!GVM46</f>
        <v/>
      </c>
      <c r="GVL30">
        <f>Response!GVN46</f>
        <v/>
      </c>
      <c r="GVM30">
        <f>Response!GVO46</f>
        <v/>
      </c>
      <c r="GVN30">
        <f>Response!GVP46</f>
        <v/>
      </c>
      <c r="GVO30">
        <f>Response!GVQ46</f>
        <v/>
      </c>
      <c r="GVP30">
        <f>Response!GVR46</f>
        <v/>
      </c>
      <c r="GVQ30">
        <f>Response!GVS46</f>
        <v/>
      </c>
      <c r="GVR30">
        <f>Response!GVT46</f>
        <v/>
      </c>
      <c r="GVS30">
        <f>Response!GVU46</f>
        <v/>
      </c>
      <c r="GVT30">
        <f>Response!GVV46</f>
        <v/>
      </c>
      <c r="GVU30">
        <f>Response!GVW46</f>
        <v/>
      </c>
      <c r="GVV30">
        <f>Response!GVX46</f>
        <v/>
      </c>
      <c r="GVW30">
        <f>Response!GVY46</f>
        <v/>
      </c>
      <c r="GVX30">
        <f>Response!GVZ46</f>
        <v/>
      </c>
      <c r="GVY30">
        <f>Response!GWA46</f>
        <v/>
      </c>
      <c r="GVZ30">
        <f>Response!GWB46</f>
        <v/>
      </c>
      <c r="GWA30">
        <f>Response!GWC46</f>
        <v/>
      </c>
      <c r="GWB30">
        <f>Response!GWD46</f>
        <v/>
      </c>
      <c r="GWC30">
        <f>Response!GWE46</f>
        <v/>
      </c>
      <c r="GWD30">
        <f>Response!GWF46</f>
        <v/>
      </c>
      <c r="GWE30">
        <f>Response!GWG46</f>
        <v/>
      </c>
      <c r="GWF30">
        <f>Response!GWH46</f>
        <v/>
      </c>
      <c r="GWG30">
        <f>Response!GWI46</f>
        <v/>
      </c>
      <c r="GWH30">
        <f>Response!GWJ46</f>
        <v/>
      </c>
      <c r="GWI30">
        <f>Response!GWK46</f>
        <v/>
      </c>
      <c r="GWJ30">
        <f>Response!GWL46</f>
        <v/>
      </c>
      <c r="GWK30">
        <f>Response!GWM46</f>
        <v/>
      </c>
      <c r="GWL30">
        <f>Response!GWN46</f>
        <v/>
      </c>
      <c r="GWM30">
        <f>Response!GWO46</f>
        <v/>
      </c>
      <c r="GWN30">
        <f>Response!GWP46</f>
        <v/>
      </c>
      <c r="GWO30">
        <f>Response!GWQ46</f>
        <v/>
      </c>
      <c r="GWP30">
        <f>Response!GWR46</f>
        <v/>
      </c>
      <c r="GWQ30">
        <f>Response!GWS46</f>
        <v/>
      </c>
      <c r="GWR30">
        <f>Response!GWT46</f>
        <v/>
      </c>
      <c r="GWS30">
        <f>Response!GWU46</f>
        <v/>
      </c>
      <c r="GWT30">
        <f>Response!GWV46</f>
        <v/>
      </c>
      <c r="GWU30">
        <f>Response!GWW46</f>
        <v/>
      </c>
      <c r="GWV30">
        <f>Response!GWX46</f>
        <v/>
      </c>
      <c r="GWW30">
        <f>Response!GWY46</f>
        <v/>
      </c>
      <c r="GWX30">
        <f>Response!GWZ46</f>
        <v/>
      </c>
      <c r="GWY30">
        <f>Response!GXA46</f>
        <v/>
      </c>
      <c r="GWZ30">
        <f>Response!GXB46</f>
        <v/>
      </c>
      <c r="GXA30">
        <f>Response!GXC46</f>
        <v/>
      </c>
      <c r="GXB30">
        <f>Response!GXD46</f>
        <v/>
      </c>
      <c r="GXC30">
        <f>Response!GXE46</f>
        <v/>
      </c>
      <c r="GXD30">
        <f>Response!GXF46</f>
        <v/>
      </c>
      <c r="GXE30">
        <f>Response!GXG46</f>
        <v/>
      </c>
      <c r="GXF30">
        <f>Response!GXH46</f>
        <v/>
      </c>
      <c r="GXG30">
        <f>Response!GXI46</f>
        <v/>
      </c>
      <c r="GXH30">
        <f>Response!GXJ46</f>
        <v/>
      </c>
      <c r="GXI30">
        <f>Response!GXK46</f>
        <v/>
      </c>
      <c r="GXJ30">
        <f>Response!GXL46</f>
        <v/>
      </c>
      <c r="GXK30">
        <f>Response!GXM46</f>
        <v/>
      </c>
      <c r="GXL30">
        <f>Response!GXN46</f>
        <v/>
      </c>
      <c r="GXM30">
        <f>Response!GXO46</f>
        <v/>
      </c>
      <c r="GXN30">
        <f>Response!GXP46</f>
        <v/>
      </c>
      <c r="GXO30">
        <f>Response!GXQ46</f>
        <v/>
      </c>
      <c r="GXP30">
        <f>Response!GXR46</f>
        <v/>
      </c>
      <c r="GXQ30">
        <f>Response!GXS46</f>
        <v/>
      </c>
      <c r="GXR30">
        <f>Response!GXT46</f>
        <v/>
      </c>
      <c r="GXS30">
        <f>Response!GXU46</f>
        <v/>
      </c>
      <c r="GXT30">
        <f>Response!GXV46</f>
        <v/>
      </c>
      <c r="GXU30">
        <f>Response!GXW46</f>
        <v/>
      </c>
      <c r="GXV30">
        <f>Response!GXX46</f>
        <v/>
      </c>
      <c r="GXW30">
        <f>Response!GXY46</f>
        <v/>
      </c>
      <c r="GXX30">
        <f>Response!GXZ46</f>
        <v/>
      </c>
      <c r="GXY30">
        <f>Response!GYA46</f>
        <v/>
      </c>
      <c r="GXZ30">
        <f>Response!GYB46</f>
        <v/>
      </c>
      <c r="GYA30">
        <f>Response!GYC46</f>
        <v/>
      </c>
      <c r="GYB30">
        <f>Response!GYD46</f>
        <v/>
      </c>
      <c r="GYC30">
        <f>Response!GYE46</f>
        <v/>
      </c>
      <c r="GYD30">
        <f>Response!GYF46</f>
        <v/>
      </c>
      <c r="GYE30">
        <f>Response!GYG46</f>
        <v/>
      </c>
      <c r="GYF30">
        <f>Response!GYH46</f>
        <v/>
      </c>
      <c r="GYG30">
        <f>Response!GYI46</f>
        <v/>
      </c>
      <c r="GYH30">
        <f>Response!GYJ46</f>
        <v/>
      </c>
      <c r="GYI30">
        <f>Response!GYK46</f>
        <v/>
      </c>
      <c r="GYJ30">
        <f>Response!GYL46</f>
        <v/>
      </c>
      <c r="GYK30">
        <f>Response!GYM46</f>
        <v/>
      </c>
      <c r="GYL30">
        <f>Response!GYN46</f>
        <v/>
      </c>
      <c r="GYM30">
        <f>Response!GYO46</f>
        <v/>
      </c>
      <c r="GYN30">
        <f>Response!GYP46</f>
        <v/>
      </c>
      <c r="GYO30">
        <f>Response!GYQ46</f>
        <v/>
      </c>
      <c r="GYP30">
        <f>Response!GYR46</f>
        <v/>
      </c>
      <c r="GYQ30">
        <f>Response!GYS46</f>
        <v/>
      </c>
      <c r="GYR30">
        <f>Response!GYT46</f>
        <v/>
      </c>
      <c r="GYS30">
        <f>Response!GYU46</f>
        <v/>
      </c>
      <c r="GYT30">
        <f>Response!GYV46</f>
        <v/>
      </c>
      <c r="GYU30">
        <f>Response!GYW46</f>
        <v/>
      </c>
      <c r="GYV30">
        <f>Response!GYX46</f>
        <v/>
      </c>
      <c r="GYW30">
        <f>Response!GYY46</f>
        <v/>
      </c>
      <c r="GYX30">
        <f>Response!GYZ46</f>
        <v/>
      </c>
      <c r="GYY30">
        <f>Response!GZA46</f>
        <v/>
      </c>
      <c r="GYZ30">
        <f>Response!GZB46</f>
        <v/>
      </c>
      <c r="GZA30">
        <f>Response!GZC46</f>
        <v/>
      </c>
      <c r="GZB30">
        <f>Response!GZD46</f>
        <v/>
      </c>
      <c r="GZC30">
        <f>Response!GZE46</f>
        <v/>
      </c>
      <c r="GZD30">
        <f>Response!GZF46</f>
        <v/>
      </c>
      <c r="GZE30">
        <f>Response!GZG46</f>
        <v/>
      </c>
      <c r="GZF30">
        <f>Response!GZH46</f>
        <v/>
      </c>
      <c r="GZG30">
        <f>Response!GZI46</f>
        <v/>
      </c>
      <c r="GZH30">
        <f>Response!GZJ46</f>
        <v/>
      </c>
      <c r="GZI30">
        <f>Response!GZK46</f>
        <v/>
      </c>
      <c r="GZJ30">
        <f>Response!GZL46</f>
        <v/>
      </c>
      <c r="GZK30">
        <f>Response!GZM46</f>
        <v/>
      </c>
      <c r="GZL30">
        <f>Response!GZN46</f>
        <v/>
      </c>
      <c r="GZM30">
        <f>Response!GZO46</f>
        <v/>
      </c>
      <c r="GZN30">
        <f>Response!GZP46</f>
        <v/>
      </c>
      <c r="GZO30">
        <f>Response!GZQ46</f>
        <v/>
      </c>
      <c r="GZP30">
        <f>Response!GZR46</f>
        <v/>
      </c>
      <c r="GZQ30">
        <f>Response!GZS46</f>
        <v/>
      </c>
      <c r="GZR30">
        <f>Response!GZT46</f>
        <v/>
      </c>
      <c r="GZS30">
        <f>Response!GZU46</f>
        <v/>
      </c>
      <c r="GZT30">
        <f>Response!GZV46</f>
        <v/>
      </c>
      <c r="GZU30">
        <f>Response!GZW46</f>
        <v/>
      </c>
      <c r="GZV30">
        <f>Response!GZX46</f>
        <v/>
      </c>
      <c r="GZW30">
        <f>Response!GZY46</f>
        <v/>
      </c>
      <c r="GZX30">
        <f>Response!GZZ46</f>
        <v/>
      </c>
      <c r="GZY30">
        <f>Response!HAA46</f>
        <v/>
      </c>
      <c r="GZZ30">
        <f>Response!HAB46</f>
        <v/>
      </c>
      <c r="HAA30">
        <f>Response!HAC46</f>
        <v/>
      </c>
      <c r="HAB30">
        <f>Response!HAD46</f>
        <v/>
      </c>
      <c r="HAC30">
        <f>Response!HAE46</f>
        <v/>
      </c>
      <c r="HAD30">
        <f>Response!HAF46</f>
        <v/>
      </c>
      <c r="HAE30">
        <f>Response!HAG46</f>
        <v/>
      </c>
      <c r="HAF30">
        <f>Response!HAH46</f>
        <v/>
      </c>
      <c r="HAG30">
        <f>Response!HAI46</f>
        <v/>
      </c>
      <c r="HAH30">
        <f>Response!HAJ46</f>
        <v/>
      </c>
      <c r="HAI30">
        <f>Response!HAK46</f>
        <v/>
      </c>
      <c r="HAJ30">
        <f>Response!HAL46</f>
        <v/>
      </c>
      <c r="HAK30">
        <f>Response!HAM46</f>
        <v/>
      </c>
      <c r="HAL30">
        <f>Response!HAN46</f>
        <v/>
      </c>
      <c r="HAM30">
        <f>Response!HAO46</f>
        <v/>
      </c>
      <c r="HAN30">
        <f>Response!HAP46</f>
        <v/>
      </c>
      <c r="HAO30">
        <f>Response!HAQ46</f>
        <v/>
      </c>
      <c r="HAP30">
        <f>Response!HAR46</f>
        <v/>
      </c>
      <c r="HAQ30">
        <f>Response!HAS46</f>
        <v/>
      </c>
      <c r="HAR30">
        <f>Response!HAT46</f>
        <v/>
      </c>
      <c r="HAS30">
        <f>Response!HAU46</f>
        <v/>
      </c>
      <c r="HAT30">
        <f>Response!HAV46</f>
        <v/>
      </c>
      <c r="HAU30">
        <f>Response!HAW46</f>
        <v/>
      </c>
      <c r="HAV30">
        <f>Response!HAX46</f>
        <v/>
      </c>
      <c r="HAW30">
        <f>Response!HAY46</f>
        <v/>
      </c>
      <c r="HAX30">
        <f>Response!HAZ46</f>
        <v/>
      </c>
      <c r="HAY30">
        <f>Response!HBA46</f>
        <v/>
      </c>
      <c r="HAZ30">
        <f>Response!HBB46</f>
        <v/>
      </c>
      <c r="HBA30">
        <f>Response!HBC46</f>
        <v/>
      </c>
      <c r="HBB30">
        <f>Response!HBD46</f>
        <v/>
      </c>
      <c r="HBC30">
        <f>Response!HBE46</f>
        <v/>
      </c>
      <c r="HBD30">
        <f>Response!HBF46</f>
        <v/>
      </c>
      <c r="HBE30">
        <f>Response!HBG46</f>
        <v/>
      </c>
      <c r="HBF30">
        <f>Response!HBH46</f>
        <v/>
      </c>
      <c r="HBG30">
        <f>Response!HBI46</f>
        <v/>
      </c>
      <c r="HBH30">
        <f>Response!HBJ46</f>
        <v/>
      </c>
      <c r="HBI30">
        <f>Response!HBK46</f>
        <v/>
      </c>
      <c r="HBJ30">
        <f>Response!HBL46</f>
        <v/>
      </c>
      <c r="HBK30">
        <f>Response!HBM46</f>
        <v/>
      </c>
      <c r="HBL30">
        <f>Response!HBN46</f>
        <v/>
      </c>
      <c r="HBM30">
        <f>Response!HBO46</f>
        <v/>
      </c>
      <c r="HBN30">
        <f>Response!HBP46</f>
        <v/>
      </c>
      <c r="HBO30">
        <f>Response!HBQ46</f>
        <v/>
      </c>
      <c r="HBP30">
        <f>Response!HBR46</f>
        <v/>
      </c>
      <c r="HBQ30">
        <f>Response!HBS46</f>
        <v/>
      </c>
      <c r="HBR30">
        <f>Response!HBT46</f>
        <v/>
      </c>
      <c r="HBS30">
        <f>Response!HBU46</f>
        <v/>
      </c>
      <c r="HBT30">
        <f>Response!HBV46</f>
        <v/>
      </c>
      <c r="HBU30">
        <f>Response!HBW46</f>
        <v/>
      </c>
      <c r="HBV30">
        <f>Response!HBX46</f>
        <v/>
      </c>
      <c r="HBW30">
        <f>Response!HBY46</f>
        <v/>
      </c>
      <c r="HBX30">
        <f>Response!HBZ46</f>
        <v/>
      </c>
      <c r="HBY30">
        <f>Response!HCA46</f>
        <v/>
      </c>
      <c r="HBZ30">
        <f>Response!HCB46</f>
        <v/>
      </c>
      <c r="HCA30">
        <f>Response!HCC46</f>
        <v/>
      </c>
      <c r="HCB30">
        <f>Response!HCD46</f>
        <v/>
      </c>
      <c r="HCC30">
        <f>Response!HCE46</f>
        <v/>
      </c>
      <c r="HCD30">
        <f>Response!HCF46</f>
        <v/>
      </c>
      <c r="HCE30">
        <f>Response!HCG46</f>
        <v/>
      </c>
      <c r="HCF30">
        <f>Response!HCH46</f>
        <v/>
      </c>
      <c r="HCG30">
        <f>Response!HCI46</f>
        <v/>
      </c>
      <c r="HCH30">
        <f>Response!HCJ46</f>
        <v/>
      </c>
      <c r="HCI30">
        <f>Response!HCK46</f>
        <v/>
      </c>
      <c r="HCJ30">
        <f>Response!HCL46</f>
        <v/>
      </c>
      <c r="HCK30">
        <f>Response!HCM46</f>
        <v/>
      </c>
      <c r="HCL30">
        <f>Response!HCN46</f>
        <v/>
      </c>
      <c r="HCM30">
        <f>Response!HCO46</f>
        <v/>
      </c>
      <c r="HCN30">
        <f>Response!HCP46</f>
        <v/>
      </c>
      <c r="HCO30">
        <f>Response!HCQ46</f>
        <v/>
      </c>
      <c r="HCP30">
        <f>Response!HCR46</f>
        <v/>
      </c>
      <c r="HCQ30">
        <f>Response!HCS46</f>
        <v/>
      </c>
      <c r="HCR30">
        <f>Response!HCT46</f>
        <v/>
      </c>
      <c r="HCS30">
        <f>Response!HCU46</f>
        <v/>
      </c>
      <c r="HCT30">
        <f>Response!HCV46</f>
        <v/>
      </c>
      <c r="HCU30">
        <f>Response!HCW46</f>
        <v/>
      </c>
      <c r="HCV30">
        <f>Response!HCX46</f>
        <v/>
      </c>
      <c r="HCW30">
        <f>Response!HCY46</f>
        <v/>
      </c>
      <c r="HCX30">
        <f>Response!HCZ46</f>
        <v/>
      </c>
      <c r="HCY30">
        <f>Response!HDA46</f>
        <v/>
      </c>
      <c r="HCZ30">
        <f>Response!HDB46</f>
        <v/>
      </c>
      <c r="HDA30">
        <f>Response!HDC46</f>
        <v/>
      </c>
      <c r="HDB30">
        <f>Response!HDD46</f>
        <v/>
      </c>
      <c r="HDC30">
        <f>Response!HDE46</f>
        <v/>
      </c>
      <c r="HDD30">
        <f>Response!HDF46</f>
        <v/>
      </c>
      <c r="HDE30">
        <f>Response!HDG46</f>
        <v/>
      </c>
      <c r="HDF30">
        <f>Response!HDH46</f>
        <v/>
      </c>
      <c r="HDG30">
        <f>Response!HDI46</f>
        <v/>
      </c>
      <c r="HDH30">
        <f>Response!HDJ46</f>
        <v/>
      </c>
      <c r="HDI30">
        <f>Response!HDK46</f>
        <v/>
      </c>
      <c r="HDJ30">
        <f>Response!HDL46</f>
        <v/>
      </c>
      <c r="HDK30">
        <f>Response!HDM46</f>
        <v/>
      </c>
      <c r="HDL30">
        <f>Response!HDN46</f>
        <v/>
      </c>
      <c r="HDM30">
        <f>Response!HDO46</f>
        <v/>
      </c>
      <c r="HDN30">
        <f>Response!HDP46</f>
        <v/>
      </c>
      <c r="HDO30">
        <f>Response!HDQ46</f>
        <v/>
      </c>
      <c r="HDP30">
        <f>Response!HDR46</f>
        <v/>
      </c>
      <c r="HDQ30">
        <f>Response!HDS46</f>
        <v/>
      </c>
      <c r="HDR30">
        <f>Response!HDT46</f>
        <v/>
      </c>
      <c r="HDS30">
        <f>Response!HDU46</f>
        <v/>
      </c>
      <c r="HDT30">
        <f>Response!HDV46</f>
        <v/>
      </c>
      <c r="HDU30">
        <f>Response!HDW46</f>
        <v/>
      </c>
      <c r="HDV30">
        <f>Response!HDX46</f>
        <v/>
      </c>
      <c r="HDW30">
        <f>Response!HDY46</f>
        <v/>
      </c>
      <c r="HDX30">
        <f>Response!HDZ46</f>
        <v/>
      </c>
      <c r="HDY30">
        <f>Response!HEA46</f>
        <v/>
      </c>
      <c r="HDZ30">
        <f>Response!HEB46</f>
        <v/>
      </c>
      <c r="HEA30">
        <f>Response!HEC46</f>
        <v/>
      </c>
      <c r="HEB30">
        <f>Response!HED46</f>
        <v/>
      </c>
      <c r="HEC30">
        <f>Response!HEE46</f>
        <v/>
      </c>
      <c r="HED30">
        <f>Response!HEF46</f>
        <v/>
      </c>
      <c r="HEE30">
        <f>Response!HEG46</f>
        <v/>
      </c>
      <c r="HEF30">
        <f>Response!HEH46</f>
        <v/>
      </c>
      <c r="HEG30">
        <f>Response!HEI46</f>
        <v/>
      </c>
      <c r="HEH30">
        <f>Response!HEJ46</f>
        <v/>
      </c>
      <c r="HEI30">
        <f>Response!HEK46</f>
        <v/>
      </c>
      <c r="HEJ30">
        <f>Response!HEL46</f>
        <v/>
      </c>
      <c r="HEK30">
        <f>Response!HEM46</f>
        <v/>
      </c>
      <c r="HEL30">
        <f>Response!HEN46</f>
        <v/>
      </c>
      <c r="HEM30">
        <f>Response!HEO46</f>
        <v/>
      </c>
      <c r="HEN30">
        <f>Response!HEP46</f>
        <v/>
      </c>
      <c r="HEO30">
        <f>Response!HEQ46</f>
        <v/>
      </c>
      <c r="HEP30">
        <f>Response!HER46</f>
        <v/>
      </c>
      <c r="HEQ30">
        <f>Response!HES46</f>
        <v/>
      </c>
      <c r="HER30">
        <f>Response!HET46</f>
        <v/>
      </c>
      <c r="HES30">
        <f>Response!HEU46</f>
        <v/>
      </c>
      <c r="HET30">
        <f>Response!HEV46</f>
        <v/>
      </c>
      <c r="HEU30">
        <f>Response!HEW46</f>
        <v/>
      </c>
      <c r="HEV30">
        <f>Response!HEX46</f>
        <v/>
      </c>
      <c r="HEW30">
        <f>Response!HEY46</f>
        <v/>
      </c>
      <c r="HEX30">
        <f>Response!HEZ46</f>
        <v/>
      </c>
      <c r="HEY30">
        <f>Response!HFA46</f>
        <v/>
      </c>
      <c r="HEZ30">
        <f>Response!HFB46</f>
        <v/>
      </c>
      <c r="HFA30">
        <f>Response!HFC46</f>
        <v/>
      </c>
      <c r="HFB30">
        <f>Response!HFD46</f>
        <v/>
      </c>
      <c r="HFC30">
        <f>Response!HFE46</f>
        <v/>
      </c>
      <c r="HFD30">
        <f>Response!HFF46</f>
        <v/>
      </c>
      <c r="HFE30">
        <f>Response!HFG46</f>
        <v/>
      </c>
      <c r="HFF30">
        <f>Response!HFH46</f>
        <v/>
      </c>
      <c r="HFG30">
        <f>Response!HFI46</f>
        <v/>
      </c>
      <c r="HFH30">
        <f>Response!HFJ46</f>
        <v/>
      </c>
      <c r="HFI30">
        <f>Response!HFK46</f>
        <v/>
      </c>
      <c r="HFJ30">
        <f>Response!HFL46</f>
        <v/>
      </c>
      <c r="HFK30">
        <f>Response!HFM46</f>
        <v/>
      </c>
      <c r="HFL30">
        <f>Response!HFN46</f>
        <v/>
      </c>
      <c r="HFM30">
        <f>Response!HFO46</f>
        <v/>
      </c>
      <c r="HFN30">
        <f>Response!HFP46</f>
        <v/>
      </c>
      <c r="HFO30">
        <f>Response!HFQ46</f>
        <v/>
      </c>
      <c r="HFP30">
        <f>Response!HFR46</f>
        <v/>
      </c>
      <c r="HFQ30">
        <f>Response!HFS46</f>
        <v/>
      </c>
      <c r="HFR30">
        <f>Response!HFT46</f>
        <v/>
      </c>
      <c r="HFS30">
        <f>Response!HFU46</f>
        <v/>
      </c>
      <c r="HFT30">
        <f>Response!HFV46</f>
        <v/>
      </c>
      <c r="HFU30">
        <f>Response!HFW46</f>
        <v/>
      </c>
      <c r="HFV30">
        <f>Response!HFX46</f>
        <v/>
      </c>
      <c r="HFW30">
        <f>Response!HFY46</f>
        <v/>
      </c>
      <c r="HFX30">
        <f>Response!HFZ46</f>
        <v/>
      </c>
      <c r="HFY30">
        <f>Response!HGA46</f>
        <v/>
      </c>
      <c r="HFZ30">
        <f>Response!HGB46</f>
        <v/>
      </c>
      <c r="HGA30">
        <f>Response!HGC46</f>
        <v/>
      </c>
      <c r="HGB30">
        <f>Response!HGD46</f>
        <v/>
      </c>
      <c r="HGC30">
        <f>Response!HGE46</f>
        <v/>
      </c>
      <c r="HGD30">
        <f>Response!HGF46</f>
        <v/>
      </c>
      <c r="HGE30">
        <f>Response!HGG46</f>
        <v/>
      </c>
      <c r="HGF30">
        <f>Response!HGH46</f>
        <v/>
      </c>
      <c r="HGG30">
        <f>Response!HGI46</f>
        <v/>
      </c>
      <c r="HGH30">
        <f>Response!HGJ46</f>
        <v/>
      </c>
      <c r="HGI30">
        <f>Response!HGK46</f>
        <v/>
      </c>
      <c r="HGJ30">
        <f>Response!HGL46</f>
        <v/>
      </c>
      <c r="HGK30">
        <f>Response!HGM46</f>
        <v/>
      </c>
      <c r="HGL30">
        <f>Response!HGN46</f>
        <v/>
      </c>
      <c r="HGM30">
        <f>Response!HGO46</f>
        <v/>
      </c>
      <c r="HGN30">
        <f>Response!HGP46</f>
        <v/>
      </c>
      <c r="HGO30">
        <f>Response!HGQ46</f>
        <v/>
      </c>
      <c r="HGP30">
        <f>Response!HGR46</f>
        <v/>
      </c>
      <c r="HGQ30">
        <f>Response!HGS46</f>
        <v/>
      </c>
      <c r="HGR30">
        <f>Response!HGT46</f>
        <v/>
      </c>
      <c r="HGS30">
        <f>Response!HGU46</f>
        <v/>
      </c>
      <c r="HGT30">
        <f>Response!HGV46</f>
        <v/>
      </c>
      <c r="HGU30">
        <f>Response!HGW46</f>
        <v/>
      </c>
      <c r="HGV30">
        <f>Response!HGX46</f>
        <v/>
      </c>
      <c r="HGW30">
        <f>Response!HGY46</f>
        <v/>
      </c>
      <c r="HGX30">
        <f>Response!HGZ46</f>
        <v/>
      </c>
      <c r="HGY30">
        <f>Response!HHA46</f>
        <v/>
      </c>
      <c r="HGZ30">
        <f>Response!HHB46</f>
        <v/>
      </c>
      <c r="HHA30">
        <f>Response!HHC46</f>
        <v/>
      </c>
      <c r="HHB30">
        <f>Response!HHD46</f>
        <v/>
      </c>
      <c r="HHC30">
        <f>Response!HHE46</f>
        <v/>
      </c>
      <c r="HHD30">
        <f>Response!HHF46</f>
        <v/>
      </c>
      <c r="HHE30">
        <f>Response!HHG46</f>
        <v/>
      </c>
      <c r="HHF30">
        <f>Response!HHH46</f>
        <v/>
      </c>
      <c r="HHG30">
        <f>Response!HHI46</f>
        <v/>
      </c>
      <c r="HHH30">
        <f>Response!HHJ46</f>
        <v/>
      </c>
      <c r="HHI30">
        <f>Response!HHK46</f>
        <v/>
      </c>
      <c r="HHJ30">
        <f>Response!HHL46</f>
        <v/>
      </c>
      <c r="HHK30">
        <f>Response!HHM46</f>
        <v/>
      </c>
      <c r="HHL30">
        <f>Response!HHN46</f>
        <v/>
      </c>
      <c r="HHM30">
        <f>Response!HHO46</f>
        <v/>
      </c>
      <c r="HHN30">
        <f>Response!HHP46</f>
        <v/>
      </c>
      <c r="HHO30">
        <f>Response!HHQ46</f>
        <v/>
      </c>
      <c r="HHP30">
        <f>Response!HHR46</f>
        <v/>
      </c>
      <c r="HHQ30">
        <f>Response!HHS46</f>
        <v/>
      </c>
      <c r="HHR30">
        <f>Response!HHT46</f>
        <v/>
      </c>
      <c r="HHS30">
        <f>Response!HHU46</f>
        <v/>
      </c>
      <c r="HHT30">
        <f>Response!HHV46</f>
        <v/>
      </c>
      <c r="HHU30">
        <f>Response!HHW46</f>
        <v/>
      </c>
      <c r="HHV30">
        <f>Response!HHX46</f>
        <v/>
      </c>
      <c r="HHW30">
        <f>Response!HHY46</f>
        <v/>
      </c>
      <c r="HHX30">
        <f>Response!HHZ46</f>
        <v/>
      </c>
      <c r="HHY30">
        <f>Response!HIA46</f>
        <v/>
      </c>
      <c r="HHZ30">
        <f>Response!HIB46</f>
        <v/>
      </c>
      <c r="HIA30">
        <f>Response!HIC46</f>
        <v/>
      </c>
      <c r="HIB30">
        <f>Response!HID46</f>
        <v/>
      </c>
      <c r="HIC30">
        <f>Response!HIE46</f>
        <v/>
      </c>
      <c r="HID30">
        <f>Response!HIF46</f>
        <v/>
      </c>
      <c r="HIE30">
        <f>Response!HIG46</f>
        <v/>
      </c>
      <c r="HIF30">
        <f>Response!HIH46</f>
        <v/>
      </c>
      <c r="HIG30">
        <f>Response!HII46</f>
        <v/>
      </c>
      <c r="HIH30">
        <f>Response!HIJ46</f>
        <v/>
      </c>
      <c r="HII30">
        <f>Response!HIK46</f>
        <v/>
      </c>
      <c r="HIJ30">
        <f>Response!HIL46</f>
        <v/>
      </c>
      <c r="HIK30">
        <f>Response!HIM46</f>
        <v/>
      </c>
      <c r="HIL30">
        <f>Response!HIN46</f>
        <v/>
      </c>
      <c r="HIM30">
        <f>Response!HIO46</f>
        <v/>
      </c>
      <c r="HIN30">
        <f>Response!HIP46</f>
        <v/>
      </c>
      <c r="HIO30">
        <f>Response!HIQ46</f>
        <v/>
      </c>
      <c r="HIP30">
        <f>Response!HIR46</f>
        <v/>
      </c>
      <c r="HIQ30">
        <f>Response!HIS46</f>
        <v/>
      </c>
      <c r="HIR30">
        <f>Response!HIT46</f>
        <v/>
      </c>
      <c r="HIS30">
        <f>Response!HIU46</f>
        <v/>
      </c>
      <c r="HIT30">
        <f>Response!HIV46</f>
        <v/>
      </c>
      <c r="HIU30">
        <f>Response!HIW46</f>
        <v/>
      </c>
      <c r="HIV30">
        <f>Response!HIX46</f>
        <v/>
      </c>
      <c r="HIW30">
        <f>Response!HIY46</f>
        <v/>
      </c>
      <c r="HIX30">
        <f>Response!HIZ46</f>
        <v/>
      </c>
      <c r="HIY30">
        <f>Response!HJA46</f>
        <v/>
      </c>
      <c r="HIZ30">
        <f>Response!HJB46</f>
        <v/>
      </c>
      <c r="HJA30">
        <f>Response!HJC46</f>
        <v/>
      </c>
      <c r="HJB30">
        <f>Response!HJD46</f>
        <v/>
      </c>
      <c r="HJC30">
        <f>Response!HJE46</f>
        <v/>
      </c>
      <c r="HJD30">
        <f>Response!HJF46</f>
        <v/>
      </c>
      <c r="HJE30">
        <f>Response!HJG46</f>
        <v/>
      </c>
      <c r="HJF30">
        <f>Response!HJH46</f>
        <v/>
      </c>
      <c r="HJG30">
        <f>Response!HJI46</f>
        <v/>
      </c>
      <c r="HJH30">
        <f>Response!HJJ46</f>
        <v/>
      </c>
      <c r="HJI30">
        <f>Response!HJK46</f>
        <v/>
      </c>
      <c r="HJJ30">
        <f>Response!HJL46</f>
        <v/>
      </c>
      <c r="HJK30">
        <f>Response!HJM46</f>
        <v/>
      </c>
      <c r="HJL30">
        <f>Response!HJN46</f>
        <v/>
      </c>
      <c r="HJM30">
        <f>Response!HJO46</f>
        <v/>
      </c>
      <c r="HJN30">
        <f>Response!HJP46</f>
        <v/>
      </c>
      <c r="HJO30">
        <f>Response!HJQ46</f>
        <v/>
      </c>
      <c r="HJP30">
        <f>Response!HJR46</f>
        <v/>
      </c>
      <c r="HJQ30">
        <f>Response!HJS46</f>
        <v/>
      </c>
      <c r="HJR30">
        <f>Response!HJT46</f>
        <v/>
      </c>
      <c r="HJS30">
        <f>Response!HJU46</f>
        <v/>
      </c>
      <c r="HJT30">
        <f>Response!HJV46</f>
        <v/>
      </c>
      <c r="HJU30">
        <f>Response!HJW46</f>
        <v/>
      </c>
      <c r="HJV30">
        <f>Response!HJX46</f>
        <v/>
      </c>
      <c r="HJW30">
        <f>Response!HJY46</f>
        <v/>
      </c>
      <c r="HJX30">
        <f>Response!HJZ46</f>
        <v/>
      </c>
      <c r="HJY30">
        <f>Response!HKA46</f>
        <v/>
      </c>
      <c r="HJZ30">
        <f>Response!HKB46</f>
        <v/>
      </c>
      <c r="HKA30">
        <f>Response!HKC46</f>
        <v/>
      </c>
      <c r="HKB30">
        <f>Response!HKD46</f>
        <v/>
      </c>
      <c r="HKC30">
        <f>Response!HKE46</f>
        <v/>
      </c>
      <c r="HKD30">
        <f>Response!HKF46</f>
        <v/>
      </c>
      <c r="HKE30">
        <f>Response!HKG46</f>
        <v/>
      </c>
      <c r="HKF30">
        <f>Response!HKH46</f>
        <v/>
      </c>
      <c r="HKG30">
        <f>Response!HKI46</f>
        <v/>
      </c>
      <c r="HKH30">
        <f>Response!HKJ46</f>
        <v/>
      </c>
      <c r="HKI30">
        <f>Response!HKK46</f>
        <v/>
      </c>
      <c r="HKJ30">
        <f>Response!HKL46</f>
        <v/>
      </c>
      <c r="HKK30">
        <f>Response!HKM46</f>
        <v/>
      </c>
      <c r="HKL30">
        <f>Response!HKN46</f>
        <v/>
      </c>
      <c r="HKM30">
        <f>Response!HKO46</f>
        <v/>
      </c>
      <c r="HKN30">
        <f>Response!HKP46</f>
        <v/>
      </c>
      <c r="HKO30">
        <f>Response!HKQ46</f>
        <v/>
      </c>
      <c r="HKP30">
        <f>Response!HKR46</f>
        <v/>
      </c>
      <c r="HKQ30">
        <f>Response!HKS46</f>
        <v/>
      </c>
      <c r="HKR30">
        <f>Response!HKT46</f>
        <v/>
      </c>
      <c r="HKS30">
        <f>Response!HKU46</f>
        <v/>
      </c>
      <c r="HKT30">
        <f>Response!HKV46</f>
        <v/>
      </c>
      <c r="HKU30">
        <f>Response!HKW46</f>
        <v/>
      </c>
      <c r="HKV30">
        <f>Response!HKX46</f>
        <v/>
      </c>
      <c r="HKW30">
        <f>Response!HKY46</f>
        <v/>
      </c>
      <c r="HKX30">
        <f>Response!HKZ46</f>
        <v/>
      </c>
      <c r="HKY30">
        <f>Response!HLA46</f>
        <v/>
      </c>
      <c r="HKZ30">
        <f>Response!HLB46</f>
        <v/>
      </c>
      <c r="HLA30">
        <f>Response!HLC46</f>
        <v/>
      </c>
      <c r="HLB30">
        <f>Response!HLD46</f>
        <v/>
      </c>
      <c r="HLC30">
        <f>Response!HLE46</f>
        <v/>
      </c>
      <c r="HLD30">
        <f>Response!HLF46</f>
        <v/>
      </c>
      <c r="HLE30">
        <f>Response!HLG46</f>
        <v/>
      </c>
      <c r="HLF30">
        <f>Response!HLH46</f>
        <v/>
      </c>
      <c r="HLG30">
        <f>Response!HLI46</f>
        <v/>
      </c>
      <c r="HLH30">
        <f>Response!HLJ46</f>
        <v/>
      </c>
      <c r="HLI30">
        <f>Response!HLK46</f>
        <v/>
      </c>
      <c r="HLJ30">
        <f>Response!HLL46</f>
        <v/>
      </c>
      <c r="HLK30">
        <f>Response!HLM46</f>
        <v/>
      </c>
      <c r="HLL30">
        <f>Response!HLN46</f>
        <v/>
      </c>
      <c r="HLM30">
        <f>Response!HLO46</f>
        <v/>
      </c>
      <c r="HLN30">
        <f>Response!HLP46</f>
        <v/>
      </c>
      <c r="HLO30">
        <f>Response!HLQ46</f>
        <v/>
      </c>
      <c r="HLP30">
        <f>Response!HLR46</f>
        <v/>
      </c>
      <c r="HLQ30">
        <f>Response!HLS46</f>
        <v/>
      </c>
      <c r="HLR30">
        <f>Response!HLT46</f>
        <v/>
      </c>
      <c r="HLS30">
        <f>Response!HLU46</f>
        <v/>
      </c>
      <c r="HLT30">
        <f>Response!HLV46</f>
        <v/>
      </c>
      <c r="HLU30">
        <f>Response!HLW46</f>
        <v/>
      </c>
      <c r="HLV30">
        <f>Response!HLX46</f>
        <v/>
      </c>
      <c r="HLW30">
        <f>Response!HLY46</f>
        <v/>
      </c>
      <c r="HLX30">
        <f>Response!HLZ46</f>
        <v/>
      </c>
      <c r="HLY30">
        <f>Response!HMA46</f>
        <v/>
      </c>
      <c r="HLZ30">
        <f>Response!HMB46</f>
        <v/>
      </c>
      <c r="HMA30">
        <f>Response!HMC46</f>
        <v/>
      </c>
      <c r="HMB30">
        <f>Response!HMD46</f>
        <v/>
      </c>
      <c r="HMC30">
        <f>Response!HME46</f>
        <v/>
      </c>
      <c r="HMD30">
        <f>Response!HMF46</f>
        <v/>
      </c>
      <c r="HME30">
        <f>Response!HMG46</f>
        <v/>
      </c>
      <c r="HMF30">
        <f>Response!HMH46</f>
        <v/>
      </c>
      <c r="HMG30">
        <f>Response!HMI46</f>
        <v/>
      </c>
      <c r="HMH30">
        <f>Response!HMJ46</f>
        <v/>
      </c>
      <c r="HMI30">
        <f>Response!HMK46</f>
        <v/>
      </c>
      <c r="HMJ30">
        <f>Response!HML46</f>
        <v/>
      </c>
      <c r="HMK30">
        <f>Response!HMM46</f>
        <v/>
      </c>
      <c r="HML30">
        <f>Response!HMN46</f>
        <v/>
      </c>
      <c r="HMM30">
        <f>Response!HMO46</f>
        <v/>
      </c>
      <c r="HMN30">
        <f>Response!HMP46</f>
        <v/>
      </c>
      <c r="HMO30">
        <f>Response!HMQ46</f>
        <v/>
      </c>
      <c r="HMP30">
        <f>Response!HMR46</f>
        <v/>
      </c>
      <c r="HMQ30">
        <f>Response!HMS46</f>
        <v/>
      </c>
      <c r="HMR30">
        <f>Response!HMT46</f>
        <v/>
      </c>
      <c r="HMS30">
        <f>Response!HMU46</f>
        <v/>
      </c>
      <c r="HMT30">
        <f>Response!HMV46</f>
        <v/>
      </c>
      <c r="HMU30">
        <f>Response!HMW46</f>
        <v/>
      </c>
      <c r="HMV30">
        <f>Response!HMX46</f>
        <v/>
      </c>
      <c r="HMW30">
        <f>Response!HMY46</f>
        <v/>
      </c>
      <c r="HMX30">
        <f>Response!HMZ46</f>
        <v/>
      </c>
      <c r="HMY30">
        <f>Response!HNA46</f>
        <v/>
      </c>
      <c r="HMZ30">
        <f>Response!HNB46</f>
        <v/>
      </c>
      <c r="HNA30">
        <f>Response!HNC46</f>
        <v/>
      </c>
      <c r="HNB30">
        <f>Response!HND46</f>
        <v/>
      </c>
      <c r="HNC30">
        <f>Response!HNE46</f>
        <v/>
      </c>
      <c r="HND30">
        <f>Response!HNF46</f>
        <v/>
      </c>
      <c r="HNE30">
        <f>Response!HNG46</f>
        <v/>
      </c>
      <c r="HNF30">
        <f>Response!HNH46</f>
        <v/>
      </c>
      <c r="HNG30">
        <f>Response!HNI46</f>
        <v/>
      </c>
      <c r="HNH30">
        <f>Response!HNJ46</f>
        <v/>
      </c>
      <c r="HNI30">
        <f>Response!HNK46</f>
        <v/>
      </c>
      <c r="HNJ30">
        <f>Response!HNL46</f>
        <v/>
      </c>
      <c r="HNK30">
        <f>Response!HNM46</f>
        <v/>
      </c>
      <c r="HNL30">
        <f>Response!HNN46</f>
        <v/>
      </c>
      <c r="HNM30">
        <f>Response!HNO46</f>
        <v/>
      </c>
      <c r="HNN30">
        <f>Response!HNP46</f>
        <v/>
      </c>
      <c r="HNO30">
        <f>Response!HNQ46</f>
        <v/>
      </c>
      <c r="HNP30">
        <f>Response!HNR46</f>
        <v/>
      </c>
      <c r="HNQ30">
        <f>Response!HNS46</f>
        <v/>
      </c>
      <c r="HNR30">
        <f>Response!HNT46</f>
        <v/>
      </c>
      <c r="HNS30">
        <f>Response!HNU46</f>
        <v/>
      </c>
      <c r="HNT30">
        <f>Response!HNV46</f>
        <v/>
      </c>
      <c r="HNU30">
        <f>Response!HNW46</f>
        <v/>
      </c>
      <c r="HNV30">
        <f>Response!HNX46</f>
        <v/>
      </c>
      <c r="HNW30">
        <f>Response!HNY46</f>
        <v/>
      </c>
      <c r="HNX30">
        <f>Response!HNZ46</f>
        <v/>
      </c>
      <c r="HNY30">
        <f>Response!HOA46</f>
        <v/>
      </c>
      <c r="HNZ30">
        <f>Response!HOB46</f>
        <v/>
      </c>
      <c r="HOA30">
        <f>Response!HOC46</f>
        <v/>
      </c>
      <c r="HOB30">
        <f>Response!HOD46</f>
        <v/>
      </c>
      <c r="HOC30">
        <f>Response!HOE46</f>
        <v/>
      </c>
      <c r="HOD30">
        <f>Response!HOF46</f>
        <v/>
      </c>
      <c r="HOE30">
        <f>Response!HOG46</f>
        <v/>
      </c>
      <c r="HOF30">
        <f>Response!HOH46</f>
        <v/>
      </c>
      <c r="HOG30">
        <f>Response!HOI46</f>
        <v/>
      </c>
      <c r="HOH30">
        <f>Response!HOJ46</f>
        <v/>
      </c>
      <c r="HOI30">
        <f>Response!HOK46</f>
        <v/>
      </c>
      <c r="HOJ30">
        <f>Response!HOL46</f>
        <v/>
      </c>
      <c r="HOK30">
        <f>Response!HOM46</f>
        <v/>
      </c>
      <c r="HOL30">
        <f>Response!HON46</f>
        <v/>
      </c>
      <c r="HOM30">
        <f>Response!HOO46</f>
        <v/>
      </c>
      <c r="HON30">
        <f>Response!HOP46</f>
        <v/>
      </c>
      <c r="HOO30">
        <f>Response!HOQ46</f>
        <v/>
      </c>
      <c r="HOP30">
        <f>Response!HOR46</f>
        <v/>
      </c>
      <c r="HOQ30">
        <f>Response!HOS46</f>
        <v/>
      </c>
      <c r="HOR30">
        <f>Response!HOT46</f>
        <v/>
      </c>
      <c r="HOS30">
        <f>Response!HOU46</f>
        <v/>
      </c>
      <c r="HOT30">
        <f>Response!HOV46</f>
        <v/>
      </c>
      <c r="HOU30">
        <f>Response!HOW46</f>
        <v/>
      </c>
      <c r="HOV30">
        <f>Response!HOX46</f>
        <v/>
      </c>
      <c r="HOW30">
        <f>Response!HOY46</f>
        <v/>
      </c>
      <c r="HOX30">
        <f>Response!HOZ46</f>
        <v/>
      </c>
      <c r="HOY30">
        <f>Response!HPA46</f>
        <v/>
      </c>
      <c r="HOZ30">
        <f>Response!HPB46</f>
        <v/>
      </c>
      <c r="HPA30">
        <f>Response!HPC46</f>
        <v/>
      </c>
      <c r="HPB30">
        <f>Response!HPD46</f>
        <v/>
      </c>
      <c r="HPC30">
        <f>Response!HPE46</f>
        <v/>
      </c>
      <c r="HPD30">
        <f>Response!HPF46</f>
        <v/>
      </c>
      <c r="HPE30">
        <f>Response!HPG46</f>
        <v/>
      </c>
      <c r="HPF30">
        <f>Response!HPH46</f>
        <v/>
      </c>
      <c r="HPG30">
        <f>Response!HPI46</f>
        <v/>
      </c>
      <c r="HPH30">
        <f>Response!HPJ46</f>
        <v/>
      </c>
      <c r="HPI30">
        <f>Response!HPK46</f>
        <v/>
      </c>
      <c r="HPJ30">
        <f>Response!HPL46</f>
        <v/>
      </c>
      <c r="HPK30">
        <f>Response!HPM46</f>
        <v/>
      </c>
      <c r="HPL30">
        <f>Response!HPN46</f>
        <v/>
      </c>
      <c r="HPM30">
        <f>Response!HPO46</f>
        <v/>
      </c>
      <c r="HPN30">
        <f>Response!HPP46</f>
        <v/>
      </c>
      <c r="HPO30">
        <f>Response!HPQ46</f>
        <v/>
      </c>
      <c r="HPP30">
        <f>Response!HPR46</f>
        <v/>
      </c>
      <c r="HPQ30">
        <f>Response!HPS46</f>
        <v/>
      </c>
      <c r="HPR30">
        <f>Response!HPT46</f>
        <v/>
      </c>
      <c r="HPS30">
        <f>Response!HPU46</f>
        <v/>
      </c>
      <c r="HPT30">
        <f>Response!HPV46</f>
        <v/>
      </c>
      <c r="HPU30">
        <f>Response!HPW46</f>
        <v/>
      </c>
      <c r="HPV30">
        <f>Response!HPX46</f>
        <v/>
      </c>
      <c r="HPW30">
        <f>Response!HPY46</f>
        <v/>
      </c>
      <c r="HPX30">
        <f>Response!HPZ46</f>
        <v/>
      </c>
      <c r="HPY30">
        <f>Response!HQA46</f>
        <v/>
      </c>
      <c r="HPZ30">
        <f>Response!HQB46</f>
        <v/>
      </c>
      <c r="HQA30">
        <f>Response!HQC46</f>
        <v/>
      </c>
      <c r="HQB30">
        <f>Response!HQD46</f>
        <v/>
      </c>
      <c r="HQC30">
        <f>Response!HQE46</f>
        <v/>
      </c>
      <c r="HQD30">
        <f>Response!HQF46</f>
        <v/>
      </c>
      <c r="HQE30">
        <f>Response!HQG46</f>
        <v/>
      </c>
      <c r="HQF30">
        <f>Response!HQH46</f>
        <v/>
      </c>
      <c r="HQG30">
        <f>Response!HQI46</f>
        <v/>
      </c>
      <c r="HQH30">
        <f>Response!HQJ46</f>
        <v/>
      </c>
      <c r="HQI30">
        <f>Response!HQK46</f>
        <v/>
      </c>
      <c r="HQJ30">
        <f>Response!HQL46</f>
        <v/>
      </c>
      <c r="HQK30">
        <f>Response!HQM46</f>
        <v/>
      </c>
      <c r="HQL30">
        <f>Response!HQN46</f>
        <v/>
      </c>
      <c r="HQM30">
        <f>Response!HQO46</f>
        <v/>
      </c>
      <c r="HQN30">
        <f>Response!HQP46</f>
        <v/>
      </c>
      <c r="HQO30">
        <f>Response!HQQ46</f>
        <v/>
      </c>
      <c r="HQP30">
        <f>Response!HQR46</f>
        <v/>
      </c>
      <c r="HQQ30">
        <f>Response!HQS46</f>
        <v/>
      </c>
      <c r="HQR30">
        <f>Response!HQT46</f>
        <v/>
      </c>
      <c r="HQS30">
        <f>Response!HQU46</f>
        <v/>
      </c>
      <c r="HQT30">
        <f>Response!HQV46</f>
        <v/>
      </c>
      <c r="HQU30">
        <f>Response!HQW46</f>
        <v/>
      </c>
      <c r="HQV30">
        <f>Response!HQX46</f>
        <v/>
      </c>
      <c r="HQW30">
        <f>Response!HQY46</f>
        <v/>
      </c>
      <c r="HQX30">
        <f>Response!HQZ46</f>
        <v/>
      </c>
      <c r="HQY30">
        <f>Response!HRA46</f>
        <v/>
      </c>
      <c r="HQZ30">
        <f>Response!HRB46</f>
        <v/>
      </c>
      <c r="HRA30">
        <f>Response!HRC46</f>
        <v/>
      </c>
      <c r="HRB30">
        <f>Response!HRD46</f>
        <v/>
      </c>
      <c r="HRC30">
        <f>Response!HRE46</f>
        <v/>
      </c>
      <c r="HRD30">
        <f>Response!HRF46</f>
        <v/>
      </c>
      <c r="HRE30">
        <f>Response!HRG46</f>
        <v/>
      </c>
      <c r="HRF30">
        <f>Response!HRH46</f>
        <v/>
      </c>
      <c r="HRG30">
        <f>Response!HRI46</f>
        <v/>
      </c>
      <c r="HRH30">
        <f>Response!HRJ46</f>
        <v/>
      </c>
      <c r="HRI30">
        <f>Response!HRK46</f>
        <v/>
      </c>
      <c r="HRJ30">
        <f>Response!HRL46</f>
        <v/>
      </c>
      <c r="HRK30">
        <f>Response!HRM46</f>
        <v/>
      </c>
      <c r="HRL30">
        <f>Response!HRN46</f>
        <v/>
      </c>
      <c r="HRM30">
        <f>Response!HRO46</f>
        <v/>
      </c>
      <c r="HRN30">
        <f>Response!HRP46</f>
        <v/>
      </c>
      <c r="HRO30">
        <f>Response!HRQ46</f>
        <v/>
      </c>
      <c r="HRP30">
        <f>Response!HRR46</f>
        <v/>
      </c>
      <c r="HRQ30">
        <f>Response!HRS46</f>
        <v/>
      </c>
      <c r="HRR30">
        <f>Response!HRT46</f>
        <v/>
      </c>
      <c r="HRS30">
        <f>Response!HRU46</f>
        <v/>
      </c>
      <c r="HRT30">
        <f>Response!HRV46</f>
        <v/>
      </c>
      <c r="HRU30">
        <f>Response!HRW46</f>
        <v/>
      </c>
      <c r="HRV30">
        <f>Response!HRX46</f>
        <v/>
      </c>
      <c r="HRW30">
        <f>Response!HRY46</f>
        <v/>
      </c>
      <c r="HRX30">
        <f>Response!HRZ46</f>
        <v/>
      </c>
      <c r="HRY30">
        <f>Response!HSA46</f>
        <v/>
      </c>
      <c r="HRZ30">
        <f>Response!HSB46</f>
        <v/>
      </c>
      <c r="HSA30">
        <f>Response!HSC46</f>
        <v/>
      </c>
      <c r="HSB30">
        <f>Response!HSD46</f>
        <v/>
      </c>
      <c r="HSC30">
        <f>Response!HSE46</f>
        <v/>
      </c>
      <c r="HSD30">
        <f>Response!HSF46</f>
        <v/>
      </c>
      <c r="HSE30">
        <f>Response!HSG46</f>
        <v/>
      </c>
      <c r="HSF30">
        <f>Response!HSH46</f>
        <v/>
      </c>
      <c r="HSG30">
        <f>Response!HSI46</f>
        <v/>
      </c>
      <c r="HSH30">
        <f>Response!HSJ46</f>
        <v/>
      </c>
      <c r="HSI30">
        <f>Response!HSK46</f>
        <v/>
      </c>
      <c r="HSJ30">
        <f>Response!HSL46</f>
        <v/>
      </c>
      <c r="HSK30">
        <f>Response!HSM46</f>
        <v/>
      </c>
      <c r="HSL30">
        <f>Response!HSN46</f>
        <v/>
      </c>
      <c r="HSM30">
        <f>Response!HSO46</f>
        <v/>
      </c>
      <c r="HSN30">
        <f>Response!HSP46</f>
        <v/>
      </c>
      <c r="HSO30">
        <f>Response!HSQ46</f>
        <v/>
      </c>
      <c r="HSP30">
        <f>Response!HSR46</f>
        <v/>
      </c>
      <c r="HSQ30">
        <f>Response!HSS46</f>
        <v/>
      </c>
      <c r="HSR30">
        <f>Response!HST46</f>
        <v/>
      </c>
      <c r="HSS30">
        <f>Response!HSU46</f>
        <v/>
      </c>
      <c r="HST30">
        <f>Response!HSV46</f>
        <v/>
      </c>
      <c r="HSU30">
        <f>Response!HSW46</f>
        <v/>
      </c>
      <c r="HSV30">
        <f>Response!HSX46</f>
        <v/>
      </c>
      <c r="HSW30">
        <f>Response!HSY46</f>
        <v/>
      </c>
      <c r="HSX30">
        <f>Response!HSZ46</f>
        <v/>
      </c>
      <c r="HSY30">
        <f>Response!HTA46</f>
        <v/>
      </c>
      <c r="HSZ30">
        <f>Response!HTB46</f>
        <v/>
      </c>
      <c r="HTA30">
        <f>Response!HTC46</f>
        <v/>
      </c>
      <c r="HTB30">
        <f>Response!HTD46</f>
        <v/>
      </c>
      <c r="HTC30">
        <f>Response!HTE46</f>
        <v/>
      </c>
      <c r="HTD30">
        <f>Response!HTF46</f>
        <v/>
      </c>
      <c r="HTE30">
        <f>Response!HTG46</f>
        <v/>
      </c>
      <c r="HTF30">
        <f>Response!HTH46</f>
        <v/>
      </c>
      <c r="HTG30">
        <f>Response!HTI46</f>
        <v/>
      </c>
      <c r="HTH30">
        <f>Response!HTJ46</f>
        <v/>
      </c>
      <c r="HTI30">
        <f>Response!HTK46</f>
        <v/>
      </c>
      <c r="HTJ30">
        <f>Response!HTL46</f>
        <v/>
      </c>
      <c r="HTK30">
        <f>Response!HTM46</f>
        <v/>
      </c>
      <c r="HTL30">
        <f>Response!HTN46</f>
        <v/>
      </c>
      <c r="HTM30">
        <f>Response!HTO46</f>
        <v/>
      </c>
      <c r="HTN30">
        <f>Response!HTP46</f>
        <v/>
      </c>
      <c r="HTO30">
        <f>Response!HTQ46</f>
        <v/>
      </c>
      <c r="HTP30">
        <f>Response!HTR46</f>
        <v/>
      </c>
      <c r="HTQ30">
        <f>Response!HTS46</f>
        <v/>
      </c>
      <c r="HTR30">
        <f>Response!HTT46</f>
        <v/>
      </c>
      <c r="HTS30">
        <f>Response!HTU46</f>
        <v/>
      </c>
      <c r="HTT30">
        <f>Response!HTV46</f>
        <v/>
      </c>
      <c r="HTU30">
        <f>Response!HTW46</f>
        <v/>
      </c>
      <c r="HTV30">
        <f>Response!HTX46</f>
        <v/>
      </c>
      <c r="HTW30">
        <f>Response!HTY46</f>
        <v/>
      </c>
      <c r="HTX30">
        <f>Response!HTZ46</f>
        <v/>
      </c>
      <c r="HTY30">
        <f>Response!HUA46</f>
        <v/>
      </c>
      <c r="HTZ30">
        <f>Response!HUB46</f>
        <v/>
      </c>
      <c r="HUA30">
        <f>Response!HUC46</f>
        <v/>
      </c>
      <c r="HUB30">
        <f>Response!HUD46</f>
        <v/>
      </c>
      <c r="HUC30">
        <f>Response!HUE46</f>
        <v/>
      </c>
      <c r="HUD30">
        <f>Response!HUF46</f>
        <v/>
      </c>
      <c r="HUE30">
        <f>Response!HUG46</f>
        <v/>
      </c>
      <c r="HUF30">
        <f>Response!HUH46</f>
        <v/>
      </c>
      <c r="HUG30">
        <f>Response!HUI46</f>
        <v/>
      </c>
      <c r="HUH30">
        <f>Response!HUJ46</f>
        <v/>
      </c>
      <c r="HUI30">
        <f>Response!HUK46</f>
        <v/>
      </c>
      <c r="HUJ30">
        <f>Response!HUL46</f>
        <v/>
      </c>
      <c r="HUK30">
        <f>Response!HUM46</f>
        <v/>
      </c>
      <c r="HUL30">
        <f>Response!HUN46</f>
        <v/>
      </c>
      <c r="HUM30">
        <f>Response!HUO46</f>
        <v/>
      </c>
      <c r="HUN30">
        <f>Response!HUP46</f>
        <v/>
      </c>
      <c r="HUO30">
        <f>Response!HUQ46</f>
        <v/>
      </c>
      <c r="HUP30">
        <f>Response!HUR46</f>
        <v/>
      </c>
      <c r="HUQ30">
        <f>Response!HUS46</f>
        <v/>
      </c>
      <c r="HUR30">
        <f>Response!HUT46</f>
        <v/>
      </c>
      <c r="HUS30">
        <f>Response!HUU46</f>
        <v/>
      </c>
      <c r="HUT30">
        <f>Response!HUV46</f>
        <v/>
      </c>
      <c r="HUU30">
        <f>Response!HUW46</f>
        <v/>
      </c>
      <c r="HUV30">
        <f>Response!HUX46</f>
        <v/>
      </c>
      <c r="HUW30">
        <f>Response!HUY46</f>
        <v/>
      </c>
      <c r="HUX30">
        <f>Response!HUZ46</f>
        <v/>
      </c>
      <c r="HUY30">
        <f>Response!HVA46</f>
        <v/>
      </c>
      <c r="HUZ30">
        <f>Response!HVB46</f>
        <v/>
      </c>
      <c r="HVA30">
        <f>Response!HVC46</f>
        <v/>
      </c>
      <c r="HVB30">
        <f>Response!HVD46</f>
        <v/>
      </c>
      <c r="HVC30">
        <f>Response!HVE46</f>
        <v/>
      </c>
      <c r="HVD30">
        <f>Response!HVF46</f>
        <v/>
      </c>
      <c r="HVE30">
        <f>Response!HVG46</f>
        <v/>
      </c>
      <c r="HVF30">
        <f>Response!HVH46</f>
        <v/>
      </c>
      <c r="HVG30">
        <f>Response!HVI46</f>
        <v/>
      </c>
      <c r="HVH30">
        <f>Response!HVJ46</f>
        <v/>
      </c>
      <c r="HVI30">
        <f>Response!HVK46</f>
        <v/>
      </c>
      <c r="HVJ30">
        <f>Response!HVL46</f>
        <v/>
      </c>
      <c r="HVK30">
        <f>Response!HVM46</f>
        <v/>
      </c>
      <c r="HVL30">
        <f>Response!HVN46</f>
        <v/>
      </c>
      <c r="HVM30">
        <f>Response!HVO46</f>
        <v/>
      </c>
      <c r="HVN30">
        <f>Response!HVP46</f>
        <v/>
      </c>
      <c r="HVO30">
        <f>Response!HVQ46</f>
        <v/>
      </c>
      <c r="HVP30">
        <f>Response!HVR46</f>
        <v/>
      </c>
      <c r="HVQ30">
        <f>Response!HVS46</f>
        <v/>
      </c>
      <c r="HVR30">
        <f>Response!HVT46</f>
        <v/>
      </c>
      <c r="HVS30">
        <f>Response!HVU46</f>
        <v/>
      </c>
      <c r="HVT30">
        <f>Response!HVV46</f>
        <v/>
      </c>
      <c r="HVU30">
        <f>Response!HVW46</f>
        <v/>
      </c>
      <c r="HVV30">
        <f>Response!HVX46</f>
        <v/>
      </c>
      <c r="HVW30">
        <f>Response!HVY46</f>
        <v/>
      </c>
      <c r="HVX30">
        <f>Response!HVZ46</f>
        <v/>
      </c>
      <c r="HVY30">
        <f>Response!HWA46</f>
        <v/>
      </c>
      <c r="HVZ30">
        <f>Response!HWB46</f>
        <v/>
      </c>
      <c r="HWA30">
        <f>Response!HWC46</f>
        <v/>
      </c>
      <c r="HWB30">
        <f>Response!HWD46</f>
        <v/>
      </c>
      <c r="HWC30">
        <f>Response!HWE46</f>
        <v/>
      </c>
      <c r="HWD30">
        <f>Response!HWF46</f>
        <v/>
      </c>
      <c r="HWE30">
        <f>Response!HWG46</f>
        <v/>
      </c>
      <c r="HWF30">
        <f>Response!HWH46</f>
        <v/>
      </c>
      <c r="HWG30">
        <f>Response!HWI46</f>
        <v/>
      </c>
      <c r="HWH30">
        <f>Response!HWJ46</f>
        <v/>
      </c>
      <c r="HWI30">
        <f>Response!HWK46</f>
        <v/>
      </c>
      <c r="HWJ30">
        <f>Response!HWL46</f>
        <v/>
      </c>
      <c r="HWK30">
        <f>Response!HWM46</f>
        <v/>
      </c>
      <c r="HWL30">
        <f>Response!HWN46</f>
        <v/>
      </c>
      <c r="HWM30">
        <f>Response!HWO46</f>
        <v/>
      </c>
      <c r="HWN30">
        <f>Response!HWP46</f>
        <v/>
      </c>
      <c r="HWO30">
        <f>Response!HWQ46</f>
        <v/>
      </c>
      <c r="HWP30">
        <f>Response!HWR46</f>
        <v/>
      </c>
      <c r="HWQ30">
        <f>Response!HWS46</f>
        <v/>
      </c>
      <c r="HWR30">
        <f>Response!HWT46</f>
        <v/>
      </c>
      <c r="HWS30">
        <f>Response!HWU46</f>
        <v/>
      </c>
      <c r="HWT30">
        <f>Response!HWV46</f>
        <v/>
      </c>
      <c r="HWU30">
        <f>Response!HWW46</f>
        <v/>
      </c>
      <c r="HWV30">
        <f>Response!HWX46</f>
        <v/>
      </c>
      <c r="HWW30">
        <f>Response!HWY46</f>
        <v/>
      </c>
      <c r="HWX30">
        <f>Response!HWZ46</f>
        <v/>
      </c>
      <c r="HWY30">
        <f>Response!HXA46</f>
        <v/>
      </c>
      <c r="HWZ30">
        <f>Response!HXB46</f>
        <v/>
      </c>
      <c r="HXA30">
        <f>Response!HXC46</f>
        <v/>
      </c>
      <c r="HXB30">
        <f>Response!HXD46</f>
        <v/>
      </c>
      <c r="HXC30">
        <f>Response!HXE46</f>
        <v/>
      </c>
      <c r="HXD30">
        <f>Response!HXF46</f>
        <v/>
      </c>
      <c r="HXE30">
        <f>Response!HXG46</f>
        <v/>
      </c>
      <c r="HXF30">
        <f>Response!HXH46</f>
        <v/>
      </c>
      <c r="HXG30">
        <f>Response!HXI46</f>
        <v/>
      </c>
      <c r="HXH30">
        <f>Response!HXJ46</f>
        <v/>
      </c>
      <c r="HXI30">
        <f>Response!HXK46</f>
        <v/>
      </c>
      <c r="HXJ30">
        <f>Response!HXL46</f>
        <v/>
      </c>
      <c r="HXK30">
        <f>Response!HXM46</f>
        <v/>
      </c>
      <c r="HXL30">
        <f>Response!HXN46</f>
        <v/>
      </c>
      <c r="HXM30">
        <f>Response!HXO46</f>
        <v/>
      </c>
      <c r="HXN30">
        <f>Response!HXP46</f>
        <v/>
      </c>
      <c r="HXO30">
        <f>Response!HXQ46</f>
        <v/>
      </c>
      <c r="HXP30">
        <f>Response!HXR46</f>
        <v/>
      </c>
      <c r="HXQ30">
        <f>Response!HXS46</f>
        <v/>
      </c>
      <c r="HXR30">
        <f>Response!HXT46</f>
        <v/>
      </c>
      <c r="HXS30">
        <f>Response!HXU46</f>
        <v/>
      </c>
      <c r="HXT30">
        <f>Response!HXV46</f>
        <v/>
      </c>
      <c r="HXU30">
        <f>Response!HXW46</f>
        <v/>
      </c>
      <c r="HXV30">
        <f>Response!HXX46</f>
        <v/>
      </c>
      <c r="HXW30">
        <f>Response!HXY46</f>
        <v/>
      </c>
      <c r="HXX30">
        <f>Response!HXZ46</f>
        <v/>
      </c>
      <c r="HXY30">
        <f>Response!HYA46</f>
        <v/>
      </c>
      <c r="HXZ30">
        <f>Response!HYB46</f>
        <v/>
      </c>
      <c r="HYA30">
        <f>Response!HYC46</f>
        <v/>
      </c>
      <c r="HYB30">
        <f>Response!HYD46</f>
        <v/>
      </c>
      <c r="HYC30">
        <f>Response!HYE46</f>
        <v/>
      </c>
      <c r="HYD30">
        <f>Response!HYF46</f>
        <v/>
      </c>
      <c r="HYE30">
        <f>Response!HYG46</f>
        <v/>
      </c>
      <c r="HYF30">
        <f>Response!HYH46</f>
        <v/>
      </c>
      <c r="HYG30">
        <f>Response!HYI46</f>
        <v/>
      </c>
      <c r="HYH30">
        <f>Response!HYJ46</f>
        <v/>
      </c>
      <c r="HYI30">
        <f>Response!HYK46</f>
        <v/>
      </c>
      <c r="HYJ30">
        <f>Response!HYL46</f>
        <v/>
      </c>
      <c r="HYK30">
        <f>Response!HYM46</f>
        <v/>
      </c>
      <c r="HYL30">
        <f>Response!HYN46</f>
        <v/>
      </c>
      <c r="HYM30">
        <f>Response!HYO46</f>
        <v/>
      </c>
      <c r="HYN30">
        <f>Response!HYP46</f>
        <v/>
      </c>
      <c r="HYO30">
        <f>Response!HYQ46</f>
        <v/>
      </c>
      <c r="HYP30">
        <f>Response!HYR46</f>
        <v/>
      </c>
      <c r="HYQ30">
        <f>Response!HYS46</f>
        <v/>
      </c>
      <c r="HYR30">
        <f>Response!HYT46</f>
        <v/>
      </c>
      <c r="HYS30">
        <f>Response!HYU46</f>
        <v/>
      </c>
      <c r="HYT30">
        <f>Response!HYV46</f>
        <v/>
      </c>
      <c r="HYU30">
        <f>Response!HYW46</f>
        <v/>
      </c>
      <c r="HYV30">
        <f>Response!HYX46</f>
        <v/>
      </c>
      <c r="HYW30">
        <f>Response!HYY46</f>
        <v/>
      </c>
      <c r="HYX30">
        <f>Response!HYZ46</f>
        <v/>
      </c>
      <c r="HYY30">
        <f>Response!HZA46</f>
        <v/>
      </c>
      <c r="HYZ30">
        <f>Response!HZB46</f>
        <v/>
      </c>
      <c r="HZA30">
        <f>Response!HZC46</f>
        <v/>
      </c>
      <c r="HZB30">
        <f>Response!HZD46</f>
        <v/>
      </c>
      <c r="HZC30">
        <f>Response!HZE46</f>
        <v/>
      </c>
      <c r="HZD30">
        <f>Response!HZF46</f>
        <v/>
      </c>
      <c r="HZE30">
        <f>Response!HZG46</f>
        <v/>
      </c>
      <c r="HZF30">
        <f>Response!HZH46</f>
        <v/>
      </c>
      <c r="HZG30">
        <f>Response!HZI46</f>
        <v/>
      </c>
      <c r="HZH30">
        <f>Response!HZJ46</f>
        <v/>
      </c>
      <c r="HZI30">
        <f>Response!HZK46</f>
        <v/>
      </c>
      <c r="HZJ30">
        <f>Response!HZL46</f>
        <v/>
      </c>
      <c r="HZK30">
        <f>Response!HZM46</f>
        <v/>
      </c>
      <c r="HZL30">
        <f>Response!HZN46</f>
        <v/>
      </c>
      <c r="HZM30">
        <f>Response!HZO46</f>
        <v/>
      </c>
      <c r="HZN30">
        <f>Response!HZP46</f>
        <v/>
      </c>
      <c r="HZO30">
        <f>Response!HZQ46</f>
        <v/>
      </c>
      <c r="HZP30">
        <f>Response!HZR46</f>
        <v/>
      </c>
      <c r="HZQ30">
        <f>Response!HZS46</f>
        <v/>
      </c>
      <c r="HZR30">
        <f>Response!HZT46</f>
        <v/>
      </c>
      <c r="HZS30">
        <f>Response!HZU46</f>
        <v/>
      </c>
      <c r="HZT30">
        <f>Response!HZV46</f>
        <v/>
      </c>
      <c r="HZU30">
        <f>Response!HZW46</f>
        <v/>
      </c>
      <c r="HZV30">
        <f>Response!HZX46</f>
        <v/>
      </c>
      <c r="HZW30">
        <f>Response!HZY46</f>
        <v/>
      </c>
      <c r="HZX30">
        <f>Response!HZZ46</f>
        <v/>
      </c>
      <c r="HZY30">
        <f>Response!IAA46</f>
        <v/>
      </c>
      <c r="HZZ30">
        <f>Response!IAB46</f>
        <v/>
      </c>
      <c r="IAA30">
        <f>Response!IAC46</f>
        <v/>
      </c>
      <c r="IAB30">
        <f>Response!IAD46</f>
        <v/>
      </c>
      <c r="IAC30">
        <f>Response!IAE46</f>
        <v/>
      </c>
      <c r="IAD30">
        <f>Response!IAF46</f>
        <v/>
      </c>
      <c r="IAE30">
        <f>Response!IAG46</f>
        <v/>
      </c>
      <c r="IAF30">
        <f>Response!IAH46</f>
        <v/>
      </c>
      <c r="IAG30">
        <f>Response!IAI46</f>
        <v/>
      </c>
      <c r="IAH30">
        <f>Response!IAJ46</f>
        <v/>
      </c>
      <c r="IAI30">
        <f>Response!IAK46</f>
        <v/>
      </c>
      <c r="IAJ30">
        <f>Response!IAL46</f>
        <v/>
      </c>
      <c r="IAK30">
        <f>Response!IAM46</f>
        <v/>
      </c>
      <c r="IAL30">
        <f>Response!IAN46</f>
        <v/>
      </c>
      <c r="IAM30">
        <f>Response!IAO46</f>
        <v/>
      </c>
      <c r="IAN30">
        <f>Response!IAP46</f>
        <v/>
      </c>
      <c r="IAO30">
        <f>Response!IAQ46</f>
        <v/>
      </c>
      <c r="IAP30">
        <f>Response!IAR46</f>
        <v/>
      </c>
      <c r="IAQ30">
        <f>Response!IAS46</f>
        <v/>
      </c>
      <c r="IAR30">
        <f>Response!IAT46</f>
        <v/>
      </c>
      <c r="IAS30">
        <f>Response!IAU46</f>
        <v/>
      </c>
      <c r="IAT30">
        <f>Response!IAV46</f>
        <v/>
      </c>
      <c r="IAU30">
        <f>Response!IAW46</f>
        <v/>
      </c>
      <c r="IAV30">
        <f>Response!IAX46</f>
        <v/>
      </c>
      <c r="IAW30">
        <f>Response!IAY46</f>
        <v/>
      </c>
      <c r="IAX30">
        <f>Response!IAZ46</f>
        <v/>
      </c>
      <c r="IAY30">
        <f>Response!IBA46</f>
        <v/>
      </c>
      <c r="IAZ30">
        <f>Response!IBB46</f>
        <v/>
      </c>
      <c r="IBA30">
        <f>Response!IBC46</f>
        <v/>
      </c>
      <c r="IBB30">
        <f>Response!IBD46</f>
        <v/>
      </c>
      <c r="IBC30">
        <f>Response!IBE46</f>
        <v/>
      </c>
      <c r="IBD30">
        <f>Response!IBF46</f>
        <v/>
      </c>
      <c r="IBE30">
        <f>Response!IBG46</f>
        <v/>
      </c>
      <c r="IBF30">
        <f>Response!IBH46</f>
        <v/>
      </c>
      <c r="IBG30">
        <f>Response!IBI46</f>
        <v/>
      </c>
      <c r="IBH30">
        <f>Response!IBJ46</f>
        <v/>
      </c>
      <c r="IBI30">
        <f>Response!IBK46</f>
        <v/>
      </c>
      <c r="IBJ30">
        <f>Response!IBL46</f>
        <v/>
      </c>
      <c r="IBK30">
        <f>Response!IBM46</f>
        <v/>
      </c>
      <c r="IBL30">
        <f>Response!IBN46</f>
        <v/>
      </c>
      <c r="IBM30">
        <f>Response!IBO46</f>
        <v/>
      </c>
      <c r="IBN30">
        <f>Response!IBP46</f>
        <v/>
      </c>
      <c r="IBO30">
        <f>Response!IBQ46</f>
        <v/>
      </c>
      <c r="IBP30">
        <f>Response!IBR46</f>
        <v/>
      </c>
      <c r="IBQ30">
        <f>Response!IBS46</f>
        <v/>
      </c>
      <c r="IBR30">
        <f>Response!IBT46</f>
        <v/>
      </c>
      <c r="IBS30">
        <f>Response!IBU46</f>
        <v/>
      </c>
      <c r="IBT30">
        <f>Response!IBV46</f>
        <v/>
      </c>
      <c r="IBU30">
        <f>Response!IBW46</f>
        <v/>
      </c>
      <c r="IBV30">
        <f>Response!IBX46</f>
        <v/>
      </c>
      <c r="IBW30">
        <f>Response!IBY46</f>
        <v/>
      </c>
      <c r="IBX30">
        <f>Response!IBZ46</f>
        <v/>
      </c>
      <c r="IBY30">
        <f>Response!ICA46</f>
        <v/>
      </c>
      <c r="IBZ30">
        <f>Response!ICB46</f>
        <v/>
      </c>
      <c r="ICA30">
        <f>Response!ICC46</f>
        <v/>
      </c>
      <c r="ICB30">
        <f>Response!ICD46</f>
        <v/>
      </c>
      <c r="ICC30">
        <f>Response!ICE46</f>
        <v/>
      </c>
      <c r="ICD30">
        <f>Response!ICF46</f>
        <v/>
      </c>
      <c r="ICE30">
        <f>Response!ICG46</f>
        <v/>
      </c>
      <c r="ICF30">
        <f>Response!ICH46</f>
        <v/>
      </c>
      <c r="ICG30">
        <f>Response!ICI46</f>
        <v/>
      </c>
      <c r="ICH30">
        <f>Response!ICJ46</f>
        <v/>
      </c>
      <c r="ICI30">
        <f>Response!ICK46</f>
        <v/>
      </c>
      <c r="ICJ30">
        <f>Response!ICL46</f>
        <v/>
      </c>
      <c r="ICK30">
        <f>Response!ICM46</f>
        <v/>
      </c>
      <c r="ICL30">
        <f>Response!ICN46</f>
        <v/>
      </c>
      <c r="ICM30">
        <f>Response!ICO46</f>
        <v/>
      </c>
      <c r="ICN30">
        <f>Response!ICP46</f>
        <v/>
      </c>
      <c r="ICO30">
        <f>Response!ICQ46</f>
        <v/>
      </c>
      <c r="ICP30">
        <f>Response!ICR46</f>
        <v/>
      </c>
      <c r="ICQ30">
        <f>Response!ICS46</f>
        <v/>
      </c>
      <c r="ICR30">
        <f>Response!ICT46</f>
        <v/>
      </c>
      <c r="ICS30">
        <f>Response!ICU46</f>
        <v/>
      </c>
      <c r="ICT30">
        <f>Response!ICV46</f>
        <v/>
      </c>
      <c r="ICU30">
        <f>Response!ICW46</f>
        <v/>
      </c>
      <c r="ICV30">
        <f>Response!ICX46</f>
        <v/>
      </c>
      <c r="ICW30">
        <f>Response!ICY46</f>
        <v/>
      </c>
      <c r="ICX30">
        <f>Response!ICZ46</f>
        <v/>
      </c>
      <c r="ICY30">
        <f>Response!IDA46</f>
        <v/>
      </c>
      <c r="ICZ30">
        <f>Response!IDB46</f>
        <v/>
      </c>
      <c r="IDA30">
        <f>Response!IDC46</f>
        <v/>
      </c>
      <c r="IDB30">
        <f>Response!IDD46</f>
        <v/>
      </c>
      <c r="IDC30">
        <f>Response!IDE46</f>
        <v/>
      </c>
      <c r="IDD30">
        <f>Response!IDF46</f>
        <v/>
      </c>
      <c r="IDE30">
        <f>Response!IDG46</f>
        <v/>
      </c>
      <c r="IDF30">
        <f>Response!IDH46</f>
        <v/>
      </c>
      <c r="IDG30">
        <f>Response!IDI46</f>
        <v/>
      </c>
      <c r="IDH30">
        <f>Response!IDJ46</f>
        <v/>
      </c>
      <c r="IDI30">
        <f>Response!IDK46</f>
        <v/>
      </c>
      <c r="IDJ30">
        <f>Response!IDL46</f>
        <v/>
      </c>
      <c r="IDK30">
        <f>Response!IDM46</f>
        <v/>
      </c>
      <c r="IDL30">
        <f>Response!IDN46</f>
        <v/>
      </c>
      <c r="IDM30">
        <f>Response!IDO46</f>
        <v/>
      </c>
      <c r="IDN30">
        <f>Response!IDP46</f>
        <v/>
      </c>
      <c r="IDO30">
        <f>Response!IDQ46</f>
        <v/>
      </c>
      <c r="IDP30">
        <f>Response!IDR46</f>
        <v/>
      </c>
      <c r="IDQ30">
        <f>Response!IDS46</f>
        <v/>
      </c>
      <c r="IDR30">
        <f>Response!IDT46</f>
        <v/>
      </c>
      <c r="IDS30">
        <f>Response!IDU46</f>
        <v/>
      </c>
      <c r="IDT30">
        <f>Response!IDV46</f>
        <v/>
      </c>
      <c r="IDU30">
        <f>Response!IDW46</f>
        <v/>
      </c>
      <c r="IDV30">
        <f>Response!IDX46</f>
        <v/>
      </c>
      <c r="IDW30">
        <f>Response!IDY46</f>
        <v/>
      </c>
      <c r="IDX30">
        <f>Response!IDZ46</f>
        <v/>
      </c>
      <c r="IDY30">
        <f>Response!IEA46</f>
        <v/>
      </c>
      <c r="IDZ30">
        <f>Response!IEB46</f>
        <v/>
      </c>
      <c r="IEA30">
        <f>Response!IEC46</f>
        <v/>
      </c>
      <c r="IEB30">
        <f>Response!IED46</f>
        <v/>
      </c>
      <c r="IEC30">
        <f>Response!IEE46</f>
        <v/>
      </c>
      <c r="IED30">
        <f>Response!IEF46</f>
        <v/>
      </c>
      <c r="IEE30">
        <f>Response!IEG46</f>
        <v/>
      </c>
      <c r="IEF30">
        <f>Response!IEH46</f>
        <v/>
      </c>
      <c r="IEG30">
        <f>Response!IEI46</f>
        <v/>
      </c>
      <c r="IEH30">
        <f>Response!IEJ46</f>
        <v/>
      </c>
      <c r="IEI30">
        <f>Response!IEK46</f>
        <v/>
      </c>
      <c r="IEJ30">
        <f>Response!IEL46</f>
        <v/>
      </c>
      <c r="IEK30">
        <f>Response!IEM46</f>
        <v/>
      </c>
      <c r="IEL30">
        <f>Response!IEN46</f>
        <v/>
      </c>
      <c r="IEM30">
        <f>Response!IEO46</f>
        <v/>
      </c>
      <c r="IEN30">
        <f>Response!IEP46</f>
        <v/>
      </c>
      <c r="IEO30">
        <f>Response!IEQ46</f>
        <v/>
      </c>
      <c r="IEP30">
        <f>Response!IER46</f>
        <v/>
      </c>
      <c r="IEQ30">
        <f>Response!IES46</f>
        <v/>
      </c>
      <c r="IER30">
        <f>Response!IET46</f>
        <v/>
      </c>
      <c r="IES30">
        <f>Response!IEU46</f>
        <v/>
      </c>
      <c r="IET30">
        <f>Response!IEV46</f>
        <v/>
      </c>
      <c r="IEU30">
        <f>Response!IEW46</f>
        <v/>
      </c>
      <c r="IEV30">
        <f>Response!IEX46</f>
        <v/>
      </c>
      <c r="IEW30">
        <f>Response!IEY46</f>
        <v/>
      </c>
      <c r="IEX30">
        <f>Response!IEZ46</f>
        <v/>
      </c>
      <c r="IEY30">
        <f>Response!IFA46</f>
        <v/>
      </c>
      <c r="IEZ30">
        <f>Response!IFB46</f>
        <v/>
      </c>
      <c r="IFA30">
        <f>Response!IFC46</f>
        <v/>
      </c>
      <c r="IFB30">
        <f>Response!IFD46</f>
        <v/>
      </c>
      <c r="IFC30">
        <f>Response!IFE46</f>
        <v/>
      </c>
      <c r="IFD30">
        <f>Response!IFF46</f>
        <v/>
      </c>
      <c r="IFE30">
        <f>Response!IFG46</f>
        <v/>
      </c>
      <c r="IFF30">
        <f>Response!IFH46</f>
        <v/>
      </c>
      <c r="IFG30">
        <f>Response!IFI46</f>
        <v/>
      </c>
      <c r="IFH30">
        <f>Response!IFJ46</f>
        <v/>
      </c>
      <c r="IFI30">
        <f>Response!IFK46</f>
        <v/>
      </c>
      <c r="IFJ30">
        <f>Response!IFL46</f>
        <v/>
      </c>
      <c r="IFK30">
        <f>Response!IFM46</f>
        <v/>
      </c>
      <c r="IFL30">
        <f>Response!IFN46</f>
        <v/>
      </c>
      <c r="IFM30">
        <f>Response!IFO46</f>
        <v/>
      </c>
      <c r="IFN30">
        <f>Response!IFP46</f>
        <v/>
      </c>
      <c r="IFO30">
        <f>Response!IFQ46</f>
        <v/>
      </c>
      <c r="IFP30">
        <f>Response!IFR46</f>
        <v/>
      </c>
      <c r="IFQ30">
        <f>Response!IFS46</f>
        <v/>
      </c>
      <c r="IFR30">
        <f>Response!IFT46</f>
        <v/>
      </c>
      <c r="IFS30">
        <f>Response!IFU46</f>
        <v/>
      </c>
      <c r="IFT30">
        <f>Response!IFV46</f>
        <v/>
      </c>
      <c r="IFU30">
        <f>Response!IFW46</f>
        <v/>
      </c>
      <c r="IFV30">
        <f>Response!IFX46</f>
        <v/>
      </c>
      <c r="IFW30">
        <f>Response!IFY46</f>
        <v/>
      </c>
      <c r="IFX30">
        <f>Response!IFZ46</f>
        <v/>
      </c>
      <c r="IFY30">
        <f>Response!IGA46</f>
        <v/>
      </c>
      <c r="IFZ30">
        <f>Response!IGB46</f>
        <v/>
      </c>
      <c r="IGA30">
        <f>Response!IGC46</f>
        <v/>
      </c>
      <c r="IGB30">
        <f>Response!IGD46</f>
        <v/>
      </c>
      <c r="IGC30">
        <f>Response!IGE46</f>
        <v/>
      </c>
      <c r="IGD30">
        <f>Response!IGF46</f>
        <v/>
      </c>
      <c r="IGE30">
        <f>Response!IGG46</f>
        <v/>
      </c>
      <c r="IGF30">
        <f>Response!IGH46</f>
        <v/>
      </c>
      <c r="IGG30">
        <f>Response!IGI46</f>
        <v/>
      </c>
      <c r="IGH30">
        <f>Response!IGJ46</f>
        <v/>
      </c>
      <c r="IGI30">
        <f>Response!IGK46</f>
        <v/>
      </c>
      <c r="IGJ30">
        <f>Response!IGL46</f>
        <v/>
      </c>
      <c r="IGK30">
        <f>Response!IGM46</f>
        <v/>
      </c>
      <c r="IGL30">
        <f>Response!IGN46</f>
        <v/>
      </c>
      <c r="IGM30">
        <f>Response!IGO46</f>
        <v/>
      </c>
      <c r="IGN30">
        <f>Response!IGP46</f>
        <v/>
      </c>
      <c r="IGO30">
        <f>Response!IGQ46</f>
        <v/>
      </c>
      <c r="IGP30">
        <f>Response!IGR46</f>
        <v/>
      </c>
      <c r="IGQ30">
        <f>Response!IGS46</f>
        <v/>
      </c>
      <c r="IGR30">
        <f>Response!IGT46</f>
        <v/>
      </c>
      <c r="IGS30">
        <f>Response!IGU46</f>
        <v/>
      </c>
      <c r="IGT30">
        <f>Response!IGV46</f>
        <v/>
      </c>
      <c r="IGU30">
        <f>Response!IGW46</f>
        <v/>
      </c>
      <c r="IGV30">
        <f>Response!IGX46</f>
        <v/>
      </c>
      <c r="IGW30">
        <f>Response!IGY46</f>
        <v/>
      </c>
      <c r="IGX30">
        <f>Response!IGZ46</f>
        <v/>
      </c>
      <c r="IGY30">
        <f>Response!IHA46</f>
        <v/>
      </c>
      <c r="IGZ30">
        <f>Response!IHB46</f>
        <v/>
      </c>
      <c r="IHA30">
        <f>Response!IHC46</f>
        <v/>
      </c>
      <c r="IHB30">
        <f>Response!IHD46</f>
        <v/>
      </c>
      <c r="IHC30">
        <f>Response!IHE46</f>
        <v/>
      </c>
      <c r="IHD30">
        <f>Response!IHF46</f>
        <v/>
      </c>
      <c r="IHE30">
        <f>Response!IHG46</f>
        <v/>
      </c>
      <c r="IHF30">
        <f>Response!IHH46</f>
        <v/>
      </c>
      <c r="IHG30">
        <f>Response!IHI46</f>
        <v/>
      </c>
      <c r="IHH30">
        <f>Response!IHJ46</f>
        <v/>
      </c>
      <c r="IHI30">
        <f>Response!IHK46</f>
        <v/>
      </c>
      <c r="IHJ30">
        <f>Response!IHL46</f>
        <v/>
      </c>
      <c r="IHK30">
        <f>Response!IHM46</f>
        <v/>
      </c>
      <c r="IHL30">
        <f>Response!IHN46</f>
        <v/>
      </c>
      <c r="IHM30">
        <f>Response!IHO46</f>
        <v/>
      </c>
      <c r="IHN30">
        <f>Response!IHP46</f>
        <v/>
      </c>
      <c r="IHO30">
        <f>Response!IHQ46</f>
        <v/>
      </c>
      <c r="IHP30">
        <f>Response!IHR46</f>
        <v/>
      </c>
      <c r="IHQ30">
        <f>Response!IHS46</f>
        <v/>
      </c>
      <c r="IHR30">
        <f>Response!IHT46</f>
        <v/>
      </c>
      <c r="IHS30">
        <f>Response!IHU46</f>
        <v/>
      </c>
      <c r="IHT30">
        <f>Response!IHV46</f>
        <v/>
      </c>
      <c r="IHU30">
        <f>Response!IHW46</f>
        <v/>
      </c>
      <c r="IHV30">
        <f>Response!IHX46</f>
        <v/>
      </c>
      <c r="IHW30">
        <f>Response!IHY46</f>
        <v/>
      </c>
      <c r="IHX30">
        <f>Response!IHZ46</f>
        <v/>
      </c>
      <c r="IHY30">
        <f>Response!IIA46</f>
        <v/>
      </c>
      <c r="IHZ30">
        <f>Response!IIB46</f>
        <v/>
      </c>
      <c r="IIA30">
        <f>Response!IIC46</f>
        <v/>
      </c>
      <c r="IIB30">
        <f>Response!IID46</f>
        <v/>
      </c>
      <c r="IIC30">
        <f>Response!IIE46</f>
        <v/>
      </c>
      <c r="IID30">
        <f>Response!IIF46</f>
        <v/>
      </c>
      <c r="IIE30">
        <f>Response!IIG46</f>
        <v/>
      </c>
      <c r="IIF30">
        <f>Response!IIH46</f>
        <v/>
      </c>
      <c r="IIG30">
        <f>Response!III46</f>
        <v/>
      </c>
      <c r="IIH30">
        <f>Response!IIJ46</f>
        <v/>
      </c>
      <c r="III30">
        <f>Response!IIK46</f>
        <v/>
      </c>
      <c r="IIJ30">
        <f>Response!IIL46</f>
        <v/>
      </c>
      <c r="IIK30">
        <f>Response!IIM46</f>
        <v/>
      </c>
      <c r="IIL30">
        <f>Response!IIN46</f>
        <v/>
      </c>
      <c r="IIM30">
        <f>Response!IIO46</f>
        <v/>
      </c>
      <c r="IIN30">
        <f>Response!IIP46</f>
        <v/>
      </c>
      <c r="IIO30">
        <f>Response!IIQ46</f>
        <v/>
      </c>
      <c r="IIP30">
        <f>Response!IIR46</f>
        <v/>
      </c>
      <c r="IIQ30">
        <f>Response!IIS46</f>
        <v/>
      </c>
      <c r="IIR30">
        <f>Response!IIT46</f>
        <v/>
      </c>
      <c r="IIS30">
        <f>Response!IIU46</f>
        <v/>
      </c>
      <c r="IIT30">
        <f>Response!IIV46</f>
        <v/>
      </c>
      <c r="IIU30">
        <f>Response!IIW46</f>
        <v/>
      </c>
      <c r="IIV30">
        <f>Response!IIX46</f>
        <v/>
      </c>
      <c r="IIW30">
        <f>Response!IIY46</f>
        <v/>
      </c>
      <c r="IIX30">
        <f>Response!IIZ46</f>
        <v/>
      </c>
      <c r="IIY30">
        <f>Response!IJA46</f>
        <v/>
      </c>
      <c r="IIZ30">
        <f>Response!IJB46</f>
        <v/>
      </c>
      <c r="IJA30">
        <f>Response!IJC46</f>
        <v/>
      </c>
      <c r="IJB30">
        <f>Response!IJD46</f>
        <v/>
      </c>
      <c r="IJC30">
        <f>Response!IJE46</f>
        <v/>
      </c>
      <c r="IJD30">
        <f>Response!IJF46</f>
        <v/>
      </c>
      <c r="IJE30">
        <f>Response!IJG46</f>
        <v/>
      </c>
      <c r="IJF30">
        <f>Response!IJH46</f>
        <v/>
      </c>
      <c r="IJG30">
        <f>Response!IJI46</f>
        <v/>
      </c>
      <c r="IJH30">
        <f>Response!IJJ46</f>
        <v/>
      </c>
      <c r="IJI30">
        <f>Response!IJK46</f>
        <v/>
      </c>
      <c r="IJJ30">
        <f>Response!IJL46</f>
        <v/>
      </c>
      <c r="IJK30">
        <f>Response!IJM46</f>
        <v/>
      </c>
      <c r="IJL30">
        <f>Response!IJN46</f>
        <v/>
      </c>
      <c r="IJM30">
        <f>Response!IJO46</f>
        <v/>
      </c>
      <c r="IJN30">
        <f>Response!IJP46</f>
        <v/>
      </c>
      <c r="IJO30">
        <f>Response!IJQ46</f>
        <v/>
      </c>
      <c r="IJP30">
        <f>Response!IJR46</f>
        <v/>
      </c>
      <c r="IJQ30">
        <f>Response!IJS46</f>
        <v/>
      </c>
      <c r="IJR30">
        <f>Response!IJT46</f>
        <v/>
      </c>
      <c r="IJS30">
        <f>Response!IJU46</f>
        <v/>
      </c>
      <c r="IJT30">
        <f>Response!IJV46</f>
        <v/>
      </c>
      <c r="IJU30">
        <f>Response!IJW46</f>
        <v/>
      </c>
      <c r="IJV30">
        <f>Response!IJX46</f>
        <v/>
      </c>
      <c r="IJW30">
        <f>Response!IJY46</f>
        <v/>
      </c>
      <c r="IJX30">
        <f>Response!IJZ46</f>
        <v/>
      </c>
      <c r="IJY30">
        <f>Response!IKA46</f>
        <v/>
      </c>
      <c r="IJZ30">
        <f>Response!IKB46</f>
        <v/>
      </c>
      <c r="IKA30">
        <f>Response!IKC46</f>
        <v/>
      </c>
      <c r="IKB30">
        <f>Response!IKD46</f>
        <v/>
      </c>
      <c r="IKC30">
        <f>Response!IKE46</f>
        <v/>
      </c>
      <c r="IKD30">
        <f>Response!IKF46</f>
        <v/>
      </c>
      <c r="IKE30">
        <f>Response!IKG46</f>
        <v/>
      </c>
      <c r="IKF30">
        <f>Response!IKH46</f>
        <v/>
      </c>
      <c r="IKG30">
        <f>Response!IKI46</f>
        <v/>
      </c>
      <c r="IKH30">
        <f>Response!IKJ46</f>
        <v/>
      </c>
      <c r="IKI30">
        <f>Response!IKK46</f>
        <v/>
      </c>
      <c r="IKJ30">
        <f>Response!IKL46</f>
        <v/>
      </c>
      <c r="IKK30">
        <f>Response!IKM46</f>
        <v/>
      </c>
      <c r="IKL30">
        <f>Response!IKN46</f>
        <v/>
      </c>
      <c r="IKM30">
        <f>Response!IKO46</f>
        <v/>
      </c>
      <c r="IKN30">
        <f>Response!IKP46</f>
        <v/>
      </c>
      <c r="IKO30">
        <f>Response!IKQ46</f>
        <v/>
      </c>
      <c r="IKP30">
        <f>Response!IKR46</f>
        <v/>
      </c>
      <c r="IKQ30">
        <f>Response!IKS46</f>
        <v/>
      </c>
      <c r="IKR30">
        <f>Response!IKT46</f>
        <v/>
      </c>
      <c r="IKS30">
        <f>Response!IKU46</f>
        <v/>
      </c>
      <c r="IKT30">
        <f>Response!IKV46</f>
        <v/>
      </c>
      <c r="IKU30">
        <f>Response!IKW46</f>
        <v/>
      </c>
      <c r="IKV30">
        <f>Response!IKX46</f>
        <v/>
      </c>
      <c r="IKW30">
        <f>Response!IKY46</f>
        <v/>
      </c>
      <c r="IKX30">
        <f>Response!IKZ46</f>
        <v/>
      </c>
      <c r="IKY30">
        <f>Response!ILA46</f>
        <v/>
      </c>
      <c r="IKZ30">
        <f>Response!ILB46</f>
        <v/>
      </c>
      <c r="ILA30">
        <f>Response!ILC46</f>
        <v/>
      </c>
      <c r="ILB30">
        <f>Response!ILD46</f>
        <v/>
      </c>
      <c r="ILC30">
        <f>Response!ILE46</f>
        <v/>
      </c>
      <c r="ILD30">
        <f>Response!ILF46</f>
        <v/>
      </c>
      <c r="ILE30">
        <f>Response!ILG46</f>
        <v/>
      </c>
      <c r="ILF30">
        <f>Response!ILH46</f>
        <v/>
      </c>
      <c r="ILG30">
        <f>Response!ILI46</f>
        <v/>
      </c>
      <c r="ILH30">
        <f>Response!ILJ46</f>
        <v/>
      </c>
      <c r="ILI30">
        <f>Response!ILK46</f>
        <v/>
      </c>
      <c r="ILJ30">
        <f>Response!ILL46</f>
        <v/>
      </c>
      <c r="ILK30">
        <f>Response!ILM46</f>
        <v/>
      </c>
      <c r="ILL30">
        <f>Response!ILN46</f>
        <v/>
      </c>
      <c r="ILM30">
        <f>Response!ILO46</f>
        <v/>
      </c>
      <c r="ILN30">
        <f>Response!ILP46</f>
        <v/>
      </c>
      <c r="ILO30">
        <f>Response!ILQ46</f>
        <v/>
      </c>
      <c r="ILP30">
        <f>Response!ILR46</f>
        <v/>
      </c>
      <c r="ILQ30">
        <f>Response!ILS46</f>
        <v/>
      </c>
      <c r="ILR30">
        <f>Response!ILT46</f>
        <v/>
      </c>
      <c r="ILS30">
        <f>Response!ILU46</f>
        <v/>
      </c>
      <c r="ILT30">
        <f>Response!ILV46</f>
        <v/>
      </c>
      <c r="ILU30">
        <f>Response!ILW46</f>
        <v/>
      </c>
      <c r="ILV30">
        <f>Response!ILX46</f>
        <v/>
      </c>
      <c r="ILW30">
        <f>Response!ILY46</f>
        <v/>
      </c>
      <c r="ILX30">
        <f>Response!ILZ46</f>
        <v/>
      </c>
      <c r="ILY30">
        <f>Response!IMA46</f>
        <v/>
      </c>
      <c r="ILZ30">
        <f>Response!IMB46</f>
        <v/>
      </c>
      <c r="IMA30">
        <f>Response!IMC46</f>
        <v/>
      </c>
      <c r="IMB30">
        <f>Response!IMD46</f>
        <v/>
      </c>
      <c r="IMC30">
        <f>Response!IME46</f>
        <v/>
      </c>
      <c r="IMD30">
        <f>Response!IMF46</f>
        <v/>
      </c>
      <c r="IME30">
        <f>Response!IMG46</f>
        <v/>
      </c>
      <c r="IMF30">
        <f>Response!IMH46</f>
        <v/>
      </c>
      <c r="IMG30">
        <f>Response!IMI46</f>
        <v/>
      </c>
      <c r="IMH30">
        <f>Response!IMJ46</f>
        <v/>
      </c>
      <c r="IMI30">
        <f>Response!IMK46</f>
        <v/>
      </c>
      <c r="IMJ30">
        <f>Response!IML46</f>
        <v/>
      </c>
      <c r="IMK30">
        <f>Response!IMM46</f>
        <v/>
      </c>
      <c r="IML30">
        <f>Response!IMN46</f>
        <v/>
      </c>
      <c r="IMM30">
        <f>Response!IMO46</f>
        <v/>
      </c>
      <c r="IMN30">
        <f>Response!IMP46</f>
        <v/>
      </c>
      <c r="IMO30">
        <f>Response!IMQ46</f>
        <v/>
      </c>
      <c r="IMP30">
        <f>Response!IMR46</f>
        <v/>
      </c>
      <c r="IMQ30">
        <f>Response!IMS46</f>
        <v/>
      </c>
      <c r="IMR30">
        <f>Response!IMT46</f>
        <v/>
      </c>
      <c r="IMS30">
        <f>Response!IMU46</f>
        <v/>
      </c>
      <c r="IMT30">
        <f>Response!IMV46</f>
        <v/>
      </c>
      <c r="IMU30">
        <f>Response!IMW46</f>
        <v/>
      </c>
      <c r="IMV30">
        <f>Response!IMX46</f>
        <v/>
      </c>
      <c r="IMW30">
        <f>Response!IMY46</f>
        <v/>
      </c>
      <c r="IMX30">
        <f>Response!IMZ46</f>
        <v/>
      </c>
      <c r="IMY30">
        <f>Response!INA46</f>
        <v/>
      </c>
      <c r="IMZ30">
        <f>Response!INB46</f>
        <v/>
      </c>
      <c r="INA30">
        <f>Response!INC46</f>
        <v/>
      </c>
      <c r="INB30">
        <f>Response!IND46</f>
        <v/>
      </c>
      <c r="INC30">
        <f>Response!INE46</f>
        <v/>
      </c>
      <c r="IND30">
        <f>Response!INF46</f>
        <v/>
      </c>
      <c r="INE30">
        <f>Response!ING46</f>
        <v/>
      </c>
      <c r="INF30">
        <f>Response!INH46</f>
        <v/>
      </c>
      <c r="ING30">
        <f>Response!INI46</f>
        <v/>
      </c>
      <c r="INH30">
        <f>Response!INJ46</f>
        <v/>
      </c>
      <c r="INI30">
        <f>Response!INK46</f>
        <v/>
      </c>
      <c r="INJ30">
        <f>Response!INL46</f>
        <v/>
      </c>
      <c r="INK30">
        <f>Response!INM46</f>
        <v/>
      </c>
      <c r="INL30">
        <f>Response!INN46</f>
        <v/>
      </c>
      <c r="INM30">
        <f>Response!INO46</f>
        <v/>
      </c>
      <c r="INN30">
        <f>Response!INP46</f>
        <v/>
      </c>
      <c r="INO30">
        <f>Response!INQ46</f>
        <v/>
      </c>
      <c r="INP30">
        <f>Response!INR46</f>
        <v/>
      </c>
      <c r="INQ30">
        <f>Response!INS46</f>
        <v/>
      </c>
      <c r="INR30">
        <f>Response!INT46</f>
        <v/>
      </c>
      <c r="INS30">
        <f>Response!INU46</f>
        <v/>
      </c>
      <c r="INT30">
        <f>Response!INV46</f>
        <v/>
      </c>
      <c r="INU30">
        <f>Response!INW46</f>
        <v/>
      </c>
      <c r="INV30">
        <f>Response!INX46</f>
        <v/>
      </c>
      <c r="INW30">
        <f>Response!INY46</f>
        <v/>
      </c>
      <c r="INX30">
        <f>Response!INZ46</f>
        <v/>
      </c>
      <c r="INY30">
        <f>Response!IOA46</f>
        <v/>
      </c>
      <c r="INZ30">
        <f>Response!IOB46</f>
        <v/>
      </c>
      <c r="IOA30">
        <f>Response!IOC46</f>
        <v/>
      </c>
      <c r="IOB30">
        <f>Response!IOD46</f>
        <v/>
      </c>
      <c r="IOC30">
        <f>Response!IOE46</f>
        <v/>
      </c>
      <c r="IOD30">
        <f>Response!IOF46</f>
        <v/>
      </c>
      <c r="IOE30">
        <f>Response!IOG46</f>
        <v/>
      </c>
      <c r="IOF30">
        <f>Response!IOH46</f>
        <v/>
      </c>
      <c r="IOG30">
        <f>Response!IOI46</f>
        <v/>
      </c>
      <c r="IOH30">
        <f>Response!IOJ46</f>
        <v/>
      </c>
      <c r="IOI30">
        <f>Response!IOK46</f>
        <v/>
      </c>
      <c r="IOJ30">
        <f>Response!IOL46</f>
        <v/>
      </c>
      <c r="IOK30">
        <f>Response!IOM46</f>
        <v/>
      </c>
      <c r="IOL30">
        <f>Response!ION46</f>
        <v/>
      </c>
      <c r="IOM30">
        <f>Response!IOO46</f>
        <v/>
      </c>
      <c r="ION30">
        <f>Response!IOP46</f>
        <v/>
      </c>
      <c r="IOO30">
        <f>Response!IOQ46</f>
        <v/>
      </c>
      <c r="IOP30">
        <f>Response!IOR46</f>
        <v/>
      </c>
      <c r="IOQ30">
        <f>Response!IOS46</f>
        <v/>
      </c>
      <c r="IOR30">
        <f>Response!IOT46</f>
        <v/>
      </c>
      <c r="IOS30">
        <f>Response!IOU46</f>
        <v/>
      </c>
      <c r="IOT30">
        <f>Response!IOV46</f>
        <v/>
      </c>
      <c r="IOU30">
        <f>Response!IOW46</f>
        <v/>
      </c>
      <c r="IOV30">
        <f>Response!IOX46</f>
        <v/>
      </c>
      <c r="IOW30">
        <f>Response!IOY46</f>
        <v/>
      </c>
      <c r="IOX30">
        <f>Response!IOZ46</f>
        <v/>
      </c>
      <c r="IOY30">
        <f>Response!IPA46</f>
        <v/>
      </c>
      <c r="IOZ30">
        <f>Response!IPB46</f>
        <v/>
      </c>
      <c r="IPA30">
        <f>Response!IPC46</f>
        <v/>
      </c>
      <c r="IPB30">
        <f>Response!IPD46</f>
        <v/>
      </c>
      <c r="IPC30">
        <f>Response!IPE46</f>
        <v/>
      </c>
      <c r="IPD30">
        <f>Response!IPF46</f>
        <v/>
      </c>
      <c r="IPE30">
        <f>Response!IPG46</f>
        <v/>
      </c>
      <c r="IPF30">
        <f>Response!IPH46</f>
        <v/>
      </c>
      <c r="IPG30">
        <f>Response!IPI46</f>
        <v/>
      </c>
      <c r="IPH30">
        <f>Response!IPJ46</f>
        <v/>
      </c>
      <c r="IPI30">
        <f>Response!IPK46</f>
        <v/>
      </c>
      <c r="IPJ30">
        <f>Response!IPL46</f>
        <v/>
      </c>
      <c r="IPK30">
        <f>Response!IPM46</f>
        <v/>
      </c>
      <c r="IPL30">
        <f>Response!IPN46</f>
        <v/>
      </c>
      <c r="IPM30">
        <f>Response!IPO46</f>
        <v/>
      </c>
      <c r="IPN30">
        <f>Response!IPP46</f>
        <v/>
      </c>
      <c r="IPO30">
        <f>Response!IPQ46</f>
        <v/>
      </c>
      <c r="IPP30">
        <f>Response!IPR46</f>
        <v/>
      </c>
      <c r="IPQ30">
        <f>Response!IPS46</f>
        <v/>
      </c>
      <c r="IPR30">
        <f>Response!IPT46</f>
        <v/>
      </c>
      <c r="IPS30">
        <f>Response!IPU46</f>
        <v/>
      </c>
      <c r="IPT30">
        <f>Response!IPV46</f>
        <v/>
      </c>
      <c r="IPU30">
        <f>Response!IPW46</f>
        <v/>
      </c>
      <c r="IPV30">
        <f>Response!IPX46</f>
        <v/>
      </c>
      <c r="IPW30">
        <f>Response!IPY46</f>
        <v/>
      </c>
      <c r="IPX30">
        <f>Response!IPZ46</f>
        <v/>
      </c>
      <c r="IPY30">
        <f>Response!IQA46</f>
        <v/>
      </c>
      <c r="IPZ30">
        <f>Response!IQB46</f>
        <v/>
      </c>
      <c r="IQA30">
        <f>Response!IQC46</f>
        <v/>
      </c>
      <c r="IQB30">
        <f>Response!IQD46</f>
        <v/>
      </c>
      <c r="IQC30">
        <f>Response!IQE46</f>
        <v/>
      </c>
      <c r="IQD30">
        <f>Response!IQF46</f>
        <v/>
      </c>
      <c r="IQE30">
        <f>Response!IQG46</f>
        <v/>
      </c>
      <c r="IQF30">
        <f>Response!IQH46</f>
        <v/>
      </c>
      <c r="IQG30">
        <f>Response!IQI46</f>
        <v/>
      </c>
      <c r="IQH30">
        <f>Response!IQJ46</f>
        <v/>
      </c>
      <c r="IQI30">
        <f>Response!IQK46</f>
        <v/>
      </c>
      <c r="IQJ30">
        <f>Response!IQL46</f>
        <v/>
      </c>
      <c r="IQK30">
        <f>Response!IQM46</f>
        <v/>
      </c>
      <c r="IQL30">
        <f>Response!IQN46</f>
        <v/>
      </c>
      <c r="IQM30">
        <f>Response!IQO46</f>
        <v/>
      </c>
      <c r="IQN30">
        <f>Response!IQP46</f>
        <v/>
      </c>
      <c r="IQO30">
        <f>Response!IQQ46</f>
        <v/>
      </c>
      <c r="IQP30">
        <f>Response!IQR46</f>
        <v/>
      </c>
      <c r="IQQ30">
        <f>Response!IQS46</f>
        <v/>
      </c>
      <c r="IQR30">
        <f>Response!IQT46</f>
        <v/>
      </c>
      <c r="IQS30">
        <f>Response!IQU46</f>
        <v/>
      </c>
      <c r="IQT30">
        <f>Response!IQV46</f>
        <v/>
      </c>
      <c r="IQU30">
        <f>Response!IQW46</f>
        <v/>
      </c>
      <c r="IQV30">
        <f>Response!IQX46</f>
        <v/>
      </c>
      <c r="IQW30">
        <f>Response!IQY46</f>
        <v/>
      </c>
      <c r="IQX30">
        <f>Response!IQZ46</f>
        <v/>
      </c>
      <c r="IQY30">
        <f>Response!IRA46</f>
        <v/>
      </c>
      <c r="IQZ30">
        <f>Response!IRB46</f>
        <v/>
      </c>
      <c r="IRA30">
        <f>Response!IRC46</f>
        <v/>
      </c>
      <c r="IRB30">
        <f>Response!IRD46</f>
        <v/>
      </c>
      <c r="IRC30">
        <f>Response!IRE46</f>
        <v/>
      </c>
      <c r="IRD30">
        <f>Response!IRF46</f>
        <v/>
      </c>
      <c r="IRE30">
        <f>Response!IRG46</f>
        <v/>
      </c>
      <c r="IRF30">
        <f>Response!IRH46</f>
        <v/>
      </c>
      <c r="IRG30">
        <f>Response!IRI46</f>
        <v/>
      </c>
      <c r="IRH30">
        <f>Response!IRJ46</f>
        <v/>
      </c>
      <c r="IRI30">
        <f>Response!IRK46</f>
        <v/>
      </c>
      <c r="IRJ30">
        <f>Response!IRL46</f>
        <v/>
      </c>
      <c r="IRK30">
        <f>Response!IRM46</f>
        <v/>
      </c>
      <c r="IRL30">
        <f>Response!IRN46</f>
        <v/>
      </c>
      <c r="IRM30">
        <f>Response!IRO46</f>
        <v/>
      </c>
      <c r="IRN30">
        <f>Response!IRP46</f>
        <v/>
      </c>
      <c r="IRO30">
        <f>Response!IRQ46</f>
        <v/>
      </c>
      <c r="IRP30">
        <f>Response!IRR46</f>
        <v/>
      </c>
      <c r="IRQ30">
        <f>Response!IRS46</f>
        <v/>
      </c>
      <c r="IRR30">
        <f>Response!IRT46</f>
        <v/>
      </c>
      <c r="IRS30">
        <f>Response!IRU46</f>
        <v/>
      </c>
      <c r="IRT30">
        <f>Response!IRV46</f>
        <v/>
      </c>
      <c r="IRU30">
        <f>Response!IRW46</f>
        <v/>
      </c>
      <c r="IRV30">
        <f>Response!IRX46</f>
        <v/>
      </c>
      <c r="IRW30">
        <f>Response!IRY46</f>
        <v/>
      </c>
      <c r="IRX30">
        <f>Response!IRZ46</f>
        <v/>
      </c>
      <c r="IRY30">
        <f>Response!ISA46</f>
        <v/>
      </c>
      <c r="IRZ30">
        <f>Response!ISB46</f>
        <v/>
      </c>
      <c r="ISA30">
        <f>Response!ISC46</f>
        <v/>
      </c>
      <c r="ISB30">
        <f>Response!ISD46</f>
        <v/>
      </c>
      <c r="ISC30">
        <f>Response!ISE46</f>
        <v/>
      </c>
      <c r="ISD30">
        <f>Response!ISF46</f>
        <v/>
      </c>
      <c r="ISE30">
        <f>Response!ISG46</f>
        <v/>
      </c>
      <c r="ISF30">
        <f>Response!ISH46</f>
        <v/>
      </c>
      <c r="ISG30">
        <f>Response!ISI46</f>
        <v/>
      </c>
      <c r="ISH30">
        <f>Response!ISJ46</f>
        <v/>
      </c>
      <c r="ISI30">
        <f>Response!ISK46</f>
        <v/>
      </c>
      <c r="ISJ30">
        <f>Response!ISL46</f>
        <v/>
      </c>
      <c r="ISK30">
        <f>Response!ISM46</f>
        <v/>
      </c>
      <c r="ISL30">
        <f>Response!ISN46</f>
        <v/>
      </c>
      <c r="ISM30">
        <f>Response!ISO46</f>
        <v/>
      </c>
      <c r="ISN30">
        <f>Response!ISP46</f>
        <v/>
      </c>
      <c r="ISO30">
        <f>Response!ISQ46</f>
        <v/>
      </c>
      <c r="ISP30">
        <f>Response!ISR46</f>
        <v/>
      </c>
      <c r="ISQ30">
        <f>Response!ISS46</f>
        <v/>
      </c>
      <c r="ISR30">
        <f>Response!IST46</f>
        <v/>
      </c>
      <c r="ISS30">
        <f>Response!ISU46</f>
        <v/>
      </c>
      <c r="IST30">
        <f>Response!ISV46</f>
        <v/>
      </c>
      <c r="ISU30">
        <f>Response!ISW46</f>
        <v/>
      </c>
      <c r="ISV30">
        <f>Response!ISX46</f>
        <v/>
      </c>
      <c r="ISW30">
        <f>Response!ISY46</f>
        <v/>
      </c>
      <c r="ISX30">
        <f>Response!ISZ46</f>
        <v/>
      </c>
      <c r="ISY30">
        <f>Response!ITA46</f>
        <v/>
      </c>
      <c r="ISZ30">
        <f>Response!ITB46</f>
        <v/>
      </c>
      <c r="ITA30">
        <f>Response!ITC46</f>
        <v/>
      </c>
      <c r="ITB30">
        <f>Response!ITD46</f>
        <v/>
      </c>
      <c r="ITC30">
        <f>Response!ITE46</f>
        <v/>
      </c>
      <c r="ITD30">
        <f>Response!ITF46</f>
        <v/>
      </c>
      <c r="ITE30">
        <f>Response!ITG46</f>
        <v/>
      </c>
      <c r="ITF30">
        <f>Response!ITH46</f>
        <v/>
      </c>
      <c r="ITG30">
        <f>Response!ITI46</f>
        <v/>
      </c>
      <c r="ITH30">
        <f>Response!ITJ46</f>
        <v/>
      </c>
      <c r="ITI30">
        <f>Response!ITK46</f>
        <v/>
      </c>
      <c r="ITJ30">
        <f>Response!ITL46</f>
        <v/>
      </c>
      <c r="ITK30">
        <f>Response!ITM46</f>
        <v/>
      </c>
      <c r="ITL30">
        <f>Response!ITN46</f>
        <v/>
      </c>
      <c r="ITM30">
        <f>Response!ITO46</f>
        <v/>
      </c>
      <c r="ITN30">
        <f>Response!ITP46</f>
        <v/>
      </c>
      <c r="ITO30">
        <f>Response!ITQ46</f>
        <v/>
      </c>
      <c r="ITP30">
        <f>Response!ITR46</f>
        <v/>
      </c>
      <c r="ITQ30">
        <f>Response!ITS46</f>
        <v/>
      </c>
      <c r="ITR30">
        <f>Response!ITT46</f>
        <v/>
      </c>
      <c r="ITS30">
        <f>Response!ITU46</f>
        <v/>
      </c>
      <c r="ITT30">
        <f>Response!ITV46</f>
        <v/>
      </c>
      <c r="ITU30">
        <f>Response!ITW46</f>
        <v/>
      </c>
      <c r="ITV30">
        <f>Response!ITX46</f>
        <v/>
      </c>
      <c r="ITW30">
        <f>Response!ITY46</f>
        <v/>
      </c>
      <c r="ITX30">
        <f>Response!ITZ46</f>
        <v/>
      </c>
      <c r="ITY30">
        <f>Response!IUA46</f>
        <v/>
      </c>
      <c r="ITZ30">
        <f>Response!IUB46</f>
        <v/>
      </c>
      <c r="IUA30">
        <f>Response!IUC46</f>
        <v/>
      </c>
      <c r="IUB30">
        <f>Response!IUD46</f>
        <v/>
      </c>
      <c r="IUC30">
        <f>Response!IUE46</f>
        <v/>
      </c>
      <c r="IUD30">
        <f>Response!IUF46</f>
        <v/>
      </c>
      <c r="IUE30">
        <f>Response!IUG46</f>
        <v/>
      </c>
      <c r="IUF30">
        <f>Response!IUH46</f>
        <v/>
      </c>
      <c r="IUG30">
        <f>Response!IUI46</f>
        <v/>
      </c>
      <c r="IUH30">
        <f>Response!IUJ46</f>
        <v/>
      </c>
      <c r="IUI30">
        <f>Response!IUK46</f>
        <v/>
      </c>
      <c r="IUJ30">
        <f>Response!IUL46</f>
        <v/>
      </c>
      <c r="IUK30">
        <f>Response!IUM46</f>
        <v/>
      </c>
      <c r="IUL30">
        <f>Response!IUN46</f>
        <v/>
      </c>
      <c r="IUM30">
        <f>Response!IUO46</f>
        <v/>
      </c>
      <c r="IUN30">
        <f>Response!IUP46</f>
        <v/>
      </c>
      <c r="IUO30">
        <f>Response!IUQ46</f>
        <v/>
      </c>
      <c r="IUP30">
        <f>Response!IUR46</f>
        <v/>
      </c>
      <c r="IUQ30">
        <f>Response!IUS46</f>
        <v/>
      </c>
      <c r="IUR30">
        <f>Response!IUT46</f>
        <v/>
      </c>
      <c r="IUS30">
        <f>Response!IUU46</f>
        <v/>
      </c>
      <c r="IUT30">
        <f>Response!IUV46</f>
        <v/>
      </c>
      <c r="IUU30">
        <f>Response!IUW46</f>
        <v/>
      </c>
      <c r="IUV30">
        <f>Response!IUX46</f>
        <v/>
      </c>
      <c r="IUW30">
        <f>Response!IUY46</f>
        <v/>
      </c>
      <c r="IUX30">
        <f>Response!IUZ46</f>
        <v/>
      </c>
      <c r="IUY30">
        <f>Response!IVA46</f>
        <v/>
      </c>
      <c r="IUZ30">
        <f>Response!IVB46</f>
        <v/>
      </c>
      <c r="IVA30">
        <f>Response!IVC46</f>
        <v/>
      </c>
      <c r="IVB30">
        <f>Response!IVD46</f>
        <v/>
      </c>
      <c r="IVC30">
        <f>Response!IVE46</f>
        <v/>
      </c>
      <c r="IVD30">
        <f>Response!IVF46</f>
        <v/>
      </c>
      <c r="IVE30">
        <f>Response!IVG46</f>
        <v/>
      </c>
      <c r="IVF30">
        <f>Response!IVH46</f>
        <v/>
      </c>
      <c r="IVG30">
        <f>Response!IVI46</f>
        <v/>
      </c>
      <c r="IVH30">
        <f>Response!IVJ46</f>
        <v/>
      </c>
      <c r="IVI30">
        <f>Response!IVK46</f>
        <v/>
      </c>
      <c r="IVJ30">
        <f>Response!IVL46</f>
        <v/>
      </c>
      <c r="IVK30">
        <f>Response!IVM46</f>
        <v/>
      </c>
      <c r="IVL30">
        <f>Response!IVN46</f>
        <v/>
      </c>
      <c r="IVM30">
        <f>Response!IVO46</f>
        <v/>
      </c>
      <c r="IVN30">
        <f>Response!IVP46</f>
        <v/>
      </c>
      <c r="IVO30">
        <f>Response!IVQ46</f>
        <v/>
      </c>
      <c r="IVP30">
        <f>Response!IVR46</f>
        <v/>
      </c>
      <c r="IVQ30">
        <f>Response!IVS46</f>
        <v/>
      </c>
      <c r="IVR30">
        <f>Response!IVT46</f>
        <v/>
      </c>
      <c r="IVS30">
        <f>Response!IVU46</f>
        <v/>
      </c>
      <c r="IVT30">
        <f>Response!IVV46</f>
        <v/>
      </c>
      <c r="IVU30">
        <f>Response!IVW46</f>
        <v/>
      </c>
      <c r="IVV30">
        <f>Response!IVX46</f>
        <v/>
      </c>
      <c r="IVW30">
        <f>Response!IVY46</f>
        <v/>
      </c>
      <c r="IVX30">
        <f>Response!IVZ46</f>
        <v/>
      </c>
      <c r="IVY30">
        <f>Response!IWA46</f>
        <v/>
      </c>
      <c r="IVZ30">
        <f>Response!IWB46</f>
        <v/>
      </c>
      <c r="IWA30">
        <f>Response!IWC46</f>
        <v/>
      </c>
      <c r="IWB30">
        <f>Response!IWD46</f>
        <v/>
      </c>
      <c r="IWC30">
        <f>Response!IWE46</f>
        <v/>
      </c>
      <c r="IWD30">
        <f>Response!IWF46</f>
        <v/>
      </c>
      <c r="IWE30">
        <f>Response!IWG46</f>
        <v/>
      </c>
      <c r="IWF30">
        <f>Response!IWH46</f>
        <v/>
      </c>
      <c r="IWG30">
        <f>Response!IWI46</f>
        <v/>
      </c>
      <c r="IWH30">
        <f>Response!IWJ46</f>
        <v/>
      </c>
      <c r="IWI30">
        <f>Response!IWK46</f>
        <v/>
      </c>
      <c r="IWJ30">
        <f>Response!IWL46</f>
        <v/>
      </c>
      <c r="IWK30">
        <f>Response!IWM46</f>
        <v/>
      </c>
      <c r="IWL30">
        <f>Response!IWN46</f>
        <v/>
      </c>
      <c r="IWM30">
        <f>Response!IWO46</f>
        <v/>
      </c>
      <c r="IWN30">
        <f>Response!IWP46</f>
        <v/>
      </c>
      <c r="IWO30">
        <f>Response!IWQ46</f>
        <v/>
      </c>
      <c r="IWP30">
        <f>Response!IWR46</f>
        <v/>
      </c>
      <c r="IWQ30">
        <f>Response!IWS46</f>
        <v/>
      </c>
      <c r="IWR30">
        <f>Response!IWT46</f>
        <v/>
      </c>
      <c r="IWS30">
        <f>Response!IWU46</f>
        <v/>
      </c>
      <c r="IWT30">
        <f>Response!IWV46</f>
        <v/>
      </c>
      <c r="IWU30">
        <f>Response!IWW46</f>
        <v/>
      </c>
      <c r="IWV30">
        <f>Response!IWX46</f>
        <v/>
      </c>
      <c r="IWW30">
        <f>Response!IWY46</f>
        <v/>
      </c>
      <c r="IWX30">
        <f>Response!IWZ46</f>
        <v/>
      </c>
      <c r="IWY30">
        <f>Response!IXA46</f>
        <v/>
      </c>
      <c r="IWZ30">
        <f>Response!IXB46</f>
        <v/>
      </c>
      <c r="IXA30">
        <f>Response!IXC46</f>
        <v/>
      </c>
      <c r="IXB30">
        <f>Response!IXD46</f>
        <v/>
      </c>
      <c r="IXC30">
        <f>Response!IXE46</f>
        <v/>
      </c>
      <c r="IXD30">
        <f>Response!IXF46</f>
        <v/>
      </c>
      <c r="IXE30">
        <f>Response!IXG46</f>
        <v/>
      </c>
      <c r="IXF30">
        <f>Response!IXH46</f>
        <v/>
      </c>
      <c r="IXG30">
        <f>Response!IXI46</f>
        <v/>
      </c>
      <c r="IXH30">
        <f>Response!IXJ46</f>
        <v/>
      </c>
      <c r="IXI30">
        <f>Response!IXK46</f>
        <v/>
      </c>
      <c r="IXJ30">
        <f>Response!IXL46</f>
        <v/>
      </c>
      <c r="IXK30">
        <f>Response!IXM46</f>
        <v/>
      </c>
      <c r="IXL30">
        <f>Response!IXN46</f>
        <v/>
      </c>
      <c r="IXM30">
        <f>Response!IXO46</f>
        <v/>
      </c>
      <c r="IXN30">
        <f>Response!IXP46</f>
        <v/>
      </c>
      <c r="IXO30">
        <f>Response!IXQ46</f>
        <v/>
      </c>
      <c r="IXP30">
        <f>Response!IXR46</f>
        <v/>
      </c>
      <c r="IXQ30">
        <f>Response!IXS46</f>
        <v/>
      </c>
      <c r="IXR30">
        <f>Response!IXT46</f>
        <v/>
      </c>
      <c r="IXS30">
        <f>Response!IXU46</f>
        <v/>
      </c>
      <c r="IXT30">
        <f>Response!IXV46</f>
        <v/>
      </c>
      <c r="IXU30">
        <f>Response!IXW46</f>
        <v/>
      </c>
      <c r="IXV30">
        <f>Response!IXX46</f>
        <v/>
      </c>
      <c r="IXW30">
        <f>Response!IXY46</f>
        <v/>
      </c>
      <c r="IXX30">
        <f>Response!IXZ46</f>
        <v/>
      </c>
      <c r="IXY30">
        <f>Response!IYA46</f>
        <v/>
      </c>
      <c r="IXZ30">
        <f>Response!IYB46</f>
        <v/>
      </c>
      <c r="IYA30">
        <f>Response!IYC46</f>
        <v/>
      </c>
      <c r="IYB30">
        <f>Response!IYD46</f>
        <v/>
      </c>
      <c r="IYC30">
        <f>Response!IYE46</f>
        <v/>
      </c>
      <c r="IYD30">
        <f>Response!IYF46</f>
        <v/>
      </c>
      <c r="IYE30">
        <f>Response!IYG46</f>
        <v/>
      </c>
      <c r="IYF30">
        <f>Response!IYH46</f>
        <v/>
      </c>
      <c r="IYG30">
        <f>Response!IYI46</f>
        <v/>
      </c>
      <c r="IYH30">
        <f>Response!IYJ46</f>
        <v/>
      </c>
      <c r="IYI30">
        <f>Response!IYK46</f>
        <v/>
      </c>
      <c r="IYJ30">
        <f>Response!IYL46</f>
        <v/>
      </c>
      <c r="IYK30">
        <f>Response!IYM46</f>
        <v/>
      </c>
      <c r="IYL30">
        <f>Response!IYN46</f>
        <v/>
      </c>
      <c r="IYM30">
        <f>Response!IYO46</f>
        <v/>
      </c>
      <c r="IYN30">
        <f>Response!IYP46</f>
        <v/>
      </c>
      <c r="IYO30">
        <f>Response!IYQ46</f>
        <v/>
      </c>
      <c r="IYP30">
        <f>Response!IYR46</f>
        <v/>
      </c>
      <c r="IYQ30">
        <f>Response!IYS46</f>
        <v/>
      </c>
      <c r="IYR30">
        <f>Response!IYT46</f>
        <v/>
      </c>
      <c r="IYS30">
        <f>Response!IYU46</f>
        <v/>
      </c>
      <c r="IYT30">
        <f>Response!IYV46</f>
        <v/>
      </c>
      <c r="IYU30">
        <f>Response!IYW46</f>
        <v/>
      </c>
      <c r="IYV30">
        <f>Response!IYX46</f>
        <v/>
      </c>
      <c r="IYW30">
        <f>Response!IYY46</f>
        <v/>
      </c>
      <c r="IYX30">
        <f>Response!IYZ46</f>
        <v/>
      </c>
      <c r="IYY30">
        <f>Response!IZA46</f>
        <v/>
      </c>
      <c r="IYZ30">
        <f>Response!IZB46</f>
        <v/>
      </c>
      <c r="IZA30">
        <f>Response!IZC46</f>
        <v/>
      </c>
      <c r="IZB30">
        <f>Response!IZD46</f>
        <v/>
      </c>
      <c r="IZC30">
        <f>Response!IZE46</f>
        <v/>
      </c>
      <c r="IZD30">
        <f>Response!IZF46</f>
        <v/>
      </c>
      <c r="IZE30">
        <f>Response!IZG46</f>
        <v/>
      </c>
      <c r="IZF30">
        <f>Response!IZH46</f>
        <v/>
      </c>
      <c r="IZG30">
        <f>Response!IZI46</f>
        <v/>
      </c>
      <c r="IZH30">
        <f>Response!IZJ46</f>
        <v/>
      </c>
      <c r="IZI30">
        <f>Response!IZK46</f>
        <v/>
      </c>
      <c r="IZJ30">
        <f>Response!IZL46</f>
        <v/>
      </c>
      <c r="IZK30">
        <f>Response!IZM46</f>
        <v/>
      </c>
      <c r="IZL30">
        <f>Response!IZN46</f>
        <v/>
      </c>
      <c r="IZM30">
        <f>Response!IZO46</f>
        <v/>
      </c>
      <c r="IZN30">
        <f>Response!IZP46</f>
        <v/>
      </c>
      <c r="IZO30">
        <f>Response!IZQ46</f>
        <v/>
      </c>
      <c r="IZP30">
        <f>Response!IZR46</f>
        <v/>
      </c>
      <c r="IZQ30">
        <f>Response!IZS46</f>
        <v/>
      </c>
      <c r="IZR30">
        <f>Response!IZT46</f>
        <v/>
      </c>
      <c r="IZS30">
        <f>Response!IZU46</f>
        <v/>
      </c>
      <c r="IZT30">
        <f>Response!IZV46</f>
        <v/>
      </c>
      <c r="IZU30">
        <f>Response!IZW46</f>
        <v/>
      </c>
      <c r="IZV30">
        <f>Response!IZX46</f>
        <v/>
      </c>
      <c r="IZW30">
        <f>Response!IZY46</f>
        <v/>
      </c>
      <c r="IZX30">
        <f>Response!IZZ46</f>
        <v/>
      </c>
      <c r="IZY30">
        <f>Response!JAA46</f>
        <v/>
      </c>
      <c r="IZZ30">
        <f>Response!JAB46</f>
        <v/>
      </c>
      <c r="JAA30">
        <f>Response!JAC46</f>
        <v/>
      </c>
      <c r="JAB30">
        <f>Response!JAD46</f>
        <v/>
      </c>
      <c r="JAC30">
        <f>Response!JAE46</f>
        <v/>
      </c>
      <c r="JAD30">
        <f>Response!JAF46</f>
        <v/>
      </c>
      <c r="JAE30">
        <f>Response!JAG46</f>
        <v/>
      </c>
      <c r="JAF30">
        <f>Response!JAH46</f>
        <v/>
      </c>
      <c r="JAG30">
        <f>Response!JAI46</f>
        <v/>
      </c>
      <c r="JAH30">
        <f>Response!JAJ46</f>
        <v/>
      </c>
      <c r="JAI30">
        <f>Response!JAK46</f>
        <v/>
      </c>
      <c r="JAJ30">
        <f>Response!JAL46</f>
        <v/>
      </c>
      <c r="JAK30">
        <f>Response!JAM46</f>
        <v/>
      </c>
      <c r="JAL30">
        <f>Response!JAN46</f>
        <v/>
      </c>
      <c r="JAM30">
        <f>Response!JAO46</f>
        <v/>
      </c>
      <c r="JAN30">
        <f>Response!JAP46</f>
        <v/>
      </c>
      <c r="JAO30">
        <f>Response!JAQ46</f>
        <v/>
      </c>
      <c r="JAP30">
        <f>Response!JAR46</f>
        <v/>
      </c>
      <c r="JAQ30">
        <f>Response!JAS46</f>
        <v/>
      </c>
      <c r="JAR30">
        <f>Response!JAT46</f>
        <v/>
      </c>
      <c r="JAS30">
        <f>Response!JAU46</f>
        <v/>
      </c>
      <c r="JAT30">
        <f>Response!JAV46</f>
        <v/>
      </c>
      <c r="JAU30">
        <f>Response!JAW46</f>
        <v/>
      </c>
      <c r="JAV30">
        <f>Response!JAX46</f>
        <v/>
      </c>
      <c r="JAW30">
        <f>Response!JAY46</f>
        <v/>
      </c>
      <c r="JAX30">
        <f>Response!JAZ46</f>
        <v/>
      </c>
      <c r="JAY30">
        <f>Response!JBA46</f>
        <v/>
      </c>
      <c r="JAZ30">
        <f>Response!JBB46</f>
        <v/>
      </c>
      <c r="JBA30">
        <f>Response!JBC46</f>
        <v/>
      </c>
      <c r="JBB30">
        <f>Response!JBD46</f>
        <v/>
      </c>
      <c r="JBC30">
        <f>Response!JBE46</f>
        <v/>
      </c>
      <c r="JBD30">
        <f>Response!JBF46</f>
        <v/>
      </c>
      <c r="JBE30">
        <f>Response!JBG46</f>
        <v/>
      </c>
      <c r="JBF30">
        <f>Response!JBH46</f>
        <v/>
      </c>
      <c r="JBG30">
        <f>Response!JBI46</f>
        <v/>
      </c>
      <c r="JBH30">
        <f>Response!JBJ46</f>
        <v/>
      </c>
      <c r="JBI30">
        <f>Response!JBK46</f>
        <v/>
      </c>
      <c r="JBJ30">
        <f>Response!JBL46</f>
        <v/>
      </c>
      <c r="JBK30">
        <f>Response!JBM46</f>
        <v/>
      </c>
      <c r="JBL30">
        <f>Response!JBN46</f>
        <v/>
      </c>
      <c r="JBM30">
        <f>Response!JBO46</f>
        <v/>
      </c>
      <c r="JBN30">
        <f>Response!JBP46</f>
        <v/>
      </c>
      <c r="JBO30">
        <f>Response!JBQ46</f>
        <v/>
      </c>
      <c r="JBP30">
        <f>Response!JBR46</f>
        <v/>
      </c>
      <c r="JBQ30">
        <f>Response!JBS46</f>
        <v/>
      </c>
      <c r="JBR30">
        <f>Response!JBT46</f>
        <v/>
      </c>
      <c r="JBS30">
        <f>Response!JBU46</f>
        <v/>
      </c>
      <c r="JBT30">
        <f>Response!JBV46</f>
        <v/>
      </c>
      <c r="JBU30">
        <f>Response!JBW46</f>
        <v/>
      </c>
      <c r="JBV30">
        <f>Response!JBX46</f>
        <v/>
      </c>
      <c r="JBW30">
        <f>Response!JBY46</f>
        <v/>
      </c>
      <c r="JBX30">
        <f>Response!JBZ46</f>
        <v/>
      </c>
      <c r="JBY30">
        <f>Response!JCA46</f>
        <v/>
      </c>
      <c r="JBZ30">
        <f>Response!JCB46</f>
        <v/>
      </c>
      <c r="JCA30">
        <f>Response!JCC46</f>
        <v/>
      </c>
      <c r="JCB30">
        <f>Response!JCD46</f>
        <v/>
      </c>
      <c r="JCC30">
        <f>Response!JCE46</f>
        <v/>
      </c>
      <c r="JCD30">
        <f>Response!JCF46</f>
        <v/>
      </c>
      <c r="JCE30">
        <f>Response!JCG46</f>
        <v/>
      </c>
      <c r="JCF30">
        <f>Response!JCH46</f>
        <v/>
      </c>
      <c r="JCG30">
        <f>Response!JCI46</f>
        <v/>
      </c>
      <c r="JCH30">
        <f>Response!JCJ46</f>
        <v/>
      </c>
      <c r="JCI30">
        <f>Response!JCK46</f>
        <v/>
      </c>
      <c r="JCJ30">
        <f>Response!JCL46</f>
        <v/>
      </c>
      <c r="JCK30">
        <f>Response!JCM46</f>
        <v/>
      </c>
      <c r="JCL30">
        <f>Response!JCN46</f>
        <v/>
      </c>
      <c r="JCM30">
        <f>Response!JCO46</f>
        <v/>
      </c>
      <c r="JCN30">
        <f>Response!JCP46</f>
        <v/>
      </c>
      <c r="JCO30">
        <f>Response!JCQ46</f>
        <v/>
      </c>
      <c r="JCP30">
        <f>Response!JCR46</f>
        <v/>
      </c>
      <c r="JCQ30">
        <f>Response!JCS46</f>
        <v/>
      </c>
      <c r="JCR30">
        <f>Response!JCT46</f>
        <v/>
      </c>
      <c r="JCS30">
        <f>Response!JCU46</f>
        <v/>
      </c>
      <c r="JCT30">
        <f>Response!JCV46</f>
        <v/>
      </c>
      <c r="JCU30">
        <f>Response!JCW46</f>
        <v/>
      </c>
      <c r="JCV30">
        <f>Response!JCX46</f>
        <v/>
      </c>
      <c r="JCW30">
        <f>Response!JCY46</f>
        <v/>
      </c>
      <c r="JCX30">
        <f>Response!JCZ46</f>
        <v/>
      </c>
      <c r="JCY30">
        <f>Response!JDA46</f>
        <v/>
      </c>
      <c r="JCZ30">
        <f>Response!JDB46</f>
        <v/>
      </c>
      <c r="JDA30">
        <f>Response!JDC46</f>
        <v/>
      </c>
      <c r="JDB30">
        <f>Response!JDD46</f>
        <v/>
      </c>
      <c r="JDC30">
        <f>Response!JDE46</f>
        <v/>
      </c>
      <c r="JDD30">
        <f>Response!JDF46</f>
        <v/>
      </c>
      <c r="JDE30">
        <f>Response!JDG46</f>
        <v/>
      </c>
      <c r="JDF30">
        <f>Response!JDH46</f>
        <v/>
      </c>
      <c r="JDG30">
        <f>Response!JDI46</f>
        <v/>
      </c>
      <c r="JDH30">
        <f>Response!JDJ46</f>
        <v/>
      </c>
      <c r="JDI30">
        <f>Response!JDK46</f>
        <v/>
      </c>
      <c r="JDJ30">
        <f>Response!JDL46</f>
        <v/>
      </c>
      <c r="JDK30">
        <f>Response!JDM46</f>
        <v/>
      </c>
      <c r="JDL30">
        <f>Response!JDN46</f>
        <v/>
      </c>
      <c r="JDM30">
        <f>Response!JDO46</f>
        <v/>
      </c>
      <c r="JDN30">
        <f>Response!JDP46</f>
        <v/>
      </c>
      <c r="JDO30">
        <f>Response!JDQ46</f>
        <v/>
      </c>
      <c r="JDP30">
        <f>Response!JDR46</f>
        <v/>
      </c>
      <c r="JDQ30">
        <f>Response!JDS46</f>
        <v/>
      </c>
      <c r="JDR30">
        <f>Response!JDT46</f>
        <v/>
      </c>
      <c r="JDS30">
        <f>Response!JDU46</f>
        <v/>
      </c>
      <c r="JDT30">
        <f>Response!JDV46</f>
        <v/>
      </c>
      <c r="JDU30">
        <f>Response!JDW46</f>
        <v/>
      </c>
      <c r="JDV30">
        <f>Response!JDX46</f>
        <v/>
      </c>
      <c r="JDW30">
        <f>Response!JDY46</f>
        <v/>
      </c>
      <c r="JDX30">
        <f>Response!JDZ46</f>
        <v/>
      </c>
      <c r="JDY30">
        <f>Response!JEA46</f>
        <v/>
      </c>
      <c r="JDZ30">
        <f>Response!JEB46</f>
        <v/>
      </c>
      <c r="JEA30">
        <f>Response!JEC46</f>
        <v/>
      </c>
      <c r="JEB30">
        <f>Response!JED46</f>
        <v/>
      </c>
      <c r="JEC30">
        <f>Response!JEE46</f>
        <v/>
      </c>
      <c r="JED30">
        <f>Response!JEF46</f>
        <v/>
      </c>
      <c r="JEE30">
        <f>Response!JEG46</f>
        <v/>
      </c>
      <c r="JEF30">
        <f>Response!JEH46</f>
        <v/>
      </c>
      <c r="JEG30">
        <f>Response!JEI46</f>
        <v/>
      </c>
      <c r="JEH30">
        <f>Response!JEJ46</f>
        <v/>
      </c>
      <c r="JEI30">
        <f>Response!JEK46</f>
        <v/>
      </c>
      <c r="JEJ30">
        <f>Response!JEL46</f>
        <v/>
      </c>
      <c r="JEK30">
        <f>Response!JEM46</f>
        <v/>
      </c>
      <c r="JEL30">
        <f>Response!JEN46</f>
        <v/>
      </c>
      <c r="JEM30">
        <f>Response!JEO46</f>
        <v/>
      </c>
      <c r="JEN30">
        <f>Response!JEP46</f>
        <v/>
      </c>
      <c r="JEO30">
        <f>Response!JEQ46</f>
        <v/>
      </c>
      <c r="JEP30">
        <f>Response!JER46</f>
        <v/>
      </c>
      <c r="JEQ30">
        <f>Response!JES46</f>
        <v/>
      </c>
      <c r="JER30">
        <f>Response!JET46</f>
        <v/>
      </c>
      <c r="JES30">
        <f>Response!JEU46</f>
        <v/>
      </c>
      <c r="JET30">
        <f>Response!JEV46</f>
        <v/>
      </c>
      <c r="JEU30">
        <f>Response!JEW46</f>
        <v/>
      </c>
      <c r="JEV30">
        <f>Response!JEX46</f>
        <v/>
      </c>
      <c r="JEW30">
        <f>Response!JEY46</f>
        <v/>
      </c>
      <c r="JEX30">
        <f>Response!JEZ46</f>
        <v/>
      </c>
      <c r="JEY30">
        <f>Response!JFA46</f>
        <v/>
      </c>
      <c r="JEZ30">
        <f>Response!JFB46</f>
        <v/>
      </c>
      <c r="JFA30">
        <f>Response!JFC46</f>
        <v/>
      </c>
      <c r="JFB30">
        <f>Response!JFD46</f>
        <v/>
      </c>
      <c r="JFC30">
        <f>Response!JFE46</f>
        <v/>
      </c>
      <c r="JFD30">
        <f>Response!JFF46</f>
        <v/>
      </c>
      <c r="JFE30">
        <f>Response!JFG46</f>
        <v/>
      </c>
      <c r="JFF30">
        <f>Response!JFH46</f>
        <v/>
      </c>
      <c r="JFG30">
        <f>Response!JFI46</f>
        <v/>
      </c>
      <c r="JFH30">
        <f>Response!JFJ46</f>
        <v/>
      </c>
      <c r="JFI30">
        <f>Response!JFK46</f>
        <v/>
      </c>
      <c r="JFJ30">
        <f>Response!JFL46</f>
        <v/>
      </c>
      <c r="JFK30">
        <f>Response!JFM46</f>
        <v/>
      </c>
      <c r="JFL30">
        <f>Response!JFN46</f>
        <v/>
      </c>
      <c r="JFM30">
        <f>Response!JFO46</f>
        <v/>
      </c>
      <c r="JFN30">
        <f>Response!JFP46</f>
        <v/>
      </c>
      <c r="JFO30">
        <f>Response!JFQ46</f>
        <v/>
      </c>
      <c r="JFP30">
        <f>Response!JFR46</f>
        <v/>
      </c>
      <c r="JFQ30">
        <f>Response!JFS46</f>
        <v/>
      </c>
      <c r="JFR30">
        <f>Response!JFT46</f>
        <v/>
      </c>
      <c r="JFS30">
        <f>Response!JFU46</f>
        <v/>
      </c>
      <c r="JFT30">
        <f>Response!JFV46</f>
        <v/>
      </c>
      <c r="JFU30">
        <f>Response!JFW46</f>
        <v/>
      </c>
      <c r="JFV30">
        <f>Response!JFX46</f>
        <v/>
      </c>
      <c r="JFW30">
        <f>Response!JFY46</f>
        <v/>
      </c>
      <c r="JFX30">
        <f>Response!JFZ46</f>
        <v/>
      </c>
      <c r="JFY30">
        <f>Response!JGA46</f>
        <v/>
      </c>
      <c r="JFZ30">
        <f>Response!JGB46</f>
        <v/>
      </c>
      <c r="JGA30">
        <f>Response!JGC46</f>
        <v/>
      </c>
      <c r="JGB30">
        <f>Response!JGD46</f>
        <v/>
      </c>
      <c r="JGC30">
        <f>Response!JGE46</f>
        <v/>
      </c>
      <c r="JGD30">
        <f>Response!JGF46</f>
        <v/>
      </c>
      <c r="JGE30">
        <f>Response!JGG46</f>
        <v/>
      </c>
      <c r="JGF30">
        <f>Response!JGH46</f>
        <v/>
      </c>
      <c r="JGG30">
        <f>Response!JGI46</f>
        <v/>
      </c>
      <c r="JGH30">
        <f>Response!JGJ46</f>
        <v/>
      </c>
      <c r="JGI30">
        <f>Response!JGK46</f>
        <v/>
      </c>
      <c r="JGJ30">
        <f>Response!JGL46</f>
        <v/>
      </c>
      <c r="JGK30">
        <f>Response!JGM46</f>
        <v/>
      </c>
      <c r="JGL30">
        <f>Response!JGN46</f>
        <v/>
      </c>
      <c r="JGM30">
        <f>Response!JGO46</f>
        <v/>
      </c>
      <c r="JGN30">
        <f>Response!JGP46</f>
        <v/>
      </c>
      <c r="JGO30">
        <f>Response!JGQ46</f>
        <v/>
      </c>
      <c r="JGP30">
        <f>Response!JGR46</f>
        <v/>
      </c>
      <c r="JGQ30">
        <f>Response!JGS46</f>
        <v/>
      </c>
      <c r="JGR30">
        <f>Response!JGT46</f>
        <v/>
      </c>
      <c r="JGS30">
        <f>Response!JGU46</f>
        <v/>
      </c>
      <c r="JGT30">
        <f>Response!JGV46</f>
        <v/>
      </c>
      <c r="JGU30">
        <f>Response!JGW46</f>
        <v/>
      </c>
      <c r="JGV30">
        <f>Response!JGX46</f>
        <v/>
      </c>
      <c r="JGW30">
        <f>Response!JGY46</f>
        <v/>
      </c>
      <c r="JGX30">
        <f>Response!JGZ46</f>
        <v/>
      </c>
      <c r="JGY30">
        <f>Response!JHA46</f>
        <v/>
      </c>
      <c r="JGZ30">
        <f>Response!JHB46</f>
        <v/>
      </c>
      <c r="JHA30">
        <f>Response!JHC46</f>
        <v/>
      </c>
      <c r="JHB30">
        <f>Response!JHD46</f>
        <v/>
      </c>
      <c r="JHC30">
        <f>Response!JHE46</f>
        <v/>
      </c>
      <c r="JHD30">
        <f>Response!JHF46</f>
        <v/>
      </c>
      <c r="JHE30">
        <f>Response!JHG46</f>
        <v/>
      </c>
      <c r="JHF30">
        <f>Response!JHH46</f>
        <v/>
      </c>
      <c r="JHG30">
        <f>Response!JHI46</f>
        <v/>
      </c>
      <c r="JHH30">
        <f>Response!JHJ46</f>
        <v/>
      </c>
      <c r="JHI30">
        <f>Response!JHK46</f>
        <v/>
      </c>
      <c r="JHJ30">
        <f>Response!JHL46</f>
        <v/>
      </c>
      <c r="JHK30">
        <f>Response!JHM46</f>
        <v/>
      </c>
      <c r="JHL30">
        <f>Response!JHN46</f>
        <v/>
      </c>
      <c r="JHM30">
        <f>Response!JHO46</f>
        <v/>
      </c>
      <c r="JHN30">
        <f>Response!JHP46</f>
        <v/>
      </c>
      <c r="JHO30">
        <f>Response!JHQ46</f>
        <v/>
      </c>
      <c r="JHP30">
        <f>Response!JHR46</f>
        <v/>
      </c>
      <c r="JHQ30">
        <f>Response!JHS46</f>
        <v/>
      </c>
      <c r="JHR30">
        <f>Response!JHT46</f>
        <v/>
      </c>
      <c r="JHS30">
        <f>Response!JHU46</f>
        <v/>
      </c>
      <c r="JHT30">
        <f>Response!JHV46</f>
        <v/>
      </c>
      <c r="JHU30">
        <f>Response!JHW46</f>
        <v/>
      </c>
      <c r="JHV30">
        <f>Response!JHX46</f>
        <v/>
      </c>
      <c r="JHW30">
        <f>Response!JHY46</f>
        <v/>
      </c>
      <c r="JHX30">
        <f>Response!JHZ46</f>
        <v/>
      </c>
      <c r="JHY30">
        <f>Response!JIA46</f>
        <v/>
      </c>
      <c r="JHZ30">
        <f>Response!JIB46</f>
        <v/>
      </c>
      <c r="JIA30">
        <f>Response!JIC46</f>
        <v/>
      </c>
      <c r="JIB30">
        <f>Response!JID46</f>
        <v/>
      </c>
      <c r="JIC30">
        <f>Response!JIE46</f>
        <v/>
      </c>
      <c r="JID30">
        <f>Response!JIF46</f>
        <v/>
      </c>
      <c r="JIE30">
        <f>Response!JIG46</f>
        <v/>
      </c>
      <c r="JIF30">
        <f>Response!JIH46</f>
        <v/>
      </c>
      <c r="JIG30">
        <f>Response!JII46</f>
        <v/>
      </c>
      <c r="JIH30">
        <f>Response!JIJ46</f>
        <v/>
      </c>
      <c r="JII30">
        <f>Response!JIK46</f>
        <v/>
      </c>
      <c r="JIJ30">
        <f>Response!JIL46</f>
        <v/>
      </c>
      <c r="JIK30">
        <f>Response!JIM46</f>
        <v/>
      </c>
      <c r="JIL30">
        <f>Response!JIN46</f>
        <v/>
      </c>
      <c r="JIM30">
        <f>Response!JIO46</f>
        <v/>
      </c>
      <c r="JIN30">
        <f>Response!JIP46</f>
        <v/>
      </c>
      <c r="JIO30">
        <f>Response!JIQ46</f>
        <v/>
      </c>
      <c r="JIP30">
        <f>Response!JIR46</f>
        <v/>
      </c>
      <c r="JIQ30">
        <f>Response!JIS46</f>
        <v/>
      </c>
      <c r="JIR30">
        <f>Response!JIT46</f>
        <v/>
      </c>
      <c r="JIS30">
        <f>Response!JIU46</f>
        <v/>
      </c>
      <c r="JIT30">
        <f>Response!JIV46</f>
        <v/>
      </c>
      <c r="JIU30">
        <f>Response!JIW46</f>
        <v/>
      </c>
      <c r="JIV30">
        <f>Response!JIX46</f>
        <v/>
      </c>
      <c r="JIW30">
        <f>Response!JIY46</f>
        <v/>
      </c>
      <c r="JIX30">
        <f>Response!JIZ46</f>
        <v/>
      </c>
      <c r="JIY30">
        <f>Response!JJA46</f>
        <v/>
      </c>
      <c r="JIZ30">
        <f>Response!JJB46</f>
        <v/>
      </c>
      <c r="JJA30">
        <f>Response!JJC46</f>
        <v/>
      </c>
      <c r="JJB30">
        <f>Response!JJD46</f>
        <v/>
      </c>
      <c r="JJC30">
        <f>Response!JJE46</f>
        <v/>
      </c>
      <c r="JJD30">
        <f>Response!JJF46</f>
        <v/>
      </c>
      <c r="JJE30">
        <f>Response!JJG46</f>
        <v/>
      </c>
      <c r="JJF30">
        <f>Response!JJH46</f>
        <v/>
      </c>
      <c r="JJG30">
        <f>Response!JJI46</f>
        <v/>
      </c>
      <c r="JJH30">
        <f>Response!JJJ46</f>
        <v/>
      </c>
      <c r="JJI30">
        <f>Response!JJK46</f>
        <v/>
      </c>
      <c r="JJJ30">
        <f>Response!JJL46</f>
        <v/>
      </c>
      <c r="JJK30">
        <f>Response!JJM46</f>
        <v/>
      </c>
      <c r="JJL30">
        <f>Response!JJN46</f>
        <v/>
      </c>
      <c r="JJM30">
        <f>Response!JJO46</f>
        <v/>
      </c>
      <c r="JJN30">
        <f>Response!JJP46</f>
        <v/>
      </c>
      <c r="JJO30">
        <f>Response!JJQ46</f>
        <v/>
      </c>
      <c r="JJP30">
        <f>Response!JJR46</f>
        <v/>
      </c>
      <c r="JJQ30">
        <f>Response!JJS46</f>
        <v/>
      </c>
      <c r="JJR30">
        <f>Response!JJT46</f>
        <v/>
      </c>
      <c r="JJS30">
        <f>Response!JJU46</f>
        <v/>
      </c>
      <c r="JJT30">
        <f>Response!JJV46</f>
        <v/>
      </c>
      <c r="JJU30">
        <f>Response!JJW46</f>
        <v/>
      </c>
      <c r="JJV30">
        <f>Response!JJX46</f>
        <v/>
      </c>
      <c r="JJW30">
        <f>Response!JJY46</f>
        <v/>
      </c>
      <c r="JJX30">
        <f>Response!JJZ46</f>
        <v/>
      </c>
      <c r="JJY30">
        <f>Response!JKA46</f>
        <v/>
      </c>
      <c r="JJZ30">
        <f>Response!JKB46</f>
        <v/>
      </c>
      <c r="JKA30">
        <f>Response!JKC46</f>
        <v/>
      </c>
      <c r="JKB30">
        <f>Response!JKD46</f>
        <v/>
      </c>
      <c r="JKC30">
        <f>Response!JKE46</f>
        <v/>
      </c>
      <c r="JKD30">
        <f>Response!JKF46</f>
        <v/>
      </c>
      <c r="JKE30">
        <f>Response!JKG46</f>
        <v/>
      </c>
      <c r="JKF30">
        <f>Response!JKH46</f>
        <v/>
      </c>
      <c r="JKG30">
        <f>Response!JKI46</f>
        <v/>
      </c>
      <c r="JKH30">
        <f>Response!JKJ46</f>
        <v/>
      </c>
      <c r="JKI30">
        <f>Response!JKK46</f>
        <v/>
      </c>
      <c r="JKJ30">
        <f>Response!JKL46</f>
        <v/>
      </c>
      <c r="JKK30">
        <f>Response!JKM46</f>
        <v/>
      </c>
      <c r="JKL30">
        <f>Response!JKN46</f>
        <v/>
      </c>
      <c r="JKM30">
        <f>Response!JKO46</f>
        <v/>
      </c>
      <c r="JKN30">
        <f>Response!JKP46</f>
        <v/>
      </c>
      <c r="JKO30">
        <f>Response!JKQ46</f>
        <v/>
      </c>
      <c r="JKP30">
        <f>Response!JKR46</f>
        <v/>
      </c>
      <c r="JKQ30">
        <f>Response!JKS46</f>
        <v/>
      </c>
      <c r="JKR30">
        <f>Response!JKT46</f>
        <v/>
      </c>
      <c r="JKS30">
        <f>Response!JKU46</f>
        <v/>
      </c>
      <c r="JKT30">
        <f>Response!JKV46</f>
        <v/>
      </c>
      <c r="JKU30">
        <f>Response!JKW46</f>
        <v/>
      </c>
      <c r="JKV30">
        <f>Response!JKX46</f>
        <v/>
      </c>
      <c r="JKW30">
        <f>Response!JKY46</f>
        <v/>
      </c>
      <c r="JKX30">
        <f>Response!JKZ46</f>
        <v/>
      </c>
      <c r="JKY30">
        <f>Response!JLA46</f>
        <v/>
      </c>
      <c r="JKZ30">
        <f>Response!JLB46</f>
        <v/>
      </c>
      <c r="JLA30">
        <f>Response!JLC46</f>
        <v/>
      </c>
      <c r="JLB30">
        <f>Response!JLD46</f>
        <v/>
      </c>
      <c r="JLC30">
        <f>Response!JLE46</f>
        <v/>
      </c>
      <c r="JLD30">
        <f>Response!JLF46</f>
        <v/>
      </c>
      <c r="JLE30">
        <f>Response!JLG46</f>
        <v/>
      </c>
      <c r="JLF30">
        <f>Response!JLH46</f>
        <v/>
      </c>
      <c r="JLG30">
        <f>Response!JLI46</f>
        <v/>
      </c>
      <c r="JLH30">
        <f>Response!JLJ46</f>
        <v/>
      </c>
      <c r="JLI30">
        <f>Response!JLK46</f>
        <v/>
      </c>
      <c r="JLJ30">
        <f>Response!JLL46</f>
        <v/>
      </c>
      <c r="JLK30">
        <f>Response!JLM46</f>
        <v/>
      </c>
      <c r="JLL30">
        <f>Response!JLN46</f>
        <v/>
      </c>
      <c r="JLM30">
        <f>Response!JLO46</f>
        <v/>
      </c>
      <c r="JLN30">
        <f>Response!JLP46</f>
        <v/>
      </c>
      <c r="JLO30">
        <f>Response!JLQ46</f>
        <v/>
      </c>
      <c r="JLP30">
        <f>Response!JLR46</f>
        <v/>
      </c>
      <c r="JLQ30">
        <f>Response!JLS46</f>
        <v/>
      </c>
      <c r="JLR30">
        <f>Response!JLT46</f>
        <v/>
      </c>
      <c r="JLS30">
        <f>Response!JLU46</f>
        <v/>
      </c>
      <c r="JLT30">
        <f>Response!JLV46</f>
        <v/>
      </c>
      <c r="JLU30">
        <f>Response!JLW46</f>
        <v/>
      </c>
      <c r="JLV30">
        <f>Response!JLX46</f>
        <v/>
      </c>
      <c r="JLW30">
        <f>Response!JLY46</f>
        <v/>
      </c>
      <c r="JLX30">
        <f>Response!JLZ46</f>
        <v/>
      </c>
      <c r="JLY30">
        <f>Response!JMA46</f>
        <v/>
      </c>
      <c r="JLZ30">
        <f>Response!JMB46</f>
        <v/>
      </c>
      <c r="JMA30">
        <f>Response!JMC46</f>
        <v/>
      </c>
      <c r="JMB30">
        <f>Response!JMD46</f>
        <v/>
      </c>
      <c r="JMC30">
        <f>Response!JME46</f>
        <v/>
      </c>
      <c r="JMD30">
        <f>Response!JMF46</f>
        <v/>
      </c>
      <c r="JME30">
        <f>Response!JMG46</f>
        <v/>
      </c>
      <c r="JMF30">
        <f>Response!JMH46</f>
        <v/>
      </c>
      <c r="JMG30">
        <f>Response!JMI46</f>
        <v/>
      </c>
      <c r="JMH30">
        <f>Response!JMJ46</f>
        <v/>
      </c>
      <c r="JMI30">
        <f>Response!JMK46</f>
        <v/>
      </c>
      <c r="JMJ30">
        <f>Response!JML46</f>
        <v/>
      </c>
      <c r="JMK30">
        <f>Response!JMM46</f>
        <v/>
      </c>
      <c r="JML30">
        <f>Response!JMN46</f>
        <v/>
      </c>
      <c r="JMM30">
        <f>Response!JMO46</f>
        <v/>
      </c>
      <c r="JMN30">
        <f>Response!JMP46</f>
        <v/>
      </c>
      <c r="JMO30">
        <f>Response!JMQ46</f>
        <v/>
      </c>
      <c r="JMP30">
        <f>Response!JMR46</f>
        <v/>
      </c>
      <c r="JMQ30">
        <f>Response!JMS46</f>
        <v/>
      </c>
      <c r="JMR30">
        <f>Response!JMT46</f>
        <v/>
      </c>
      <c r="JMS30">
        <f>Response!JMU46</f>
        <v/>
      </c>
      <c r="JMT30">
        <f>Response!JMV46</f>
        <v/>
      </c>
      <c r="JMU30">
        <f>Response!JMW46</f>
        <v/>
      </c>
      <c r="JMV30">
        <f>Response!JMX46</f>
        <v/>
      </c>
      <c r="JMW30">
        <f>Response!JMY46</f>
        <v/>
      </c>
      <c r="JMX30">
        <f>Response!JMZ46</f>
        <v/>
      </c>
      <c r="JMY30">
        <f>Response!JNA46</f>
        <v/>
      </c>
      <c r="JMZ30">
        <f>Response!JNB46</f>
        <v/>
      </c>
      <c r="JNA30">
        <f>Response!JNC46</f>
        <v/>
      </c>
      <c r="JNB30">
        <f>Response!JND46</f>
        <v/>
      </c>
      <c r="JNC30">
        <f>Response!JNE46</f>
        <v/>
      </c>
      <c r="JND30">
        <f>Response!JNF46</f>
        <v/>
      </c>
      <c r="JNE30">
        <f>Response!JNG46</f>
        <v/>
      </c>
      <c r="JNF30">
        <f>Response!JNH46</f>
        <v/>
      </c>
      <c r="JNG30">
        <f>Response!JNI46</f>
        <v/>
      </c>
      <c r="JNH30">
        <f>Response!JNJ46</f>
        <v/>
      </c>
      <c r="JNI30">
        <f>Response!JNK46</f>
        <v/>
      </c>
      <c r="JNJ30">
        <f>Response!JNL46</f>
        <v/>
      </c>
      <c r="JNK30">
        <f>Response!JNM46</f>
        <v/>
      </c>
      <c r="JNL30">
        <f>Response!JNN46</f>
        <v/>
      </c>
      <c r="JNM30">
        <f>Response!JNO46</f>
        <v/>
      </c>
      <c r="JNN30">
        <f>Response!JNP46</f>
        <v/>
      </c>
      <c r="JNO30">
        <f>Response!JNQ46</f>
        <v/>
      </c>
      <c r="JNP30">
        <f>Response!JNR46</f>
        <v/>
      </c>
      <c r="JNQ30">
        <f>Response!JNS46</f>
        <v/>
      </c>
      <c r="JNR30">
        <f>Response!JNT46</f>
        <v/>
      </c>
      <c r="JNS30">
        <f>Response!JNU46</f>
        <v/>
      </c>
      <c r="JNT30">
        <f>Response!JNV46</f>
        <v/>
      </c>
      <c r="JNU30">
        <f>Response!JNW46</f>
        <v/>
      </c>
      <c r="JNV30">
        <f>Response!JNX46</f>
        <v/>
      </c>
      <c r="JNW30">
        <f>Response!JNY46</f>
        <v/>
      </c>
      <c r="JNX30">
        <f>Response!JNZ46</f>
        <v/>
      </c>
      <c r="JNY30">
        <f>Response!JOA46</f>
        <v/>
      </c>
      <c r="JNZ30">
        <f>Response!JOB46</f>
        <v/>
      </c>
      <c r="JOA30">
        <f>Response!JOC46</f>
        <v/>
      </c>
      <c r="JOB30">
        <f>Response!JOD46</f>
        <v/>
      </c>
      <c r="JOC30">
        <f>Response!JOE46</f>
        <v/>
      </c>
      <c r="JOD30">
        <f>Response!JOF46</f>
        <v/>
      </c>
      <c r="JOE30">
        <f>Response!JOG46</f>
        <v/>
      </c>
      <c r="JOF30">
        <f>Response!JOH46</f>
        <v/>
      </c>
      <c r="JOG30">
        <f>Response!JOI46</f>
        <v/>
      </c>
      <c r="JOH30">
        <f>Response!JOJ46</f>
        <v/>
      </c>
      <c r="JOI30">
        <f>Response!JOK46</f>
        <v/>
      </c>
      <c r="JOJ30">
        <f>Response!JOL46</f>
        <v/>
      </c>
      <c r="JOK30">
        <f>Response!JOM46</f>
        <v/>
      </c>
      <c r="JOL30">
        <f>Response!JON46</f>
        <v/>
      </c>
      <c r="JOM30">
        <f>Response!JOO46</f>
        <v/>
      </c>
      <c r="JON30">
        <f>Response!JOP46</f>
        <v/>
      </c>
      <c r="JOO30">
        <f>Response!JOQ46</f>
        <v/>
      </c>
      <c r="JOP30">
        <f>Response!JOR46</f>
        <v/>
      </c>
      <c r="JOQ30">
        <f>Response!JOS46</f>
        <v/>
      </c>
      <c r="JOR30">
        <f>Response!JOT46</f>
        <v/>
      </c>
      <c r="JOS30">
        <f>Response!JOU46</f>
        <v/>
      </c>
      <c r="JOT30">
        <f>Response!JOV46</f>
        <v/>
      </c>
      <c r="JOU30">
        <f>Response!JOW46</f>
        <v/>
      </c>
      <c r="JOV30">
        <f>Response!JOX46</f>
        <v/>
      </c>
      <c r="JOW30">
        <f>Response!JOY46</f>
        <v/>
      </c>
      <c r="JOX30">
        <f>Response!JOZ46</f>
        <v/>
      </c>
      <c r="JOY30">
        <f>Response!JPA46</f>
        <v/>
      </c>
      <c r="JOZ30">
        <f>Response!JPB46</f>
        <v/>
      </c>
      <c r="JPA30">
        <f>Response!JPC46</f>
        <v/>
      </c>
      <c r="JPB30">
        <f>Response!JPD46</f>
        <v/>
      </c>
      <c r="JPC30">
        <f>Response!JPE46</f>
        <v/>
      </c>
      <c r="JPD30">
        <f>Response!JPF46</f>
        <v/>
      </c>
      <c r="JPE30">
        <f>Response!JPG46</f>
        <v/>
      </c>
      <c r="JPF30">
        <f>Response!JPH46</f>
        <v/>
      </c>
      <c r="JPG30">
        <f>Response!JPI46</f>
        <v/>
      </c>
      <c r="JPH30">
        <f>Response!JPJ46</f>
        <v/>
      </c>
      <c r="JPI30">
        <f>Response!JPK46</f>
        <v/>
      </c>
      <c r="JPJ30">
        <f>Response!JPL46</f>
        <v/>
      </c>
      <c r="JPK30">
        <f>Response!JPM46</f>
        <v/>
      </c>
      <c r="JPL30">
        <f>Response!JPN46</f>
        <v/>
      </c>
      <c r="JPM30">
        <f>Response!JPO46</f>
        <v/>
      </c>
      <c r="JPN30">
        <f>Response!JPP46</f>
        <v/>
      </c>
      <c r="JPO30">
        <f>Response!JPQ46</f>
        <v/>
      </c>
      <c r="JPP30">
        <f>Response!JPR46</f>
        <v/>
      </c>
      <c r="JPQ30">
        <f>Response!JPS46</f>
        <v/>
      </c>
      <c r="JPR30">
        <f>Response!JPT46</f>
        <v/>
      </c>
      <c r="JPS30">
        <f>Response!JPU46</f>
        <v/>
      </c>
      <c r="JPT30">
        <f>Response!JPV46</f>
        <v/>
      </c>
      <c r="JPU30">
        <f>Response!JPW46</f>
        <v/>
      </c>
      <c r="JPV30">
        <f>Response!JPX46</f>
        <v/>
      </c>
      <c r="JPW30">
        <f>Response!JPY46</f>
        <v/>
      </c>
      <c r="JPX30">
        <f>Response!JPZ46</f>
        <v/>
      </c>
      <c r="JPY30">
        <f>Response!JQA46</f>
        <v/>
      </c>
      <c r="JPZ30">
        <f>Response!JQB46</f>
        <v/>
      </c>
      <c r="JQA30">
        <f>Response!JQC46</f>
        <v/>
      </c>
      <c r="JQB30">
        <f>Response!JQD46</f>
        <v/>
      </c>
      <c r="JQC30">
        <f>Response!JQE46</f>
        <v/>
      </c>
      <c r="JQD30">
        <f>Response!JQF46</f>
        <v/>
      </c>
      <c r="JQE30">
        <f>Response!JQG46</f>
        <v/>
      </c>
      <c r="JQF30">
        <f>Response!JQH46</f>
        <v/>
      </c>
      <c r="JQG30">
        <f>Response!JQI46</f>
        <v/>
      </c>
      <c r="JQH30">
        <f>Response!JQJ46</f>
        <v/>
      </c>
      <c r="JQI30">
        <f>Response!JQK46</f>
        <v/>
      </c>
      <c r="JQJ30">
        <f>Response!JQL46</f>
        <v/>
      </c>
      <c r="JQK30">
        <f>Response!JQM46</f>
        <v/>
      </c>
      <c r="JQL30">
        <f>Response!JQN46</f>
        <v/>
      </c>
      <c r="JQM30">
        <f>Response!JQO46</f>
        <v/>
      </c>
      <c r="JQN30">
        <f>Response!JQP46</f>
        <v/>
      </c>
      <c r="JQO30">
        <f>Response!JQQ46</f>
        <v/>
      </c>
      <c r="JQP30">
        <f>Response!JQR46</f>
        <v/>
      </c>
      <c r="JQQ30">
        <f>Response!JQS46</f>
        <v/>
      </c>
      <c r="JQR30">
        <f>Response!JQT46</f>
        <v/>
      </c>
      <c r="JQS30">
        <f>Response!JQU46</f>
        <v/>
      </c>
      <c r="JQT30">
        <f>Response!JQV46</f>
        <v/>
      </c>
      <c r="JQU30">
        <f>Response!JQW46</f>
        <v/>
      </c>
      <c r="JQV30">
        <f>Response!JQX46</f>
        <v/>
      </c>
      <c r="JQW30">
        <f>Response!JQY46</f>
        <v/>
      </c>
      <c r="JQX30">
        <f>Response!JQZ46</f>
        <v/>
      </c>
      <c r="JQY30">
        <f>Response!JRA46</f>
        <v/>
      </c>
      <c r="JQZ30">
        <f>Response!JRB46</f>
        <v/>
      </c>
      <c r="JRA30">
        <f>Response!JRC46</f>
        <v/>
      </c>
      <c r="JRB30">
        <f>Response!JRD46</f>
        <v/>
      </c>
      <c r="JRC30">
        <f>Response!JRE46</f>
        <v/>
      </c>
      <c r="JRD30">
        <f>Response!JRF46</f>
        <v/>
      </c>
      <c r="JRE30">
        <f>Response!JRG46</f>
        <v/>
      </c>
      <c r="JRF30">
        <f>Response!JRH46</f>
        <v/>
      </c>
      <c r="JRG30">
        <f>Response!JRI46</f>
        <v/>
      </c>
      <c r="JRH30">
        <f>Response!JRJ46</f>
        <v/>
      </c>
      <c r="JRI30">
        <f>Response!JRK46</f>
        <v/>
      </c>
      <c r="JRJ30">
        <f>Response!JRL46</f>
        <v/>
      </c>
      <c r="JRK30">
        <f>Response!JRM46</f>
        <v/>
      </c>
      <c r="JRL30">
        <f>Response!JRN46</f>
        <v/>
      </c>
      <c r="JRM30">
        <f>Response!JRO46</f>
        <v/>
      </c>
      <c r="JRN30">
        <f>Response!JRP46</f>
        <v/>
      </c>
      <c r="JRO30">
        <f>Response!JRQ46</f>
        <v/>
      </c>
      <c r="JRP30">
        <f>Response!JRR46</f>
        <v/>
      </c>
      <c r="JRQ30">
        <f>Response!JRS46</f>
        <v/>
      </c>
      <c r="JRR30">
        <f>Response!JRT46</f>
        <v/>
      </c>
      <c r="JRS30">
        <f>Response!JRU46</f>
        <v/>
      </c>
      <c r="JRT30">
        <f>Response!JRV46</f>
        <v/>
      </c>
      <c r="JRU30">
        <f>Response!JRW46</f>
        <v/>
      </c>
      <c r="JRV30">
        <f>Response!JRX46</f>
        <v/>
      </c>
      <c r="JRW30">
        <f>Response!JRY46</f>
        <v/>
      </c>
      <c r="JRX30">
        <f>Response!JRZ46</f>
        <v/>
      </c>
      <c r="JRY30">
        <f>Response!JSA46</f>
        <v/>
      </c>
      <c r="JRZ30">
        <f>Response!JSB46</f>
        <v/>
      </c>
      <c r="JSA30">
        <f>Response!JSC46</f>
        <v/>
      </c>
      <c r="JSB30">
        <f>Response!JSD46</f>
        <v/>
      </c>
      <c r="JSC30">
        <f>Response!JSE46</f>
        <v/>
      </c>
      <c r="JSD30">
        <f>Response!JSF46</f>
        <v/>
      </c>
      <c r="JSE30">
        <f>Response!JSG46</f>
        <v/>
      </c>
      <c r="JSF30">
        <f>Response!JSH46</f>
        <v/>
      </c>
      <c r="JSG30">
        <f>Response!JSI46</f>
        <v/>
      </c>
      <c r="JSH30">
        <f>Response!JSJ46</f>
        <v/>
      </c>
      <c r="JSI30">
        <f>Response!JSK46</f>
        <v/>
      </c>
      <c r="JSJ30">
        <f>Response!JSL46</f>
        <v/>
      </c>
      <c r="JSK30">
        <f>Response!JSM46</f>
        <v/>
      </c>
      <c r="JSL30">
        <f>Response!JSN46</f>
        <v/>
      </c>
      <c r="JSM30">
        <f>Response!JSO46</f>
        <v/>
      </c>
      <c r="JSN30">
        <f>Response!JSP46</f>
        <v/>
      </c>
      <c r="JSO30">
        <f>Response!JSQ46</f>
        <v/>
      </c>
      <c r="JSP30">
        <f>Response!JSR46</f>
        <v/>
      </c>
      <c r="JSQ30">
        <f>Response!JSS46</f>
        <v/>
      </c>
      <c r="JSR30">
        <f>Response!JST46</f>
        <v/>
      </c>
      <c r="JSS30">
        <f>Response!JSU46</f>
        <v/>
      </c>
      <c r="JST30">
        <f>Response!JSV46</f>
        <v/>
      </c>
      <c r="JSU30">
        <f>Response!JSW46</f>
        <v/>
      </c>
      <c r="JSV30">
        <f>Response!JSX46</f>
        <v/>
      </c>
      <c r="JSW30">
        <f>Response!JSY46</f>
        <v/>
      </c>
      <c r="JSX30">
        <f>Response!JSZ46</f>
        <v/>
      </c>
      <c r="JSY30">
        <f>Response!JTA46</f>
        <v/>
      </c>
      <c r="JSZ30">
        <f>Response!JTB46</f>
        <v/>
      </c>
      <c r="JTA30">
        <f>Response!JTC46</f>
        <v/>
      </c>
      <c r="JTB30">
        <f>Response!JTD46</f>
        <v/>
      </c>
      <c r="JTC30">
        <f>Response!JTE46</f>
        <v/>
      </c>
      <c r="JTD30">
        <f>Response!JTF46</f>
        <v/>
      </c>
      <c r="JTE30">
        <f>Response!JTG46</f>
        <v/>
      </c>
      <c r="JTF30">
        <f>Response!JTH46</f>
        <v/>
      </c>
      <c r="JTG30">
        <f>Response!JTI46</f>
        <v/>
      </c>
      <c r="JTH30">
        <f>Response!JTJ46</f>
        <v/>
      </c>
      <c r="JTI30">
        <f>Response!JTK46</f>
        <v/>
      </c>
      <c r="JTJ30">
        <f>Response!JTL46</f>
        <v/>
      </c>
      <c r="JTK30">
        <f>Response!JTM46</f>
        <v/>
      </c>
      <c r="JTL30">
        <f>Response!JTN46</f>
        <v/>
      </c>
      <c r="JTM30">
        <f>Response!JTO46</f>
        <v/>
      </c>
      <c r="JTN30">
        <f>Response!JTP46</f>
        <v/>
      </c>
      <c r="JTO30">
        <f>Response!JTQ46</f>
        <v/>
      </c>
      <c r="JTP30">
        <f>Response!JTR46</f>
        <v/>
      </c>
      <c r="JTQ30">
        <f>Response!JTS46</f>
        <v/>
      </c>
      <c r="JTR30">
        <f>Response!JTT46</f>
        <v/>
      </c>
      <c r="JTS30">
        <f>Response!JTU46</f>
        <v/>
      </c>
      <c r="JTT30">
        <f>Response!JTV46</f>
        <v/>
      </c>
      <c r="JTU30">
        <f>Response!JTW46</f>
        <v/>
      </c>
      <c r="JTV30">
        <f>Response!JTX46</f>
        <v/>
      </c>
      <c r="JTW30">
        <f>Response!JTY46</f>
        <v/>
      </c>
      <c r="JTX30">
        <f>Response!JTZ46</f>
        <v/>
      </c>
      <c r="JTY30">
        <f>Response!JUA46</f>
        <v/>
      </c>
      <c r="JTZ30">
        <f>Response!JUB46</f>
        <v/>
      </c>
      <c r="JUA30">
        <f>Response!JUC46</f>
        <v/>
      </c>
      <c r="JUB30">
        <f>Response!JUD46</f>
        <v/>
      </c>
      <c r="JUC30">
        <f>Response!JUE46</f>
        <v/>
      </c>
      <c r="JUD30">
        <f>Response!JUF46</f>
        <v/>
      </c>
      <c r="JUE30">
        <f>Response!JUG46</f>
        <v/>
      </c>
      <c r="JUF30">
        <f>Response!JUH46</f>
        <v/>
      </c>
      <c r="JUG30">
        <f>Response!JUI46</f>
        <v/>
      </c>
      <c r="JUH30">
        <f>Response!JUJ46</f>
        <v/>
      </c>
      <c r="JUI30">
        <f>Response!JUK46</f>
        <v/>
      </c>
      <c r="JUJ30">
        <f>Response!JUL46</f>
        <v/>
      </c>
      <c r="JUK30">
        <f>Response!JUM46</f>
        <v/>
      </c>
      <c r="JUL30">
        <f>Response!JUN46</f>
        <v/>
      </c>
      <c r="JUM30">
        <f>Response!JUO46</f>
        <v/>
      </c>
      <c r="JUN30">
        <f>Response!JUP46</f>
        <v/>
      </c>
      <c r="JUO30">
        <f>Response!JUQ46</f>
        <v/>
      </c>
      <c r="JUP30">
        <f>Response!JUR46</f>
        <v/>
      </c>
      <c r="JUQ30">
        <f>Response!JUS46</f>
        <v/>
      </c>
      <c r="JUR30">
        <f>Response!JUT46</f>
        <v/>
      </c>
      <c r="JUS30">
        <f>Response!JUU46</f>
        <v/>
      </c>
      <c r="JUT30">
        <f>Response!JUV46</f>
        <v/>
      </c>
      <c r="JUU30">
        <f>Response!JUW46</f>
        <v/>
      </c>
      <c r="JUV30">
        <f>Response!JUX46</f>
        <v/>
      </c>
      <c r="JUW30">
        <f>Response!JUY46</f>
        <v/>
      </c>
      <c r="JUX30">
        <f>Response!JUZ46</f>
        <v/>
      </c>
      <c r="JUY30">
        <f>Response!JVA46</f>
        <v/>
      </c>
      <c r="JUZ30">
        <f>Response!JVB46</f>
        <v/>
      </c>
      <c r="JVA30">
        <f>Response!JVC46</f>
        <v/>
      </c>
      <c r="JVB30">
        <f>Response!JVD46</f>
        <v/>
      </c>
      <c r="JVC30">
        <f>Response!JVE46</f>
        <v/>
      </c>
      <c r="JVD30">
        <f>Response!JVF46</f>
        <v/>
      </c>
      <c r="JVE30">
        <f>Response!JVG46</f>
        <v/>
      </c>
      <c r="JVF30">
        <f>Response!JVH46</f>
        <v/>
      </c>
      <c r="JVG30">
        <f>Response!JVI46</f>
        <v/>
      </c>
      <c r="JVH30">
        <f>Response!JVJ46</f>
        <v/>
      </c>
      <c r="JVI30">
        <f>Response!JVK46</f>
        <v/>
      </c>
      <c r="JVJ30">
        <f>Response!JVL46</f>
        <v/>
      </c>
      <c r="JVK30">
        <f>Response!JVM46</f>
        <v/>
      </c>
      <c r="JVL30">
        <f>Response!JVN46</f>
        <v/>
      </c>
      <c r="JVM30">
        <f>Response!JVO46</f>
        <v/>
      </c>
      <c r="JVN30">
        <f>Response!JVP46</f>
        <v/>
      </c>
      <c r="JVO30">
        <f>Response!JVQ46</f>
        <v/>
      </c>
      <c r="JVP30">
        <f>Response!JVR46</f>
        <v/>
      </c>
      <c r="JVQ30">
        <f>Response!JVS46</f>
        <v/>
      </c>
      <c r="JVR30">
        <f>Response!JVT46</f>
        <v/>
      </c>
      <c r="JVS30">
        <f>Response!JVU46</f>
        <v/>
      </c>
      <c r="JVT30">
        <f>Response!JVV46</f>
        <v/>
      </c>
      <c r="JVU30">
        <f>Response!JVW46</f>
        <v/>
      </c>
      <c r="JVV30">
        <f>Response!JVX46</f>
        <v/>
      </c>
      <c r="JVW30">
        <f>Response!JVY46</f>
        <v/>
      </c>
      <c r="JVX30">
        <f>Response!JVZ46</f>
        <v/>
      </c>
      <c r="JVY30">
        <f>Response!JWA46</f>
        <v/>
      </c>
      <c r="JVZ30">
        <f>Response!JWB46</f>
        <v/>
      </c>
      <c r="JWA30">
        <f>Response!JWC46</f>
        <v/>
      </c>
      <c r="JWB30">
        <f>Response!JWD46</f>
        <v/>
      </c>
      <c r="JWC30">
        <f>Response!JWE46</f>
        <v/>
      </c>
      <c r="JWD30">
        <f>Response!JWF46</f>
        <v/>
      </c>
      <c r="JWE30">
        <f>Response!JWG46</f>
        <v/>
      </c>
      <c r="JWF30">
        <f>Response!JWH46</f>
        <v/>
      </c>
      <c r="JWG30">
        <f>Response!JWI46</f>
        <v/>
      </c>
      <c r="JWH30">
        <f>Response!JWJ46</f>
        <v/>
      </c>
      <c r="JWI30">
        <f>Response!JWK46</f>
        <v/>
      </c>
      <c r="JWJ30">
        <f>Response!JWL46</f>
        <v/>
      </c>
      <c r="JWK30">
        <f>Response!JWM46</f>
        <v/>
      </c>
      <c r="JWL30">
        <f>Response!JWN46</f>
        <v/>
      </c>
      <c r="JWM30">
        <f>Response!JWO46</f>
        <v/>
      </c>
      <c r="JWN30">
        <f>Response!JWP46</f>
        <v/>
      </c>
      <c r="JWO30">
        <f>Response!JWQ46</f>
        <v/>
      </c>
      <c r="JWP30">
        <f>Response!JWR46</f>
        <v/>
      </c>
      <c r="JWQ30">
        <f>Response!JWS46</f>
        <v/>
      </c>
      <c r="JWR30">
        <f>Response!JWT46</f>
        <v/>
      </c>
      <c r="JWS30">
        <f>Response!JWU46</f>
        <v/>
      </c>
      <c r="JWT30">
        <f>Response!JWV46</f>
        <v/>
      </c>
      <c r="JWU30">
        <f>Response!JWW46</f>
        <v/>
      </c>
      <c r="JWV30">
        <f>Response!JWX46</f>
        <v/>
      </c>
      <c r="JWW30">
        <f>Response!JWY46</f>
        <v/>
      </c>
      <c r="JWX30">
        <f>Response!JWZ46</f>
        <v/>
      </c>
      <c r="JWY30">
        <f>Response!JXA46</f>
        <v/>
      </c>
      <c r="JWZ30">
        <f>Response!JXB46</f>
        <v/>
      </c>
      <c r="JXA30">
        <f>Response!JXC46</f>
        <v/>
      </c>
      <c r="JXB30">
        <f>Response!JXD46</f>
        <v/>
      </c>
      <c r="JXC30">
        <f>Response!JXE46</f>
        <v/>
      </c>
      <c r="JXD30">
        <f>Response!JXF46</f>
        <v/>
      </c>
      <c r="JXE30">
        <f>Response!JXG46</f>
        <v/>
      </c>
      <c r="JXF30">
        <f>Response!JXH46</f>
        <v/>
      </c>
      <c r="JXG30">
        <f>Response!JXI46</f>
        <v/>
      </c>
      <c r="JXH30">
        <f>Response!JXJ46</f>
        <v/>
      </c>
      <c r="JXI30">
        <f>Response!JXK46</f>
        <v/>
      </c>
      <c r="JXJ30">
        <f>Response!JXL46</f>
        <v/>
      </c>
      <c r="JXK30">
        <f>Response!JXM46</f>
        <v/>
      </c>
      <c r="JXL30">
        <f>Response!JXN46</f>
        <v/>
      </c>
      <c r="JXM30">
        <f>Response!JXO46</f>
        <v/>
      </c>
      <c r="JXN30">
        <f>Response!JXP46</f>
        <v/>
      </c>
      <c r="JXO30">
        <f>Response!JXQ46</f>
        <v/>
      </c>
      <c r="JXP30">
        <f>Response!JXR46</f>
        <v/>
      </c>
      <c r="JXQ30">
        <f>Response!JXS46</f>
        <v/>
      </c>
      <c r="JXR30">
        <f>Response!JXT46</f>
        <v/>
      </c>
      <c r="JXS30">
        <f>Response!JXU46</f>
        <v/>
      </c>
      <c r="JXT30">
        <f>Response!JXV46</f>
        <v/>
      </c>
      <c r="JXU30">
        <f>Response!JXW46</f>
        <v/>
      </c>
      <c r="JXV30">
        <f>Response!JXX46</f>
        <v/>
      </c>
      <c r="JXW30">
        <f>Response!JXY46</f>
        <v/>
      </c>
      <c r="JXX30">
        <f>Response!JXZ46</f>
        <v/>
      </c>
      <c r="JXY30">
        <f>Response!JYA46</f>
        <v/>
      </c>
      <c r="JXZ30">
        <f>Response!JYB46</f>
        <v/>
      </c>
      <c r="JYA30">
        <f>Response!JYC46</f>
        <v/>
      </c>
      <c r="JYB30">
        <f>Response!JYD46</f>
        <v/>
      </c>
      <c r="JYC30">
        <f>Response!JYE46</f>
        <v/>
      </c>
      <c r="JYD30">
        <f>Response!JYF46</f>
        <v/>
      </c>
      <c r="JYE30">
        <f>Response!JYG46</f>
        <v/>
      </c>
      <c r="JYF30">
        <f>Response!JYH46</f>
        <v/>
      </c>
      <c r="JYG30">
        <f>Response!JYI46</f>
        <v/>
      </c>
      <c r="JYH30">
        <f>Response!JYJ46</f>
        <v/>
      </c>
      <c r="JYI30">
        <f>Response!JYK46</f>
        <v/>
      </c>
      <c r="JYJ30">
        <f>Response!JYL46</f>
        <v/>
      </c>
      <c r="JYK30">
        <f>Response!JYM46</f>
        <v/>
      </c>
      <c r="JYL30">
        <f>Response!JYN46</f>
        <v/>
      </c>
      <c r="JYM30">
        <f>Response!JYO46</f>
        <v/>
      </c>
      <c r="JYN30">
        <f>Response!JYP46</f>
        <v/>
      </c>
      <c r="JYO30">
        <f>Response!JYQ46</f>
        <v/>
      </c>
      <c r="JYP30">
        <f>Response!JYR46</f>
        <v/>
      </c>
      <c r="JYQ30">
        <f>Response!JYS46</f>
        <v/>
      </c>
      <c r="JYR30">
        <f>Response!JYT46</f>
        <v/>
      </c>
      <c r="JYS30">
        <f>Response!JYU46</f>
        <v/>
      </c>
      <c r="JYT30">
        <f>Response!JYV46</f>
        <v/>
      </c>
      <c r="JYU30">
        <f>Response!JYW46</f>
        <v/>
      </c>
      <c r="JYV30">
        <f>Response!JYX46</f>
        <v/>
      </c>
      <c r="JYW30">
        <f>Response!JYY46</f>
        <v/>
      </c>
      <c r="JYX30">
        <f>Response!JYZ46</f>
        <v/>
      </c>
      <c r="JYY30">
        <f>Response!JZA46</f>
        <v/>
      </c>
      <c r="JYZ30">
        <f>Response!JZB46</f>
        <v/>
      </c>
      <c r="JZA30">
        <f>Response!JZC46</f>
        <v/>
      </c>
      <c r="JZB30">
        <f>Response!JZD46</f>
        <v/>
      </c>
      <c r="JZC30">
        <f>Response!JZE46</f>
        <v/>
      </c>
      <c r="JZD30">
        <f>Response!JZF46</f>
        <v/>
      </c>
      <c r="JZE30">
        <f>Response!JZG46</f>
        <v/>
      </c>
      <c r="JZF30">
        <f>Response!JZH46</f>
        <v/>
      </c>
      <c r="JZG30">
        <f>Response!JZI46</f>
        <v/>
      </c>
      <c r="JZH30">
        <f>Response!JZJ46</f>
        <v/>
      </c>
      <c r="JZI30">
        <f>Response!JZK46</f>
        <v/>
      </c>
      <c r="JZJ30">
        <f>Response!JZL46</f>
        <v/>
      </c>
      <c r="JZK30">
        <f>Response!JZM46</f>
        <v/>
      </c>
      <c r="JZL30">
        <f>Response!JZN46</f>
        <v/>
      </c>
      <c r="JZM30">
        <f>Response!JZO46</f>
        <v/>
      </c>
      <c r="JZN30">
        <f>Response!JZP46</f>
        <v/>
      </c>
      <c r="JZO30">
        <f>Response!JZQ46</f>
        <v/>
      </c>
      <c r="JZP30">
        <f>Response!JZR46</f>
        <v/>
      </c>
      <c r="JZQ30">
        <f>Response!JZS46</f>
        <v/>
      </c>
      <c r="JZR30">
        <f>Response!JZT46</f>
        <v/>
      </c>
      <c r="JZS30">
        <f>Response!JZU46</f>
        <v/>
      </c>
      <c r="JZT30">
        <f>Response!JZV46</f>
        <v/>
      </c>
      <c r="JZU30">
        <f>Response!JZW46</f>
        <v/>
      </c>
      <c r="JZV30">
        <f>Response!JZX46</f>
        <v/>
      </c>
      <c r="JZW30">
        <f>Response!JZY46</f>
        <v/>
      </c>
      <c r="JZX30">
        <f>Response!JZZ46</f>
        <v/>
      </c>
      <c r="JZY30">
        <f>Response!KAA46</f>
        <v/>
      </c>
      <c r="JZZ30">
        <f>Response!KAB46</f>
        <v/>
      </c>
      <c r="KAA30">
        <f>Response!KAC46</f>
        <v/>
      </c>
      <c r="KAB30">
        <f>Response!KAD46</f>
        <v/>
      </c>
      <c r="KAC30">
        <f>Response!KAE46</f>
        <v/>
      </c>
      <c r="KAD30">
        <f>Response!KAF46</f>
        <v/>
      </c>
      <c r="KAE30">
        <f>Response!KAG46</f>
        <v/>
      </c>
      <c r="KAF30">
        <f>Response!KAH46</f>
        <v/>
      </c>
      <c r="KAG30">
        <f>Response!KAI46</f>
        <v/>
      </c>
      <c r="KAH30">
        <f>Response!KAJ46</f>
        <v/>
      </c>
      <c r="KAI30">
        <f>Response!KAK46</f>
        <v/>
      </c>
      <c r="KAJ30">
        <f>Response!KAL46</f>
        <v/>
      </c>
      <c r="KAK30">
        <f>Response!KAM46</f>
        <v/>
      </c>
      <c r="KAL30">
        <f>Response!KAN46</f>
        <v/>
      </c>
      <c r="KAM30">
        <f>Response!KAO46</f>
        <v/>
      </c>
      <c r="KAN30">
        <f>Response!KAP46</f>
        <v/>
      </c>
      <c r="KAO30">
        <f>Response!KAQ46</f>
        <v/>
      </c>
      <c r="KAP30">
        <f>Response!KAR46</f>
        <v/>
      </c>
      <c r="KAQ30">
        <f>Response!KAS46</f>
        <v/>
      </c>
      <c r="KAR30">
        <f>Response!KAT46</f>
        <v/>
      </c>
      <c r="KAS30">
        <f>Response!KAU46</f>
        <v/>
      </c>
      <c r="KAT30">
        <f>Response!KAV46</f>
        <v/>
      </c>
      <c r="KAU30">
        <f>Response!KAW46</f>
        <v/>
      </c>
      <c r="KAV30">
        <f>Response!KAX46</f>
        <v/>
      </c>
      <c r="KAW30">
        <f>Response!KAY46</f>
        <v/>
      </c>
      <c r="KAX30">
        <f>Response!KAZ46</f>
        <v/>
      </c>
      <c r="KAY30">
        <f>Response!KBA46</f>
        <v/>
      </c>
      <c r="KAZ30">
        <f>Response!KBB46</f>
        <v/>
      </c>
      <c r="KBA30">
        <f>Response!KBC46</f>
        <v/>
      </c>
      <c r="KBB30">
        <f>Response!KBD46</f>
        <v/>
      </c>
      <c r="KBC30">
        <f>Response!KBE46</f>
        <v/>
      </c>
      <c r="KBD30">
        <f>Response!KBF46</f>
        <v/>
      </c>
      <c r="KBE30">
        <f>Response!KBG46</f>
        <v/>
      </c>
      <c r="KBF30">
        <f>Response!KBH46</f>
        <v/>
      </c>
      <c r="KBG30">
        <f>Response!KBI46</f>
        <v/>
      </c>
      <c r="KBH30">
        <f>Response!KBJ46</f>
        <v/>
      </c>
      <c r="KBI30">
        <f>Response!KBK46</f>
        <v/>
      </c>
      <c r="KBJ30">
        <f>Response!KBL46</f>
        <v/>
      </c>
      <c r="KBK30">
        <f>Response!KBM46</f>
        <v/>
      </c>
      <c r="KBL30">
        <f>Response!KBN46</f>
        <v/>
      </c>
      <c r="KBM30">
        <f>Response!KBO46</f>
        <v/>
      </c>
      <c r="KBN30">
        <f>Response!KBP46</f>
        <v/>
      </c>
      <c r="KBO30">
        <f>Response!KBQ46</f>
        <v/>
      </c>
      <c r="KBP30">
        <f>Response!KBR46</f>
        <v/>
      </c>
      <c r="KBQ30">
        <f>Response!KBS46</f>
        <v/>
      </c>
      <c r="KBR30">
        <f>Response!KBT46</f>
        <v/>
      </c>
      <c r="KBS30">
        <f>Response!KBU46</f>
        <v/>
      </c>
      <c r="KBT30">
        <f>Response!KBV46</f>
        <v/>
      </c>
      <c r="KBU30">
        <f>Response!KBW46</f>
        <v/>
      </c>
      <c r="KBV30">
        <f>Response!KBX46</f>
        <v/>
      </c>
      <c r="KBW30">
        <f>Response!KBY46</f>
        <v/>
      </c>
      <c r="KBX30">
        <f>Response!KBZ46</f>
        <v/>
      </c>
      <c r="KBY30">
        <f>Response!KCA46</f>
        <v/>
      </c>
      <c r="KBZ30">
        <f>Response!KCB46</f>
        <v/>
      </c>
      <c r="KCA30">
        <f>Response!KCC46</f>
        <v/>
      </c>
      <c r="KCB30">
        <f>Response!KCD46</f>
        <v/>
      </c>
      <c r="KCC30">
        <f>Response!KCE46</f>
        <v/>
      </c>
      <c r="KCD30">
        <f>Response!KCF46</f>
        <v/>
      </c>
      <c r="KCE30">
        <f>Response!KCG46</f>
        <v/>
      </c>
      <c r="KCF30">
        <f>Response!KCH46</f>
        <v/>
      </c>
      <c r="KCG30">
        <f>Response!KCI46</f>
        <v/>
      </c>
      <c r="KCH30">
        <f>Response!KCJ46</f>
        <v/>
      </c>
      <c r="KCI30">
        <f>Response!KCK46</f>
        <v/>
      </c>
      <c r="KCJ30">
        <f>Response!KCL46</f>
        <v/>
      </c>
      <c r="KCK30">
        <f>Response!KCM46</f>
        <v/>
      </c>
      <c r="KCL30">
        <f>Response!KCN46</f>
        <v/>
      </c>
      <c r="KCM30">
        <f>Response!KCO46</f>
        <v/>
      </c>
      <c r="KCN30">
        <f>Response!KCP46</f>
        <v/>
      </c>
      <c r="KCO30">
        <f>Response!KCQ46</f>
        <v/>
      </c>
      <c r="KCP30">
        <f>Response!KCR46</f>
        <v/>
      </c>
      <c r="KCQ30">
        <f>Response!KCS46</f>
        <v/>
      </c>
      <c r="KCR30">
        <f>Response!KCT46</f>
        <v/>
      </c>
      <c r="KCS30">
        <f>Response!KCU46</f>
        <v/>
      </c>
      <c r="KCT30">
        <f>Response!KCV46</f>
        <v/>
      </c>
      <c r="KCU30">
        <f>Response!KCW46</f>
        <v/>
      </c>
      <c r="KCV30">
        <f>Response!KCX46</f>
        <v/>
      </c>
      <c r="KCW30">
        <f>Response!KCY46</f>
        <v/>
      </c>
      <c r="KCX30">
        <f>Response!KCZ46</f>
        <v/>
      </c>
      <c r="KCY30">
        <f>Response!KDA46</f>
        <v/>
      </c>
      <c r="KCZ30">
        <f>Response!KDB46</f>
        <v/>
      </c>
      <c r="KDA30">
        <f>Response!KDC46</f>
        <v/>
      </c>
      <c r="KDB30">
        <f>Response!KDD46</f>
        <v/>
      </c>
      <c r="KDC30">
        <f>Response!KDE46</f>
        <v/>
      </c>
      <c r="KDD30">
        <f>Response!KDF46</f>
        <v/>
      </c>
      <c r="KDE30">
        <f>Response!KDG46</f>
        <v/>
      </c>
      <c r="KDF30">
        <f>Response!KDH46</f>
        <v/>
      </c>
      <c r="KDG30">
        <f>Response!KDI46</f>
        <v/>
      </c>
      <c r="KDH30">
        <f>Response!KDJ46</f>
        <v/>
      </c>
      <c r="KDI30">
        <f>Response!KDK46</f>
        <v/>
      </c>
      <c r="KDJ30">
        <f>Response!KDL46</f>
        <v/>
      </c>
      <c r="KDK30">
        <f>Response!KDM46</f>
        <v/>
      </c>
      <c r="KDL30">
        <f>Response!KDN46</f>
        <v/>
      </c>
      <c r="KDM30">
        <f>Response!KDO46</f>
        <v/>
      </c>
      <c r="KDN30">
        <f>Response!KDP46</f>
        <v/>
      </c>
      <c r="KDO30">
        <f>Response!KDQ46</f>
        <v/>
      </c>
      <c r="KDP30">
        <f>Response!KDR46</f>
        <v/>
      </c>
      <c r="KDQ30">
        <f>Response!KDS46</f>
        <v/>
      </c>
      <c r="KDR30">
        <f>Response!KDT46</f>
        <v/>
      </c>
      <c r="KDS30">
        <f>Response!KDU46</f>
        <v/>
      </c>
      <c r="KDT30">
        <f>Response!KDV46</f>
        <v/>
      </c>
      <c r="KDU30">
        <f>Response!KDW46</f>
        <v/>
      </c>
      <c r="KDV30">
        <f>Response!KDX46</f>
        <v/>
      </c>
      <c r="KDW30">
        <f>Response!KDY46</f>
        <v/>
      </c>
      <c r="KDX30">
        <f>Response!KDZ46</f>
        <v/>
      </c>
      <c r="KDY30">
        <f>Response!KEA46</f>
        <v/>
      </c>
      <c r="KDZ30">
        <f>Response!KEB46</f>
        <v/>
      </c>
      <c r="KEA30">
        <f>Response!KEC46</f>
        <v/>
      </c>
      <c r="KEB30">
        <f>Response!KED46</f>
        <v/>
      </c>
      <c r="KEC30">
        <f>Response!KEE46</f>
        <v/>
      </c>
      <c r="KED30">
        <f>Response!KEF46</f>
        <v/>
      </c>
      <c r="KEE30">
        <f>Response!KEG46</f>
        <v/>
      </c>
      <c r="KEF30">
        <f>Response!KEH46</f>
        <v/>
      </c>
      <c r="KEG30">
        <f>Response!KEI46</f>
        <v/>
      </c>
      <c r="KEH30">
        <f>Response!KEJ46</f>
        <v/>
      </c>
      <c r="KEI30">
        <f>Response!KEK46</f>
        <v/>
      </c>
      <c r="KEJ30">
        <f>Response!KEL46</f>
        <v/>
      </c>
      <c r="KEK30">
        <f>Response!KEM46</f>
        <v/>
      </c>
      <c r="KEL30">
        <f>Response!KEN46</f>
        <v/>
      </c>
      <c r="KEM30">
        <f>Response!KEO46</f>
        <v/>
      </c>
      <c r="KEN30">
        <f>Response!KEP46</f>
        <v/>
      </c>
      <c r="KEO30">
        <f>Response!KEQ46</f>
        <v/>
      </c>
      <c r="KEP30">
        <f>Response!KER46</f>
        <v/>
      </c>
      <c r="KEQ30">
        <f>Response!KES46</f>
        <v/>
      </c>
      <c r="KER30">
        <f>Response!KET46</f>
        <v/>
      </c>
      <c r="KES30">
        <f>Response!KEU46</f>
        <v/>
      </c>
      <c r="KET30">
        <f>Response!KEV46</f>
        <v/>
      </c>
      <c r="KEU30">
        <f>Response!KEW46</f>
        <v/>
      </c>
      <c r="KEV30">
        <f>Response!KEX46</f>
        <v/>
      </c>
      <c r="KEW30">
        <f>Response!KEY46</f>
        <v/>
      </c>
      <c r="KEX30">
        <f>Response!KEZ46</f>
        <v/>
      </c>
      <c r="KEY30">
        <f>Response!KFA46</f>
        <v/>
      </c>
      <c r="KEZ30">
        <f>Response!KFB46</f>
        <v/>
      </c>
      <c r="KFA30">
        <f>Response!KFC46</f>
        <v/>
      </c>
      <c r="KFB30">
        <f>Response!KFD46</f>
        <v/>
      </c>
      <c r="KFC30">
        <f>Response!KFE46</f>
        <v/>
      </c>
      <c r="KFD30">
        <f>Response!KFF46</f>
        <v/>
      </c>
      <c r="KFE30">
        <f>Response!KFG46</f>
        <v/>
      </c>
      <c r="KFF30">
        <f>Response!KFH46</f>
        <v/>
      </c>
      <c r="KFG30">
        <f>Response!KFI46</f>
        <v/>
      </c>
      <c r="KFH30">
        <f>Response!KFJ46</f>
        <v/>
      </c>
      <c r="KFI30">
        <f>Response!KFK46</f>
        <v/>
      </c>
      <c r="KFJ30">
        <f>Response!KFL46</f>
        <v/>
      </c>
      <c r="KFK30">
        <f>Response!KFM46</f>
        <v/>
      </c>
      <c r="KFL30">
        <f>Response!KFN46</f>
        <v/>
      </c>
      <c r="KFM30">
        <f>Response!KFO46</f>
        <v/>
      </c>
      <c r="KFN30">
        <f>Response!KFP46</f>
        <v/>
      </c>
      <c r="KFO30">
        <f>Response!KFQ46</f>
        <v/>
      </c>
      <c r="KFP30">
        <f>Response!KFR46</f>
        <v/>
      </c>
      <c r="KFQ30">
        <f>Response!KFS46</f>
        <v/>
      </c>
      <c r="KFR30">
        <f>Response!KFT46</f>
        <v/>
      </c>
      <c r="KFS30">
        <f>Response!KFU46</f>
        <v/>
      </c>
      <c r="KFT30">
        <f>Response!KFV46</f>
        <v/>
      </c>
      <c r="KFU30">
        <f>Response!KFW46</f>
        <v/>
      </c>
      <c r="KFV30">
        <f>Response!KFX46</f>
        <v/>
      </c>
      <c r="KFW30">
        <f>Response!KFY46</f>
        <v/>
      </c>
      <c r="KFX30">
        <f>Response!KFZ46</f>
        <v/>
      </c>
      <c r="KFY30">
        <f>Response!KGA46</f>
        <v/>
      </c>
      <c r="KFZ30">
        <f>Response!KGB46</f>
        <v/>
      </c>
      <c r="KGA30">
        <f>Response!KGC46</f>
        <v/>
      </c>
      <c r="KGB30">
        <f>Response!KGD46</f>
        <v/>
      </c>
      <c r="KGC30">
        <f>Response!KGE46</f>
        <v/>
      </c>
      <c r="KGD30">
        <f>Response!KGF46</f>
        <v/>
      </c>
      <c r="KGE30">
        <f>Response!KGG46</f>
        <v/>
      </c>
      <c r="KGF30">
        <f>Response!KGH46</f>
        <v/>
      </c>
      <c r="KGG30">
        <f>Response!KGI46</f>
        <v/>
      </c>
      <c r="KGH30">
        <f>Response!KGJ46</f>
        <v/>
      </c>
      <c r="KGI30">
        <f>Response!KGK46</f>
        <v/>
      </c>
      <c r="KGJ30">
        <f>Response!KGL46</f>
        <v/>
      </c>
      <c r="KGK30">
        <f>Response!KGM46</f>
        <v/>
      </c>
      <c r="KGL30">
        <f>Response!KGN46</f>
        <v/>
      </c>
      <c r="KGM30">
        <f>Response!KGO46</f>
        <v/>
      </c>
      <c r="KGN30">
        <f>Response!KGP46</f>
        <v/>
      </c>
      <c r="KGO30">
        <f>Response!KGQ46</f>
        <v/>
      </c>
      <c r="KGP30">
        <f>Response!KGR46</f>
        <v/>
      </c>
      <c r="KGQ30">
        <f>Response!KGS46</f>
        <v/>
      </c>
      <c r="KGR30">
        <f>Response!KGT46</f>
        <v/>
      </c>
      <c r="KGS30">
        <f>Response!KGU46</f>
        <v/>
      </c>
      <c r="KGT30">
        <f>Response!KGV46</f>
        <v/>
      </c>
      <c r="KGU30">
        <f>Response!KGW46</f>
        <v/>
      </c>
      <c r="KGV30">
        <f>Response!KGX46</f>
        <v/>
      </c>
      <c r="KGW30">
        <f>Response!KGY46</f>
        <v/>
      </c>
      <c r="KGX30">
        <f>Response!KGZ46</f>
        <v/>
      </c>
      <c r="KGY30">
        <f>Response!KHA46</f>
        <v/>
      </c>
      <c r="KGZ30">
        <f>Response!KHB46</f>
        <v/>
      </c>
      <c r="KHA30">
        <f>Response!KHC46</f>
        <v/>
      </c>
      <c r="KHB30">
        <f>Response!KHD46</f>
        <v/>
      </c>
      <c r="KHC30">
        <f>Response!KHE46</f>
        <v/>
      </c>
      <c r="KHD30">
        <f>Response!KHF46</f>
        <v/>
      </c>
      <c r="KHE30">
        <f>Response!KHG46</f>
        <v/>
      </c>
      <c r="KHF30">
        <f>Response!KHH46</f>
        <v/>
      </c>
      <c r="KHG30">
        <f>Response!KHI46</f>
        <v/>
      </c>
      <c r="KHH30">
        <f>Response!KHJ46</f>
        <v/>
      </c>
      <c r="KHI30">
        <f>Response!KHK46</f>
        <v/>
      </c>
      <c r="KHJ30">
        <f>Response!KHL46</f>
        <v/>
      </c>
      <c r="KHK30">
        <f>Response!KHM46</f>
        <v/>
      </c>
      <c r="KHL30">
        <f>Response!KHN46</f>
        <v/>
      </c>
      <c r="KHM30">
        <f>Response!KHO46</f>
        <v/>
      </c>
      <c r="KHN30">
        <f>Response!KHP46</f>
        <v/>
      </c>
      <c r="KHO30">
        <f>Response!KHQ46</f>
        <v/>
      </c>
      <c r="KHP30">
        <f>Response!KHR46</f>
        <v/>
      </c>
      <c r="KHQ30">
        <f>Response!KHS46</f>
        <v/>
      </c>
      <c r="KHR30">
        <f>Response!KHT46</f>
        <v/>
      </c>
      <c r="KHS30">
        <f>Response!KHU46</f>
        <v/>
      </c>
      <c r="KHT30">
        <f>Response!KHV46</f>
        <v/>
      </c>
      <c r="KHU30">
        <f>Response!KHW46</f>
        <v/>
      </c>
      <c r="KHV30">
        <f>Response!KHX46</f>
        <v/>
      </c>
      <c r="KHW30">
        <f>Response!KHY46</f>
        <v/>
      </c>
      <c r="KHX30">
        <f>Response!KHZ46</f>
        <v/>
      </c>
      <c r="KHY30">
        <f>Response!KIA46</f>
        <v/>
      </c>
      <c r="KHZ30">
        <f>Response!KIB46</f>
        <v/>
      </c>
      <c r="KIA30">
        <f>Response!KIC46</f>
        <v/>
      </c>
      <c r="KIB30">
        <f>Response!KID46</f>
        <v/>
      </c>
      <c r="KIC30">
        <f>Response!KIE46</f>
        <v/>
      </c>
      <c r="KID30">
        <f>Response!KIF46</f>
        <v/>
      </c>
      <c r="KIE30">
        <f>Response!KIG46</f>
        <v/>
      </c>
      <c r="KIF30">
        <f>Response!KIH46</f>
        <v/>
      </c>
      <c r="KIG30">
        <f>Response!KII46</f>
        <v/>
      </c>
      <c r="KIH30">
        <f>Response!KIJ46</f>
        <v/>
      </c>
      <c r="KII30">
        <f>Response!KIK46</f>
        <v/>
      </c>
      <c r="KIJ30">
        <f>Response!KIL46</f>
        <v/>
      </c>
      <c r="KIK30">
        <f>Response!KIM46</f>
        <v/>
      </c>
      <c r="KIL30">
        <f>Response!KIN46</f>
        <v/>
      </c>
      <c r="KIM30">
        <f>Response!KIO46</f>
        <v/>
      </c>
      <c r="KIN30">
        <f>Response!KIP46</f>
        <v/>
      </c>
      <c r="KIO30">
        <f>Response!KIQ46</f>
        <v/>
      </c>
      <c r="KIP30">
        <f>Response!KIR46</f>
        <v/>
      </c>
      <c r="KIQ30">
        <f>Response!KIS46</f>
        <v/>
      </c>
      <c r="KIR30">
        <f>Response!KIT46</f>
        <v/>
      </c>
      <c r="KIS30">
        <f>Response!KIU46</f>
        <v/>
      </c>
      <c r="KIT30">
        <f>Response!KIV46</f>
        <v/>
      </c>
      <c r="KIU30">
        <f>Response!KIW46</f>
        <v/>
      </c>
      <c r="KIV30">
        <f>Response!KIX46</f>
        <v/>
      </c>
      <c r="KIW30">
        <f>Response!KIY46</f>
        <v/>
      </c>
      <c r="KIX30">
        <f>Response!KIZ46</f>
        <v/>
      </c>
      <c r="KIY30">
        <f>Response!KJA46</f>
        <v/>
      </c>
      <c r="KIZ30">
        <f>Response!KJB46</f>
        <v/>
      </c>
      <c r="KJA30">
        <f>Response!KJC46</f>
        <v/>
      </c>
      <c r="KJB30">
        <f>Response!KJD46</f>
        <v/>
      </c>
      <c r="KJC30">
        <f>Response!KJE46</f>
        <v/>
      </c>
      <c r="KJD30">
        <f>Response!KJF46</f>
        <v/>
      </c>
      <c r="KJE30">
        <f>Response!KJG46</f>
        <v/>
      </c>
      <c r="KJF30">
        <f>Response!KJH46</f>
        <v/>
      </c>
      <c r="KJG30">
        <f>Response!KJI46</f>
        <v/>
      </c>
      <c r="KJH30">
        <f>Response!KJJ46</f>
        <v/>
      </c>
      <c r="KJI30">
        <f>Response!KJK46</f>
        <v/>
      </c>
      <c r="KJJ30">
        <f>Response!KJL46</f>
        <v/>
      </c>
      <c r="KJK30">
        <f>Response!KJM46</f>
        <v/>
      </c>
      <c r="KJL30">
        <f>Response!KJN46</f>
        <v/>
      </c>
      <c r="KJM30">
        <f>Response!KJO46</f>
        <v/>
      </c>
      <c r="KJN30">
        <f>Response!KJP46</f>
        <v/>
      </c>
      <c r="KJO30">
        <f>Response!KJQ46</f>
        <v/>
      </c>
      <c r="KJP30">
        <f>Response!KJR46</f>
        <v/>
      </c>
      <c r="KJQ30">
        <f>Response!KJS46</f>
        <v/>
      </c>
      <c r="KJR30">
        <f>Response!KJT46</f>
        <v/>
      </c>
      <c r="KJS30">
        <f>Response!KJU46</f>
        <v/>
      </c>
      <c r="KJT30">
        <f>Response!KJV46</f>
        <v/>
      </c>
      <c r="KJU30">
        <f>Response!KJW46</f>
        <v/>
      </c>
      <c r="KJV30">
        <f>Response!KJX46</f>
        <v/>
      </c>
      <c r="KJW30">
        <f>Response!KJY46</f>
        <v/>
      </c>
      <c r="KJX30">
        <f>Response!KJZ46</f>
        <v/>
      </c>
      <c r="KJY30">
        <f>Response!KKA46</f>
        <v/>
      </c>
      <c r="KJZ30">
        <f>Response!KKB46</f>
        <v/>
      </c>
      <c r="KKA30">
        <f>Response!KKC46</f>
        <v/>
      </c>
      <c r="KKB30">
        <f>Response!KKD46</f>
        <v/>
      </c>
      <c r="KKC30">
        <f>Response!KKE46</f>
        <v/>
      </c>
      <c r="KKD30">
        <f>Response!KKF46</f>
        <v/>
      </c>
      <c r="KKE30">
        <f>Response!KKG46</f>
        <v/>
      </c>
      <c r="KKF30">
        <f>Response!KKH46</f>
        <v/>
      </c>
      <c r="KKG30">
        <f>Response!KKI46</f>
        <v/>
      </c>
      <c r="KKH30">
        <f>Response!KKJ46</f>
        <v/>
      </c>
      <c r="KKI30">
        <f>Response!KKK46</f>
        <v/>
      </c>
      <c r="KKJ30">
        <f>Response!KKL46</f>
        <v/>
      </c>
      <c r="KKK30">
        <f>Response!KKM46</f>
        <v/>
      </c>
      <c r="KKL30">
        <f>Response!KKN46</f>
        <v/>
      </c>
      <c r="KKM30">
        <f>Response!KKO46</f>
        <v/>
      </c>
      <c r="KKN30">
        <f>Response!KKP46</f>
        <v/>
      </c>
      <c r="KKO30">
        <f>Response!KKQ46</f>
        <v/>
      </c>
      <c r="KKP30">
        <f>Response!KKR46</f>
        <v/>
      </c>
      <c r="KKQ30">
        <f>Response!KKS46</f>
        <v/>
      </c>
      <c r="KKR30">
        <f>Response!KKT46</f>
        <v/>
      </c>
      <c r="KKS30">
        <f>Response!KKU46</f>
        <v/>
      </c>
      <c r="KKT30">
        <f>Response!KKV46</f>
        <v/>
      </c>
      <c r="KKU30">
        <f>Response!KKW46</f>
        <v/>
      </c>
      <c r="KKV30">
        <f>Response!KKX46</f>
        <v/>
      </c>
      <c r="KKW30">
        <f>Response!KKY46</f>
        <v/>
      </c>
      <c r="KKX30">
        <f>Response!KKZ46</f>
        <v/>
      </c>
      <c r="KKY30">
        <f>Response!KLA46</f>
        <v/>
      </c>
      <c r="KKZ30">
        <f>Response!KLB46</f>
        <v/>
      </c>
      <c r="KLA30">
        <f>Response!KLC46</f>
        <v/>
      </c>
      <c r="KLB30">
        <f>Response!KLD46</f>
        <v/>
      </c>
      <c r="KLC30">
        <f>Response!KLE46</f>
        <v/>
      </c>
      <c r="KLD30">
        <f>Response!KLF46</f>
        <v/>
      </c>
      <c r="KLE30">
        <f>Response!KLG46</f>
        <v/>
      </c>
      <c r="KLF30">
        <f>Response!KLH46</f>
        <v/>
      </c>
      <c r="KLG30">
        <f>Response!KLI46</f>
        <v/>
      </c>
      <c r="KLH30">
        <f>Response!KLJ46</f>
        <v/>
      </c>
      <c r="KLI30">
        <f>Response!KLK46</f>
        <v/>
      </c>
      <c r="KLJ30">
        <f>Response!KLL46</f>
        <v/>
      </c>
      <c r="KLK30">
        <f>Response!KLM46</f>
        <v/>
      </c>
      <c r="KLL30">
        <f>Response!KLN46</f>
        <v/>
      </c>
      <c r="KLM30">
        <f>Response!KLO46</f>
        <v/>
      </c>
      <c r="KLN30">
        <f>Response!KLP46</f>
        <v/>
      </c>
      <c r="KLO30">
        <f>Response!KLQ46</f>
        <v/>
      </c>
      <c r="KLP30">
        <f>Response!KLR46</f>
        <v/>
      </c>
      <c r="KLQ30">
        <f>Response!KLS46</f>
        <v/>
      </c>
      <c r="KLR30">
        <f>Response!KLT46</f>
        <v/>
      </c>
      <c r="KLS30">
        <f>Response!KLU46</f>
        <v/>
      </c>
      <c r="KLT30">
        <f>Response!KLV46</f>
        <v/>
      </c>
      <c r="KLU30">
        <f>Response!KLW46</f>
        <v/>
      </c>
      <c r="KLV30">
        <f>Response!KLX46</f>
        <v/>
      </c>
      <c r="KLW30">
        <f>Response!KLY46</f>
        <v/>
      </c>
      <c r="KLX30">
        <f>Response!KLZ46</f>
        <v/>
      </c>
      <c r="KLY30">
        <f>Response!KMA46</f>
        <v/>
      </c>
      <c r="KLZ30">
        <f>Response!KMB46</f>
        <v/>
      </c>
      <c r="KMA30">
        <f>Response!KMC46</f>
        <v/>
      </c>
      <c r="KMB30">
        <f>Response!KMD46</f>
        <v/>
      </c>
      <c r="KMC30">
        <f>Response!KME46</f>
        <v/>
      </c>
      <c r="KMD30">
        <f>Response!KMF46</f>
        <v/>
      </c>
      <c r="KME30">
        <f>Response!KMG46</f>
        <v/>
      </c>
      <c r="KMF30">
        <f>Response!KMH46</f>
        <v/>
      </c>
      <c r="KMG30">
        <f>Response!KMI46</f>
        <v/>
      </c>
      <c r="KMH30">
        <f>Response!KMJ46</f>
        <v/>
      </c>
      <c r="KMI30">
        <f>Response!KMK46</f>
        <v/>
      </c>
      <c r="KMJ30">
        <f>Response!KML46</f>
        <v/>
      </c>
      <c r="KMK30">
        <f>Response!KMM46</f>
        <v/>
      </c>
      <c r="KML30">
        <f>Response!KMN46</f>
        <v/>
      </c>
      <c r="KMM30">
        <f>Response!KMO46</f>
        <v/>
      </c>
      <c r="KMN30">
        <f>Response!KMP46</f>
        <v/>
      </c>
      <c r="KMO30">
        <f>Response!KMQ46</f>
        <v/>
      </c>
      <c r="KMP30">
        <f>Response!KMR46</f>
        <v/>
      </c>
      <c r="KMQ30">
        <f>Response!KMS46</f>
        <v/>
      </c>
      <c r="KMR30">
        <f>Response!KMT46</f>
        <v/>
      </c>
      <c r="KMS30">
        <f>Response!KMU46</f>
        <v/>
      </c>
      <c r="KMT30">
        <f>Response!KMV46</f>
        <v/>
      </c>
      <c r="KMU30">
        <f>Response!KMW46</f>
        <v/>
      </c>
      <c r="KMV30">
        <f>Response!KMX46</f>
        <v/>
      </c>
      <c r="KMW30">
        <f>Response!KMY46</f>
        <v/>
      </c>
      <c r="KMX30">
        <f>Response!KMZ46</f>
        <v/>
      </c>
      <c r="KMY30">
        <f>Response!KNA46</f>
        <v/>
      </c>
      <c r="KMZ30">
        <f>Response!KNB46</f>
        <v/>
      </c>
      <c r="KNA30">
        <f>Response!KNC46</f>
        <v/>
      </c>
      <c r="KNB30">
        <f>Response!KND46</f>
        <v/>
      </c>
      <c r="KNC30">
        <f>Response!KNE46</f>
        <v/>
      </c>
      <c r="KND30">
        <f>Response!KNF46</f>
        <v/>
      </c>
      <c r="KNE30">
        <f>Response!KNG46</f>
        <v/>
      </c>
      <c r="KNF30">
        <f>Response!KNH46</f>
        <v/>
      </c>
      <c r="KNG30">
        <f>Response!KNI46</f>
        <v/>
      </c>
      <c r="KNH30">
        <f>Response!KNJ46</f>
        <v/>
      </c>
      <c r="KNI30">
        <f>Response!KNK46</f>
        <v/>
      </c>
      <c r="KNJ30">
        <f>Response!KNL46</f>
        <v/>
      </c>
      <c r="KNK30">
        <f>Response!KNM46</f>
        <v/>
      </c>
      <c r="KNL30">
        <f>Response!KNN46</f>
        <v/>
      </c>
      <c r="KNM30">
        <f>Response!KNO46</f>
        <v/>
      </c>
      <c r="KNN30">
        <f>Response!KNP46</f>
        <v/>
      </c>
      <c r="KNO30">
        <f>Response!KNQ46</f>
        <v/>
      </c>
      <c r="KNP30">
        <f>Response!KNR46</f>
        <v/>
      </c>
      <c r="KNQ30">
        <f>Response!KNS46</f>
        <v/>
      </c>
      <c r="KNR30">
        <f>Response!KNT46</f>
        <v/>
      </c>
      <c r="KNS30">
        <f>Response!KNU46</f>
        <v/>
      </c>
      <c r="KNT30">
        <f>Response!KNV46</f>
        <v/>
      </c>
      <c r="KNU30">
        <f>Response!KNW46</f>
        <v/>
      </c>
      <c r="KNV30">
        <f>Response!KNX46</f>
        <v/>
      </c>
      <c r="KNW30">
        <f>Response!KNY46</f>
        <v/>
      </c>
      <c r="KNX30">
        <f>Response!KNZ46</f>
        <v/>
      </c>
      <c r="KNY30">
        <f>Response!KOA46</f>
        <v/>
      </c>
      <c r="KNZ30">
        <f>Response!KOB46</f>
        <v/>
      </c>
      <c r="KOA30">
        <f>Response!KOC46</f>
        <v/>
      </c>
      <c r="KOB30">
        <f>Response!KOD46</f>
        <v/>
      </c>
      <c r="KOC30">
        <f>Response!KOE46</f>
        <v/>
      </c>
      <c r="KOD30">
        <f>Response!KOF46</f>
        <v/>
      </c>
      <c r="KOE30">
        <f>Response!KOG46</f>
        <v/>
      </c>
      <c r="KOF30">
        <f>Response!KOH46</f>
        <v/>
      </c>
      <c r="KOG30">
        <f>Response!KOI46</f>
        <v/>
      </c>
      <c r="KOH30">
        <f>Response!KOJ46</f>
        <v/>
      </c>
      <c r="KOI30">
        <f>Response!KOK46</f>
        <v/>
      </c>
      <c r="KOJ30">
        <f>Response!KOL46</f>
        <v/>
      </c>
      <c r="KOK30">
        <f>Response!KOM46</f>
        <v/>
      </c>
      <c r="KOL30">
        <f>Response!KON46</f>
        <v/>
      </c>
      <c r="KOM30">
        <f>Response!KOO46</f>
        <v/>
      </c>
      <c r="KON30">
        <f>Response!KOP46</f>
        <v/>
      </c>
      <c r="KOO30">
        <f>Response!KOQ46</f>
        <v/>
      </c>
      <c r="KOP30">
        <f>Response!KOR46</f>
        <v/>
      </c>
      <c r="KOQ30">
        <f>Response!KOS46</f>
        <v/>
      </c>
      <c r="KOR30">
        <f>Response!KOT46</f>
        <v/>
      </c>
      <c r="KOS30">
        <f>Response!KOU46</f>
        <v/>
      </c>
      <c r="KOT30">
        <f>Response!KOV46</f>
        <v/>
      </c>
      <c r="KOU30">
        <f>Response!KOW46</f>
        <v/>
      </c>
      <c r="KOV30">
        <f>Response!KOX46</f>
        <v/>
      </c>
      <c r="KOW30">
        <f>Response!KOY46</f>
        <v/>
      </c>
      <c r="KOX30">
        <f>Response!KOZ46</f>
        <v/>
      </c>
      <c r="KOY30">
        <f>Response!KPA46</f>
        <v/>
      </c>
      <c r="KOZ30">
        <f>Response!KPB46</f>
        <v/>
      </c>
      <c r="KPA30">
        <f>Response!KPC46</f>
        <v/>
      </c>
      <c r="KPB30">
        <f>Response!KPD46</f>
        <v/>
      </c>
      <c r="KPC30">
        <f>Response!KPE46</f>
        <v/>
      </c>
      <c r="KPD30">
        <f>Response!KPF46</f>
        <v/>
      </c>
      <c r="KPE30">
        <f>Response!KPG46</f>
        <v/>
      </c>
      <c r="KPF30">
        <f>Response!KPH46</f>
        <v/>
      </c>
      <c r="KPG30">
        <f>Response!KPI46</f>
        <v/>
      </c>
      <c r="KPH30">
        <f>Response!KPJ46</f>
        <v/>
      </c>
      <c r="KPI30">
        <f>Response!KPK46</f>
        <v/>
      </c>
      <c r="KPJ30">
        <f>Response!KPL46</f>
        <v/>
      </c>
      <c r="KPK30">
        <f>Response!KPM46</f>
        <v/>
      </c>
      <c r="KPL30">
        <f>Response!KPN46</f>
        <v/>
      </c>
      <c r="KPM30">
        <f>Response!KPO46</f>
        <v/>
      </c>
      <c r="KPN30">
        <f>Response!KPP46</f>
        <v/>
      </c>
      <c r="KPO30">
        <f>Response!KPQ46</f>
        <v/>
      </c>
      <c r="KPP30">
        <f>Response!KPR46</f>
        <v/>
      </c>
      <c r="KPQ30">
        <f>Response!KPS46</f>
        <v/>
      </c>
      <c r="KPR30">
        <f>Response!KPT46</f>
        <v/>
      </c>
      <c r="KPS30">
        <f>Response!KPU46</f>
        <v/>
      </c>
      <c r="KPT30">
        <f>Response!KPV46</f>
        <v/>
      </c>
      <c r="KPU30">
        <f>Response!KPW46</f>
        <v/>
      </c>
      <c r="KPV30">
        <f>Response!KPX46</f>
        <v/>
      </c>
      <c r="KPW30">
        <f>Response!KPY46</f>
        <v/>
      </c>
      <c r="KPX30">
        <f>Response!KPZ46</f>
        <v/>
      </c>
      <c r="KPY30">
        <f>Response!KQA46</f>
        <v/>
      </c>
      <c r="KPZ30">
        <f>Response!KQB46</f>
        <v/>
      </c>
      <c r="KQA30">
        <f>Response!KQC46</f>
        <v/>
      </c>
      <c r="KQB30">
        <f>Response!KQD46</f>
        <v/>
      </c>
      <c r="KQC30">
        <f>Response!KQE46</f>
        <v/>
      </c>
      <c r="KQD30">
        <f>Response!KQF46</f>
        <v/>
      </c>
      <c r="KQE30">
        <f>Response!KQG46</f>
        <v/>
      </c>
      <c r="KQF30">
        <f>Response!KQH46</f>
        <v/>
      </c>
      <c r="KQG30">
        <f>Response!KQI46</f>
        <v/>
      </c>
      <c r="KQH30">
        <f>Response!KQJ46</f>
        <v/>
      </c>
      <c r="KQI30">
        <f>Response!KQK46</f>
        <v/>
      </c>
      <c r="KQJ30">
        <f>Response!KQL46</f>
        <v/>
      </c>
      <c r="KQK30">
        <f>Response!KQM46</f>
        <v/>
      </c>
      <c r="KQL30">
        <f>Response!KQN46</f>
        <v/>
      </c>
      <c r="KQM30">
        <f>Response!KQO46</f>
        <v/>
      </c>
      <c r="KQN30">
        <f>Response!KQP46</f>
        <v/>
      </c>
      <c r="KQO30">
        <f>Response!KQQ46</f>
        <v/>
      </c>
      <c r="KQP30">
        <f>Response!KQR46</f>
        <v/>
      </c>
      <c r="KQQ30">
        <f>Response!KQS46</f>
        <v/>
      </c>
      <c r="KQR30">
        <f>Response!KQT46</f>
        <v/>
      </c>
      <c r="KQS30">
        <f>Response!KQU46</f>
        <v/>
      </c>
      <c r="KQT30">
        <f>Response!KQV46</f>
        <v/>
      </c>
      <c r="KQU30">
        <f>Response!KQW46</f>
        <v/>
      </c>
      <c r="KQV30">
        <f>Response!KQX46</f>
        <v/>
      </c>
      <c r="KQW30">
        <f>Response!KQY46</f>
        <v/>
      </c>
      <c r="KQX30">
        <f>Response!KQZ46</f>
        <v/>
      </c>
      <c r="KQY30">
        <f>Response!KRA46</f>
        <v/>
      </c>
      <c r="KQZ30">
        <f>Response!KRB46</f>
        <v/>
      </c>
      <c r="KRA30">
        <f>Response!KRC46</f>
        <v/>
      </c>
      <c r="KRB30">
        <f>Response!KRD46</f>
        <v/>
      </c>
      <c r="KRC30">
        <f>Response!KRE46</f>
        <v/>
      </c>
      <c r="KRD30">
        <f>Response!KRF46</f>
        <v/>
      </c>
      <c r="KRE30">
        <f>Response!KRG46</f>
        <v/>
      </c>
      <c r="KRF30">
        <f>Response!KRH46</f>
        <v/>
      </c>
      <c r="KRG30">
        <f>Response!KRI46</f>
        <v/>
      </c>
      <c r="KRH30">
        <f>Response!KRJ46</f>
        <v/>
      </c>
      <c r="KRI30">
        <f>Response!KRK46</f>
        <v/>
      </c>
      <c r="KRJ30">
        <f>Response!KRL46</f>
        <v/>
      </c>
      <c r="KRK30">
        <f>Response!KRM46</f>
        <v/>
      </c>
      <c r="KRL30">
        <f>Response!KRN46</f>
        <v/>
      </c>
      <c r="KRM30">
        <f>Response!KRO46</f>
        <v/>
      </c>
      <c r="KRN30">
        <f>Response!KRP46</f>
        <v/>
      </c>
      <c r="KRO30">
        <f>Response!KRQ46</f>
        <v/>
      </c>
      <c r="KRP30">
        <f>Response!KRR46</f>
        <v/>
      </c>
      <c r="KRQ30">
        <f>Response!KRS46</f>
        <v/>
      </c>
      <c r="KRR30">
        <f>Response!KRT46</f>
        <v/>
      </c>
      <c r="KRS30">
        <f>Response!KRU46</f>
        <v/>
      </c>
      <c r="KRT30">
        <f>Response!KRV46</f>
        <v/>
      </c>
      <c r="KRU30">
        <f>Response!KRW46</f>
        <v/>
      </c>
      <c r="KRV30">
        <f>Response!KRX46</f>
        <v/>
      </c>
      <c r="KRW30">
        <f>Response!KRY46</f>
        <v/>
      </c>
      <c r="KRX30">
        <f>Response!KRZ46</f>
        <v/>
      </c>
      <c r="KRY30">
        <f>Response!KSA46</f>
        <v/>
      </c>
      <c r="KRZ30">
        <f>Response!KSB46</f>
        <v/>
      </c>
      <c r="KSA30">
        <f>Response!KSC46</f>
        <v/>
      </c>
      <c r="KSB30">
        <f>Response!KSD46</f>
        <v/>
      </c>
      <c r="KSC30">
        <f>Response!KSE46</f>
        <v/>
      </c>
      <c r="KSD30">
        <f>Response!KSF46</f>
        <v/>
      </c>
      <c r="KSE30">
        <f>Response!KSG46</f>
        <v/>
      </c>
      <c r="KSF30">
        <f>Response!KSH46</f>
        <v/>
      </c>
      <c r="KSG30">
        <f>Response!KSI46</f>
        <v/>
      </c>
      <c r="KSH30">
        <f>Response!KSJ46</f>
        <v/>
      </c>
      <c r="KSI30">
        <f>Response!KSK46</f>
        <v/>
      </c>
      <c r="KSJ30">
        <f>Response!KSL46</f>
        <v/>
      </c>
      <c r="KSK30">
        <f>Response!KSM46</f>
        <v/>
      </c>
      <c r="KSL30">
        <f>Response!KSN46</f>
        <v/>
      </c>
      <c r="KSM30">
        <f>Response!KSO46</f>
        <v/>
      </c>
      <c r="KSN30">
        <f>Response!KSP46</f>
        <v/>
      </c>
      <c r="KSO30">
        <f>Response!KSQ46</f>
        <v/>
      </c>
      <c r="KSP30">
        <f>Response!KSR46</f>
        <v/>
      </c>
      <c r="KSQ30">
        <f>Response!KSS46</f>
        <v/>
      </c>
      <c r="KSR30">
        <f>Response!KST46</f>
        <v/>
      </c>
      <c r="KSS30">
        <f>Response!KSU46</f>
        <v/>
      </c>
      <c r="KST30">
        <f>Response!KSV46</f>
        <v/>
      </c>
      <c r="KSU30">
        <f>Response!KSW46</f>
        <v/>
      </c>
      <c r="KSV30">
        <f>Response!KSX46</f>
        <v/>
      </c>
      <c r="KSW30">
        <f>Response!KSY46</f>
        <v/>
      </c>
      <c r="KSX30">
        <f>Response!KSZ46</f>
        <v/>
      </c>
      <c r="KSY30">
        <f>Response!KTA46</f>
        <v/>
      </c>
      <c r="KSZ30">
        <f>Response!KTB46</f>
        <v/>
      </c>
      <c r="KTA30">
        <f>Response!KTC46</f>
        <v/>
      </c>
      <c r="KTB30">
        <f>Response!KTD46</f>
        <v/>
      </c>
      <c r="KTC30">
        <f>Response!KTE46</f>
        <v/>
      </c>
      <c r="KTD30">
        <f>Response!KTF46</f>
        <v/>
      </c>
      <c r="KTE30">
        <f>Response!KTG46</f>
        <v/>
      </c>
      <c r="KTF30">
        <f>Response!KTH46</f>
        <v/>
      </c>
      <c r="KTG30">
        <f>Response!KTI46</f>
        <v/>
      </c>
      <c r="KTH30">
        <f>Response!KTJ46</f>
        <v/>
      </c>
      <c r="KTI30">
        <f>Response!KTK46</f>
        <v/>
      </c>
      <c r="KTJ30">
        <f>Response!KTL46</f>
        <v/>
      </c>
      <c r="KTK30">
        <f>Response!KTM46</f>
        <v/>
      </c>
      <c r="KTL30">
        <f>Response!KTN46</f>
        <v/>
      </c>
      <c r="KTM30">
        <f>Response!KTO46</f>
        <v/>
      </c>
      <c r="KTN30">
        <f>Response!KTP46</f>
        <v/>
      </c>
      <c r="KTO30">
        <f>Response!KTQ46</f>
        <v/>
      </c>
      <c r="KTP30">
        <f>Response!KTR46</f>
        <v/>
      </c>
      <c r="KTQ30">
        <f>Response!KTS46</f>
        <v/>
      </c>
      <c r="KTR30">
        <f>Response!KTT46</f>
        <v/>
      </c>
      <c r="KTS30">
        <f>Response!KTU46</f>
        <v/>
      </c>
      <c r="KTT30">
        <f>Response!KTV46</f>
        <v/>
      </c>
      <c r="KTU30">
        <f>Response!KTW46</f>
        <v/>
      </c>
      <c r="KTV30">
        <f>Response!KTX46</f>
        <v/>
      </c>
      <c r="KTW30">
        <f>Response!KTY46</f>
        <v/>
      </c>
      <c r="KTX30">
        <f>Response!KTZ46</f>
        <v/>
      </c>
      <c r="KTY30">
        <f>Response!KUA46</f>
        <v/>
      </c>
      <c r="KTZ30">
        <f>Response!KUB46</f>
        <v/>
      </c>
      <c r="KUA30">
        <f>Response!KUC46</f>
        <v/>
      </c>
      <c r="KUB30">
        <f>Response!KUD46</f>
        <v/>
      </c>
      <c r="KUC30">
        <f>Response!KUE46</f>
        <v/>
      </c>
      <c r="KUD30">
        <f>Response!KUF46</f>
        <v/>
      </c>
      <c r="KUE30">
        <f>Response!KUG46</f>
        <v/>
      </c>
      <c r="KUF30">
        <f>Response!KUH46</f>
        <v/>
      </c>
      <c r="KUG30">
        <f>Response!KUI46</f>
        <v/>
      </c>
      <c r="KUH30">
        <f>Response!KUJ46</f>
        <v/>
      </c>
      <c r="KUI30">
        <f>Response!KUK46</f>
        <v/>
      </c>
      <c r="KUJ30">
        <f>Response!KUL46</f>
        <v/>
      </c>
      <c r="KUK30">
        <f>Response!KUM46</f>
        <v/>
      </c>
      <c r="KUL30">
        <f>Response!KUN46</f>
        <v/>
      </c>
      <c r="KUM30">
        <f>Response!KUO46</f>
        <v/>
      </c>
      <c r="KUN30">
        <f>Response!KUP46</f>
        <v/>
      </c>
      <c r="KUO30">
        <f>Response!KUQ46</f>
        <v/>
      </c>
      <c r="KUP30">
        <f>Response!KUR46</f>
        <v/>
      </c>
      <c r="KUQ30">
        <f>Response!KUS46</f>
        <v/>
      </c>
      <c r="KUR30">
        <f>Response!KUT46</f>
        <v/>
      </c>
      <c r="KUS30">
        <f>Response!KUU46</f>
        <v/>
      </c>
      <c r="KUT30">
        <f>Response!KUV46</f>
        <v/>
      </c>
      <c r="KUU30">
        <f>Response!KUW46</f>
        <v/>
      </c>
      <c r="KUV30">
        <f>Response!KUX46</f>
        <v/>
      </c>
      <c r="KUW30">
        <f>Response!KUY46</f>
        <v/>
      </c>
      <c r="KUX30">
        <f>Response!KUZ46</f>
        <v/>
      </c>
      <c r="KUY30">
        <f>Response!KVA46</f>
        <v/>
      </c>
      <c r="KUZ30">
        <f>Response!KVB46</f>
        <v/>
      </c>
      <c r="KVA30">
        <f>Response!KVC46</f>
        <v/>
      </c>
      <c r="KVB30">
        <f>Response!KVD46</f>
        <v/>
      </c>
      <c r="KVC30">
        <f>Response!KVE46</f>
        <v/>
      </c>
      <c r="KVD30">
        <f>Response!KVF46</f>
        <v/>
      </c>
      <c r="KVE30">
        <f>Response!KVG46</f>
        <v/>
      </c>
      <c r="KVF30">
        <f>Response!KVH46</f>
        <v/>
      </c>
      <c r="KVG30">
        <f>Response!KVI46</f>
        <v/>
      </c>
      <c r="KVH30">
        <f>Response!KVJ46</f>
        <v/>
      </c>
      <c r="KVI30">
        <f>Response!KVK46</f>
        <v/>
      </c>
      <c r="KVJ30">
        <f>Response!KVL46</f>
        <v/>
      </c>
      <c r="KVK30">
        <f>Response!KVM46</f>
        <v/>
      </c>
      <c r="KVL30">
        <f>Response!KVN46</f>
        <v/>
      </c>
      <c r="KVM30">
        <f>Response!KVO46</f>
        <v/>
      </c>
      <c r="KVN30">
        <f>Response!KVP46</f>
        <v/>
      </c>
      <c r="KVO30">
        <f>Response!KVQ46</f>
        <v/>
      </c>
      <c r="KVP30">
        <f>Response!KVR46</f>
        <v/>
      </c>
      <c r="KVQ30">
        <f>Response!KVS46</f>
        <v/>
      </c>
      <c r="KVR30">
        <f>Response!KVT46</f>
        <v/>
      </c>
      <c r="KVS30">
        <f>Response!KVU46</f>
        <v/>
      </c>
      <c r="KVT30">
        <f>Response!KVV46</f>
        <v/>
      </c>
      <c r="KVU30">
        <f>Response!KVW46</f>
        <v/>
      </c>
      <c r="KVV30">
        <f>Response!KVX46</f>
        <v/>
      </c>
      <c r="KVW30">
        <f>Response!KVY46</f>
        <v/>
      </c>
      <c r="KVX30">
        <f>Response!KVZ46</f>
        <v/>
      </c>
      <c r="KVY30">
        <f>Response!KWA46</f>
        <v/>
      </c>
      <c r="KVZ30">
        <f>Response!KWB46</f>
        <v/>
      </c>
      <c r="KWA30">
        <f>Response!KWC46</f>
        <v/>
      </c>
      <c r="KWB30">
        <f>Response!KWD46</f>
        <v/>
      </c>
      <c r="KWC30">
        <f>Response!KWE46</f>
        <v/>
      </c>
      <c r="KWD30">
        <f>Response!KWF46</f>
        <v/>
      </c>
      <c r="KWE30">
        <f>Response!KWG46</f>
        <v/>
      </c>
      <c r="KWF30">
        <f>Response!KWH46</f>
        <v/>
      </c>
      <c r="KWG30">
        <f>Response!KWI46</f>
        <v/>
      </c>
      <c r="KWH30">
        <f>Response!KWJ46</f>
        <v/>
      </c>
      <c r="KWI30">
        <f>Response!KWK46</f>
        <v/>
      </c>
      <c r="KWJ30">
        <f>Response!KWL46</f>
        <v/>
      </c>
      <c r="KWK30">
        <f>Response!KWM46</f>
        <v/>
      </c>
      <c r="KWL30">
        <f>Response!KWN46</f>
        <v/>
      </c>
      <c r="KWM30">
        <f>Response!KWO46</f>
        <v/>
      </c>
      <c r="KWN30">
        <f>Response!KWP46</f>
        <v/>
      </c>
      <c r="KWO30">
        <f>Response!KWQ46</f>
        <v/>
      </c>
      <c r="KWP30">
        <f>Response!KWR46</f>
        <v/>
      </c>
      <c r="KWQ30">
        <f>Response!KWS46</f>
        <v/>
      </c>
      <c r="KWR30">
        <f>Response!KWT46</f>
        <v/>
      </c>
      <c r="KWS30">
        <f>Response!KWU46</f>
        <v/>
      </c>
      <c r="KWT30">
        <f>Response!KWV46</f>
        <v/>
      </c>
      <c r="KWU30">
        <f>Response!KWW46</f>
        <v/>
      </c>
      <c r="KWV30">
        <f>Response!KWX46</f>
        <v/>
      </c>
      <c r="KWW30">
        <f>Response!KWY46</f>
        <v/>
      </c>
      <c r="KWX30">
        <f>Response!KWZ46</f>
        <v/>
      </c>
      <c r="KWY30">
        <f>Response!KXA46</f>
        <v/>
      </c>
      <c r="KWZ30">
        <f>Response!KXB46</f>
        <v/>
      </c>
      <c r="KXA30">
        <f>Response!KXC46</f>
        <v/>
      </c>
      <c r="KXB30">
        <f>Response!KXD46</f>
        <v/>
      </c>
      <c r="KXC30">
        <f>Response!KXE46</f>
        <v/>
      </c>
      <c r="KXD30">
        <f>Response!KXF46</f>
        <v/>
      </c>
      <c r="KXE30">
        <f>Response!KXG46</f>
        <v/>
      </c>
      <c r="KXF30">
        <f>Response!KXH46</f>
        <v/>
      </c>
      <c r="KXG30">
        <f>Response!KXI46</f>
        <v/>
      </c>
      <c r="KXH30">
        <f>Response!KXJ46</f>
        <v/>
      </c>
      <c r="KXI30">
        <f>Response!KXK46</f>
        <v/>
      </c>
      <c r="KXJ30">
        <f>Response!KXL46</f>
        <v/>
      </c>
      <c r="KXK30">
        <f>Response!KXM46</f>
        <v/>
      </c>
      <c r="KXL30">
        <f>Response!KXN46</f>
        <v/>
      </c>
      <c r="KXM30">
        <f>Response!KXO46</f>
        <v/>
      </c>
      <c r="KXN30">
        <f>Response!KXP46</f>
        <v/>
      </c>
      <c r="KXO30">
        <f>Response!KXQ46</f>
        <v/>
      </c>
      <c r="KXP30">
        <f>Response!KXR46</f>
        <v/>
      </c>
      <c r="KXQ30">
        <f>Response!KXS46</f>
        <v/>
      </c>
      <c r="KXR30">
        <f>Response!KXT46</f>
        <v/>
      </c>
      <c r="KXS30">
        <f>Response!KXU46</f>
        <v/>
      </c>
      <c r="KXT30">
        <f>Response!KXV46</f>
        <v/>
      </c>
      <c r="KXU30">
        <f>Response!KXW46</f>
        <v/>
      </c>
      <c r="KXV30">
        <f>Response!KXX46</f>
        <v/>
      </c>
      <c r="KXW30">
        <f>Response!KXY46</f>
        <v/>
      </c>
      <c r="KXX30">
        <f>Response!KXZ46</f>
        <v/>
      </c>
      <c r="KXY30">
        <f>Response!KYA46</f>
        <v/>
      </c>
      <c r="KXZ30">
        <f>Response!KYB46</f>
        <v/>
      </c>
      <c r="KYA30">
        <f>Response!KYC46</f>
        <v/>
      </c>
      <c r="KYB30">
        <f>Response!KYD46</f>
        <v/>
      </c>
      <c r="KYC30">
        <f>Response!KYE46</f>
        <v/>
      </c>
      <c r="KYD30">
        <f>Response!KYF46</f>
        <v/>
      </c>
      <c r="KYE30">
        <f>Response!KYG46</f>
        <v/>
      </c>
      <c r="KYF30">
        <f>Response!KYH46</f>
        <v/>
      </c>
      <c r="KYG30">
        <f>Response!KYI46</f>
        <v/>
      </c>
      <c r="KYH30">
        <f>Response!KYJ46</f>
        <v/>
      </c>
      <c r="KYI30">
        <f>Response!KYK46</f>
        <v/>
      </c>
      <c r="KYJ30">
        <f>Response!KYL46</f>
        <v/>
      </c>
      <c r="KYK30">
        <f>Response!KYM46</f>
        <v/>
      </c>
      <c r="KYL30">
        <f>Response!KYN46</f>
        <v/>
      </c>
      <c r="KYM30">
        <f>Response!KYO46</f>
        <v/>
      </c>
      <c r="KYN30">
        <f>Response!KYP46</f>
        <v/>
      </c>
      <c r="KYO30">
        <f>Response!KYQ46</f>
        <v/>
      </c>
      <c r="KYP30">
        <f>Response!KYR46</f>
        <v/>
      </c>
      <c r="KYQ30">
        <f>Response!KYS46</f>
        <v/>
      </c>
      <c r="KYR30">
        <f>Response!KYT46</f>
        <v/>
      </c>
      <c r="KYS30">
        <f>Response!KYU46</f>
        <v/>
      </c>
      <c r="KYT30">
        <f>Response!KYV46</f>
        <v/>
      </c>
      <c r="KYU30">
        <f>Response!KYW46</f>
        <v/>
      </c>
      <c r="KYV30">
        <f>Response!KYX46</f>
        <v/>
      </c>
      <c r="KYW30">
        <f>Response!KYY46</f>
        <v/>
      </c>
      <c r="KYX30">
        <f>Response!KYZ46</f>
        <v/>
      </c>
      <c r="KYY30">
        <f>Response!KZA46</f>
        <v/>
      </c>
      <c r="KYZ30">
        <f>Response!KZB46</f>
        <v/>
      </c>
      <c r="KZA30">
        <f>Response!KZC46</f>
        <v/>
      </c>
      <c r="KZB30">
        <f>Response!KZD46</f>
        <v/>
      </c>
      <c r="KZC30">
        <f>Response!KZE46</f>
        <v/>
      </c>
      <c r="KZD30">
        <f>Response!KZF46</f>
        <v/>
      </c>
      <c r="KZE30">
        <f>Response!KZG46</f>
        <v/>
      </c>
      <c r="KZF30">
        <f>Response!KZH46</f>
        <v/>
      </c>
      <c r="KZG30">
        <f>Response!KZI46</f>
        <v/>
      </c>
      <c r="KZH30">
        <f>Response!KZJ46</f>
        <v/>
      </c>
      <c r="KZI30">
        <f>Response!KZK46</f>
        <v/>
      </c>
      <c r="KZJ30">
        <f>Response!KZL46</f>
        <v/>
      </c>
      <c r="KZK30">
        <f>Response!KZM46</f>
        <v/>
      </c>
      <c r="KZL30">
        <f>Response!KZN46</f>
        <v/>
      </c>
      <c r="KZM30">
        <f>Response!KZO46</f>
        <v/>
      </c>
      <c r="KZN30">
        <f>Response!KZP46</f>
        <v/>
      </c>
      <c r="KZO30">
        <f>Response!KZQ46</f>
        <v/>
      </c>
      <c r="KZP30">
        <f>Response!KZR46</f>
        <v/>
      </c>
      <c r="KZQ30">
        <f>Response!KZS46</f>
        <v/>
      </c>
      <c r="KZR30">
        <f>Response!KZT46</f>
        <v/>
      </c>
      <c r="KZS30">
        <f>Response!KZU46</f>
        <v/>
      </c>
      <c r="KZT30">
        <f>Response!KZV46</f>
        <v/>
      </c>
      <c r="KZU30">
        <f>Response!KZW46</f>
        <v/>
      </c>
      <c r="KZV30">
        <f>Response!KZX46</f>
        <v/>
      </c>
      <c r="KZW30">
        <f>Response!KZY46</f>
        <v/>
      </c>
      <c r="KZX30">
        <f>Response!KZZ46</f>
        <v/>
      </c>
      <c r="KZY30">
        <f>Response!LAA46</f>
        <v/>
      </c>
      <c r="KZZ30">
        <f>Response!LAB46</f>
        <v/>
      </c>
      <c r="LAA30">
        <f>Response!LAC46</f>
        <v/>
      </c>
      <c r="LAB30">
        <f>Response!LAD46</f>
        <v/>
      </c>
      <c r="LAC30">
        <f>Response!LAE46</f>
        <v/>
      </c>
      <c r="LAD30">
        <f>Response!LAF46</f>
        <v/>
      </c>
      <c r="LAE30">
        <f>Response!LAG46</f>
        <v/>
      </c>
      <c r="LAF30">
        <f>Response!LAH46</f>
        <v/>
      </c>
      <c r="LAG30">
        <f>Response!LAI46</f>
        <v/>
      </c>
      <c r="LAH30">
        <f>Response!LAJ46</f>
        <v/>
      </c>
      <c r="LAI30">
        <f>Response!LAK46</f>
        <v/>
      </c>
      <c r="LAJ30">
        <f>Response!LAL46</f>
        <v/>
      </c>
      <c r="LAK30">
        <f>Response!LAM46</f>
        <v/>
      </c>
      <c r="LAL30">
        <f>Response!LAN46</f>
        <v/>
      </c>
      <c r="LAM30">
        <f>Response!LAO46</f>
        <v/>
      </c>
      <c r="LAN30">
        <f>Response!LAP46</f>
        <v/>
      </c>
      <c r="LAO30">
        <f>Response!LAQ46</f>
        <v/>
      </c>
      <c r="LAP30">
        <f>Response!LAR46</f>
        <v/>
      </c>
      <c r="LAQ30">
        <f>Response!LAS46</f>
        <v/>
      </c>
      <c r="LAR30">
        <f>Response!LAT46</f>
        <v/>
      </c>
      <c r="LAS30">
        <f>Response!LAU46</f>
        <v/>
      </c>
      <c r="LAT30">
        <f>Response!LAV46</f>
        <v/>
      </c>
      <c r="LAU30">
        <f>Response!LAW46</f>
        <v/>
      </c>
      <c r="LAV30">
        <f>Response!LAX46</f>
        <v/>
      </c>
      <c r="LAW30">
        <f>Response!LAY46</f>
        <v/>
      </c>
      <c r="LAX30">
        <f>Response!LAZ46</f>
        <v/>
      </c>
      <c r="LAY30">
        <f>Response!LBA46</f>
        <v/>
      </c>
      <c r="LAZ30">
        <f>Response!LBB46</f>
        <v/>
      </c>
      <c r="LBA30">
        <f>Response!LBC46</f>
        <v/>
      </c>
      <c r="LBB30">
        <f>Response!LBD46</f>
        <v/>
      </c>
      <c r="LBC30">
        <f>Response!LBE46</f>
        <v/>
      </c>
      <c r="LBD30">
        <f>Response!LBF46</f>
        <v/>
      </c>
      <c r="LBE30">
        <f>Response!LBG46</f>
        <v/>
      </c>
      <c r="LBF30">
        <f>Response!LBH46</f>
        <v/>
      </c>
      <c r="LBG30">
        <f>Response!LBI46</f>
        <v/>
      </c>
      <c r="LBH30">
        <f>Response!LBJ46</f>
        <v/>
      </c>
      <c r="LBI30">
        <f>Response!LBK46</f>
        <v/>
      </c>
      <c r="LBJ30">
        <f>Response!LBL46</f>
        <v/>
      </c>
      <c r="LBK30">
        <f>Response!LBM46</f>
        <v/>
      </c>
      <c r="LBL30">
        <f>Response!LBN46</f>
        <v/>
      </c>
      <c r="LBM30">
        <f>Response!LBO46</f>
        <v/>
      </c>
      <c r="LBN30">
        <f>Response!LBP46</f>
        <v/>
      </c>
      <c r="LBO30">
        <f>Response!LBQ46</f>
        <v/>
      </c>
      <c r="LBP30">
        <f>Response!LBR46</f>
        <v/>
      </c>
      <c r="LBQ30">
        <f>Response!LBS46</f>
        <v/>
      </c>
      <c r="LBR30">
        <f>Response!LBT46</f>
        <v/>
      </c>
      <c r="LBS30">
        <f>Response!LBU46</f>
        <v/>
      </c>
      <c r="LBT30">
        <f>Response!LBV46</f>
        <v/>
      </c>
      <c r="LBU30">
        <f>Response!LBW46</f>
        <v/>
      </c>
      <c r="LBV30">
        <f>Response!LBX46</f>
        <v/>
      </c>
      <c r="LBW30">
        <f>Response!LBY46</f>
        <v/>
      </c>
      <c r="LBX30">
        <f>Response!LBZ46</f>
        <v/>
      </c>
      <c r="LBY30">
        <f>Response!LCA46</f>
        <v/>
      </c>
      <c r="LBZ30">
        <f>Response!LCB46</f>
        <v/>
      </c>
      <c r="LCA30">
        <f>Response!LCC46</f>
        <v/>
      </c>
      <c r="LCB30">
        <f>Response!LCD46</f>
        <v/>
      </c>
      <c r="LCC30">
        <f>Response!LCE46</f>
        <v/>
      </c>
      <c r="LCD30">
        <f>Response!LCF46</f>
        <v/>
      </c>
      <c r="LCE30">
        <f>Response!LCG46</f>
        <v/>
      </c>
      <c r="LCF30">
        <f>Response!LCH46</f>
        <v/>
      </c>
      <c r="LCG30">
        <f>Response!LCI46</f>
        <v/>
      </c>
      <c r="LCH30">
        <f>Response!LCJ46</f>
        <v/>
      </c>
      <c r="LCI30">
        <f>Response!LCK46</f>
        <v/>
      </c>
      <c r="LCJ30">
        <f>Response!LCL46</f>
        <v/>
      </c>
      <c r="LCK30">
        <f>Response!LCM46</f>
        <v/>
      </c>
      <c r="LCL30">
        <f>Response!LCN46</f>
        <v/>
      </c>
      <c r="LCM30">
        <f>Response!LCO46</f>
        <v/>
      </c>
      <c r="LCN30">
        <f>Response!LCP46</f>
        <v/>
      </c>
      <c r="LCO30">
        <f>Response!LCQ46</f>
        <v/>
      </c>
      <c r="LCP30">
        <f>Response!LCR46</f>
        <v/>
      </c>
      <c r="LCQ30">
        <f>Response!LCS46</f>
        <v/>
      </c>
      <c r="LCR30">
        <f>Response!LCT46</f>
        <v/>
      </c>
      <c r="LCS30">
        <f>Response!LCU46</f>
        <v/>
      </c>
      <c r="LCT30">
        <f>Response!LCV46</f>
        <v/>
      </c>
      <c r="LCU30">
        <f>Response!LCW46</f>
        <v/>
      </c>
      <c r="LCV30">
        <f>Response!LCX46</f>
        <v/>
      </c>
      <c r="LCW30">
        <f>Response!LCY46</f>
        <v/>
      </c>
      <c r="LCX30">
        <f>Response!LCZ46</f>
        <v/>
      </c>
      <c r="LCY30">
        <f>Response!LDA46</f>
        <v/>
      </c>
      <c r="LCZ30">
        <f>Response!LDB46</f>
        <v/>
      </c>
      <c r="LDA30">
        <f>Response!LDC46</f>
        <v/>
      </c>
      <c r="LDB30">
        <f>Response!LDD46</f>
        <v/>
      </c>
      <c r="LDC30">
        <f>Response!LDE46</f>
        <v/>
      </c>
      <c r="LDD30">
        <f>Response!LDF46</f>
        <v/>
      </c>
      <c r="LDE30">
        <f>Response!LDG46</f>
        <v/>
      </c>
      <c r="LDF30">
        <f>Response!LDH46</f>
        <v/>
      </c>
      <c r="LDG30">
        <f>Response!LDI46</f>
        <v/>
      </c>
      <c r="LDH30">
        <f>Response!LDJ46</f>
        <v/>
      </c>
      <c r="LDI30">
        <f>Response!LDK46</f>
        <v/>
      </c>
      <c r="LDJ30">
        <f>Response!LDL46</f>
        <v/>
      </c>
      <c r="LDK30">
        <f>Response!LDM46</f>
        <v/>
      </c>
      <c r="LDL30">
        <f>Response!LDN46</f>
        <v/>
      </c>
      <c r="LDM30">
        <f>Response!LDO46</f>
        <v/>
      </c>
      <c r="LDN30">
        <f>Response!LDP46</f>
        <v/>
      </c>
      <c r="LDO30">
        <f>Response!LDQ46</f>
        <v/>
      </c>
      <c r="LDP30">
        <f>Response!LDR46</f>
        <v/>
      </c>
      <c r="LDQ30">
        <f>Response!LDS46</f>
        <v/>
      </c>
      <c r="LDR30">
        <f>Response!LDT46</f>
        <v/>
      </c>
      <c r="LDS30">
        <f>Response!LDU46</f>
        <v/>
      </c>
      <c r="LDT30">
        <f>Response!LDV46</f>
        <v/>
      </c>
      <c r="LDU30">
        <f>Response!LDW46</f>
        <v/>
      </c>
      <c r="LDV30">
        <f>Response!LDX46</f>
        <v/>
      </c>
      <c r="LDW30">
        <f>Response!LDY46</f>
        <v/>
      </c>
      <c r="LDX30">
        <f>Response!LDZ46</f>
        <v/>
      </c>
      <c r="LDY30">
        <f>Response!LEA46</f>
        <v/>
      </c>
      <c r="LDZ30">
        <f>Response!LEB46</f>
        <v/>
      </c>
      <c r="LEA30">
        <f>Response!LEC46</f>
        <v/>
      </c>
      <c r="LEB30">
        <f>Response!LED46</f>
        <v/>
      </c>
      <c r="LEC30">
        <f>Response!LEE46</f>
        <v/>
      </c>
      <c r="LED30">
        <f>Response!LEF46</f>
        <v/>
      </c>
      <c r="LEE30">
        <f>Response!LEG46</f>
        <v/>
      </c>
      <c r="LEF30">
        <f>Response!LEH46</f>
        <v/>
      </c>
      <c r="LEG30">
        <f>Response!LEI46</f>
        <v/>
      </c>
      <c r="LEH30">
        <f>Response!LEJ46</f>
        <v/>
      </c>
      <c r="LEI30">
        <f>Response!LEK46</f>
        <v/>
      </c>
      <c r="LEJ30">
        <f>Response!LEL46</f>
        <v/>
      </c>
      <c r="LEK30">
        <f>Response!LEM46</f>
        <v/>
      </c>
      <c r="LEL30">
        <f>Response!LEN46</f>
        <v/>
      </c>
      <c r="LEM30">
        <f>Response!LEO46</f>
        <v/>
      </c>
      <c r="LEN30">
        <f>Response!LEP46</f>
        <v/>
      </c>
      <c r="LEO30">
        <f>Response!LEQ46</f>
        <v/>
      </c>
      <c r="LEP30">
        <f>Response!LER46</f>
        <v/>
      </c>
      <c r="LEQ30">
        <f>Response!LES46</f>
        <v/>
      </c>
      <c r="LER30">
        <f>Response!LET46</f>
        <v/>
      </c>
      <c r="LES30">
        <f>Response!LEU46</f>
        <v/>
      </c>
      <c r="LET30">
        <f>Response!LEV46</f>
        <v/>
      </c>
      <c r="LEU30">
        <f>Response!LEW46</f>
        <v/>
      </c>
      <c r="LEV30">
        <f>Response!LEX46</f>
        <v/>
      </c>
      <c r="LEW30">
        <f>Response!LEY46</f>
        <v/>
      </c>
      <c r="LEX30">
        <f>Response!LEZ46</f>
        <v/>
      </c>
      <c r="LEY30">
        <f>Response!LFA46</f>
        <v/>
      </c>
      <c r="LEZ30">
        <f>Response!LFB46</f>
        <v/>
      </c>
      <c r="LFA30">
        <f>Response!LFC46</f>
        <v/>
      </c>
      <c r="LFB30">
        <f>Response!LFD46</f>
        <v/>
      </c>
      <c r="LFC30">
        <f>Response!LFE46</f>
        <v/>
      </c>
      <c r="LFD30">
        <f>Response!LFF46</f>
        <v/>
      </c>
      <c r="LFE30">
        <f>Response!LFG46</f>
        <v/>
      </c>
      <c r="LFF30">
        <f>Response!LFH46</f>
        <v/>
      </c>
      <c r="LFG30">
        <f>Response!LFI46</f>
        <v/>
      </c>
      <c r="LFH30">
        <f>Response!LFJ46</f>
        <v/>
      </c>
      <c r="LFI30">
        <f>Response!LFK46</f>
        <v/>
      </c>
      <c r="LFJ30">
        <f>Response!LFL46</f>
        <v/>
      </c>
      <c r="LFK30">
        <f>Response!LFM46</f>
        <v/>
      </c>
      <c r="LFL30">
        <f>Response!LFN46</f>
        <v/>
      </c>
      <c r="LFM30">
        <f>Response!LFO46</f>
        <v/>
      </c>
      <c r="LFN30">
        <f>Response!LFP46</f>
        <v/>
      </c>
      <c r="LFO30">
        <f>Response!LFQ46</f>
        <v/>
      </c>
      <c r="LFP30">
        <f>Response!LFR46</f>
        <v/>
      </c>
      <c r="LFQ30">
        <f>Response!LFS46</f>
        <v/>
      </c>
      <c r="LFR30">
        <f>Response!LFT46</f>
        <v/>
      </c>
      <c r="LFS30">
        <f>Response!LFU46</f>
        <v/>
      </c>
      <c r="LFT30">
        <f>Response!LFV46</f>
        <v/>
      </c>
      <c r="LFU30">
        <f>Response!LFW46</f>
        <v/>
      </c>
      <c r="LFV30">
        <f>Response!LFX46</f>
        <v/>
      </c>
      <c r="LFW30">
        <f>Response!LFY46</f>
        <v/>
      </c>
      <c r="LFX30">
        <f>Response!LFZ46</f>
        <v/>
      </c>
      <c r="LFY30">
        <f>Response!LGA46</f>
        <v/>
      </c>
      <c r="LFZ30">
        <f>Response!LGB46</f>
        <v/>
      </c>
      <c r="LGA30">
        <f>Response!LGC46</f>
        <v/>
      </c>
      <c r="LGB30">
        <f>Response!LGD46</f>
        <v/>
      </c>
      <c r="LGC30">
        <f>Response!LGE46</f>
        <v/>
      </c>
      <c r="LGD30">
        <f>Response!LGF46</f>
        <v/>
      </c>
      <c r="LGE30">
        <f>Response!LGG46</f>
        <v/>
      </c>
      <c r="LGF30">
        <f>Response!LGH46</f>
        <v/>
      </c>
      <c r="LGG30">
        <f>Response!LGI46</f>
        <v/>
      </c>
      <c r="LGH30">
        <f>Response!LGJ46</f>
        <v/>
      </c>
      <c r="LGI30">
        <f>Response!LGK46</f>
        <v/>
      </c>
      <c r="LGJ30">
        <f>Response!LGL46</f>
        <v/>
      </c>
      <c r="LGK30">
        <f>Response!LGM46</f>
        <v/>
      </c>
      <c r="LGL30">
        <f>Response!LGN46</f>
        <v/>
      </c>
      <c r="LGM30">
        <f>Response!LGO46</f>
        <v/>
      </c>
      <c r="LGN30">
        <f>Response!LGP46</f>
        <v/>
      </c>
      <c r="LGO30">
        <f>Response!LGQ46</f>
        <v/>
      </c>
      <c r="LGP30">
        <f>Response!LGR46</f>
        <v/>
      </c>
      <c r="LGQ30">
        <f>Response!LGS46</f>
        <v/>
      </c>
      <c r="LGR30">
        <f>Response!LGT46</f>
        <v/>
      </c>
      <c r="LGS30">
        <f>Response!LGU46</f>
        <v/>
      </c>
      <c r="LGT30">
        <f>Response!LGV46</f>
        <v/>
      </c>
      <c r="LGU30">
        <f>Response!LGW46</f>
        <v/>
      </c>
      <c r="LGV30">
        <f>Response!LGX46</f>
        <v/>
      </c>
      <c r="LGW30">
        <f>Response!LGY46</f>
        <v/>
      </c>
      <c r="LGX30">
        <f>Response!LGZ46</f>
        <v/>
      </c>
      <c r="LGY30">
        <f>Response!LHA46</f>
        <v/>
      </c>
      <c r="LGZ30">
        <f>Response!LHB46</f>
        <v/>
      </c>
      <c r="LHA30">
        <f>Response!LHC46</f>
        <v/>
      </c>
      <c r="LHB30">
        <f>Response!LHD46</f>
        <v/>
      </c>
      <c r="LHC30">
        <f>Response!LHE46</f>
        <v/>
      </c>
      <c r="LHD30">
        <f>Response!LHF46</f>
        <v/>
      </c>
      <c r="LHE30">
        <f>Response!LHG46</f>
        <v/>
      </c>
      <c r="LHF30">
        <f>Response!LHH46</f>
        <v/>
      </c>
      <c r="LHG30">
        <f>Response!LHI46</f>
        <v/>
      </c>
      <c r="LHH30">
        <f>Response!LHJ46</f>
        <v/>
      </c>
      <c r="LHI30">
        <f>Response!LHK46</f>
        <v/>
      </c>
      <c r="LHJ30">
        <f>Response!LHL46</f>
        <v/>
      </c>
      <c r="LHK30">
        <f>Response!LHM46</f>
        <v/>
      </c>
      <c r="LHL30">
        <f>Response!LHN46</f>
        <v/>
      </c>
      <c r="LHM30">
        <f>Response!LHO46</f>
        <v/>
      </c>
      <c r="LHN30">
        <f>Response!LHP46</f>
        <v/>
      </c>
      <c r="LHO30">
        <f>Response!LHQ46</f>
        <v/>
      </c>
      <c r="LHP30">
        <f>Response!LHR46</f>
        <v/>
      </c>
      <c r="LHQ30">
        <f>Response!LHS46</f>
        <v/>
      </c>
      <c r="LHR30">
        <f>Response!LHT46</f>
        <v/>
      </c>
      <c r="LHS30">
        <f>Response!LHU46</f>
        <v/>
      </c>
      <c r="LHT30">
        <f>Response!LHV46</f>
        <v/>
      </c>
      <c r="LHU30">
        <f>Response!LHW46</f>
        <v/>
      </c>
      <c r="LHV30">
        <f>Response!LHX46</f>
        <v/>
      </c>
      <c r="LHW30">
        <f>Response!LHY46</f>
        <v/>
      </c>
      <c r="LHX30">
        <f>Response!LHZ46</f>
        <v/>
      </c>
      <c r="LHY30">
        <f>Response!LIA46</f>
        <v/>
      </c>
      <c r="LHZ30">
        <f>Response!LIB46</f>
        <v/>
      </c>
      <c r="LIA30">
        <f>Response!LIC46</f>
        <v/>
      </c>
      <c r="LIB30">
        <f>Response!LID46</f>
        <v/>
      </c>
      <c r="LIC30">
        <f>Response!LIE46</f>
        <v/>
      </c>
      <c r="LID30">
        <f>Response!LIF46</f>
        <v/>
      </c>
      <c r="LIE30">
        <f>Response!LIG46</f>
        <v/>
      </c>
      <c r="LIF30">
        <f>Response!LIH46</f>
        <v/>
      </c>
      <c r="LIG30">
        <f>Response!LII46</f>
        <v/>
      </c>
      <c r="LIH30">
        <f>Response!LIJ46</f>
        <v/>
      </c>
      <c r="LII30">
        <f>Response!LIK46</f>
        <v/>
      </c>
      <c r="LIJ30">
        <f>Response!LIL46</f>
        <v/>
      </c>
      <c r="LIK30">
        <f>Response!LIM46</f>
        <v/>
      </c>
      <c r="LIL30">
        <f>Response!LIN46</f>
        <v/>
      </c>
      <c r="LIM30">
        <f>Response!LIO46</f>
        <v/>
      </c>
      <c r="LIN30">
        <f>Response!LIP46</f>
        <v/>
      </c>
      <c r="LIO30">
        <f>Response!LIQ46</f>
        <v/>
      </c>
      <c r="LIP30">
        <f>Response!LIR46</f>
        <v/>
      </c>
      <c r="LIQ30">
        <f>Response!LIS46</f>
        <v/>
      </c>
      <c r="LIR30">
        <f>Response!LIT46</f>
        <v/>
      </c>
      <c r="LIS30">
        <f>Response!LIU46</f>
        <v/>
      </c>
      <c r="LIT30">
        <f>Response!LIV46</f>
        <v/>
      </c>
      <c r="LIU30">
        <f>Response!LIW46</f>
        <v/>
      </c>
      <c r="LIV30">
        <f>Response!LIX46</f>
        <v/>
      </c>
      <c r="LIW30">
        <f>Response!LIY46</f>
        <v/>
      </c>
      <c r="LIX30">
        <f>Response!LIZ46</f>
        <v/>
      </c>
      <c r="LIY30">
        <f>Response!LJA46</f>
        <v/>
      </c>
      <c r="LIZ30">
        <f>Response!LJB46</f>
        <v/>
      </c>
      <c r="LJA30">
        <f>Response!LJC46</f>
        <v/>
      </c>
      <c r="LJB30">
        <f>Response!LJD46</f>
        <v/>
      </c>
      <c r="LJC30">
        <f>Response!LJE46</f>
        <v/>
      </c>
      <c r="LJD30">
        <f>Response!LJF46</f>
        <v/>
      </c>
      <c r="LJE30">
        <f>Response!LJG46</f>
        <v/>
      </c>
      <c r="LJF30">
        <f>Response!LJH46</f>
        <v/>
      </c>
      <c r="LJG30">
        <f>Response!LJI46</f>
        <v/>
      </c>
      <c r="LJH30">
        <f>Response!LJJ46</f>
        <v/>
      </c>
      <c r="LJI30">
        <f>Response!LJK46</f>
        <v/>
      </c>
      <c r="LJJ30">
        <f>Response!LJL46</f>
        <v/>
      </c>
      <c r="LJK30">
        <f>Response!LJM46</f>
        <v/>
      </c>
      <c r="LJL30">
        <f>Response!LJN46</f>
        <v/>
      </c>
      <c r="LJM30">
        <f>Response!LJO46</f>
        <v/>
      </c>
      <c r="LJN30">
        <f>Response!LJP46</f>
        <v/>
      </c>
      <c r="LJO30">
        <f>Response!LJQ46</f>
        <v/>
      </c>
      <c r="LJP30">
        <f>Response!LJR46</f>
        <v/>
      </c>
      <c r="LJQ30">
        <f>Response!LJS46</f>
        <v/>
      </c>
      <c r="LJR30">
        <f>Response!LJT46</f>
        <v/>
      </c>
      <c r="LJS30">
        <f>Response!LJU46</f>
        <v/>
      </c>
      <c r="LJT30">
        <f>Response!LJV46</f>
        <v/>
      </c>
      <c r="LJU30">
        <f>Response!LJW46</f>
        <v/>
      </c>
      <c r="LJV30">
        <f>Response!LJX46</f>
        <v/>
      </c>
      <c r="LJW30">
        <f>Response!LJY46</f>
        <v/>
      </c>
      <c r="LJX30">
        <f>Response!LJZ46</f>
        <v/>
      </c>
      <c r="LJY30">
        <f>Response!LKA46</f>
        <v/>
      </c>
      <c r="LJZ30">
        <f>Response!LKB46</f>
        <v/>
      </c>
      <c r="LKA30">
        <f>Response!LKC46</f>
        <v/>
      </c>
      <c r="LKB30">
        <f>Response!LKD46</f>
        <v/>
      </c>
      <c r="LKC30">
        <f>Response!LKE46</f>
        <v/>
      </c>
      <c r="LKD30">
        <f>Response!LKF46</f>
        <v/>
      </c>
      <c r="LKE30">
        <f>Response!LKG46</f>
        <v/>
      </c>
      <c r="LKF30">
        <f>Response!LKH46</f>
        <v/>
      </c>
      <c r="LKG30">
        <f>Response!LKI46</f>
        <v/>
      </c>
      <c r="LKH30">
        <f>Response!LKJ46</f>
        <v/>
      </c>
      <c r="LKI30">
        <f>Response!LKK46</f>
        <v/>
      </c>
      <c r="LKJ30">
        <f>Response!LKL46</f>
        <v/>
      </c>
      <c r="LKK30">
        <f>Response!LKM46</f>
        <v/>
      </c>
      <c r="LKL30">
        <f>Response!LKN46</f>
        <v/>
      </c>
      <c r="LKM30">
        <f>Response!LKO46</f>
        <v/>
      </c>
      <c r="LKN30">
        <f>Response!LKP46</f>
        <v/>
      </c>
      <c r="LKO30">
        <f>Response!LKQ46</f>
        <v/>
      </c>
      <c r="LKP30">
        <f>Response!LKR46</f>
        <v/>
      </c>
      <c r="LKQ30">
        <f>Response!LKS46</f>
        <v/>
      </c>
      <c r="LKR30">
        <f>Response!LKT46</f>
        <v/>
      </c>
      <c r="LKS30">
        <f>Response!LKU46</f>
        <v/>
      </c>
      <c r="LKT30">
        <f>Response!LKV46</f>
        <v/>
      </c>
      <c r="LKU30">
        <f>Response!LKW46</f>
        <v/>
      </c>
      <c r="LKV30">
        <f>Response!LKX46</f>
        <v/>
      </c>
      <c r="LKW30">
        <f>Response!LKY46</f>
        <v/>
      </c>
      <c r="LKX30">
        <f>Response!LKZ46</f>
        <v/>
      </c>
      <c r="LKY30">
        <f>Response!LLA46</f>
        <v/>
      </c>
      <c r="LKZ30">
        <f>Response!LLB46</f>
        <v/>
      </c>
      <c r="LLA30">
        <f>Response!LLC46</f>
        <v/>
      </c>
      <c r="LLB30">
        <f>Response!LLD46</f>
        <v/>
      </c>
      <c r="LLC30">
        <f>Response!LLE46</f>
        <v/>
      </c>
      <c r="LLD30">
        <f>Response!LLF46</f>
        <v/>
      </c>
      <c r="LLE30">
        <f>Response!LLG46</f>
        <v/>
      </c>
      <c r="LLF30">
        <f>Response!LLH46</f>
        <v/>
      </c>
      <c r="LLG30">
        <f>Response!LLI46</f>
        <v/>
      </c>
      <c r="LLH30">
        <f>Response!LLJ46</f>
        <v/>
      </c>
      <c r="LLI30">
        <f>Response!LLK46</f>
        <v/>
      </c>
      <c r="LLJ30">
        <f>Response!LLL46</f>
        <v/>
      </c>
      <c r="LLK30">
        <f>Response!LLM46</f>
        <v/>
      </c>
      <c r="LLL30">
        <f>Response!LLN46</f>
        <v/>
      </c>
      <c r="LLM30">
        <f>Response!LLO46</f>
        <v/>
      </c>
      <c r="LLN30">
        <f>Response!LLP46</f>
        <v/>
      </c>
      <c r="LLO30">
        <f>Response!LLQ46</f>
        <v/>
      </c>
      <c r="LLP30">
        <f>Response!LLR46</f>
        <v/>
      </c>
      <c r="LLQ30">
        <f>Response!LLS46</f>
        <v/>
      </c>
      <c r="LLR30">
        <f>Response!LLT46</f>
        <v/>
      </c>
      <c r="LLS30">
        <f>Response!LLU46</f>
        <v/>
      </c>
      <c r="LLT30">
        <f>Response!LLV46</f>
        <v/>
      </c>
      <c r="LLU30">
        <f>Response!LLW46</f>
        <v/>
      </c>
      <c r="LLV30">
        <f>Response!LLX46</f>
        <v/>
      </c>
      <c r="LLW30">
        <f>Response!LLY46</f>
        <v/>
      </c>
      <c r="LLX30">
        <f>Response!LLZ46</f>
        <v/>
      </c>
      <c r="LLY30">
        <f>Response!LMA46</f>
        <v/>
      </c>
      <c r="LLZ30">
        <f>Response!LMB46</f>
        <v/>
      </c>
      <c r="LMA30">
        <f>Response!LMC46</f>
        <v/>
      </c>
      <c r="LMB30">
        <f>Response!LMD46</f>
        <v/>
      </c>
      <c r="LMC30">
        <f>Response!LME46</f>
        <v/>
      </c>
      <c r="LMD30">
        <f>Response!LMF46</f>
        <v/>
      </c>
      <c r="LME30">
        <f>Response!LMG46</f>
        <v/>
      </c>
      <c r="LMF30">
        <f>Response!LMH46</f>
        <v/>
      </c>
      <c r="LMG30">
        <f>Response!LMI46</f>
        <v/>
      </c>
      <c r="LMH30">
        <f>Response!LMJ46</f>
        <v/>
      </c>
      <c r="LMI30">
        <f>Response!LMK46</f>
        <v/>
      </c>
      <c r="LMJ30">
        <f>Response!LML46</f>
        <v/>
      </c>
      <c r="LMK30">
        <f>Response!LMM46</f>
        <v/>
      </c>
      <c r="LML30">
        <f>Response!LMN46</f>
        <v/>
      </c>
      <c r="LMM30">
        <f>Response!LMO46</f>
        <v/>
      </c>
      <c r="LMN30">
        <f>Response!LMP46</f>
        <v/>
      </c>
      <c r="LMO30">
        <f>Response!LMQ46</f>
        <v/>
      </c>
      <c r="LMP30">
        <f>Response!LMR46</f>
        <v/>
      </c>
      <c r="LMQ30">
        <f>Response!LMS46</f>
        <v/>
      </c>
      <c r="LMR30">
        <f>Response!LMT46</f>
        <v/>
      </c>
      <c r="LMS30">
        <f>Response!LMU46</f>
        <v/>
      </c>
      <c r="LMT30">
        <f>Response!LMV46</f>
        <v/>
      </c>
      <c r="LMU30">
        <f>Response!LMW46</f>
        <v/>
      </c>
      <c r="LMV30">
        <f>Response!LMX46</f>
        <v/>
      </c>
      <c r="LMW30">
        <f>Response!LMY46</f>
        <v/>
      </c>
      <c r="LMX30">
        <f>Response!LMZ46</f>
        <v/>
      </c>
      <c r="LMY30">
        <f>Response!LNA46</f>
        <v/>
      </c>
      <c r="LMZ30">
        <f>Response!LNB46</f>
        <v/>
      </c>
      <c r="LNA30">
        <f>Response!LNC46</f>
        <v/>
      </c>
      <c r="LNB30">
        <f>Response!LND46</f>
        <v/>
      </c>
      <c r="LNC30">
        <f>Response!LNE46</f>
        <v/>
      </c>
      <c r="LND30">
        <f>Response!LNF46</f>
        <v/>
      </c>
      <c r="LNE30">
        <f>Response!LNG46</f>
        <v/>
      </c>
      <c r="LNF30">
        <f>Response!LNH46</f>
        <v/>
      </c>
      <c r="LNG30">
        <f>Response!LNI46</f>
        <v/>
      </c>
      <c r="LNH30">
        <f>Response!LNJ46</f>
        <v/>
      </c>
      <c r="LNI30">
        <f>Response!LNK46</f>
        <v/>
      </c>
      <c r="LNJ30">
        <f>Response!LNL46</f>
        <v/>
      </c>
      <c r="LNK30">
        <f>Response!LNM46</f>
        <v/>
      </c>
      <c r="LNL30">
        <f>Response!LNN46</f>
        <v/>
      </c>
      <c r="LNM30">
        <f>Response!LNO46</f>
        <v/>
      </c>
      <c r="LNN30">
        <f>Response!LNP46</f>
        <v/>
      </c>
      <c r="LNO30">
        <f>Response!LNQ46</f>
        <v/>
      </c>
      <c r="LNP30">
        <f>Response!LNR46</f>
        <v/>
      </c>
      <c r="LNQ30">
        <f>Response!LNS46</f>
        <v/>
      </c>
      <c r="LNR30">
        <f>Response!LNT46</f>
        <v/>
      </c>
      <c r="LNS30">
        <f>Response!LNU46</f>
        <v/>
      </c>
      <c r="LNT30">
        <f>Response!LNV46</f>
        <v/>
      </c>
      <c r="LNU30">
        <f>Response!LNW46</f>
        <v/>
      </c>
      <c r="LNV30">
        <f>Response!LNX46</f>
        <v/>
      </c>
      <c r="LNW30">
        <f>Response!LNY46</f>
        <v/>
      </c>
      <c r="LNX30">
        <f>Response!LNZ46</f>
        <v/>
      </c>
      <c r="LNY30">
        <f>Response!LOA46</f>
        <v/>
      </c>
      <c r="LNZ30">
        <f>Response!LOB46</f>
        <v/>
      </c>
      <c r="LOA30">
        <f>Response!LOC46</f>
        <v/>
      </c>
      <c r="LOB30">
        <f>Response!LOD46</f>
        <v/>
      </c>
      <c r="LOC30">
        <f>Response!LOE46</f>
        <v/>
      </c>
      <c r="LOD30">
        <f>Response!LOF46</f>
        <v/>
      </c>
      <c r="LOE30">
        <f>Response!LOG46</f>
        <v/>
      </c>
      <c r="LOF30">
        <f>Response!LOH46</f>
        <v/>
      </c>
      <c r="LOG30">
        <f>Response!LOI46</f>
        <v/>
      </c>
      <c r="LOH30">
        <f>Response!LOJ46</f>
        <v/>
      </c>
      <c r="LOI30">
        <f>Response!LOK46</f>
        <v/>
      </c>
      <c r="LOJ30">
        <f>Response!LOL46</f>
        <v/>
      </c>
      <c r="LOK30">
        <f>Response!LOM46</f>
        <v/>
      </c>
      <c r="LOL30">
        <f>Response!LON46</f>
        <v/>
      </c>
      <c r="LOM30">
        <f>Response!LOO46</f>
        <v/>
      </c>
      <c r="LON30">
        <f>Response!LOP46</f>
        <v/>
      </c>
      <c r="LOO30">
        <f>Response!LOQ46</f>
        <v/>
      </c>
      <c r="LOP30">
        <f>Response!LOR46</f>
        <v/>
      </c>
      <c r="LOQ30">
        <f>Response!LOS46</f>
        <v/>
      </c>
      <c r="LOR30">
        <f>Response!LOT46</f>
        <v/>
      </c>
      <c r="LOS30">
        <f>Response!LOU46</f>
        <v/>
      </c>
      <c r="LOT30">
        <f>Response!LOV46</f>
        <v/>
      </c>
      <c r="LOU30">
        <f>Response!LOW46</f>
        <v/>
      </c>
      <c r="LOV30">
        <f>Response!LOX46</f>
        <v/>
      </c>
      <c r="LOW30">
        <f>Response!LOY46</f>
        <v/>
      </c>
      <c r="LOX30">
        <f>Response!LOZ46</f>
        <v/>
      </c>
      <c r="LOY30">
        <f>Response!LPA46</f>
        <v/>
      </c>
      <c r="LOZ30">
        <f>Response!LPB46</f>
        <v/>
      </c>
      <c r="LPA30">
        <f>Response!LPC46</f>
        <v/>
      </c>
      <c r="LPB30">
        <f>Response!LPD46</f>
        <v/>
      </c>
      <c r="LPC30">
        <f>Response!LPE46</f>
        <v/>
      </c>
      <c r="LPD30">
        <f>Response!LPF46</f>
        <v/>
      </c>
      <c r="LPE30">
        <f>Response!LPG46</f>
        <v/>
      </c>
      <c r="LPF30">
        <f>Response!LPH46</f>
        <v/>
      </c>
      <c r="LPG30">
        <f>Response!LPI46</f>
        <v/>
      </c>
      <c r="LPH30">
        <f>Response!LPJ46</f>
        <v/>
      </c>
      <c r="LPI30">
        <f>Response!LPK46</f>
        <v/>
      </c>
      <c r="LPJ30">
        <f>Response!LPL46</f>
        <v/>
      </c>
      <c r="LPK30">
        <f>Response!LPM46</f>
        <v/>
      </c>
      <c r="LPL30">
        <f>Response!LPN46</f>
        <v/>
      </c>
      <c r="LPM30">
        <f>Response!LPO46</f>
        <v/>
      </c>
      <c r="LPN30">
        <f>Response!LPP46</f>
        <v/>
      </c>
      <c r="LPO30">
        <f>Response!LPQ46</f>
        <v/>
      </c>
      <c r="LPP30">
        <f>Response!LPR46</f>
        <v/>
      </c>
      <c r="LPQ30">
        <f>Response!LPS46</f>
        <v/>
      </c>
      <c r="LPR30">
        <f>Response!LPT46</f>
        <v/>
      </c>
      <c r="LPS30">
        <f>Response!LPU46</f>
        <v/>
      </c>
      <c r="LPT30">
        <f>Response!LPV46</f>
        <v/>
      </c>
      <c r="LPU30">
        <f>Response!LPW46</f>
        <v/>
      </c>
      <c r="LPV30">
        <f>Response!LPX46</f>
        <v/>
      </c>
      <c r="LPW30">
        <f>Response!LPY46</f>
        <v/>
      </c>
      <c r="LPX30">
        <f>Response!LPZ46</f>
        <v/>
      </c>
      <c r="LPY30">
        <f>Response!LQA46</f>
        <v/>
      </c>
      <c r="LPZ30">
        <f>Response!LQB46</f>
        <v/>
      </c>
      <c r="LQA30">
        <f>Response!LQC46</f>
        <v/>
      </c>
      <c r="LQB30">
        <f>Response!LQD46</f>
        <v/>
      </c>
      <c r="LQC30">
        <f>Response!LQE46</f>
        <v/>
      </c>
      <c r="LQD30">
        <f>Response!LQF46</f>
        <v/>
      </c>
      <c r="LQE30">
        <f>Response!LQG46</f>
        <v/>
      </c>
      <c r="LQF30">
        <f>Response!LQH46</f>
        <v/>
      </c>
      <c r="LQG30">
        <f>Response!LQI46</f>
        <v/>
      </c>
      <c r="LQH30">
        <f>Response!LQJ46</f>
        <v/>
      </c>
      <c r="LQI30">
        <f>Response!LQK46</f>
        <v/>
      </c>
      <c r="LQJ30">
        <f>Response!LQL46</f>
        <v/>
      </c>
      <c r="LQK30">
        <f>Response!LQM46</f>
        <v/>
      </c>
      <c r="LQL30">
        <f>Response!LQN46</f>
        <v/>
      </c>
      <c r="LQM30">
        <f>Response!LQO46</f>
        <v/>
      </c>
      <c r="LQN30">
        <f>Response!LQP46</f>
        <v/>
      </c>
      <c r="LQO30">
        <f>Response!LQQ46</f>
        <v/>
      </c>
      <c r="LQP30">
        <f>Response!LQR46</f>
        <v/>
      </c>
      <c r="LQQ30">
        <f>Response!LQS46</f>
        <v/>
      </c>
      <c r="LQR30">
        <f>Response!LQT46</f>
        <v/>
      </c>
      <c r="LQS30">
        <f>Response!LQU46</f>
        <v/>
      </c>
      <c r="LQT30">
        <f>Response!LQV46</f>
        <v/>
      </c>
      <c r="LQU30">
        <f>Response!LQW46</f>
        <v/>
      </c>
      <c r="LQV30">
        <f>Response!LQX46</f>
        <v/>
      </c>
      <c r="LQW30">
        <f>Response!LQY46</f>
        <v/>
      </c>
      <c r="LQX30">
        <f>Response!LQZ46</f>
        <v/>
      </c>
      <c r="LQY30">
        <f>Response!LRA46</f>
        <v/>
      </c>
      <c r="LQZ30">
        <f>Response!LRB46</f>
        <v/>
      </c>
      <c r="LRA30">
        <f>Response!LRC46</f>
        <v/>
      </c>
      <c r="LRB30">
        <f>Response!LRD46</f>
        <v/>
      </c>
      <c r="LRC30">
        <f>Response!LRE46</f>
        <v/>
      </c>
      <c r="LRD30">
        <f>Response!LRF46</f>
        <v/>
      </c>
      <c r="LRE30">
        <f>Response!LRG46</f>
        <v/>
      </c>
      <c r="LRF30">
        <f>Response!LRH46</f>
        <v/>
      </c>
      <c r="LRG30">
        <f>Response!LRI46</f>
        <v/>
      </c>
      <c r="LRH30">
        <f>Response!LRJ46</f>
        <v/>
      </c>
      <c r="LRI30">
        <f>Response!LRK46</f>
        <v/>
      </c>
      <c r="LRJ30">
        <f>Response!LRL46</f>
        <v/>
      </c>
      <c r="LRK30">
        <f>Response!LRM46</f>
        <v/>
      </c>
      <c r="LRL30">
        <f>Response!LRN46</f>
        <v/>
      </c>
      <c r="LRM30">
        <f>Response!LRO46</f>
        <v/>
      </c>
      <c r="LRN30">
        <f>Response!LRP46</f>
        <v/>
      </c>
      <c r="LRO30">
        <f>Response!LRQ46</f>
        <v/>
      </c>
      <c r="LRP30">
        <f>Response!LRR46</f>
        <v/>
      </c>
      <c r="LRQ30">
        <f>Response!LRS46</f>
        <v/>
      </c>
      <c r="LRR30">
        <f>Response!LRT46</f>
        <v/>
      </c>
      <c r="LRS30">
        <f>Response!LRU46</f>
        <v/>
      </c>
      <c r="LRT30">
        <f>Response!LRV46</f>
        <v/>
      </c>
      <c r="LRU30">
        <f>Response!LRW46</f>
        <v/>
      </c>
      <c r="LRV30">
        <f>Response!LRX46</f>
        <v/>
      </c>
      <c r="LRW30">
        <f>Response!LRY46</f>
        <v/>
      </c>
      <c r="LRX30">
        <f>Response!LRZ46</f>
        <v/>
      </c>
      <c r="LRY30">
        <f>Response!LSA46</f>
        <v/>
      </c>
      <c r="LRZ30">
        <f>Response!LSB46</f>
        <v/>
      </c>
      <c r="LSA30">
        <f>Response!LSC46</f>
        <v/>
      </c>
      <c r="LSB30">
        <f>Response!LSD46</f>
        <v/>
      </c>
      <c r="LSC30">
        <f>Response!LSE46</f>
        <v/>
      </c>
      <c r="LSD30">
        <f>Response!LSF46</f>
        <v/>
      </c>
      <c r="LSE30">
        <f>Response!LSG46</f>
        <v/>
      </c>
      <c r="LSF30">
        <f>Response!LSH46</f>
        <v/>
      </c>
      <c r="LSG30">
        <f>Response!LSI46</f>
        <v/>
      </c>
      <c r="LSH30">
        <f>Response!LSJ46</f>
        <v/>
      </c>
      <c r="LSI30">
        <f>Response!LSK46</f>
        <v/>
      </c>
      <c r="LSJ30">
        <f>Response!LSL46</f>
        <v/>
      </c>
      <c r="LSK30">
        <f>Response!LSM46</f>
        <v/>
      </c>
      <c r="LSL30">
        <f>Response!LSN46</f>
        <v/>
      </c>
      <c r="LSM30">
        <f>Response!LSO46</f>
        <v/>
      </c>
      <c r="LSN30">
        <f>Response!LSP46</f>
        <v/>
      </c>
      <c r="LSO30">
        <f>Response!LSQ46</f>
        <v/>
      </c>
      <c r="LSP30">
        <f>Response!LSR46</f>
        <v/>
      </c>
      <c r="LSQ30">
        <f>Response!LSS46</f>
        <v/>
      </c>
      <c r="LSR30">
        <f>Response!LST46</f>
        <v/>
      </c>
      <c r="LSS30">
        <f>Response!LSU46</f>
        <v/>
      </c>
      <c r="LST30">
        <f>Response!LSV46</f>
        <v/>
      </c>
      <c r="LSU30">
        <f>Response!LSW46</f>
        <v/>
      </c>
      <c r="LSV30">
        <f>Response!LSX46</f>
        <v/>
      </c>
      <c r="LSW30">
        <f>Response!LSY46</f>
        <v/>
      </c>
      <c r="LSX30">
        <f>Response!LSZ46</f>
        <v/>
      </c>
      <c r="LSY30">
        <f>Response!LTA46</f>
        <v/>
      </c>
      <c r="LSZ30">
        <f>Response!LTB46</f>
        <v/>
      </c>
      <c r="LTA30">
        <f>Response!LTC46</f>
        <v/>
      </c>
      <c r="LTB30">
        <f>Response!LTD46</f>
        <v/>
      </c>
      <c r="LTC30">
        <f>Response!LTE46</f>
        <v/>
      </c>
      <c r="LTD30">
        <f>Response!LTF46</f>
        <v/>
      </c>
      <c r="LTE30">
        <f>Response!LTG46</f>
        <v/>
      </c>
      <c r="LTF30">
        <f>Response!LTH46</f>
        <v/>
      </c>
      <c r="LTG30">
        <f>Response!LTI46</f>
        <v/>
      </c>
      <c r="LTH30">
        <f>Response!LTJ46</f>
        <v/>
      </c>
      <c r="LTI30">
        <f>Response!LTK46</f>
        <v/>
      </c>
      <c r="LTJ30">
        <f>Response!LTL46</f>
        <v/>
      </c>
      <c r="LTK30">
        <f>Response!LTM46</f>
        <v/>
      </c>
      <c r="LTL30">
        <f>Response!LTN46</f>
        <v/>
      </c>
      <c r="LTM30">
        <f>Response!LTO46</f>
        <v/>
      </c>
      <c r="LTN30">
        <f>Response!LTP46</f>
        <v/>
      </c>
      <c r="LTO30">
        <f>Response!LTQ46</f>
        <v/>
      </c>
      <c r="LTP30">
        <f>Response!LTR46</f>
        <v/>
      </c>
      <c r="LTQ30">
        <f>Response!LTS46</f>
        <v/>
      </c>
      <c r="LTR30">
        <f>Response!LTT46</f>
        <v/>
      </c>
      <c r="LTS30">
        <f>Response!LTU46</f>
        <v/>
      </c>
      <c r="LTT30">
        <f>Response!LTV46</f>
        <v/>
      </c>
      <c r="LTU30">
        <f>Response!LTW46</f>
        <v/>
      </c>
      <c r="LTV30">
        <f>Response!LTX46</f>
        <v/>
      </c>
      <c r="LTW30">
        <f>Response!LTY46</f>
        <v/>
      </c>
      <c r="LTX30">
        <f>Response!LTZ46</f>
        <v/>
      </c>
      <c r="LTY30">
        <f>Response!LUA46</f>
        <v/>
      </c>
      <c r="LTZ30">
        <f>Response!LUB46</f>
        <v/>
      </c>
      <c r="LUA30">
        <f>Response!LUC46</f>
        <v/>
      </c>
      <c r="LUB30">
        <f>Response!LUD46</f>
        <v/>
      </c>
      <c r="LUC30">
        <f>Response!LUE46</f>
        <v/>
      </c>
      <c r="LUD30">
        <f>Response!LUF46</f>
        <v/>
      </c>
      <c r="LUE30">
        <f>Response!LUG46</f>
        <v/>
      </c>
      <c r="LUF30">
        <f>Response!LUH46</f>
        <v/>
      </c>
      <c r="LUG30">
        <f>Response!LUI46</f>
        <v/>
      </c>
      <c r="LUH30">
        <f>Response!LUJ46</f>
        <v/>
      </c>
      <c r="LUI30">
        <f>Response!LUK46</f>
        <v/>
      </c>
      <c r="LUJ30">
        <f>Response!LUL46</f>
        <v/>
      </c>
      <c r="LUK30">
        <f>Response!LUM46</f>
        <v/>
      </c>
      <c r="LUL30">
        <f>Response!LUN46</f>
        <v/>
      </c>
      <c r="LUM30">
        <f>Response!LUO46</f>
        <v/>
      </c>
      <c r="LUN30">
        <f>Response!LUP46</f>
        <v/>
      </c>
      <c r="LUO30">
        <f>Response!LUQ46</f>
        <v/>
      </c>
      <c r="LUP30">
        <f>Response!LUR46</f>
        <v/>
      </c>
      <c r="LUQ30">
        <f>Response!LUS46</f>
        <v/>
      </c>
      <c r="LUR30">
        <f>Response!LUT46</f>
        <v/>
      </c>
      <c r="LUS30">
        <f>Response!LUU46</f>
        <v/>
      </c>
      <c r="LUT30">
        <f>Response!LUV46</f>
        <v/>
      </c>
      <c r="LUU30">
        <f>Response!LUW46</f>
        <v/>
      </c>
      <c r="LUV30">
        <f>Response!LUX46</f>
        <v/>
      </c>
      <c r="LUW30">
        <f>Response!LUY46</f>
        <v/>
      </c>
      <c r="LUX30">
        <f>Response!LUZ46</f>
        <v/>
      </c>
      <c r="LUY30">
        <f>Response!LVA46</f>
        <v/>
      </c>
      <c r="LUZ30">
        <f>Response!LVB46</f>
        <v/>
      </c>
      <c r="LVA30">
        <f>Response!LVC46</f>
        <v/>
      </c>
      <c r="LVB30">
        <f>Response!LVD46</f>
        <v/>
      </c>
      <c r="LVC30">
        <f>Response!LVE46</f>
        <v/>
      </c>
      <c r="LVD30">
        <f>Response!LVF46</f>
        <v/>
      </c>
      <c r="LVE30">
        <f>Response!LVG46</f>
        <v/>
      </c>
      <c r="LVF30">
        <f>Response!LVH46</f>
        <v/>
      </c>
      <c r="LVG30">
        <f>Response!LVI46</f>
        <v/>
      </c>
      <c r="LVH30">
        <f>Response!LVJ46</f>
        <v/>
      </c>
      <c r="LVI30">
        <f>Response!LVK46</f>
        <v/>
      </c>
      <c r="LVJ30">
        <f>Response!LVL46</f>
        <v/>
      </c>
      <c r="LVK30">
        <f>Response!LVM46</f>
        <v/>
      </c>
      <c r="LVL30">
        <f>Response!LVN46</f>
        <v/>
      </c>
      <c r="LVM30">
        <f>Response!LVO46</f>
        <v/>
      </c>
      <c r="LVN30">
        <f>Response!LVP46</f>
        <v/>
      </c>
      <c r="LVO30">
        <f>Response!LVQ46</f>
        <v/>
      </c>
      <c r="LVP30">
        <f>Response!LVR46</f>
        <v/>
      </c>
      <c r="LVQ30">
        <f>Response!LVS46</f>
        <v/>
      </c>
      <c r="LVR30">
        <f>Response!LVT46</f>
        <v/>
      </c>
      <c r="LVS30">
        <f>Response!LVU46</f>
        <v/>
      </c>
      <c r="LVT30">
        <f>Response!LVV46</f>
        <v/>
      </c>
      <c r="LVU30">
        <f>Response!LVW46</f>
        <v/>
      </c>
      <c r="LVV30">
        <f>Response!LVX46</f>
        <v/>
      </c>
      <c r="LVW30">
        <f>Response!LVY46</f>
        <v/>
      </c>
      <c r="LVX30">
        <f>Response!LVZ46</f>
        <v/>
      </c>
      <c r="LVY30">
        <f>Response!LWA46</f>
        <v/>
      </c>
      <c r="LVZ30">
        <f>Response!LWB46</f>
        <v/>
      </c>
      <c r="LWA30">
        <f>Response!LWC46</f>
        <v/>
      </c>
      <c r="LWB30">
        <f>Response!LWD46</f>
        <v/>
      </c>
      <c r="LWC30">
        <f>Response!LWE46</f>
        <v/>
      </c>
      <c r="LWD30">
        <f>Response!LWF46</f>
        <v/>
      </c>
      <c r="LWE30">
        <f>Response!LWG46</f>
        <v/>
      </c>
      <c r="LWF30">
        <f>Response!LWH46</f>
        <v/>
      </c>
      <c r="LWG30">
        <f>Response!LWI46</f>
        <v/>
      </c>
      <c r="LWH30">
        <f>Response!LWJ46</f>
        <v/>
      </c>
      <c r="LWI30">
        <f>Response!LWK46</f>
        <v/>
      </c>
      <c r="LWJ30">
        <f>Response!LWL46</f>
        <v/>
      </c>
      <c r="LWK30">
        <f>Response!LWM46</f>
        <v/>
      </c>
      <c r="LWL30">
        <f>Response!LWN46</f>
        <v/>
      </c>
      <c r="LWM30">
        <f>Response!LWO46</f>
        <v/>
      </c>
      <c r="LWN30">
        <f>Response!LWP46</f>
        <v/>
      </c>
      <c r="LWO30">
        <f>Response!LWQ46</f>
        <v/>
      </c>
      <c r="LWP30">
        <f>Response!LWR46</f>
        <v/>
      </c>
      <c r="LWQ30">
        <f>Response!LWS46</f>
        <v/>
      </c>
      <c r="LWR30">
        <f>Response!LWT46</f>
        <v/>
      </c>
      <c r="LWS30">
        <f>Response!LWU46</f>
        <v/>
      </c>
      <c r="LWT30">
        <f>Response!LWV46</f>
        <v/>
      </c>
      <c r="LWU30">
        <f>Response!LWW46</f>
        <v/>
      </c>
      <c r="LWV30">
        <f>Response!LWX46</f>
        <v/>
      </c>
      <c r="LWW30">
        <f>Response!LWY46</f>
        <v/>
      </c>
      <c r="LWX30">
        <f>Response!LWZ46</f>
        <v/>
      </c>
      <c r="LWY30">
        <f>Response!LXA46</f>
        <v/>
      </c>
      <c r="LWZ30">
        <f>Response!LXB46</f>
        <v/>
      </c>
      <c r="LXA30">
        <f>Response!LXC46</f>
        <v/>
      </c>
      <c r="LXB30">
        <f>Response!LXD46</f>
        <v/>
      </c>
      <c r="LXC30">
        <f>Response!LXE46</f>
        <v/>
      </c>
      <c r="LXD30">
        <f>Response!LXF46</f>
        <v/>
      </c>
      <c r="LXE30">
        <f>Response!LXG46</f>
        <v/>
      </c>
      <c r="LXF30">
        <f>Response!LXH46</f>
        <v/>
      </c>
      <c r="LXG30">
        <f>Response!LXI46</f>
        <v/>
      </c>
      <c r="LXH30">
        <f>Response!LXJ46</f>
        <v/>
      </c>
      <c r="LXI30">
        <f>Response!LXK46</f>
        <v/>
      </c>
      <c r="LXJ30">
        <f>Response!LXL46</f>
        <v/>
      </c>
      <c r="LXK30">
        <f>Response!LXM46</f>
        <v/>
      </c>
      <c r="LXL30">
        <f>Response!LXN46</f>
        <v/>
      </c>
      <c r="LXM30">
        <f>Response!LXO46</f>
        <v/>
      </c>
      <c r="LXN30">
        <f>Response!LXP46</f>
        <v/>
      </c>
      <c r="LXO30">
        <f>Response!LXQ46</f>
        <v/>
      </c>
      <c r="LXP30">
        <f>Response!LXR46</f>
        <v/>
      </c>
      <c r="LXQ30">
        <f>Response!LXS46</f>
        <v/>
      </c>
      <c r="LXR30">
        <f>Response!LXT46</f>
        <v/>
      </c>
      <c r="LXS30">
        <f>Response!LXU46</f>
        <v/>
      </c>
      <c r="LXT30">
        <f>Response!LXV46</f>
        <v/>
      </c>
      <c r="LXU30">
        <f>Response!LXW46</f>
        <v/>
      </c>
      <c r="LXV30">
        <f>Response!LXX46</f>
        <v/>
      </c>
      <c r="LXW30">
        <f>Response!LXY46</f>
        <v/>
      </c>
      <c r="LXX30">
        <f>Response!LXZ46</f>
        <v/>
      </c>
      <c r="LXY30">
        <f>Response!LYA46</f>
        <v/>
      </c>
      <c r="LXZ30">
        <f>Response!LYB46</f>
        <v/>
      </c>
      <c r="LYA30">
        <f>Response!LYC46</f>
        <v/>
      </c>
      <c r="LYB30">
        <f>Response!LYD46</f>
        <v/>
      </c>
      <c r="LYC30">
        <f>Response!LYE46</f>
        <v/>
      </c>
      <c r="LYD30">
        <f>Response!LYF46</f>
        <v/>
      </c>
      <c r="LYE30">
        <f>Response!LYG46</f>
        <v/>
      </c>
      <c r="LYF30">
        <f>Response!LYH46</f>
        <v/>
      </c>
      <c r="LYG30">
        <f>Response!LYI46</f>
        <v/>
      </c>
      <c r="LYH30">
        <f>Response!LYJ46</f>
        <v/>
      </c>
      <c r="LYI30">
        <f>Response!LYK46</f>
        <v/>
      </c>
      <c r="LYJ30">
        <f>Response!LYL46</f>
        <v/>
      </c>
      <c r="LYK30">
        <f>Response!LYM46</f>
        <v/>
      </c>
      <c r="LYL30">
        <f>Response!LYN46</f>
        <v/>
      </c>
      <c r="LYM30">
        <f>Response!LYO46</f>
        <v/>
      </c>
      <c r="LYN30">
        <f>Response!LYP46</f>
        <v/>
      </c>
      <c r="LYO30">
        <f>Response!LYQ46</f>
        <v/>
      </c>
      <c r="LYP30">
        <f>Response!LYR46</f>
        <v/>
      </c>
      <c r="LYQ30">
        <f>Response!LYS46</f>
        <v/>
      </c>
      <c r="LYR30">
        <f>Response!LYT46</f>
        <v/>
      </c>
      <c r="LYS30">
        <f>Response!LYU46</f>
        <v/>
      </c>
      <c r="LYT30">
        <f>Response!LYV46</f>
        <v/>
      </c>
      <c r="LYU30">
        <f>Response!LYW46</f>
        <v/>
      </c>
      <c r="LYV30">
        <f>Response!LYX46</f>
        <v/>
      </c>
      <c r="LYW30">
        <f>Response!LYY46</f>
        <v/>
      </c>
      <c r="LYX30">
        <f>Response!LYZ46</f>
        <v/>
      </c>
      <c r="LYY30">
        <f>Response!LZA46</f>
        <v/>
      </c>
      <c r="LYZ30">
        <f>Response!LZB46</f>
        <v/>
      </c>
      <c r="LZA30">
        <f>Response!LZC46</f>
        <v/>
      </c>
      <c r="LZB30">
        <f>Response!LZD46</f>
        <v/>
      </c>
      <c r="LZC30">
        <f>Response!LZE46</f>
        <v/>
      </c>
      <c r="LZD30">
        <f>Response!LZF46</f>
        <v/>
      </c>
      <c r="LZE30">
        <f>Response!LZG46</f>
        <v/>
      </c>
      <c r="LZF30">
        <f>Response!LZH46</f>
        <v/>
      </c>
      <c r="LZG30">
        <f>Response!LZI46</f>
        <v/>
      </c>
      <c r="LZH30">
        <f>Response!LZJ46</f>
        <v/>
      </c>
      <c r="LZI30">
        <f>Response!LZK46</f>
        <v/>
      </c>
      <c r="LZJ30">
        <f>Response!LZL46</f>
        <v/>
      </c>
      <c r="LZK30">
        <f>Response!LZM46</f>
        <v/>
      </c>
      <c r="LZL30">
        <f>Response!LZN46</f>
        <v/>
      </c>
      <c r="LZM30">
        <f>Response!LZO46</f>
        <v/>
      </c>
      <c r="LZN30">
        <f>Response!LZP46</f>
        <v/>
      </c>
      <c r="LZO30">
        <f>Response!LZQ46</f>
        <v/>
      </c>
      <c r="LZP30">
        <f>Response!LZR46</f>
        <v/>
      </c>
      <c r="LZQ30">
        <f>Response!LZS46</f>
        <v/>
      </c>
      <c r="LZR30">
        <f>Response!LZT46</f>
        <v/>
      </c>
      <c r="LZS30">
        <f>Response!LZU46</f>
        <v/>
      </c>
      <c r="LZT30">
        <f>Response!LZV46</f>
        <v/>
      </c>
      <c r="LZU30">
        <f>Response!LZW46</f>
        <v/>
      </c>
      <c r="LZV30">
        <f>Response!LZX46</f>
        <v/>
      </c>
      <c r="LZW30">
        <f>Response!LZY46</f>
        <v/>
      </c>
      <c r="LZX30">
        <f>Response!LZZ46</f>
        <v/>
      </c>
      <c r="LZY30">
        <f>Response!MAA46</f>
        <v/>
      </c>
      <c r="LZZ30">
        <f>Response!MAB46</f>
        <v/>
      </c>
      <c r="MAA30">
        <f>Response!MAC46</f>
        <v/>
      </c>
      <c r="MAB30">
        <f>Response!MAD46</f>
        <v/>
      </c>
      <c r="MAC30">
        <f>Response!MAE46</f>
        <v/>
      </c>
      <c r="MAD30">
        <f>Response!MAF46</f>
        <v/>
      </c>
      <c r="MAE30">
        <f>Response!MAG46</f>
        <v/>
      </c>
      <c r="MAF30">
        <f>Response!MAH46</f>
        <v/>
      </c>
      <c r="MAG30">
        <f>Response!MAI46</f>
        <v/>
      </c>
      <c r="MAH30">
        <f>Response!MAJ46</f>
        <v/>
      </c>
      <c r="MAI30">
        <f>Response!MAK46</f>
        <v/>
      </c>
      <c r="MAJ30">
        <f>Response!MAL46</f>
        <v/>
      </c>
      <c r="MAK30">
        <f>Response!MAM46</f>
        <v/>
      </c>
      <c r="MAL30">
        <f>Response!MAN46</f>
        <v/>
      </c>
      <c r="MAM30">
        <f>Response!MAO46</f>
        <v/>
      </c>
      <c r="MAN30">
        <f>Response!MAP46</f>
        <v/>
      </c>
      <c r="MAO30">
        <f>Response!MAQ46</f>
        <v/>
      </c>
      <c r="MAP30">
        <f>Response!MAR46</f>
        <v/>
      </c>
      <c r="MAQ30">
        <f>Response!MAS46</f>
        <v/>
      </c>
      <c r="MAR30">
        <f>Response!MAT46</f>
        <v/>
      </c>
      <c r="MAS30">
        <f>Response!MAU46</f>
        <v/>
      </c>
      <c r="MAT30">
        <f>Response!MAV46</f>
        <v/>
      </c>
      <c r="MAU30">
        <f>Response!MAW46</f>
        <v/>
      </c>
      <c r="MAV30">
        <f>Response!MAX46</f>
        <v/>
      </c>
      <c r="MAW30">
        <f>Response!MAY46</f>
        <v/>
      </c>
      <c r="MAX30">
        <f>Response!MAZ46</f>
        <v/>
      </c>
      <c r="MAY30">
        <f>Response!MBA46</f>
        <v/>
      </c>
      <c r="MAZ30">
        <f>Response!MBB46</f>
        <v/>
      </c>
      <c r="MBA30">
        <f>Response!MBC46</f>
        <v/>
      </c>
      <c r="MBB30">
        <f>Response!MBD46</f>
        <v/>
      </c>
      <c r="MBC30">
        <f>Response!MBE46</f>
        <v/>
      </c>
      <c r="MBD30">
        <f>Response!MBF46</f>
        <v/>
      </c>
      <c r="MBE30">
        <f>Response!MBG46</f>
        <v/>
      </c>
      <c r="MBF30">
        <f>Response!MBH46</f>
        <v/>
      </c>
      <c r="MBG30">
        <f>Response!MBI46</f>
        <v/>
      </c>
      <c r="MBH30">
        <f>Response!MBJ46</f>
        <v/>
      </c>
      <c r="MBI30">
        <f>Response!MBK46</f>
        <v/>
      </c>
      <c r="MBJ30">
        <f>Response!MBL46</f>
        <v/>
      </c>
      <c r="MBK30">
        <f>Response!MBM46</f>
        <v/>
      </c>
      <c r="MBL30">
        <f>Response!MBN46</f>
        <v/>
      </c>
      <c r="MBM30">
        <f>Response!MBO46</f>
        <v/>
      </c>
      <c r="MBN30">
        <f>Response!MBP46</f>
        <v/>
      </c>
      <c r="MBO30">
        <f>Response!MBQ46</f>
        <v/>
      </c>
      <c r="MBP30">
        <f>Response!MBR46</f>
        <v/>
      </c>
      <c r="MBQ30">
        <f>Response!MBS46</f>
        <v/>
      </c>
      <c r="MBR30">
        <f>Response!MBT46</f>
        <v/>
      </c>
      <c r="MBS30">
        <f>Response!MBU46</f>
        <v/>
      </c>
      <c r="MBT30">
        <f>Response!MBV46</f>
        <v/>
      </c>
      <c r="MBU30">
        <f>Response!MBW46</f>
        <v/>
      </c>
      <c r="MBV30">
        <f>Response!MBX46</f>
        <v/>
      </c>
      <c r="MBW30">
        <f>Response!MBY46</f>
        <v/>
      </c>
      <c r="MBX30">
        <f>Response!MBZ46</f>
        <v/>
      </c>
      <c r="MBY30">
        <f>Response!MCA46</f>
        <v/>
      </c>
      <c r="MBZ30">
        <f>Response!MCB46</f>
        <v/>
      </c>
      <c r="MCA30">
        <f>Response!MCC46</f>
        <v/>
      </c>
      <c r="MCB30">
        <f>Response!MCD46</f>
        <v/>
      </c>
      <c r="MCC30">
        <f>Response!MCE46</f>
        <v/>
      </c>
      <c r="MCD30">
        <f>Response!MCF46</f>
        <v/>
      </c>
      <c r="MCE30">
        <f>Response!MCG46</f>
        <v/>
      </c>
      <c r="MCF30">
        <f>Response!MCH46</f>
        <v/>
      </c>
      <c r="MCG30">
        <f>Response!MCI46</f>
        <v/>
      </c>
      <c r="MCH30">
        <f>Response!MCJ46</f>
        <v/>
      </c>
      <c r="MCI30">
        <f>Response!MCK46</f>
        <v/>
      </c>
      <c r="MCJ30">
        <f>Response!MCL46</f>
        <v/>
      </c>
      <c r="MCK30">
        <f>Response!MCM46</f>
        <v/>
      </c>
      <c r="MCL30">
        <f>Response!MCN46</f>
        <v/>
      </c>
      <c r="MCM30">
        <f>Response!MCO46</f>
        <v/>
      </c>
      <c r="MCN30">
        <f>Response!MCP46</f>
        <v/>
      </c>
      <c r="MCO30">
        <f>Response!MCQ46</f>
        <v/>
      </c>
      <c r="MCP30">
        <f>Response!MCR46</f>
        <v/>
      </c>
      <c r="MCQ30">
        <f>Response!MCS46</f>
        <v/>
      </c>
      <c r="MCR30">
        <f>Response!MCT46</f>
        <v/>
      </c>
      <c r="MCS30">
        <f>Response!MCU46</f>
        <v/>
      </c>
      <c r="MCT30">
        <f>Response!MCV46</f>
        <v/>
      </c>
      <c r="MCU30">
        <f>Response!MCW46</f>
        <v/>
      </c>
      <c r="MCV30">
        <f>Response!MCX46</f>
        <v/>
      </c>
      <c r="MCW30">
        <f>Response!MCY46</f>
        <v/>
      </c>
      <c r="MCX30">
        <f>Response!MCZ46</f>
        <v/>
      </c>
      <c r="MCY30">
        <f>Response!MDA46</f>
        <v/>
      </c>
      <c r="MCZ30">
        <f>Response!MDB46</f>
        <v/>
      </c>
      <c r="MDA30">
        <f>Response!MDC46</f>
        <v/>
      </c>
      <c r="MDB30">
        <f>Response!MDD46</f>
        <v/>
      </c>
      <c r="MDC30">
        <f>Response!MDE46</f>
        <v/>
      </c>
      <c r="MDD30">
        <f>Response!MDF46</f>
        <v/>
      </c>
      <c r="MDE30">
        <f>Response!MDG46</f>
        <v/>
      </c>
      <c r="MDF30">
        <f>Response!MDH46</f>
        <v/>
      </c>
      <c r="MDG30">
        <f>Response!MDI46</f>
        <v/>
      </c>
      <c r="MDH30">
        <f>Response!MDJ46</f>
        <v/>
      </c>
      <c r="MDI30">
        <f>Response!MDK46</f>
        <v/>
      </c>
      <c r="MDJ30">
        <f>Response!MDL46</f>
        <v/>
      </c>
      <c r="MDK30">
        <f>Response!MDM46</f>
        <v/>
      </c>
      <c r="MDL30">
        <f>Response!MDN46</f>
        <v/>
      </c>
      <c r="MDM30">
        <f>Response!MDO46</f>
        <v/>
      </c>
      <c r="MDN30">
        <f>Response!MDP46</f>
        <v/>
      </c>
      <c r="MDO30">
        <f>Response!MDQ46</f>
        <v/>
      </c>
      <c r="MDP30">
        <f>Response!MDR46</f>
        <v/>
      </c>
      <c r="MDQ30">
        <f>Response!MDS46</f>
        <v/>
      </c>
      <c r="MDR30">
        <f>Response!MDT46</f>
        <v/>
      </c>
      <c r="MDS30">
        <f>Response!MDU46</f>
        <v/>
      </c>
      <c r="MDT30">
        <f>Response!MDV46</f>
        <v/>
      </c>
      <c r="MDU30">
        <f>Response!MDW46</f>
        <v/>
      </c>
      <c r="MDV30">
        <f>Response!MDX46</f>
        <v/>
      </c>
      <c r="MDW30">
        <f>Response!MDY46</f>
        <v/>
      </c>
      <c r="MDX30">
        <f>Response!MDZ46</f>
        <v/>
      </c>
      <c r="MDY30">
        <f>Response!MEA46</f>
        <v/>
      </c>
      <c r="MDZ30">
        <f>Response!MEB46</f>
        <v/>
      </c>
      <c r="MEA30">
        <f>Response!MEC46</f>
        <v/>
      </c>
      <c r="MEB30">
        <f>Response!MED46</f>
        <v/>
      </c>
      <c r="MEC30">
        <f>Response!MEE46</f>
        <v/>
      </c>
      <c r="MED30">
        <f>Response!MEF46</f>
        <v/>
      </c>
      <c r="MEE30">
        <f>Response!MEG46</f>
        <v/>
      </c>
      <c r="MEF30">
        <f>Response!MEH46</f>
        <v/>
      </c>
      <c r="MEG30">
        <f>Response!MEI46</f>
        <v/>
      </c>
      <c r="MEH30">
        <f>Response!MEJ46</f>
        <v/>
      </c>
      <c r="MEI30">
        <f>Response!MEK46</f>
        <v/>
      </c>
      <c r="MEJ30">
        <f>Response!MEL46</f>
        <v/>
      </c>
      <c r="MEK30">
        <f>Response!MEM46</f>
        <v/>
      </c>
      <c r="MEL30">
        <f>Response!MEN46</f>
        <v/>
      </c>
      <c r="MEM30">
        <f>Response!MEO46</f>
        <v/>
      </c>
      <c r="MEN30">
        <f>Response!MEP46</f>
        <v/>
      </c>
      <c r="MEO30">
        <f>Response!MEQ46</f>
        <v/>
      </c>
      <c r="MEP30">
        <f>Response!MER46</f>
        <v/>
      </c>
      <c r="MEQ30">
        <f>Response!MES46</f>
        <v/>
      </c>
      <c r="MER30">
        <f>Response!MET46</f>
        <v/>
      </c>
      <c r="MES30">
        <f>Response!MEU46</f>
        <v/>
      </c>
      <c r="MET30">
        <f>Response!MEV46</f>
        <v/>
      </c>
      <c r="MEU30">
        <f>Response!MEW46</f>
        <v/>
      </c>
      <c r="MEV30">
        <f>Response!MEX46</f>
        <v/>
      </c>
      <c r="MEW30">
        <f>Response!MEY46</f>
        <v/>
      </c>
      <c r="MEX30">
        <f>Response!MEZ46</f>
        <v/>
      </c>
      <c r="MEY30">
        <f>Response!MFA46</f>
        <v/>
      </c>
      <c r="MEZ30">
        <f>Response!MFB46</f>
        <v/>
      </c>
      <c r="MFA30">
        <f>Response!MFC46</f>
        <v/>
      </c>
      <c r="MFB30">
        <f>Response!MFD46</f>
        <v/>
      </c>
      <c r="MFC30">
        <f>Response!MFE46</f>
        <v/>
      </c>
      <c r="MFD30">
        <f>Response!MFF46</f>
        <v/>
      </c>
      <c r="MFE30">
        <f>Response!MFG46</f>
        <v/>
      </c>
      <c r="MFF30">
        <f>Response!MFH46</f>
        <v/>
      </c>
      <c r="MFG30">
        <f>Response!MFI46</f>
        <v/>
      </c>
      <c r="MFH30">
        <f>Response!MFJ46</f>
        <v/>
      </c>
      <c r="MFI30">
        <f>Response!MFK46</f>
        <v/>
      </c>
      <c r="MFJ30">
        <f>Response!MFL46</f>
        <v/>
      </c>
      <c r="MFK30">
        <f>Response!MFM46</f>
        <v/>
      </c>
      <c r="MFL30">
        <f>Response!MFN46</f>
        <v/>
      </c>
      <c r="MFM30">
        <f>Response!MFO46</f>
        <v/>
      </c>
      <c r="MFN30">
        <f>Response!MFP46</f>
        <v/>
      </c>
      <c r="MFO30">
        <f>Response!MFQ46</f>
        <v/>
      </c>
      <c r="MFP30">
        <f>Response!MFR46</f>
        <v/>
      </c>
      <c r="MFQ30">
        <f>Response!MFS46</f>
        <v/>
      </c>
      <c r="MFR30">
        <f>Response!MFT46</f>
        <v/>
      </c>
      <c r="MFS30">
        <f>Response!MFU46</f>
        <v/>
      </c>
      <c r="MFT30">
        <f>Response!MFV46</f>
        <v/>
      </c>
      <c r="MFU30">
        <f>Response!MFW46</f>
        <v/>
      </c>
      <c r="MFV30">
        <f>Response!MFX46</f>
        <v/>
      </c>
      <c r="MFW30">
        <f>Response!MFY46</f>
        <v/>
      </c>
      <c r="MFX30">
        <f>Response!MFZ46</f>
        <v/>
      </c>
      <c r="MFY30">
        <f>Response!MGA46</f>
        <v/>
      </c>
      <c r="MFZ30">
        <f>Response!MGB46</f>
        <v/>
      </c>
      <c r="MGA30">
        <f>Response!MGC46</f>
        <v/>
      </c>
      <c r="MGB30">
        <f>Response!MGD46</f>
        <v/>
      </c>
      <c r="MGC30">
        <f>Response!MGE46</f>
        <v/>
      </c>
      <c r="MGD30">
        <f>Response!MGF46</f>
        <v/>
      </c>
      <c r="MGE30">
        <f>Response!MGG46</f>
        <v/>
      </c>
      <c r="MGF30">
        <f>Response!MGH46</f>
        <v/>
      </c>
      <c r="MGG30">
        <f>Response!MGI46</f>
        <v/>
      </c>
      <c r="MGH30">
        <f>Response!MGJ46</f>
        <v/>
      </c>
      <c r="MGI30">
        <f>Response!MGK46</f>
        <v/>
      </c>
      <c r="MGJ30">
        <f>Response!MGL46</f>
        <v/>
      </c>
      <c r="MGK30">
        <f>Response!MGM46</f>
        <v/>
      </c>
      <c r="MGL30">
        <f>Response!MGN46</f>
        <v/>
      </c>
      <c r="MGM30">
        <f>Response!MGO46</f>
        <v/>
      </c>
      <c r="MGN30">
        <f>Response!MGP46</f>
        <v/>
      </c>
      <c r="MGO30">
        <f>Response!MGQ46</f>
        <v/>
      </c>
      <c r="MGP30">
        <f>Response!MGR46</f>
        <v/>
      </c>
      <c r="MGQ30">
        <f>Response!MGS46</f>
        <v/>
      </c>
      <c r="MGR30">
        <f>Response!MGT46</f>
        <v/>
      </c>
      <c r="MGS30">
        <f>Response!MGU46</f>
        <v/>
      </c>
      <c r="MGT30">
        <f>Response!MGV46</f>
        <v/>
      </c>
      <c r="MGU30">
        <f>Response!MGW46</f>
        <v/>
      </c>
      <c r="MGV30">
        <f>Response!MGX46</f>
        <v/>
      </c>
      <c r="MGW30">
        <f>Response!MGY46</f>
        <v/>
      </c>
      <c r="MGX30">
        <f>Response!MGZ46</f>
        <v/>
      </c>
      <c r="MGY30">
        <f>Response!MHA46</f>
        <v/>
      </c>
      <c r="MGZ30">
        <f>Response!MHB46</f>
        <v/>
      </c>
      <c r="MHA30">
        <f>Response!MHC46</f>
        <v/>
      </c>
      <c r="MHB30">
        <f>Response!MHD46</f>
        <v/>
      </c>
      <c r="MHC30">
        <f>Response!MHE46</f>
        <v/>
      </c>
      <c r="MHD30">
        <f>Response!MHF46</f>
        <v/>
      </c>
      <c r="MHE30">
        <f>Response!MHG46</f>
        <v/>
      </c>
      <c r="MHF30">
        <f>Response!MHH46</f>
        <v/>
      </c>
      <c r="MHG30">
        <f>Response!MHI46</f>
        <v/>
      </c>
      <c r="MHH30">
        <f>Response!MHJ46</f>
        <v/>
      </c>
      <c r="MHI30">
        <f>Response!MHK46</f>
        <v/>
      </c>
      <c r="MHJ30">
        <f>Response!MHL46</f>
        <v/>
      </c>
      <c r="MHK30">
        <f>Response!MHM46</f>
        <v/>
      </c>
      <c r="MHL30">
        <f>Response!MHN46</f>
        <v/>
      </c>
      <c r="MHM30">
        <f>Response!MHO46</f>
        <v/>
      </c>
      <c r="MHN30">
        <f>Response!MHP46</f>
        <v/>
      </c>
      <c r="MHO30">
        <f>Response!MHQ46</f>
        <v/>
      </c>
      <c r="MHP30">
        <f>Response!MHR46</f>
        <v/>
      </c>
      <c r="MHQ30">
        <f>Response!MHS46</f>
        <v/>
      </c>
      <c r="MHR30">
        <f>Response!MHT46</f>
        <v/>
      </c>
      <c r="MHS30">
        <f>Response!MHU46</f>
        <v/>
      </c>
      <c r="MHT30">
        <f>Response!MHV46</f>
        <v/>
      </c>
      <c r="MHU30">
        <f>Response!MHW46</f>
        <v/>
      </c>
      <c r="MHV30">
        <f>Response!MHX46</f>
        <v/>
      </c>
      <c r="MHW30">
        <f>Response!MHY46</f>
        <v/>
      </c>
      <c r="MHX30">
        <f>Response!MHZ46</f>
        <v/>
      </c>
      <c r="MHY30">
        <f>Response!MIA46</f>
        <v/>
      </c>
      <c r="MHZ30">
        <f>Response!MIB46</f>
        <v/>
      </c>
      <c r="MIA30">
        <f>Response!MIC46</f>
        <v/>
      </c>
      <c r="MIB30">
        <f>Response!MID46</f>
        <v/>
      </c>
      <c r="MIC30">
        <f>Response!MIE46</f>
        <v/>
      </c>
      <c r="MID30">
        <f>Response!MIF46</f>
        <v/>
      </c>
      <c r="MIE30">
        <f>Response!MIG46</f>
        <v/>
      </c>
      <c r="MIF30">
        <f>Response!MIH46</f>
        <v/>
      </c>
      <c r="MIG30">
        <f>Response!MII46</f>
        <v/>
      </c>
      <c r="MIH30">
        <f>Response!MIJ46</f>
        <v/>
      </c>
      <c r="MII30">
        <f>Response!MIK46</f>
        <v/>
      </c>
      <c r="MIJ30">
        <f>Response!MIL46</f>
        <v/>
      </c>
      <c r="MIK30">
        <f>Response!MIM46</f>
        <v/>
      </c>
      <c r="MIL30">
        <f>Response!MIN46</f>
        <v/>
      </c>
      <c r="MIM30">
        <f>Response!MIO46</f>
        <v/>
      </c>
      <c r="MIN30">
        <f>Response!MIP46</f>
        <v/>
      </c>
      <c r="MIO30">
        <f>Response!MIQ46</f>
        <v/>
      </c>
      <c r="MIP30">
        <f>Response!MIR46</f>
        <v/>
      </c>
      <c r="MIQ30">
        <f>Response!MIS46</f>
        <v/>
      </c>
      <c r="MIR30">
        <f>Response!MIT46</f>
        <v/>
      </c>
      <c r="MIS30">
        <f>Response!MIU46</f>
        <v/>
      </c>
      <c r="MIT30">
        <f>Response!MIV46</f>
        <v/>
      </c>
      <c r="MIU30">
        <f>Response!MIW46</f>
        <v/>
      </c>
      <c r="MIV30">
        <f>Response!MIX46</f>
        <v/>
      </c>
      <c r="MIW30">
        <f>Response!MIY46</f>
        <v/>
      </c>
      <c r="MIX30">
        <f>Response!MIZ46</f>
        <v/>
      </c>
      <c r="MIY30">
        <f>Response!MJA46</f>
        <v/>
      </c>
      <c r="MIZ30">
        <f>Response!MJB46</f>
        <v/>
      </c>
      <c r="MJA30">
        <f>Response!MJC46</f>
        <v/>
      </c>
      <c r="MJB30">
        <f>Response!MJD46</f>
        <v/>
      </c>
      <c r="MJC30">
        <f>Response!MJE46</f>
        <v/>
      </c>
      <c r="MJD30">
        <f>Response!MJF46</f>
        <v/>
      </c>
      <c r="MJE30">
        <f>Response!MJG46</f>
        <v/>
      </c>
      <c r="MJF30">
        <f>Response!MJH46</f>
        <v/>
      </c>
      <c r="MJG30">
        <f>Response!MJI46</f>
        <v/>
      </c>
      <c r="MJH30">
        <f>Response!MJJ46</f>
        <v/>
      </c>
      <c r="MJI30">
        <f>Response!MJK46</f>
        <v/>
      </c>
      <c r="MJJ30">
        <f>Response!MJL46</f>
        <v/>
      </c>
      <c r="MJK30">
        <f>Response!MJM46</f>
        <v/>
      </c>
      <c r="MJL30">
        <f>Response!MJN46</f>
        <v/>
      </c>
      <c r="MJM30">
        <f>Response!MJO46</f>
        <v/>
      </c>
      <c r="MJN30">
        <f>Response!MJP46</f>
        <v/>
      </c>
      <c r="MJO30">
        <f>Response!MJQ46</f>
        <v/>
      </c>
      <c r="MJP30">
        <f>Response!MJR46</f>
        <v/>
      </c>
      <c r="MJQ30">
        <f>Response!MJS46</f>
        <v/>
      </c>
      <c r="MJR30">
        <f>Response!MJT46</f>
        <v/>
      </c>
      <c r="MJS30">
        <f>Response!MJU46</f>
        <v/>
      </c>
      <c r="MJT30">
        <f>Response!MJV46</f>
        <v/>
      </c>
      <c r="MJU30">
        <f>Response!MJW46</f>
        <v/>
      </c>
      <c r="MJV30">
        <f>Response!MJX46</f>
        <v/>
      </c>
      <c r="MJW30">
        <f>Response!MJY46</f>
        <v/>
      </c>
      <c r="MJX30">
        <f>Response!MJZ46</f>
        <v/>
      </c>
      <c r="MJY30">
        <f>Response!MKA46</f>
        <v/>
      </c>
      <c r="MJZ30">
        <f>Response!MKB46</f>
        <v/>
      </c>
      <c r="MKA30">
        <f>Response!MKC46</f>
        <v/>
      </c>
      <c r="MKB30">
        <f>Response!MKD46</f>
        <v/>
      </c>
      <c r="MKC30">
        <f>Response!MKE46</f>
        <v/>
      </c>
      <c r="MKD30">
        <f>Response!MKF46</f>
        <v/>
      </c>
      <c r="MKE30">
        <f>Response!MKG46</f>
        <v/>
      </c>
      <c r="MKF30">
        <f>Response!MKH46</f>
        <v/>
      </c>
      <c r="MKG30">
        <f>Response!MKI46</f>
        <v/>
      </c>
      <c r="MKH30">
        <f>Response!MKJ46</f>
        <v/>
      </c>
      <c r="MKI30">
        <f>Response!MKK46</f>
        <v/>
      </c>
      <c r="MKJ30">
        <f>Response!MKL46</f>
        <v/>
      </c>
      <c r="MKK30">
        <f>Response!MKM46</f>
        <v/>
      </c>
      <c r="MKL30">
        <f>Response!MKN46</f>
        <v/>
      </c>
      <c r="MKM30">
        <f>Response!MKO46</f>
        <v/>
      </c>
      <c r="MKN30">
        <f>Response!MKP46</f>
        <v/>
      </c>
      <c r="MKO30">
        <f>Response!MKQ46</f>
        <v/>
      </c>
      <c r="MKP30">
        <f>Response!MKR46</f>
        <v/>
      </c>
      <c r="MKQ30">
        <f>Response!MKS46</f>
        <v/>
      </c>
      <c r="MKR30">
        <f>Response!MKT46</f>
        <v/>
      </c>
      <c r="MKS30">
        <f>Response!MKU46</f>
        <v/>
      </c>
      <c r="MKT30">
        <f>Response!MKV46</f>
        <v/>
      </c>
      <c r="MKU30">
        <f>Response!MKW46</f>
        <v/>
      </c>
      <c r="MKV30">
        <f>Response!MKX46</f>
        <v/>
      </c>
      <c r="MKW30">
        <f>Response!MKY46</f>
        <v/>
      </c>
      <c r="MKX30">
        <f>Response!MKZ46</f>
        <v/>
      </c>
      <c r="MKY30">
        <f>Response!MLA46</f>
        <v/>
      </c>
      <c r="MKZ30">
        <f>Response!MLB46</f>
        <v/>
      </c>
      <c r="MLA30">
        <f>Response!MLC46</f>
        <v/>
      </c>
      <c r="MLB30">
        <f>Response!MLD46</f>
        <v/>
      </c>
      <c r="MLC30">
        <f>Response!MLE46</f>
        <v/>
      </c>
      <c r="MLD30">
        <f>Response!MLF46</f>
        <v/>
      </c>
      <c r="MLE30">
        <f>Response!MLG46</f>
        <v/>
      </c>
      <c r="MLF30">
        <f>Response!MLH46</f>
        <v/>
      </c>
      <c r="MLG30">
        <f>Response!MLI46</f>
        <v/>
      </c>
      <c r="MLH30">
        <f>Response!MLJ46</f>
        <v/>
      </c>
      <c r="MLI30">
        <f>Response!MLK46</f>
        <v/>
      </c>
      <c r="MLJ30">
        <f>Response!MLL46</f>
        <v/>
      </c>
      <c r="MLK30">
        <f>Response!MLM46</f>
        <v/>
      </c>
      <c r="MLL30">
        <f>Response!MLN46</f>
        <v/>
      </c>
      <c r="MLM30">
        <f>Response!MLO46</f>
        <v/>
      </c>
      <c r="MLN30">
        <f>Response!MLP46</f>
        <v/>
      </c>
      <c r="MLO30">
        <f>Response!MLQ46</f>
        <v/>
      </c>
      <c r="MLP30">
        <f>Response!MLR46</f>
        <v/>
      </c>
      <c r="MLQ30">
        <f>Response!MLS46</f>
        <v/>
      </c>
      <c r="MLR30">
        <f>Response!MLT46</f>
        <v/>
      </c>
      <c r="MLS30">
        <f>Response!MLU46</f>
        <v/>
      </c>
      <c r="MLT30">
        <f>Response!MLV46</f>
        <v/>
      </c>
      <c r="MLU30">
        <f>Response!MLW46</f>
        <v/>
      </c>
      <c r="MLV30">
        <f>Response!MLX46</f>
        <v/>
      </c>
      <c r="MLW30">
        <f>Response!MLY46</f>
        <v/>
      </c>
      <c r="MLX30">
        <f>Response!MLZ46</f>
        <v/>
      </c>
      <c r="MLY30">
        <f>Response!MMA46</f>
        <v/>
      </c>
      <c r="MLZ30">
        <f>Response!MMB46</f>
        <v/>
      </c>
      <c r="MMA30">
        <f>Response!MMC46</f>
        <v/>
      </c>
      <c r="MMB30">
        <f>Response!MMD46</f>
        <v/>
      </c>
      <c r="MMC30">
        <f>Response!MME46</f>
        <v/>
      </c>
      <c r="MMD30">
        <f>Response!MMF46</f>
        <v/>
      </c>
      <c r="MME30">
        <f>Response!MMG46</f>
        <v/>
      </c>
      <c r="MMF30">
        <f>Response!MMH46</f>
        <v/>
      </c>
      <c r="MMG30">
        <f>Response!MMI46</f>
        <v/>
      </c>
      <c r="MMH30">
        <f>Response!MMJ46</f>
        <v/>
      </c>
      <c r="MMI30">
        <f>Response!MMK46</f>
        <v/>
      </c>
      <c r="MMJ30">
        <f>Response!MML46</f>
        <v/>
      </c>
      <c r="MMK30">
        <f>Response!MMM46</f>
        <v/>
      </c>
      <c r="MML30">
        <f>Response!MMN46</f>
        <v/>
      </c>
      <c r="MMM30">
        <f>Response!MMO46</f>
        <v/>
      </c>
      <c r="MMN30">
        <f>Response!MMP46</f>
        <v/>
      </c>
      <c r="MMO30">
        <f>Response!MMQ46</f>
        <v/>
      </c>
      <c r="MMP30">
        <f>Response!MMR46</f>
        <v/>
      </c>
      <c r="MMQ30">
        <f>Response!MMS46</f>
        <v/>
      </c>
      <c r="MMR30">
        <f>Response!MMT46</f>
        <v/>
      </c>
      <c r="MMS30">
        <f>Response!MMU46</f>
        <v/>
      </c>
      <c r="MMT30">
        <f>Response!MMV46</f>
        <v/>
      </c>
      <c r="MMU30">
        <f>Response!MMW46</f>
        <v/>
      </c>
      <c r="MMV30">
        <f>Response!MMX46</f>
        <v/>
      </c>
      <c r="MMW30">
        <f>Response!MMY46</f>
        <v/>
      </c>
      <c r="MMX30">
        <f>Response!MMZ46</f>
        <v/>
      </c>
      <c r="MMY30">
        <f>Response!MNA46</f>
        <v/>
      </c>
      <c r="MMZ30">
        <f>Response!MNB46</f>
        <v/>
      </c>
      <c r="MNA30">
        <f>Response!MNC46</f>
        <v/>
      </c>
      <c r="MNB30">
        <f>Response!MND46</f>
        <v/>
      </c>
      <c r="MNC30">
        <f>Response!MNE46</f>
        <v/>
      </c>
      <c r="MND30">
        <f>Response!MNF46</f>
        <v/>
      </c>
      <c r="MNE30">
        <f>Response!MNG46</f>
        <v/>
      </c>
      <c r="MNF30">
        <f>Response!MNH46</f>
        <v/>
      </c>
      <c r="MNG30">
        <f>Response!MNI46</f>
        <v/>
      </c>
      <c r="MNH30">
        <f>Response!MNJ46</f>
        <v/>
      </c>
      <c r="MNI30">
        <f>Response!MNK46</f>
        <v/>
      </c>
      <c r="MNJ30">
        <f>Response!MNL46</f>
        <v/>
      </c>
      <c r="MNK30">
        <f>Response!MNM46</f>
        <v/>
      </c>
      <c r="MNL30">
        <f>Response!MNN46</f>
        <v/>
      </c>
      <c r="MNM30">
        <f>Response!MNO46</f>
        <v/>
      </c>
      <c r="MNN30">
        <f>Response!MNP46</f>
        <v/>
      </c>
      <c r="MNO30">
        <f>Response!MNQ46</f>
        <v/>
      </c>
      <c r="MNP30">
        <f>Response!MNR46</f>
        <v/>
      </c>
      <c r="MNQ30">
        <f>Response!MNS46</f>
        <v/>
      </c>
      <c r="MNR30">
        <f>Response!MNT46</f>
        <v/>
      </c>
      <c r="MNS30">
        <f>Response!MNU46</f>
        <v/>
      </c>
      <c r="MNT30">
        <f>Response!MNV46</f>
        <v/>
      </c>
      <c r="MNU30">
        <f>Response!MNW46</f>
        <v/>
      </c>
      <c r="MNV30">
        <f>Response!MNX46</f>
        <v/>
      </c>
      <c r="MNW30">
        <f>Response!MNY46</f>
        <v/>
      </c>
      <c r="MNX30">
        <f>Response!MNZ46</f>
        <v/>
      </c>
      <c r="MNY30">
        <f>Response!MOA46</f>
        <v/>
      </c>
      <c r="MNZ30">
        <f>Response!MOB46</f>
        <v/>
      </c>
      <c r="MOA30">
        <f>Response!MOC46</f>
        <v/>
      </c>
      <c r="MOB30">
        <f>Response!MOD46</f>
        <v/>
      </c>
      <c r="MOC30">
        <f>Response!MOE46</f>
        <v/>
      </c>
      <c r="MOD30">
        <f>Response!MOF46</f>
        <v/>
      </c>
      <c r="MOE30">
        <f>Response!MOG46</f>
        <v/>
      </c>
      <c r="MOF30">
        <f>Response!MOH46</f>
        <v/>
      </c>
      <c r="MOG30">
        <f>Response!MOI46</f>
        <v/>
      </c>
      <c r="MOH30">
        <f>Response!MOJ46</f>
        <v/>
      </c>
      <c r="MOI30">
        <f>Response!MOK46</f>
        <v/>
      </c>
      <c r="MOJ30">
        <f>Response!MOL46</f>
        <v/>
      </c>
      <c r="MOK30">
        <f>Response!MOM46</f>
        <v/>
      </c>
      <c r="MOL30">
        <f>Response!MON46</f>
        <v/>
      </c>
      <c r="MOM30">
        <f>Response!MOO46</f>
        <v/>
      </c>
      <c r="MON30">
        <f>Response!MOP46</f>
        <v/>
      </c>
      <c r="MOO30">
        <f>Response!MOQ46</f>
        <v/>
      </c>
      <c r="MOP30">
        <f>Response!MOR46</f>
        <v/>
      </c>
      <c r="MOQ30">
        <f>Response!MOS46</f>
        <v/>
      </c>
      <c r="MOR30">
        <f>Response!MOT46</f>
        <v/>
      </c>
      <c r="MOS30">
        <f>Response!MOU46</f>
        <v/>
      </c>
      <c r="MOT30">
        <f>Response!MOV46</f>
        <v/>
      </c>
      <c r="MOU30">
        <f>Response!MOW46</f>
        <v/>
      </c>
      <c r="MOV30">
        <f>Response!MOX46</f>
        <v/>
      </c>
      <c r="MOW30">
        <f>Response!MOY46</f>
        <v/>
      </c>
      <c r="MOX30">
        <f>Response!MOZ46</f>
        <v/>
      </c>
      <c r="MOY30">
        <f>Response!MPA46</f>
        <v/>
      </c>
      <c r="MOZ30">
        <f>Response!MPB46</f>
        <v/>
      </c>
      <c r="MPA30">
        <f>Response!MPC46</f>
        <v/>
      </c>
      <c r="MPB30">
        <f>Response!MPD46</f>
        <v/>
      </c>
      <c r="MPC30">
        <f>Response!MPE46</f>
        <v/>
      </c>
      <c r="MPD30">
        <f>Response!MPF46</f>
        <v/>
      </c>
      <c r="MPE30">
        <f>Response!MPG46</f>
        <v/>
      </c>
      <c r="MPF30">
        <f>Response!MPH46</f>
        <v/>
      </c>
      <c r="MPG30">
        <f>Response!MPI46</f>
        <v/>
      </c>
      <c r="MPH30">
        <f>Response!MPJ46</f>
        <v/>
      </c>
      <c r="MPI30">
        <f>Response!MPK46</f>
        <v/>
      </c>
      <c r="MPJ30">
        <f>Response!MPL46</f>
        <v/>
      </c>
      <c r="MPK30">
        <f>Response!MPM46</f>
        <v/>
      </c>
      <c r="MPL30">
        <f>Response!MPN46</f>
        <v/>
      </c>
      <c r="MPM30">
        <f>Response!MPO46</f>
        <v/>
      </c>
      <c r="MPN30">
        <f>Response!MPP46</f>
        <v/>
      </c>
      <c r="MPO30">
        <f>Response!MPQ46</f>
        <v/>
      </c>
      <c r="MPP30">
        <f>Response!MPR46</f>
        <v/>
      </c>
      <c r="MPQ30">
        <f>Response!MPS46</f>
        <v/>
      </c>
      <c r="MPR30">
        <f>Response!MPT46</f>
        <v/>
      </c>
      <c r="MPS30">
        <f>Response!MPU46</f>
        <v/>
      </c>
      <c r="MPT30">
        <f>Response!MPV46</f>
        <v/>
      </c>
      <c r="MPU30">
        <f>Response!MPW46</f>
        <v/>
      </c>
      <c r="MPV30">
        <f>Response!MPX46</f>
        <v/>
      </c>
      <c r="MPW30">
        <f>Response!MPY46</f>
        <v/>
      </c>
      <c r="MPX30">
        <f>Response!MPZ46</f>
        <v/>
      </c>
      <c r="MPY30">
        <f>Response!MQA46</f>
        <v/>
      </c>
      <c r="MPZ30">
        <f>Response!MQB46</f>
        <v/>
      </c>
      <c r="MQA30">
        <f>Response!MQC46</f>
        <v/>
      </c>
      <c r="MQB30">
        <f>Response!MQD46</f>
        <v/>
      </c>
      <c r="MQC30">
        <f>Response!MQE46</f>
        <v/>
      </c>
      <c r="MQD30">
        <f>Response!MQF46</f>
        <v/>
      </c>
      <c r="MQE30">
        <f>Response!MQG46</f>
        <v/>
      </c>
      <c r="MQF30">
        <f>Response!MQH46</f>
        <v/>
      </c>
      <c r="MQG30">
        <f>Response!MQI46</f>
        <v/>
      </c>
      <c r="MQH30">
        <f>Response!MQJ46</f>
        <v/>
      </c>
      <c r="MQI30">
        <f>Response!MQK46</f>
        <v/>
      </c>
      <c r="MQJ30">
        <f>Response!MQL46</f>
        <v/>
      </c>
      <c r="MQK30">
        <f>Response!MQM46</f>
        <v/>
      </c>
      <c r="MQL30">
        <f>Response!MQN46</f>
        <v/>
      </c>
      <c r="MQM30">
        <f>Response!MQO46</f>
        <v/>
      </c>
      <c r="MQN30">
        <f>Response!MQP46</f>
        <v/>
      </c>
      <c r="MQO30">
        <f>Response!MQQ46</f>
        <v/>
      </c>
      <c r="MQP30">
        <f>Response!MQR46</f>
        <v/>
      </c>
      <c r="MQQ30">
        <f>Response!MQS46</f>
        <v/>
      </c>
      <c r="MQR30">
        <f>Response!MQT46</f>
        <v/>
      </c>
      <c r="MQS30">
        <f>Response!MQU46</f>
        <v/>
      </c>
      <c r="MQT30">
        <f>Response!MQV46</f>
        <v/>
      </c>
      <c r="MQU30">
        <f>Response!MQW46</f>
        <v/>
      </c>
      <c r="MQV30">
        <f>Response!MQX46</f>
        <v/>
      </c>
      <c r="MQW30">
        <f>Response!MQY46</f>
        <v/>
      </c>
      <c r="MQX30">
        <f>Response!MQZ46</f>
        <v/>
      </c>
      <c r="MQY30">
        <f>Response!MRA46</f>
        <v/>
      </c>
      <c r="MQZ30">
        <f>Response!MRB46</f>
        <v/>
      </c>
      <c r="MRA30">
        <f>Response!MRC46</f>
        <v/>
      </c>
      <c r="MRB30">
        <f>Response!MRD46</f>
        <v/>
      </c>
      <c r="MRC30">
        <f>Response!MRE46</f>
        <v/>
      </c>
      <c r="MRD30">
        <f>Response!MRF46</f>
        <v/>
      </c>
      <c r="MRE30">
        <f>Response!MRG46</f>
        <v/>
      </c>
      <c r="MRF30">
        <f>Response!MRH46</f>
        <v/>
      </c>
      <c r="MRG30">
        <f>Response!MRI46</f>
        <v/>
      </c>
      <c r="MRH30">
        <f>Response!MRJ46</f>
        <v/>
      </c>
      <c r="MRI30">
        <f>Response!MRK46</f>
        <v/>
      </c>
      <c r="MRJ30">
        <f>Response!MRL46</f>
        <v/>
      </c>
      <c r="MRK30">
        <f>Response!MRM46</f>
        <v/>
      </c>
      <c r="MRL30">
        <f>Response!MRN46</f>
        <v/>
      </c>
      <c r="MRM30">
        <f>Response!MRO46</f>
        <v/>
      </c>
      <c r="MRN30">
        <f>Response!MRP46</f>
        <v/>
      </c>
      <c r="MRO30">
        <f>Response!MRQ46</f>
        <v/>
      </c>
      <c r="MRP30">
        <f>Response!MRR46</f>
        <v/>
      </c>
      <c r="MRQ30">
        <f>Response!MRS46</f>
        <v/>
      </c>
      <c r="MRR30">
        <f>Response!MRT46</f>
        <v/>
      </c>
      <c r="MRS30">
        <f>Response!MRU46</f>
        <v/>
      </c>
      <c r="MRT30">
        <f>Response!MRV46</f>
        <v/>
      </c>
      <c r="MRU30">
        <f>Response!MRW46</f>
        <v/>
      </c>
      <c r="MRV30">
        <f>Response!MRX46</f>
        <v/>
      </c>
      <c r="MRW30">
        <f>Response!MRY46</f>
        <v/>
      </c>
      <c r="MRX30">
        <f>Response!MRZ46</f>
        <v/>
      </c>
      <c r="MRY30">
        <f>Response!MSA46</f>
        <v/>
      </c>
      <c r="MRZ30">
        <f>Response!MSB46</f>
        <v/>
      </c>
      <c r="MSA30">
        <f>Response!MSC46</f>
        <v/>
      </c>
      <c r="MSB30">
        <f>Response!MSD46</f>
        <v/>
      </c>
      <c r="MSC30">
        <f>Response!MSE46</f>
        <v/>
      </c>
      <c r="MSD30">
        <f>Response!MSF46</f>
        <v/>
      </c>
      <c r="MSE30">
        <f>Response!MSG46</f>
        <v/>
      </c>
      <c r="MSF30">
        <f>Response!MSH46</f>
        <v/>
      </c>
      <c r="MSG30">
        <f>Response!MSI46</f>
        <v/>
      </c>
      <c r="MSH30">
        <f>Response!MSJ46</f>
        <v/>
      </c>
      <c r="MSI30">
        <f>Response!MSK46</f>
        <v/>
      </c>
      <c r="MSJ30">
        <f>Response!MSL46</f>
        <v/>
      </c>
      <c r="MSK30">
        <f>Response!MSM46</f>
        <v/>
      </c>
      <c r="MSL30">
        <f>Response!MSN46</f>
        <v/>
      </c>
      <c r="MSM30">
        <f>Response!MSO46</f>
        <v/>
      </c>
      <c r="MSN30">
        <f>Response!MSP46</f>
        <v/>
      </c>
      <c r="MSO30">
        <f>Response!MSQ46</f>
        <v/>
      </c>
      <c r="MSP30">
        <f>Response!MSR46</f>
        <v/>
      </c>
      <c r="MSQ30">
        <f>Response!MSS46</f>
        <v/>
      </c>
      <c r="MSR30">
        <f>Response!MST46</f>
        <v/>
      </c>
      <c r="MSS30">
        <f>Response!MSU46</f>
        <v/>
      </c>
      <c r="MST30">
        <f>Response!MSV46</f>
        <v/>
      </c>
      <c r="MSU30">
        <f>Response!MSW46</f>
        <v/>
      </c>
      <c r="MSV30">
        <f>Response!MSX46</f>
        <v/>
      </c>
      <c r="MSW30">
        <f>Response!MSY46</f>
        <v/>
      </c>
      <c r="MSX30">
        <f>Response!MSZ46</f>
        <v/>
      </c>
      <c r="MSY30">
        <f>Response!MTA46</f>
        <v/>
      </c>
      <c r="MSZ30">
        <f>Response!MTB46</f>
        <v/>
      </c>
      <c r="MTA30">
        <f>Response!MTC46</f>
        <v/>
      </c>
      <c r="MTB30">
        <f>Response!MTD46</f>
        <v/>
      </c>
      <c r="MTC30">
        <f>Response!MTE46</f>
        <v/>
      </c>
      <c r="MTD30">
        <f>Response!MTF46</f>
        <v/>
      </c>
      <c r="MTE30">
        <f>Response!MTG46</f>
        <v/>
      </c>
      <c r="MTF30">
        <f>Response!MTH46</f>
        <v/>
      </c>
      <c r="MTG30">
        <f>Response!MTI46</f>
        <v/>
      </c>
      <c r="MTH30">
        <f>Response!MTJ46</f>
        <v/>
      </c>
      <c r="MTI30">
        <f>Response!MTK46</f>
        <v/>
      </c>
      <c r="MTJ30">
        <f>Response!MTL46</f>
        <v/>
      </c>
      <c r="MTK30">
        <f>Response!MTM46</f>
        <v/>
      </c>
      <c r="MTL30">
        <f>Response!MTN46</f>
        <v/>
      </c>
      <c r="MTM30">
        <f>Response!MTO46</f>
        <v/>
      </c>
      <c r="MTN30">
        <f>Response!MTP46</f>
        <v/>
      </c>
      <c r="MTO30">
        <f>Response!MTQ46</f>
        <v/>
      </c>
      <c r="MTP30">
        <f>Response!MTR46</f>
        <v/>
      </c>
      <c r="MTQ30">
        <f>Response!MTS46</f>
        <v/>
      </c>
      <c r="MTR30">
        <f>Response!MTT46</f>
        <v/>
      </c>
      <c r="MTS30">
        <f>Response!MTU46</f>
        <v/>
      </c>
      <c r="MTT30">
        <f>Response!MTV46</f>
        <v/>
      </c>
      <c r="MTU30">
        <f>Response!MTW46</f>
        <v/>
      </c>
      <c r="MTV30">
        <f>Response!MTX46</f>
        <v/>
      </c>
      <c r="MTW30">
        <f>Response!MTY46</f>
        <v/>
      </c>
      <c r="MTX30">
        <f>Response!MTZ46</f>
        <v/>
      </c>
      <c r="MTY30">
        <f>Response!MUA46</f>
        <v/>
      </c>
      <c r="MTZ30">
        <f>Response!MUB46</f>
        <v/>
      </c>
      <c r="MUA30">
        <f>Response!MUC46</f>
        <v/>
      </c>
      <c r="MUB30">
        <f>Response!MUD46</f>
        <v/>
      </c>
      <c r="MUC30">
        <f>Response!MUE46</f>
        <v/>
      </c>
      <c r="MUD30">
        <f>Response!MUF46</f>
        <v/>
      </c>
      <c r="MUE30">
        <f>Response!MUG46</f>
        <v/>
      </c>
      <c r="MUF30">
        <f>Response!MUH46</f>
        <v/>
      </c>
      <c r="MUG30">
        <f>Response!MUI46</f>
        <v/>
      </c>
      <c r="MUH30">
        <f>Response!MUJ46</f>
        <v/>
      </c>
      <c r="MUI30">
        <f>Response!MUK46</f>
        <v/>
      </c>
      <c r="MUJ30">
        <f>Response!MUL46</f>
        <v/>
      </c>
      <c r="MUK30">
        <f>Response!MUM46</f>
        <v/>
      </c>
      <c r="MUL30">
        <f>Response!MUN46</f>
        <v/>
      </c>
      <c r="MUM30">
        <f>Response!MUO46</f>
        <v/>
      </c>
      <c r="MUN30">
        <f>Response!MUP46</f>
        <v/>
      </c>
      <c r="MUO30">
        <f>Response!MUQ46</f>
        <v/>
      </c>
      <c r="MUP30">
        <f>Response!MUR46</f>
        <v/>
      </c>
      <c r="MUQ30">
        <f>Response!MUS46</f>
        <v/>
      </c>
      <c r="MUR30">
        <f>Response!MUT46</f>
        <v/>
      </c>
      <c r="MUS30">
        <f>Response!MUU46</f>
        <v/>
      </c>
      <c r="MUT30">
        <f>Response!MUV46</f>
        <v/>
      </c>
      <c r="MUU30">
        <f>Response!MUW46</f>
        <v/>
      </c>
      <c r="MUV30">
        <f>Response!MUX46</f>
        <v/>
      </c>
      <c r="MUW30">
        <f>Response!MUY46</f>
        <v/>
      </c>
      <c r="MUX30">
        <f>Response!MUZ46</f>
        <v/>
      </c>
      <c r="MUY30">
        <f>Response!MVA46</f>
        <v/>
      </c>
      <c r="MUZ30">
        <f>Response!MVB46</f>
        <v/>
      </c>
      <c r="MVA30">
        <f>Response!MVC46</f>
        <v/>
      </c>
      <c r="MVB30">
        <f>Response!MVD46</f>
        <v/>
      </c>
      <c r="MVC30">
        <f>Response!MVE46</f>
        <v/>
      </c>
      <c r="MVD30">
        <f>Response!MVF46</f>
        <v/>
      </c>
      <c r="MVE30">
        <f>Response!MVG46</f>
        <v/>
      </c>
      <c r="MVF30">
        <f>Response!MVH46</f>
        <v/>
      </c>
      <c r="MVG30">
        <f>Response!MVI46</f>
        <v/>
      </c>
      <c r="MVH30">
        <f>Response!MVJ46</f>
        <v/>
      </c>
      <c r="MVI30">
        <f>Response!MVK46</f>
        <v/>
      </c>
      <c r="MVJ30">
        <f>Response!MVL46</f>
        <v/>
      </c>
      <c r="MVK30">
        <f>Response!MVM46</f>
        <v/>
      </c>
      <c r="MVL30">
        <f>Response!MVN46</f>
        <v/>
      </c>
      <c r="MVM30">
        <f>Response!MVO46</f>
        <v/>
      </c>
      <c r="MVN30">
        <f>Response!MVP46</f>
        <v/>
      </c>
      <c r="MVO30">
        <f>Response!MVQ46</f>
        <v/>
      </c>
      <c r="MVP30">
        <f>Response!MVR46</f>
        <v/>
      </c>
      <c r="MVQ30">
        <f>Response!MVS46</f>
        <v/>
      </c>
      <c r="MVR30">
        <f>Response!MVT46</f>
        <v/>
      </c>
      <c r="MVS30">
        <f>Response!MVU46</f>
        <v/>
      </c>
      <c r="MVT30">
        <f>Response!MVV46</f>
        <v/>
      </c>
      <c r="MVU30">
        <f>Response!MVW46</f>
        <v/>
      </c>
      <c r="MVV30">
        <f>Response!MVX46</f>
        <v/>
      </c>
      <c r="MVW30">
        <f>Response!MVY46</f>
        <v/>
      </c>
      <c r="MVX30">
        <f>Response!MVZ46</f>
        <v/>
      </c>
      <c r="MVY30">
        <f>Response!MWA46</f>
        <v/>
      </c>
      <c r="MVZ30">
        <f>Response!MWB46</f>
        <v/>
      </c>
      <c r="MWA30">
        <f>Response!MWC46</f>
        <v/>
      </c>
      <c r="MWB30">
        <f>Response!MWD46</f>
        <v/>
      </c>
      <c r="MWC30">
        <f>Response!MWE46</f>
        <v/>
      </c>
      <c r="MWD30">
        <f>Response!MWF46</f>
        <v/>
      </c>
      <c r="MWE30">
        <f>Response!MWG46</f>
        <v/>
      </c>
      <c r="MWF30">
        <f>Response!MWH46</f>
        <v/>
      </c>
      <c r="MWG30">
        <f>Response!MWI46</f>
        <v/>
      </c>
      <c r="MWH30">
        <f>Response!MWJ46</f>
        <v/>
      </c>
      <c r="MWI30">
        <f>Response!MWK46</f>
        <v/>
      </c>
      <c r="MWJ30">
        <f>Response!MWL46</f>
        <v/>
      </c>
      <c r="MWK30">
        <f>Response!MWM46</f>
        <v/>
      </c>
      <c r="MWL30">
        <f>Response!MWN46</f>
        <v/>
      </c>
      <c r="MWM30">
        <f>Response!MWO46</f>
        <v/>
      </c>
      <c r="MWN30">
        <f>Response!MWP46</f>
        <v/>
      </c>
      <c r="MWO30">
        <f>Response!MWQ46</f>
        <v/>
      </c>
      <c r="MWP30">
        <f>Response!MWR46</f>
        <v/>
      </c>
      <c r="MWQ30">
        <f>Response!MWS46</f>
        <v/>
      </c>
      <c r="MWR30">
        <f>Response!MWT46</f>
        <v/>
      </c>
      <c r="MWS30">
        <f>Response!MWU46</f>
        <v/>
      </c>
      <c r="MWT30">
        <f>Response!MWV46</f>
        <v/>
      </c>
      <c r="MWU30">
        <f>Response!MWW46</f>
        <v/>
      </c>
      <c r="MWV30">
        <f>Response!MWX46</f>
        <v/>
      </c>
      <c r="MWW30">
        <f>Response!MWY46</f>
        <v/>
      </c>
      <c r="MWX30">
        <f>Response!MWZ46</f>
        <v/>
      </c>
      <c r="MWY30">
        <f>Response!MXA46</f>
        <v/>
      </c>
      <c r="MWZ30">
        <f>Response!MXB46</f>
        <v/>
      </c>
      <c r="MXA30">
        <f>Response!MXC46</f>
        <v/>
      </c>
      <c r="MXB30">
        <f>Response!MXD46</f>
        <v/>
      </c>
      <c r="MXC30">
        <f>Response!MXE46</f>
        <v/>
      </c>
      <c r="MXD30">
        <f>Response!MXF46</f>
        <v/>
      </c>
      <c r="MXE30">
        <f>Response!MXG46</f>
        <v/>
      </c>
      <c r="MXF30">
        <f>Response!MXH46</f>
        <v/>
      </c>
      <c r="MXG30">
        <f>Response!MXI46</f>
        <v/>
      </c>
      <c r="MXH30">
        <f>Response!MXJ46</f>
        <v/>
      </c>
      <c r="MXI30">
        <f>Response!MXK46</f>
        <v/>
      </c>
      <c r="MXJ30">
        <f>Response!MXL46</f>
        <v/>
      </c>
      <c r="MXK30">
        <f>Response!MXM46</f>
        <v/>
      </c>
      <c r="MXL30">
        <f>Response!MXN46</f>
        <v/>
      </c>
      <c r="MXM30">
        <f>Response!MXO46</f>
        <v/>
      </c>
      <c r="MXN30">
        <f>Response!MXP46</f>
        <v/>
      </c>
      <c r="MXO30">
        <f>Response!MXQ46</f>
        <v/>
      </c>
      <c r="MXP30">
        <f>Response!MXR46</f>
        <v/>
      </c>
      <c r="MXQ30">
        <f>Response!MXS46</f>
        <v/>
      </c>
      <c r="MXR30">
        <f>Response!MXT46</f>
        <v/>
      </c>
      <c r="MXS30">
        <f>Response!MXU46</f>
        <v/>
      </c>
      <c r="MXT30">
        <f>Response!MXV46</f>
        <v/>
      </c>
      <c r="MXU30">
        <f>Response!MXW46</f>
        <v/>
      </c>
      <c r="MXV30">
        <f>Response!MXX46</f>
        <v/>
      </c>
      <c r="MXW30">
        <f>Response!MXY46</f>
        <v/>
      </c>
      <c r="MXX30">
        <f>Response!MXZ46</f>
        <v/>
      </c>
      <c r="MXY30">
        <f>Response!MYA46</f>
        <v/>
      </c>
      <c r="MXZ30">
        <f>Response!MYB46</f>
        <v/>
      </c>
      <c r="MYA30">
        <f>Response!MYC46</f>
        <v/>
      </c>
      <c r="MYB30">
        <f>Response!MYD46</f>
        <v/>
      </c>
      <c r="MYC30">
        <f>Response!MYE46</f>
        <v/>
      </c>
      <c r="MYD30">
        <f>Response!MYF46</f>
        <v/>
      </c>
      <c r="MYE30">
        <f>Response!MYG46</f>
        <v/>
      </c>
      <c r="MYF30">
        <f>Response!MYH46</f>
        <v/>
      </c>
      <c r="MYG30">
        <f>Response!MYI46</f>
        <v/>
      </c>
      <c r="MYH30">
        <f>Response!MYJ46</f>
        <v/>
      </c>
      <c r="MYI30">
        <f>Response!MYK46</f>
        <v/>
      </c>
      <c r="MYJ30">
        <f>Response!MYL46</f>
        <v/>
      </c>
      <c r="MYK30">
        <f>Response!MYM46</f>
        <v/>
      </c>
      <c r="MYL30">
        <f>Response!MYN46</f>
        <v/>
      </c>
      <c r="MYM30">
        <f>Response!MYO46</f>
        <v/>
      </c>
      <c r="MYN30">
        <f>Response!MYP46</f>
        <v/>
      </c>
      <c r="MYO30">
        <f>Response!MYQ46</f>
        <v/>
      </c>
      <c r="MYP30">
        <f>Response!MYR46</f>
        <v/>
      </c>
      <c r="MYQ30">
        <f>Response!MYS46</f>
        <v/>
      </c>
      <c r="MYR30">
        <f>Response!MYT46</f>
        <v/>
      </c>
      <c r="MYS30">
        <f>Response!MYU46</f>
        <v/>
      </c>
      <c r="MYT30">
        <f>Response!MYV46</f>
        <v/>
      </c>
      <c r="MYU30">
        <f>Response!MYW46</f>
        <v/>
      </c>
      <c r="MYV30">
        <f>Response!MYX46</f>
        <v/>
      </c>
      <c r="MYW30">
        <f>Response!MYY46</f>
        <v/>
      </c>
      <c r="MYX30">
        <f>Response!MYZ46</f>
        <v/>
      </c>
      <c r="MYY30">
        <f>Response!MZA46</f>
        <v/>
      </c>
      <c r="MYZ30">
        <f>Response!MZB46</f>
        <v/>
      </c>
      <c r="MZA30">
        <f>Response!MZC46</f>
        <v/>
      </c>
      <c r="MZB30">
        <f>Response!MZD46</f>
        <v/>
      </c>
      <c r="MZC30">
        <f>Response!MZE46</f>
        <v/>
      </c>
      <c r="MZD30">
        <f>Response!MZF46</f>
        <v/>
      </c>
      <c r="MZE30">
        <f>Response!MZG46</f>
        <v/>
      </c>
      <c r="MZF30">
        <f>Response!MZH46</f>
        <v/>
      </c>
      <c r="MZG30">
        <f>Response!MZI46</f>
        <v/>
      </c>
      <c r="MZH30">
        <f>Response!MZJ46</f>
        <v/>
      </c>
      <c r="MZI30">
        <f>Response!MZK46</f>
        <v/>
      </c>
      <c r="MZJ30">
        <f>Response!MZL46</f>
        <v/>
      </c>
      <c r="MZK30">
        <f>Response!MZM46</f>
        <v/>
      </c>
      <c r="MZL30">
        <f>Response!MZN46</f>
        <v/>
      </c>
      <c r="MZM30">
        <f>Response!MZO46</f>
        <v/>
      </c>
      <c r="MZN30">
        <f>Response!MZP46</f>
        <v/>
      </c>
      <c r="MZO30">
        <f>Response!MZQ46</f>
        <v/>
      </c>
      <c r="MZP30">
        <f>Response!MZR46</f>
        <v/>
      </c>
      <c r="MZQ30">
        <f>Response!MZS46</f>
        <v/>
      </c>
      <c r="MZR30">
        <f>Response!MZT46</f>
        <v/>
      </c>
      <c r="MZS30">
        <f>Response!MZU46</f>
        <v/>
      </c>
      <c r="MZT30">
        <f>Response!MZV46</f>
        <v/>
      </c>
      <c r="MZU30">
        <f>Response!MZW46</f>
        <v/>
      </c>
      <c r="MZV30">
        <f>Response!MZX46</f>
        <v/>
      </c>
      <c r="MZW30">
        <f>Response!MZY46</f>
        <v/>
      </c>
      <c r="MZX30">
        <f>Response!MZZ46</f>
        <v/>
      </c>
      <c r="MZY30">
        <f>Response!NAA46</f>
        <v/>
      </c>
      <c r="MZZ30">
        <f>Response!NAB46</f>
        <v/>
      </c>
      <c r="NAA30">
        <f>Response!NAC46</f>
        <v/>
      </c>
      <c r="NAB30">
        <f>Response!NAD46</f>
        <v/>
      </c>
      <c r="NAC30">
        <f>Response!NAE46</f>
        <v/>
      </c>
      <c r="NAD30">
        <f>Response!NAF46</f>
        <v/>
      </c>
      <c r="NAE30">
        <f>Response!NAG46</f>
        <v/>
      </c>
      <c r="NAF30">
        <f>Response!NAH46</f>
        <v/>
      </c>
      <c r="NAG30">
        <f>Response!NAI46</f>
        <v/>
      </c>
      <c r="NAH30">
        <f>Response!NAJ46</f>
        <v/>
      </c>
      <c r="NAI30">
        <f>Response!NAK46</f>
        <v/>
      </c>
      <c r="NAJ30">
        <f>Response!NAL46</f>
        <v/>
      </c>
      <c r="NAK30">
        <f>Response!NAM46</f>
        <v/>
      </c>
      <c r="NAL30">
        <f>Response!NAN46</f>
        <v/>
      </c>
      <c r="NAM30">
        <f>Response!NAO46</f>
        <v/>
      </c>
      <c r="NAN30">
        <f>Response!NAP46</f>
        <v/>
      </c>
      <c r="NAO30">
        <f>Response!NAQ46</f>
        <v/>
      </c>
      <c r="NAP30">
        <f>Response!NAR46</f>
        <v/>
      </c>
      <c r="NAQ30">
        <f>Response!NAS46</f>
        <v/>
      </c>
      <c r="NAR30">
        <f>Response!NAT46</f>
        <v/>
      </c>
      <c r="NAS30">
        <f>Response!NAU46</f>
        <v/>
      </c>
      <c r="NAT30">
        <f>Response!NAV46</f>
        <v/>
      </c>
      <c r="NAU30">
        <f>Response!NAW46</f>
        <v/>
      </c>
      <c r="NAV30">
        <f>Response!NAX46</f>
        <v/>
      </c>
      <c r="NAW30">
        <f>Response!NAY46</f>
        <v/>
      </c>
      <c r="NAX30">
        <f>Response!NAZ46</f>
        <v/>
      </c>
      <c r="NAY30">
        <f>Response!NBA46</f>
        <v/>
      </c>
      <c r="NAZ30">
        <f>Response!NBB46</f>
        <v/>
      </c>
      <c r="NBA30">
        <f>Response!NBC46</f>
        <v/>
      </c>
      <c r="NBB30">
        <f>Response!NBD46</f>
        <v/>
      </c>
      <c r="NBC30">
        <f>Response!NBE46</f>
        <v/>
      </c>
      <c r="NBD30">
        <f>Response!NBF46</f>
        <v/>
      </c>
      <c r="NBE30">
        <f>Response!NBG46</f>
        <v/>
      </c>
      <c r="NBF30">
        <f>Response!NBH46</f>
        <v/>
      </c>
      <c r="NBG30">
        <f>Response!NBI46</f>
        <v/>
      </c>
      <c r="NBH30">
        <f>Response!NBJ46</f>
        <v/>
      </c>
      <c r="NBI30">
        <f>Response!NBK46</f>
        <v/>
      </c>
      <c r="NBJ30">
        <f>Response!NBL46</f>
        <v/>
      </c>
      <c r="NBK30">
        <f>Response!NBM46</f>
        <v/>
      </c>
      <c r="NBL30">
        <f>Response!NBN46</f>
        <v/>
      </c>
      <c r="NBM30">
        <f>Response!NBO46</f>
        <v/>
      </c>
      <c r="NBN30">
        <f>Response!NBP46</f>
        <v/>
      </c>
      <c r="NBO30">
        <f>Response!NBQ46</f>
        <v/>
      </c>
      <c r="NBP30">
        <f>Response!NBR46</f>
        <v/>
      </c>
      <c r="NBQ30">
        <f>Response!NBS46</f>
        <v/>
      </c>
      <c r="NBR30">
        <f>Response!NBT46</f>
        <v/>
      </c>
      <c r="NBS30">
        <f>Response!NBU46</f>
        <v/>
      </c>
      <c r="NBT30">
        <f>Response!NBV46</f>
        <v/>
      </c>
      <c r="NBU30">
        <f>Response!NBW46</f>
        <v/>
      </c>
      <c r="NBV30">
        <f>Response!NBX46</f>
        <v/>
      </c>
      <c r="NBW30">
        <f>Response!NBY46</f>
        <v/>
      </c>
      <c r="NBX30">
        <f>Response!NBZ46</f>
        <v/>
      </c>
      <c r="NBY30">
        <f>Response!NCA46</f>
        <v/>
      </c>
      <c r="NBZ30">
        <f>Response!NCB46</f>
        <v/>
      </c>
      <c r="NCA30">
        <f>Response!NCC46</f>
        <v/>
      </c>
      <c r="NCB30">
        <f>Response!NCD46</f>
        <v/>
      </c>
      <c r="NCC30">
        <f>Response!NCE46</f>
        <v/>
      </c>
      <c r="NCD30">
        <f>Response!NCF46</f>
        <v/>
      </c>
      <c r="NCE30">
        <f>Response!NCG46</f>
        <v/>
      </c>
      <c r="NCF30">
        <f>Response!NCH46</f>
        <v/>
      </c>
      <c r="NCG30">
        <f>Response!NCI46</f>
        <v/>
      </c>
      <c r="NCH30">
        <f>Response!NCJ46</f>
        <v/>
      </c>
      <c r="NCI30">
        <f>Response!NCK46</f>
        <v/>
      </c>
      <c r="NCJ30">
        <f>Response!NCL46</f>
        <v/>
      </c>
      <c r="NCK30">
        <f>Response!NCM46</f>
        <v/>
      </c>
      <c r="NCL30">
        <f>Response!NCN46</f>
        <v/>
      </c>
      <c r="NCM30">
        <f>Response!NCO46</f>
        <v/>
      </c>
      <c r="NCN30">
        <f>Response!NCP46</f>
        <v/>
      </c>
      <c r="NCO30">
        <f>Response!NCQ46</f>
        <v/>
      </c>
      <c r="NCP30">
        <f>Response!NCR46</f>
        <v/>
      </c>
      <c r="NCQ30">
        <f>Response!NCS46</f>
        <v/>
      </c>
      <c r="NCR30">
        <f>Response!NCT46</f>
        <v/>
      </c>
      <c r="NCS30">
        <f>Response!NCU46</f>
        <v/>
      </c>
      <c r="NCT30">
        <f>Response!NCV46</f>
        <v/>
      </c>
      <c r="NCU30">
        <f>Response!NCW46</f>
        <v/>
      </c>
      <c r="NCV30">
        <f>Response!NCX46</f>
        <v/>
      </c>
      <c r="NCW30">
        <f>Response!NCY46</f>
        <v/>
      </c>
      <c r="NCX30">
        <f>Response!NCZ46</f>
        <v/>
      </c>
      <c r="NCY30">
        <f>Response!NDA46</f>
        <v/>
      </c>
      <c r="NCZ30">
        <f>Response!NDB46</f>
        <v/>
      </c>
      <c r="NDA30">
        <f>Response!NDC46</f>
        <v/>
      </c>
      <c r="NDB30">
        <f>Response!NDD46</f>
        <v/>
      </c>
      <c r="NDC30">
        <f>Response!NDE46</f>
        <v/>
      </c>
      <c r="NDD30">
        <f>Response!NDF46</f>
        <v/>
      </c>
      <c r="NDE30">
        <f>Response!NDG46</f>
        <v/>
      </c>
      <c r="NDF30">
        <f>Response!NDH46</f>
        <v/>
      </c>
      <c r="NDG30">
        <f>Response!NDI46</f>
        <v/>
      </c>
      <c r="NDH30">
        <f>Response!NDJ46</f>
        <v/>
      </c>
      <c r="NDI30">
        <f>Response!NDK46</f>
        <v/>
      </c>
      <c r="NDJ30">
        <f>Response!NDL46</f>
        <v/>
      </c>
      <c r="NDK30">
        <f>Response!NDM46</f>
        <v/>
      </c>
      <c r="NDL30">
        <f>Response!NDN46</f>
        <v/>
      </c>
      <c r="NDM30">
        <f>Response!NDO46</f>
        <v/>
      </c>
      <c r="NDN30">
        <f>Response!NDP46</f>
        <v/>
      </c>
      <c r="NDO30">
        <f>Response!NDQ46</f>
        <v/>
      </c>
      <c r="NDP30">
        <f>Response!NDR46</f>
        <v/>
      </c>
      <c r="NDQ30">
        <f>Response!NDS46</f>
        <v/>
      </c>
      <c r="NDR30">
        <f>Response!NDT46</f>
        <v/>
      </c>
      <c r="NDS30">
        <f>Response!NDU46</f>
        <v/>
      </c>
      <c r="NDT30">
        <f>Response!NDV46</f>
        <v/>
      </c>
      <c r="NDU30">
        <f>Response!NDW46</f>
        <v/>
      </c>
      <c r="NDV30">
        <f>Response!NDX46</f>
        <v/>
      </c>
      <c r="NDW30">
        <f>Response!NDY46</f>
        <v/>
      </c>
      <c r="NDX30">
        <f>Response!NDZ46</f>
        <v/>
      </c>
      <c r="NDY30">
        <f>Response!NEA46</f>
        <v/>
      </c>
      <c r="NDZ30">
        <f>Response!NEB46</f>
        <v/>
      </c>
      <c r="NEA30">
        <f>Response!NEC46</f>
        <v/>
      </c>
      <c r="NEB30">
        <f>Response!NED46</f>
        <v/>
      </c>
      <c r="NEC30">
        <f>Response!NEE46</f>
        <v/>
      </c>
      <c r="NED30">
        <f>Response!NEF46</f>
        <v/>
      </c>
      <c r="NEE30">
        <f>Response!NEG46</f>
        <v/>
      </c>
      <c r="NEF30">
        <f>Response!NEH46</f>
        <v/>
      </c>
      <c r="NEG30">
        <f>Response!NEI46</f>
        <v/>
      </c>
      <c r="NEH30">
        <f>Response!NEJ46</f>
        <v/>
      </c>
      <c r="NEI30">
        <f>Response!NEK46</f>
        <v/>
      </c>
      <c r="NEJ30">
        <f>Response!NEL46</f>
        <v/>
      </c>
      <c r="NEK30">
        <f>Response!NEM46</f>
        <v/>
      </c>
      <c r="NEL30">
        <f>Response!NEN46</f>
        <v/>
      </c>
      <c r="NEM30">
        <f>Response!NEO46</f>
        <v/>
      </c>
      <c r="NEN30">
        <f>Response!NEP46</f>
        <v/>
      </c>
      <c r="NEO30">
        <f>Response!NEQ46</f>
        <v/>
      </c>
      <c r="NEP30">
        <f>Response!NER46</f>
        <v/>
      </c>
      <c r="NEQ30">
        <f>Response!NES46</f>
        <v/>
      </c>
      <c r="NER30">
        <f>Response!NET46</f>
        <v/>
      </c>
      <c r="NES30">
        <f>Response!NEU46</f>
        <v/>
      </c>
      <c r="NET30">
        <f>Response!NEV46</f>
        <v/>
      </c>
      <c r="NEU30">
        <f>Response!NEW46</f>
        <v/>
      </c>
      <c r="NEV30">
        <f>Response!NEX46</f>
        <v/>
      </c>
      <c r="NEW30">
        <f>Response!NEY46</f>
        <v/>
      </c>
      <c r="NEX30">
        <f>Response!NEZ46</f>
        <v/>
      </c>
      <c r="NEY30">
        <f>Response!NFA46</f>
        <v/>
      </c>
      <c r="NEZ30">
        <f>Response!NFB46</f>
        <v/>
      </c>
      <c r="NFA30">
        <f>Response!NFC46</f>
        <v/>
      </c>
      <c r="NFB30">
        <f>Response!NFD46</f>
        <v/>
      </c>
      <c r="NFC30">
        <f>Response!NFE46</f>
        <v/>
      </c>
      <c r="NFD30">
        <f>Response!NFF46</f>
        <v/>
      </c>
      <c r="NFE30">
        <f>Response!NFG46</f>
        <v/>
      </c>
      <c r="NFF30">
        <f>Response!NFH46</f>
        <v/>
      </c>
      <c r="NFG30">
        <f>Response!NFI46</f>
        <v/>
      </c>
      <c r="NFH30">
        <f>Response!NFJ46</f>
        <v/>
      </c>
      <c r="NFI30">
        <f>Response!NFK46</f>
        <v/>
      </c>
      <c r="NFJ30">
        <f>Response!NFL46</f>
        <v/>
      </c>
      <c r="NFK30">
        <f>Response!NFM46</f>
        <v/>
      </c>
      <c r="NFL30">
        <f>Response!NFN46</f>
        <v/>
      </c>
      <c r="NFM30">
        <f>Response!NFO46</f>
        <v/>
      </c>
      <c r="NFN30">
        <f>Response!NFP46</f>
        <v/>
      </c>
      <c r="NFO30">
        <f>Response!NFQ46</f>
        <v/>
      </c>
      <c r="NFP30">
        <f>Response!NFR46</f>
        <v/>
      </c>
      <c r="NFQ30">
        <f>Response!NFS46</f>
        <v/>
      </c>
      <c r="NFR30">
        <f>Response!NFT46</f>
        <v/>
      </c>
      <c r="NFS30">
        <f>Response!NFU46</f>
        <v/>
      </c>
      <c r="NFT30">
        <f>Response!NFV46</f>
        <v/>
      </c>
      <c r="NFU30">
        <f>Response!NFW46</f>
        <v/>
      </c>
      <c r="NFV30">
        <f>Response!NFX46</f>
        <v/>
      </c>
      <c r="NFW30">
        <f>Response!NFY46</f>
        <v/>
      </c>
      <c r="NFX30">
        <f>Response!NFZ46</f>
        <v/>
      </c>
      <c r="NFY30">
        <f>Response!NGA46</f>
        <v/>
      </c>
      <c r="NFZ30">
        <f>Response!NGB46</f>
        <v/>
      </c>
      <c r="NGA30">
        <f>Response!NGC46</f>
        <v/>
      </c>
      <c r="NGB30">
        <f>Response!NGD46</f>
        <v/>
      </c>
      <c r="NGC30">
        <f>Response!NGE46</f>
        <v/>
      </c>
      <c r="NGD30">
        <f>Response!NGF46</f>
        <v/>
      </c>
      <c r="NGE30">
        <f>Response!NGG46</f>
        <v/>
      </c>
      <c r="NGF30">
        <f>Response!NGH46</f>
        <v/>
      </c>
      <c r="NGG30">
        <f>Response!NGI46</f>
        <v/>
      </c>
      <c r="NGH30">
        <f>Response!NGJ46</f>
        <v/>
      </c>
      <c r="NGI30">
        <f>Response!NGK46</f>
        <v/>
      </c>
      <c r="NGJ30">
        <f>Response!NGL46</f>
        <v/>
      </c>
      <c r="NGK30">
        <f>Response!NGM46</f>
        <v/>
      </c>
      <c r="NGL30">
        <f>Response!NGN46</f>
        <v/>
      </c>
      <c r="NGM30">
        <f>Response!NGO46</f>
        <v/>
      </c>
      <c r="NGN30">
        <f>Response!NGP46</f>
        <v/>
      </c>
      <c r="NGO30">
        <f>Response!NGQ46</f>
        <v/>
      </c>
      <c r="NGP30">
        <f>Response!NGR46</f>
        <v/>
      </c>
      <c r="NGQ30">
        <f>Response!NGS46</f>
        <v/>
      </c>
      <c r="NGR30">
        <f>Response!NGT46</f>
        <v/>
      </c>
      <c r="NGS30">
        <f>Response!NGU46</f>
        <v/>
      </c>
      <c r="NGT30">
        <f>Response!NGV46</f>
        <v/>
      </c>
      <c r="NGU30">
        <f>Response!NGW46</f>
        <v/>
      </c>
      <c r="NGV30">
        <f>Response!NGX46</f>
        <v/>
      </c>
      <c r="NGW30">
        <f>Response!NGY46</f>
        <v/>
      </c>
      <c r="NGX30">
        <f>Response!NGZ46</f>
        <v/>
      </c>
      <c r="NGY30">
        <f>Response!NHA46</f>
        <v/>
      </c>
      <c r="NGZ30">
        <f>Response!NHB46</f>
        <v/>
      </c>
      <c r="NHA30">
        <f>Response!NHC46</f>
        <v/>
      </c>
      <c r="NHB30">
        <f>Response!NHD46</f>
        <v/>
      </c>
      <c r="NHC30">
        <f>Response!NHE46</f>
        <v/>
      </c>
      <c r="NHD30">
        <f>Response!NHF46</f>
        <v/>
      </c>
      <c r="NHE30">
        <f>Response!NHG46</f>
        <v/>
      </c>
      <c r="NHF30">
        <f>Response!NHH46</f>
        <v/>
      </c>
      <c r="NHG30">
        <f>Response!NHI46</f>
        <v/>
      </c>
      <c r="NHH30">
        <f>Response!NHJ46</f>
        <v/>
      </c>
      <c r="NHI30">
        <f>Response!NHK46</f>
        <v/>
      </c>
      <c r="NHJ30">
        <f>Response!NHL46</f>
        <v/>
      </c>
      <c r="NHK30">
        <f>Response!NHM46</f>
        <v/>
      </c>
      <c r="NHL30">
        <f>Response!NHN46</f>
        <v/>
      </c>
      <c r="NHM30">
        <f>Response!NHO46</f>
        <v/>
      </c>
      <c r="NHN30">
        <f>Response!NHP46</f>
        <v/>
      </c>
      <c r="NHO30">
        <f>Response!NHQ46</f>
        <v/>
      </c>
      <c r="NHP30">
        <f>Response!NHR46</f>
        <v/>
      </c>
      <c r="NHQ30">
        <f>Response!NHS46</f>
        <v/>
      </c>
      <c r="NHR30">
        <f>Response!NHT46</f>
        <v/>
      </c>
      <c r="NHS30">
        <f>Response!NHU46</f>
        <v/>
      </c>
      <c r="NHT30">
        <f>Response!NHV46</f>
        <v/>
      </c>
      <c r="NHU30">
        <f>Response!NHW46</f>
        <v/>
      </c>
      <c r="NHV30">
        <f>Response!NHX46</f>
        <v/>
      </c>
      <c r="NHW30">
        <f>Response!NHY46</f>
        <v/>
      </c>
      <c r="NHX30">
        <f>Response!NHZ46</f>
        <v/>
      </c>
      <c r="NHY30">
        <f>Response!NIA46</f>
        <v/>
      </c>
      <c r="NHZ30">
        <f>Response!NIB46</f>
        <v/>
      </c>
      <c r="NIA30">
        <f>Response!NIC46</f>
        <v/>
      </c>
      <c r="NIB30">
        <f>Response!NID46</f>
        <v/>
      </c>
      <c r="NIC30">
        <f>Response!NIE46</f>
        <v/>
      </c>
      <c r="NID30">
        <f>Response!NIF46</f>
        <v/>
      </c>
      <c r="NIE30">
        <f>Response!NIG46</f>
        <v/>
      </c>
      <c r="NIF30">
        <f>Response!NIH46</f>
        <v/>
      </c>
      <c r="NIG30">
        <f>Response!NII46</f>
        <v/>
      </c>
      <c r="NIH30">
        <f>Response!NIJ46</f>
        <v/>
      </c>
      <c r="NII30">
        <f>Response!NIK46</f>
        <v/>
      </c>
      <c r="NIJ30">
        <f>Response!NIL46</f>
        <v/>
      </c>
      <c r="NIK30">
        <f>Response!NIM46</f>
        <v/>
      </c>
      <c r="NIL30">
        <f>Response!NIN46</f>
        <v/>
      </c>
      <c r="NIM30">
        <f>Response!NIO46</f>
        <v/>
      </c>
      <c r="NIN30">
        <f>Response!NIP46</f>
        <v/>
      </c>
      <c r="NIO30">
        <f>Response!NIQ46</f>
        <v/>
      </c>
      <c r="NIP30">
        <f>Response!NIR46</f>
        <v/>
      </c>
      <c r="NIQ30">
        <f>Response!NIS46</f>
        <v/>
      </c>
      <c r="NIR30">
        <f>Response!NIT46</f>
        <v/>
      </c>
      <c r="NIS30">
        <f>Response!NIU46</f>
        <v/>
      </c>
      <c r="NIT30">
        <f>Response!NIV46</f>
        <v/>
      </c>
      <c r="NIU30">
        <f>Response!NIW46</f>
        <v/>
      </c>
      <c r="NIV30">
        <f>Response!NIX46</f>
        <v/>
      </c>
      <c r="NIW30">
        <f>Response!NIY46</f>
        <v/>
      </c>
      <c r="NIX30">
        <f>Response!NIZ46</f>
        <v/>
      </c>
      <c r="NIY30">
        <f>Response!NJA46</f>
        <v/>
      </c>
      <c r="NIZ30">
        <f>Response!NJB46</f>
        <v/>
      </c>
      <c r="NJA30">
        <f>Response!NJC46</f>
        <v/>
      </c>
      <c r="NJB30">
        <f>Response!NJD46</f>
        <v/>
      </c>
      <c r="NJC30">
        <f>Response!NJE46</f>
        <v/>
      </c>
      <c r="NJD30">
        <f>Response!NJF46</f>
        <v/>
      </c>
      <c r="NJE30">
        <f>Response!NJG46</f>
        <v/>
      </c>
      <c r="NJF30">
        <f>Response!NJH46</f>
        <v/>
      </c>
      <c r="NJG30">
        <f>Response!NJI46</f>
        <v/>
      </c>
      <c r="NJH30">
        <f>Response!NJJ46</f>
        <v/>
      </c>
      <c r="NJI30">
        <f>Response!NJK46</f>
        <v/>
      </c>
      <c r="NJJ30">
        <f>Response!NJL46</f>
        <v/>
      </c>
      <c r="NJK30">
        <f>Response!NJM46</f>
        <v/>
      </c>
      <c r="NJL30">
        <f>Response!NJN46</f>
        <v/>
      </c>
      <c r="NJM30">
        <f>Response!NJO46</f>
        <v/>
      </c>
      <c r="NJN30">
        <f>Response!NJP46</f>
        <v/>
      </c>
      <c r="NJO30">
        <f>Response!NJQ46</f>
        <v/>
      </c>
      <c r="NJP30">
        <f>Response!NJR46</f>
        <v/>
      </c>
      <c r="NJQ30">
        <f>Response!NJS46</f>
        <v/>
      </c>
      <c r="NJR30">
        <f>Response!NJT46</f>
        <v/>
      </c>
      <c r="NJS30">
        <f>Response!NJU46</f>
        <v/>
      </c>
      <c r="NJT30">
        <f>Response!NJV46</f>
        <v/>
      </c>
      <c r="NJU30">
        <f>Response!NJW46</f>
        <v/>
      </c>
      <c r="NJV30">
        <f>Response!NJX46</f>
        <v/>
      </c>
      <c r="NJW30">
        <f>Response!NJY46</f>
        <v/>
      </c>
      <c r="NJX30">
        <f>Response!NJZ46</f>
        <v/>
      </c>
      <c r="NJY30">
        <f>Response!NKA46</f>
        <v/>
      </c>
      <c r="NJZ30">
        <f>Response!NKB46</f>
        <v/>
      </c>
      <c r="NKA30">
        <f>Response!NKC46</f>
        <v/>
      </c>
      <c r="NKB30">
        <f>Response!NKD46</f>
        <v/>
      </c>
      <c r="NKC30">
        <f>Response!NKE46</f>
        <v/>
      </c>
      <c r="NKD30">
        <f>Response!NKF46</f>
        <v/>
      </c>
      <c r="NKE30">
        <f>Response!NKG46</f>
        <v/>
      </c>
      <c r="NKF30">
        <f>Response!NKH46</f>
        <v/>
      </c>
      <c r="NKG30">
        <f>Response!NKI46</f>
        <v/>
      </c>
      <c r="NKH30">
        <f>Response!NKJ46</f>
        <v/>
      </c>
      <c r="NKI30">
        <f>Response!NKK46</f>
        <v/>
      </c>
      <c r="NKJ30">
        <f>Response!NKL46</f>
        <v/>
      </c>
      <c r="NKK30">
        <f>Response!NKM46</f>
        <v/>
      </c>
      <c r="NKL30">
        <f>Response!NKN46</f>
        <v/>
      </c>
      <c r="NKM30">
        <f>Response!NKO46</f>
        <v/>
      </c>
      <c r="NKN30">
        <f>Response!NKP46</f>
        <v/>
      </c>
      <c r="NKO30">
        <f>Response!NKQ46</f>
        <v/>
      </c>
      <c r="NKP30">
        <f>Response!NKR46</f>
        <v/>
      </c>
      <c r="NKQ30">
        <f>Response!NKS46</f>
        <v/>
      </c>
      <c r="NKR30">
        <f>Response!NKT46</f>
        <v/>
      </c>
      <c r="NKS30">
        <f>Response!NKU46</f>
        <v/>
      </c>
      <c r="NKT30">
        <f>Response!NKV46</f>
        <v/>
      </c>
      <c r="NKU30">
        <f>Response!NKW46</f>
        <v/>
      </c>
      <c r="NKV30">
        <f>Response!NKX46</f>
        <v/>
      </c>
      <c r="NKW30">
        <f>Response!NKY46</f>
        <v/>
      </c>
      <c r="NKX30">
        <f>Response!NKZ46</f>
        <v/>
      </c>
      <c r="NKY30">
        <f>Response!NLA46</f>
        <v/>
      </c>
      <c r="NKZ30">
        <f>Response!NLB46</f>
        <v/>
      </c>
      <c r="NLA30">
        <f>Response!NLC46</f>
        <v/>
      </c>
      <c r="NLB30">
        <f>Response!NLD46</f>
        <v/>
      </c>
      <c r="NLC30">
        <f>Response!NLE46</f>
        <v/>
      </c>
      <c r="NLD30">
        <f>Response!NLF46</f>
        <v/>
      </c>
      <c r="NLE30">
        <f>Response!NLG46</f>
        <v/>
      </c>
      <c r="NLF30">
        <f>Response!NLH46</f>
        <v/>
      </c>
      <c r="NLG30">
        <f>Response!NLI46</f>
        <v/>
      </c>
      <c r="NLH30">
        <f>Response!NLJ46</f>
        <v/>
      </c>
      <c r="NLI30">
        <f>Response!NLK46</f>
        <v/>
      </c>
      <c r="NLJ30">
        <f>Response!NLL46</f>
        <v/>
      </c>
      <c r="NLK30">
        <f>Response!NLM46</f>
        <v/>
      </c>
      <c r="NLL30">
        <f>Response!NLN46</f>
        <v/>
      </c>
      <c r="NLM30">
        <f>Response!NLO46</f>
        <v/>
      </c>
      <c r="NLN30">
        <f>Response!NLP46</f>
        <v/>
      </c>
      <c r="NLO30">
        <f>Response!NLQ46</f>
        <v/>
      </c>
      <c r="NLP30">
        <f>Response!NLR46</f>
        <v/>
      </c>
      <c r="NLQ30">
        <f>Response!NLS46</f>
        <v/>
      </c>
      <c r="NLR30">
        <f>Response!NLT46</f>
        <v/>
      </c>
      <c r="NLS30">
        <f>Response!NLU46</f>
        <v/>
      </c>
      <c r="NLT30">
        <f>Response!NLV46</f>
        <v/>
      </c>
      <c r="NLU30">
        <f>Response!NLW46</f>
        <v/>
      </c>
      <c r="NLV30">
        <f>Response!NLX46</f>
        <v/>
      </c>
      <c r="NLW30">
        <f>Response!NLY46</f>
        <v/>
      </c>
      <c r="NLX30">
        <f>Response!NLZ46</f>
        <v/>
      </c>
      <c r="NLY30">
        <f>Response!NMA46</f>
        <v/>
      </c>
      <c r="NLZ30">
        <f>Response!NMB46</f>
        <v/>
      </c>
      <c r="NMA30">
        <f>Response!NMC46</f>
        <v/>
      </c>
      <c r="NMB30">
        <f>Response!NMD46</f>
        <v/>
      </c>
      <c r="NMC30">
        <f>Response!NME46</f>
        <v/>
      </c>
      <c r="NMD30">
        <f>Response!NMF46</f>
        <v/>
      </c>
      <c r="NME30">
        <f>Response!NMG46</f>
        <v/>
      </c>
      <c r="NMF30">
        <f>Response!NMH46</f>
        <v/>
      </c>
      <c r="NMG30">
        <f>Response!NMI46</f>
        <v/>
      </c>
      <c r="NMH30">
        <f>Response!NMJ46</f>
        <v/>
      </c>
      <c r="NMI30">
        <f>Response!NMK46</f>
        <v/>
      </c>
      <c r="NMJ30">
        <f>Response!NML46</f>
        <v/>
      </c>
      <c r="NMK30">
        <f>Response!NMM46</f>
        <v/>
      </c>
      <c r="NML30">
        <f>Response!NMN46</f>
        <v/>
      </c>
      <c r="NMM30">
        <f>Response!NMO46</f>
        <v/>
      </c>
      <c r="NMN30">
        <f>Response!NMP46</f>
        <v/>
      </c>
      <c r="NMO30">
        <f>Response!NMQ46</f>
        <v/>
      </c>
      <c r="NMP30">
        <f>Response!NMR46</f>
        <v/>
      </c>
      <c r="NMQ30">
        <f>Response!NMS46</f>
        <v/>
      </c>
      <c r="NMR30">
        <f>Response!NMT46</f>
        <v/>
      </c>
      <c r="NMS30">
        <f>Response!NMU46</f>
        <v/>
      </c>
      <c r="NMT30">
        <f>Response!NMV46</f>
        <v/>
      </c>
      <c r="NMU30">
        <f>Response!NMW46</f>
        <v/>
      </c>
      <c r="NMV30">
        <f>Response!NMX46</f>
        <v/>
      </c>
      <c r="NMW30">
        <f>Response!NMY46</f>
        <v/>
      </c>
      <c r="NMX30">
        <f>Response!NMZ46</f>
        <v/>
      </c>
      <c r="NMY30">
        <f>Response!NNA46</f>
        <v/>
      </c>
      <c r="NMZ30">
        <f>Response!NNB46</f>
        <v/>
      </c>
      <c r="NNA30">
        <f>Response!NNC46</f>
        <v/>
      </c>
      <c r="NNB30">
        <f>Response!NND46</f>
        <v/>
      </c>
      <c r="NNC30">
        <f>Response!NNE46</f>
        <v/>
      </c>
      <c r="NND30">
        <f>Response!NNF46</f>
        <v/>
      </c>
      <c r="NNE30">
        <f>Response!NNG46</f>
        <v/>
      </c>
      <c r="NNF30">
        <f>Response!NNH46</f>
        <v/>
      </c>
      <c r="NNG30">
        <f>Response!NNI46</f>
        <v/>
      </c>
      <c r="NNH30">
        <f>Response!NNJ46</f>
        <v/>
      </c>
      <c r="NNI30">
        <f>Response!NNK46</f>
        <v/>
      </c>
      <c r="NNJ30">
        <f>Response!NNL46</f>
        <v/>
      </c>
      <c r="NNK30">
        <f>Response!NNM46</f>
        <v/>
      </c>
      <c r="NNL30">
        <f>Response!NNN46</f>
        <v/>
      </c>
      <c r="NNM30">
        <f>Response!NNO46</f>
        <v/>
      </c>
      <c r="NNN30">
        <f>Response!NNP46</f>
        <v/>
      </c>
      <c r="NNO30">
        <f>Response!NNQ46</f>
        <v/>
      </c>
      <c r="NNP30">
        <f>Response!NNR46</f>
        <v/>
      </c>
      <c r="NNQ30">
        <f>Response!NNS46</f>
        <v/>
      </c>
      <c r="NNR30">
        <f>Response!NNT46</f>
        <v/>
      </c>
      <c r="NNS30">
        <f>Response!NNU46</f>
        <v/>
      </c>
      <c r="NNT30">
        <f>Response!NNV46</f>
        <v/>
      </c>
      <c r="NNU30">
        <f>Response!NNW46</f>
        <v/>
      </c>
      <c r="NNV30">
        <f>Response!NNX46</f>
        <v/>
      </c>
      <c r="NNW30">
        <f>Response!NNY46</f>
        <v/>
      </c>
      <c r="NNX30">
        <f>Response!NNZ46</f>
        <v/>
      </c>
      <c r="NNY30">
        <f>Response!NOA46</f>
        <v/>
      </c>
      <c r="NNZ30">
        <f>Response!NOB46</f>
        <v/>
      </c>
      <c r="NOA30">
        <f>Response!NOC46</f>
        <v/>
      </c>
      <c r="NOB30">
        <f>Response!NOD46</f>
        <v/>
      </c>
      <c r="NOC30">
        <f>Response!NOE46</f>
        <v/>
      </c>
      <c r="NOD30">
        <f>Response!NOF46</f>
        <v/>
      </c>
      <c r="NOE30">
        <f>Response!NOG46</f>
        <v/>
      </c>
      <c r="NOF30">
        <f>Response!NOH46</f>
        <v/>
      </c>
      <c r="NOG30">
        <f>Response!NOI46</f>
        <v/>
      </c>
      <c r="NOH30">
        <f>Response!NOJ46</f>
        <v/>
      </c>
      <c r="NOI30">
        <f>Response!NOK46</f>
        <v/>
      </c>
      <c r="NOJ30">
        <f>Response!NOL46</f>
        <v/>
      </c>
      <c r="NOK30">
        <f>Response!NOM46</f>
        <v/>
      </c>
      <c r="NOL30">
        <f>Response!NON46</f>
        <v/>
      </c>
      <c r="NOM30">
        <f>Response!NOO46</f>
        <v/>
      </c>
      <c r="NON30">
        <f>Response!NOP46</f>
        <v/>
      </c>
      <c r="NOO30">
        <f>Response!NOQ46</f>
        <v/>
      </c>
      <c r="NOP30">
        <f>Response!NOR46</f>
        <v/>
      </c>
      <c r="NOQ30">
        <f>Response!NOS46</f>
        <v/>
      </c>
      <c r="NOR30">
        <f>Response!NOT46</f>
        <v/>
      </c>
      <c r="NOS30">
        <f>Response!NOU46</f>
        <v/>
      </c>
      <c r="NOT30">
        <f>Response!NOV46</f>
        <v/>
      </c>
      <c r="NOU30">
        <f>Response!NOW46</f>
        <v/>
      </c>
      <c r="NOV30">
        <f>Response!NOX46</f>
        <v/>
      </c>
      <c r="NOW30">
        <f>Response!NOY46</f>
        <v/>
      </c>
      <c r="NOX30">
        <f>Response!NOZ46</f>
        <v/>
      </c>
      <c r="NOY30">
        <f>Response!NPA46</f>
        <v/>
      </c>
      <c r="NOZ30">
        <f>Response!NPB46</f>
        <v/>
      </c>
      <c r="NPA30">
        <f>Response!NPC46</f>
        <v/>
      </c>
      <c r="NPB30">
        <f>Response!NPD46</f>
        <v/>
      </c>
      <c r="NPC30">
        <f>Response!NPE46</f>
        <v/>
      </c>
      <c r="NPD30">
        <f>Response!NPF46</f>
        <v/>
      </c>
      <c r="NPE30">
        <f>Response!NPG46</f>
        <v/>
      </c>
      <c r="NPF30">
        <f>Response!NPH46</f>
        <v/>
      </c>
      <c r="NPG30">
        <f>Response!NPI46</f>
        <v/>
      </c>
      <c r="NPH30">
        <f>Response!NPJ46</f>
        <v/>
      </c>
      <c r="NPI30">
        <f>Response!NPK46</f>
        <v/>
      </c>
      <c r="NPJ30">
        <f>Response!NPL46</f>
        <v/>
      </c>
      <c r="NPK30">
        <f>Response!NPM46</f>
        <v/>
      </c>
      <c r="NPL30">
        <f>Response!NPN46</f>
        <v/>
      </c>
      <c r="NPM30">
        <f>Response!NPO46</f>
        <v/>
      </c>
      <c r="NPN30">
        <f>Response!NPP46</f>
        <v/>
      </c>
      <c r="NPO30">
        <f>Response!NPQ46</f>
        <v/>
      </c>
      <c r="NPP30">
        <f>Response!NPR46</f>
        <v/>
      </c>
      <c r="NPQ30">
        <f>Response!NPS46</f>
        <v/>
      </c>
      <c r="NPR30">
        <f>Response!NPT46</f>
        <v/>
      </c>
      <c r="NPS30">
        <f>Response!NPU46</f>
        <v/>
      </c>
      <c r="NPT30">
        <f>Response!NPV46</f>
        <v/>
      </c>
      <c r="NPU30">
        <f>Response!NPW46</f>
        <v/>
      </c>
      <c r="NPV30">
        <f>Response!NPX46</f>
        <v/>
      </c>
      <c r="NPW30">
        <f>Response!NPY46</f>
        <v/>
      </c>
      <c r="NPX30">
        <f>Response!NPZ46</f>
        <v/>
      </c>
      <c r="NPY30">
        <f>Response!NQA46</f>
        <v/>
      </c>
      <c r="NPZ30">
        <f>Response!NQB46</f>
        <v/>
      </c>
      <c r="NQA30">
        <f>Response!NQC46</f>
        <v/>
      </c>
      <c r="NQB30">
        <f>Response!NQD46</f>
        <v/>
      </c>
      <c r="NQC30">
        <f>Response!NQE46</f>
        <v/>
      </c>
      <c r="NQD30">
        <f>Response!NQF46</f>
        <v/>
      </c>
      <c r="NQE30">
        <f>Response!NQG46</f>
        <v/>
      </c>
      <c r="NQF30">
        <f>Response!NQH46</f>
        <v/>
      </c>
      <c r="NQG30">
        <f>Response!NQI46</f>
        <v/>
      </c>
      <c r="NQH30">
        <f>Response!NQJ46</f>
        <v/>
      </c>
      <c r="NQI30">
        <f>Response!NQK46</f>
        <v/>
      </c>
      <c r="NQJ30">
        <f>Response!NQL46</f>
        <v/>
      </c>
      <c r="NQK30">
        <f>Response!NQM46</f>
        <v/>
      </c>
      <c r="NQL30">
        <f>Response!NQN46</f>
        <v/>
      </c>
      <c r="NQM30">
        <f>Response!NQO46</f>
        <v/>
      </c>
      <c r="NQN30">
        <f>Response!NQP46</f>
        <v/>
      </c>
      <c r="NQO30">
        <f>Response!NQQ46</f>
        <v/>
      </c>
      <c r="NQP30">
        <f>Response!NQR46</f>
        <v/>
      </c>
      <c r="NQQ30">
        <f>Response!NQS46</f>
        <v/>
      </c>
      <c r="NQR30">
        <f>Response!NQT46</f>
        <v/>
      </c>
      <c r="NQS30">
        <f>Response!NQU46</f>
        <v/>
      </c>
      <c r="NQT30">
        <f>Response!NQV46</f>
        <v/>
      </c>
      <c r="NQU30">
        <f>Response!NQW46</f>
        <v/>
      </c>
      <c r="NQV30">
        <f>Response!NQX46</f>
        <v/>
      </c>
      <c r="NQW30">
        <f>Response!NQY46</f>
        <v/>
      </c>
      <c r="NQX30">
        <f>Response!NQZ46</f>
        <v/>
      </c>
      <c r="NQY30">
        <f>Response!NRA46</f>
        <v/>
      </c>
      <c r="NQZ30">
        <f>Response!NRB46</f>
        <v/>
      </c>
      <c r="NRA30">
        <f>Response!NRC46</f>
        <v/>
      </c>
      <c r="NRB30">
        <f>Response!NRD46</f>
        <v/>
      </c>
      <c r="NRC30">
        <f>Response!NRE46</f>
        <v/>
      </c>
      <c r="NRD30">
        <f>Response!NRF46</f>
        <v/>
      </c>
      <c r="NRE30">
        <f>Response!NRG46</f>
        <v/>
      </c>
      <c r="NRF30">
        <f>Response!NRH46</f>
        <v/>
      </c>
      <c r="NRG30">
        <f>Response!NRI46</f>
        <v/>
      </c>
      <c r="NRH30">
        <f>Response!NRJ46</f>
        <v/>
      </c>
      <c r="NRI30">
        <f>Response!NRK46</f>
        <v/>
      </c>
      <c r="NRJ30">
        <f>Response!NRL46</f>
        <v/>
      </c>
      <c r="NRK30">
        <f>Response!NRM46</f>
        <v/>
      </c>
      <c r="NRL30">
        <f>Response!NRN46</f>
        <v/>
      </c>
      <c r="NRM30">
        <f>Response!NRO46</f>
        <v/>
      </c>
      <c r="NRN30">
        <f>Response!NRP46</f>
        <v/>
      </c>
      <c r="NRO30">
        <f>Response!NRQ46</f>
        <v/>
      </c>
      <c r="NRP30">
        <f>Response!NRR46</f>
        <v/>
      </c>
      <c r="NRQ30">
        <f>Response!NRS46</f>
        <v/>
      </c>
      <c r="NRR30">
        <f>Response!NRT46</f>
        <v/>
      </c>
      <c r="NRS30">
        <f>Response!NRU46</f>
        <v/>
      </c>
      <c r="NRT30">
        <f>Response!NRV46</f>
        <v/>
      </c>
      <c r="NRU30">
        <f>Response!NRW46</f>
        <v/>
      </c>
      <c r="NRV30">
        <f>Response!NRX46</f>
        <v/>
      </c>
      <c r="NRW30">
        <f>Response!NRY46</f>
        <v/>
      </c>
      <c r="NRX30">
        <f>Response!NRZ46</f>
        <v/>
      </c>
      <c r="NRY30">
        <f>Response!NSA46</f>
        <v/>
      </c>
      <c r="NRZ30">
        <f>Response!NSB46</f>
        <v/>
      </c>
      <c r="NSA30">
        <f>Response!NSC46</f>
        <v/>
      </c>
      <c r="NSB30">
        <f>Response!NSD46</f>
        <v/>
      </c>
      <c r="NSC30">
        <f>Response!NSE46</f>
        <v/>
      </c>
      <c r="NSD30">
        <f>Response!NSF46</f>
        <v/>
      </c>
      <c r="NSE30">
        <f>Response!NSG46</f>
        <v/>
      </c>
      <c r="NSF30">
        <f>Response!NSH46</f>
        <v/>
      </c>
      <c r="NSG30">
        <f>Response!NSI46</f>
        <v/>
      </c>
      <c r="NSH30">
        <f>Response!NSJ46</f>
        <v/>
      </c>
      <c r="NSI30">
        <f>Response!NSK46</f>
        <v/>
      </c>
      <c r="NSJ30">
        <f>Response!NSL46</f>
        <v/>
      </c>
      <c r="NSK30">
        <f>Response!NSM46</f>
        <v/>
      </c>
      <c r="NSL30">
        <f>Response!NSN46</f>
        <v/>
      </c>
      <c r="NSM30">
        <f>Response!NSO46</f>
        <v/>
      </c>
      <c r="NSN30">
        <f>Response!NSP46</f>
        <v/>
      </c>
      <c r="NSO30">
        <f>Response!NSQ46</f>
        <v/>
      </c>
      <c r="NSP30">
        <f>Response!NSR46</f>
        <v/>
      </c>
      <c r="NSQ30">
        <f>Response!NSS46</f>
        <v/>
      </c>
      <c r="NSR30">
        <f>Response!NST46</f>
        <v/>
      </c>
      <c r="NSS30">
        <f>Response!NSU46</f>
        <v/>
      </c>
      <c r="NST30">
        <f>Response!NSV46</f>
        <v/>
      </c>
      <c r="NSU30">
        <f>Response!NSW46</f>
        <v/>
      </c>
      <c r="NSV30">
        <f>Response!NSX46</f>
        <v/>
      </c>
      <c r="NSW30">
        <f>Response!NSY46</f>
        <v/>
      </c>
      <c r="NSX30">
        <f>Response!NSZ46</f>
        <v/>
      </c>
      <c r="NSY30">
        <f>Response!NTA46</f>
        <v/>
      </c>
      <c r="NSZ30">
        <f>Response!NTB46</f>
        <v/>
      </c>
      <c r="NTA30">
        <f>Response!NTC46</f>
        <v/>
      </c>
      <c r="NTB30">
        <f>Response!NTD46</f>
        <v/>
      </c>
      <c r="NTC30">
        <f>Response!NTE46</f>
        <v/>
      </c>
      <c r="NTD30">
        <f>Response!NTF46</f>
        <v/>
      </c>
      <c r="NTE30">
        <f>Response!NTG46</f>
        <v/>
      </c>
      <c r="NTF30">
        <f>Response!NTH46</f>
        <v/>
      </c>
      <c r="NTG30">
        <f>Response!NTI46</f>
        <v/>
      </c>
      <c r="NTH30">
        <f>Response!NTJ46</f>
        <v/>
      </c>
      <c r="NTI30">
        <f>Response!NTK46</f>
        <v/>
      </c>
      <c r="NTJ30">
        <f>Response!NTL46</f>
        <v/>
      </c>
      <c r="NTK30">
        <f>Response!NTM46</f>
        <v/>
      </c>
      <c r="NTL30">
        <f>Response!NTN46</f>
        <v/>
      </c>
      <c r="NTM30">
        <f>Response!NTO46</f>
        <v/>
      </c>
      <c r="NTN30">
        <f>Response!NTP46</f>
        <v/>
      </c>
      <c r="NTO30">
        <f>Response!NTQ46</f>
        <v/>
      </c>
      <c r="NTP30">
        <f>Response!NTR46</f>
        <v/>
      </c>
      <c r="NTQ30">
        <f>Response!NTS46</f>
        <v/>
      </c>
      <c r="NTR30">
        <f>Response!NTT46</f>
        <v/>
      </c>
      <c r="NTS30">
        <f>Response!NTU46</f>
        <v/>
      </c>
      <c r="NTT30">
        <f>Response!NTV46</f>
        <v/>
      </c>
      <c r="NTU30">
        <f>Response!NTW46</f>
        <v/>
      </c>
      <c r="NTV30">
        <f>Response!NTX46</f>
        <v/>
      </c>
      <c r="NTW30">
        <f>Response!NTY46</f>
        <v/>
      </c>
      <c r="NTX30">
        <f>Response!NTZ46</f>
        <v/>
      </c>
      <c r="NTY30">
        <f>Response!NUA46</f>
        <v/>
      </c>
      <c r="NTZ30">
        <f>Response!NUB46</f>
        <v/>
      </c>
      <c r="NUA30">
        <f>Response!NUC46</f>
        <v/>
      </c>
      <c r="NUB30">
        <f>Response!NUD46</f>
        <v/>
      </c>
      <c r="NUC30">
        <f>Response!NUE46</f>
        <v/>
      </c>
      <c r="NUD30">
        <f>Response!NUF46</f>
        <v/>
      </c>
      <c r="NUE30">
        <f>Response!NUG46</f>
        <v/>
      </c>
      <c r="NUF30">
        <f>Response!NUH46</f>
        <v/>
      </c>
      <c r="NUG30">
        <f>Response!NUI46</f>
        <v/>
      </c>
      <c r="NUH30">
        <f>Response!NUJ46</f>
        <v/>
      </c>
      <c r="NUI30">
        <f>Response!NUK46</f>
        <v/>
      </c>
      <c r="NUJ30">
        <f>Response!NUL46</f>
        <v/>
      </c>
      <c r="NUK30">
        <f>Response!NUM46</f>
        <v/>
      </c>
      <c r="NUL30">
        <f>Response!NUN46</f>
        <v/>
      </c>
      <c r="NUM30">
        <f>Response!NUO46</f>
        <v/>
      </c>
      <c r="NUN30">
        <f>Response!NUP46</f>
        <v/>
      </c>
      <c r="NUO30">
        <f>Response!NUQ46</f>
        <v/>
      </c>
      <c r="NUP30">
        <f>Response!NUR46</f>
        <v/>
      </c>
      <c r="NUQ30">
        <f>Response!NUS46</f>
        <v/>
      </c>
      <c r="NUR30">
        <f>Response!NUT46</f>
        <v/>
      </c>
      <c r="NUS30">
        <f>Response!NUU46</f>
        <v/>
      </c>
      <c r="NUT30">
        <f>Response!NUV46</f>
        <v/>
      </c>
      <c r="NUU30">
        <f>Response!NUW46</f>
        <v/>
      </c>
      <c r="NUV30">
        <f>Response!NUX46</f>
        <v/>
      </c>
      <c r="NUW30">
        <f>Response!NUY46</f>
        <v/>
      </c>
      <c r="NUX30">
        <f>Response!NUZ46</f>
        <v/>
      </c>
      <c r="NUY30">
        <f>Response!NVA46</f>
        <v/>
      </c>
      <c r="NUZ30">
        <f>Response!NVB46</f>
        <v/>
      </c>
      <c r="NVA30">
        <f>Response!NVC46</f>
        <v/>
      </c>
      <c r="NVB30">
        <f>Response!NVD46</f>
        <v/>
      </c>
      <c r="NVC30">
        <f>Response!NVE46</f>
        <v/>
      </c>
      <c r="NVD30">
        <f>Response!NVF46</f>
        <v/>
      </c>
      <c r="NVE30">
        <f>Response!NVG46</f>
        <v/>
      </c>
      <c r="NVF30">
        <f>Response!NVH46</f>
        <v/>
      </c>
      <c r="NVG30">
        <f>Response!NVI46</f>
        <v/>
      </c>
      <c r="NVH30">
        <f>Response!NVJ46</f>
        <v/>
      </c>
      <c r="NVI30">
        <f>Response!NVK46</f>
        <v/>
      </c>
      <c r="NVJ30">
        <f>Response!NVL46</f>
        <v/>
      </c>
      <c r="NVK30">
        <f>Response!NVM46</f>
        <v/>
      </c>
      <c r="NVL30">
        <f>Response!NVN46</f>
        <v/>
      </c>
      <c r="NVM30">
        <f>Response!NVO46</f>
        <v/>
      </c>
      <c r="NVN30">
        <f>Response!NVP46</f>
        <v/>
      </c>
      <c r="NVO30">
        <f>Response!NVQ46</f>
        <v/>
      </c>
      <c r="NVP30">
        <f>Response!NVR46</f>
        <v/>
      </c>
      <c r="NVQ30">
        <f>Response!NVS46</f>
        <v/>
      </c>
      <c r="NVR30">
        <f>Response!NVT46</f>
        <v/>
      </c>
      <c r="NVS30">
        <f>Response!NVU46</f>
        <v/>
      </c>
      <c r="NVT30">
        <f>Response!NVV46</f>
        <v/>
      </c>
      <c r="NVU30">
        <f>Response!NVW46</f>
        <v/>
      </c>
      <c r="NVV30">
        <f>Response!NVX46</f>
        <v/>
      </c>
      <c r="NVW30">
        <f>Response!NVY46</f>
        <v/>
      </c>
      <c r="NVX30">
        <f>Response!NVZ46</f>
        <v/>
      </c>
      <c r="NVY30">
        <f>Response!NWA46</f>
        <v/>
      </c>
      <c r="NVZ30">
        <f>Response!NWB46</f>
        <v/>
      </c>
      <c r="NWA30">
        <f>Response!NWC46</f>
        <v/>
      </c>
      <c r="NWB30">
        <f>Response!NWD46</f>
        <v/>
      </c>
      <c r="NWC30">
        <f>Response!NWE46</f>
        <v/>
      </c>
      <c r="NWD30">
        <f>Response!NWF46</f>
        <v/>
      </c>
      <c r="NWE30">
        <f>Response!NWG46</f>
        <v/>
      </c>
      <c r="NWF30">
        <f>Response!NWH46</f>
        <v/>
      </c>
      <c r="NWG30">
        <f>Response!NWI46</f>
        <v/>
      </c>
      <c r="NWH30">
        <f>Response!NWJ46</f>
        <v/>
      </c>
      <c r="NWI30">
        <f>Response!NWK46</f>
        <v/>
      </c>
      <c r="NWJ30">
        <f>Response!NWL46</f>
        <v/>
      </c>
      <c r="NWK30">
        <f>Response!NWM46</f>
        <v/>
      </c>
      <c r="NWL30">
        <f>Response!NWN46</f>
        <v/>
      </c>
      <c r="NWM30">
        <f>Response!NWO46</f>
        <v/>
      </c>
      <c r="NWN30">
        <f>Response!NWP46</f>
        <v/>
      </c>
      <c r="NWO30">
        <f>Response!NWQ46</f>
        <v/>
      </c>
      <c r="NWP30">
        <f>Response!NWR46</f>
        <v/>
      </c>
      <c r="NWQ30">
        <f>Response!NWS46</f>
        <v/>
      </c>
      <c r="NWR30">
        <f>Response!NWT46</f>
        <v/>
      </c>
      <c r="NWS30">
        <f>Response!NWU46</f>
        <v/>
      </c>
      <c r="NWT30">
        <f>Response!NWV46</f>
        <v/>
      </c>
      <c r="NWU30">
        <f>Response!NWW46</f>
        <v/>
      </c>
      <c r="NWV30">
        <f>Response!NWX46</f>
        <v/>
      </c>
      <c r="NWW30">
        <f>Response!NWY46</f>
        <v/>
      </c>
      <c r="NWX30">
        <f>Response!NWZ46</f>
        <v/>
      </c>
      <c r="NWY30">
        <f>Response!NXA46</f>
        <v/>
      </c>
      <c r="NWZ30">
        <f>Response!NXB46</f>
        <v/>
      </c>
      <c r="NXA30">
        <f>Response!NXC46</f>
        <v/>
      </c>
      <c r="NXB30">
        <f>Response!NXD46</f>
        <v/>
      </c>
      <c r="NXC30">
        <f>Response!NXE46</f>
        <v/>
      </c>
      <c r="NXD30">
        <f>Response!NXF46</f>
        <v/>
      </c>
      <c r="NXE30">
        <f>Response!NXG46</f>
        <v/>
      </c>
      <c r="NXF30">
        <f>Response!NXH46</f>
        <v/>
      </c>
      <c r="NXG30">
        <f>Response!NXI46</f>
        <v/>
      </c>
      <c r="NXH30">
        <f>Response!NXJ46</f>
        <v/>
      </c>
      <c r="NXI30">
        <f>Response!NXK46</f>
        <v/>
      </c>
      <c r="NXJ30">
        <f>Response!NXL46</f>
        <v/>
      </c>
      <c r="NXK30">
        <f>Response!NXM46</f>
        <v/>
      </c>
      <c r="NXL30">
        <f>Response!NXN46</f>
        <v/>
      </c>
      <c r="NXM30">
        <f>Response!NXO46</f>
        <v/>
      </c>
      <c r="NXN30">
        <f>Response!NXP46</f>
        <v/>
      </c>
      <c r="NXO30">
        <f>Response!NXQ46</f>
        <v/>
      </c>
      <c r="NXP30">
        <f>Response!NXR46</f>
        <v/>
      </c>
      <c r="NXQ30">
        <f>Response!NXS46</f>
        <v/>
      </c>
      <c r="NXR30">
        <f>Response!NXT46</f>
        <v/>
      </c>
      <c r="NXS30">
        <f>Response!NXU46</f>
        <v/>
      </c>
      <c r="NXT30">
        <f>Response!NXV46</f>
        <v/>
      </c>
      <c r="NXU30">
        <f>Response!NXW46</f>
        <v/>
      </c>
      <c r="NXV30">
        <f>Response!NXX46</f>
        <v/>
      </c>
      <c r="NXW30">
        <f>Response!NXY46</f>
        <v/>
      </c>
      <c r="NXX30">
        <f>Response!NXZ46</f>
        <v/>
      </c>
      <c r="NXY30">
        <f>Response!NYA46</f>
        <v/>
      </c>
      <c r="NXZ30">
        <f>Response!NYB46</f>
        <v/>
      </c>
      <c r="NYA30">
        <f>Response!NYC46</f>
        <v/>
      </c>
      <c r="NYB30">
        <f>Response!NYD46</f>
        <v/>
      </c>
      <c r="NYC30">
        <f>Response!NYE46</f>
        <v/>
      </c>
      <c r="NYD30">
        <f>Response!NYF46</f>
        <v/>
      </c>
      <c r="NYE30">
        <f>Response!NYG46</f>
        <v/>
      </c>
      <c r="NYF30">
        <f>Response!NYH46</f>
        <v/>
      </c>
      <c r="NYG30">
        <f>Response!NYI46</f>
        <v/>
      </c>
      <c r="NYH30">
        <f>Response!NYJ46</f>
        <v/>
      </c>
      <c r="NYI30">
        <f>Response!NYK46</f>
        <v/>
      </c>
      <c r="NYJ30">
        <f>Response!NYL46</f>
        <v/>
      </c>
      <c r="NYK30">
        <f>Response!NYM46</f>
        <v/>
      </c>
      <c r="NYL30">
        <f>Response!NYN46</f>
        <v/>
      </c>
      <c r="NYM30">
        <f>Response!NYO46</f>
        <v/>
      </c>
      <c r="NYN30">
        <f>Response!NYP46</f>
        <v/>
      </c>
      <c r="NYO30">
        <f>Response!NYQ46</f>
        <v/>
      </c>
      <c r="NYP30">
        <f>Response!NYR46</f>
        <v/>
      </c>
      <c r="NYQ30">
        <f>Response!NYS46</f>
        <v/>
      </c>
      <c r="NYR30">
        <f>Response!NYT46</f>
        <v/>
      </c>
      <c r="NYS30">
        <f>Response!NYU46</f>
        <v/>
      </c>
      <c r="NYT30">
        <f>Response!NYV46</f>
        <v/>
      </c>
      <c r="NYU30">
        <f>Response!NYW46</f>
        <v/>
      </c>
      <c r="NYV30">
        <f>Response!NYX46</f>
        <v/>
      </c>
      <c r="NYW30">
        <f>Response!NYY46</f>
        <v/>
      </c>
      <c r="NYX30">
        <f>Response!NYZ46</f>
        <v/>
      </c>
      <c r="NYY30">
        <f>Response!NZA46</f>
        <v/>
      </c>
      <c r="NYZ30">
        <f>Response!NZB46</f>
        <v/>
      </c>
      <c r="NZA30">
        <f>Response!NZC46</f>
        <v/>
      </c>
      <c r="NZB30">
        <f>Response!NZD46</f>
        <v/>
      </c>
      <c r="NZC30">
        <f>Response!NZE46</f>
        <v/>
      </c>
      <c r="NZD30">
        <f>Response!NZF46</f>
        <v/>
      </c>
      <c r="NZE30">
        <f>Response!NZG46</f>
        <v/>
      </c>
      <c r="NZF30">
        <f>Response!NZH46</f>
        <v/>
      </c>
      <c r="NZG30">
        <f>Response!NZI46</f>
        <v/>
      </c>
      <c r="NZH30">
        <f>Response!NZJ46</f>
        <v/>
      </c>
      <c r="NZI30">
        <f>Response!NZK46</f>
        <v/>
      </c>
      <c r="NZJ30">
        <f>Response!NZL46</f>
        <v/>
      </c>
      <c r="NZK30">
        <f>Response!NZM46</f>
        <v/>
      </c>
      <c r="NZL30">
        <f>Response!NZN46</f>
        <v/>
      </c>
      <c r="NZM30">
        <f>Response!NZO46</f>
        <v/>
      </c>
      <c r="NZN30">
        <f>Response!NZP46</f>
        <v/>
      </c>
      <c r="NZO30">
        <f>Response!NZQ46</f>
        <v/>
      </c>
      <c r="NZP30">
        <f>Response!NZR46</f>
        <v/>
      </c>
      <c r="NZQ30">
        <f>Response!NZS46</f>
        <v/>
      </c>
      <c r="NZR30">
        <f>Response!NZT46</f>
        <v/>
      </c>
      <c r="NZS30">
        <f>Response!NZU46</f>
        <v/>
      </c>
      <c r="NZT30">
        <f>Response!NZV46</f>
        <v/>
      </c>
      <c r="NZU30">
        <f>Response!NZW46</f>
        <v/>
      </c>
      <c r="NZV30">
        <f>Response!NZX46</f>
        <v/>
      </c>
      <c r="NZW30">
        <f>Response!NZY46</f>
        <v/>
      </c>
      <c r="NZX30">
        <f>Response!NZZ46</f>
        <v/>
      </c>
      <c r="NZY30">
        <f>Response!OAA46</f>
        <v/>
      </c>
      <c r="NZZ30">
        <f>Response!OAB46</f>
        <v/>
      </c>
      <c r="OAA30">
        <f>Response!OAC46</f>
        <v/>
      </c>
      <c r="OAB30">
        <f>Response!OAD46</f>
        <v/>
      </c>
      <c r="OAC30">
        <f>Response!OAE46</f>
        <v/>
      </c>
      <c r="OAD30">
        <f>Response!OAF46</f>
        <v/>
      </c>
      <c r="OAE30">
        <f>Response!OAG46</f>
        <v/>
      </c>
      <c r="OAF30">
        <f>Response!OAH46</f>
        <v/>
      </c>
      <c r="OAG30">
        <f>Response!OAI46</f>
        <v/>
      </c>
      <c r="OAH30">
        <f>Response!OAJ46</f>
        <v/>
      </c>
      <c r="OAI30">
        <f>Response!OAK46</f>
        <v/>
      </c>
      <c r="OAJ30">
        <f>Response!OAL46</f>
        <v/>
      </c>
      <c r="OAK30">
        <f>Response!OAM46</f>
        <v/>
      </c>
      <c r="OAL30">
        <f>Response!OAN46</f>
        <v/>
      </c>
      <c r="OAM30">
        <f>Response!OAO46</f>
        <v/>
      </c>
      <c r="OAN30">
        <f>Response!OAP46</f>
        <v/>
      </c>
      <c r="OAO30">
        <f>Response!OAQ46</f>
        <v/>
      </c>
      <c r="OAP30">
        <f>Response!OAR46</f>
        <v/>
      </c>
      <c r="OAQ30">
        <f>Response!OAS46</f>
        <v/>
      </c>
      <c r="OAR30">
        <f>Response!OAT46</f>
        <v/>
      </c>
      <c r="OAS30">
        <f>Response!OAU46</f>
        <v/>
      </c>
      <c r="OAT30">
        <f>Response!OAV46</f>
        <v/>
      </c>
      <c r="OAU30">
        <f>Response!OAW46</f>
        <v/>
      </c>
      <c r="OAV30">
        <f>Response!OAX46</f>
        <v/>
      </c>
      <c r="OAW30">
        <f>Response!OAY46</f>
        <v/>
      </c>
      <c r="OAX30">
        <f>Response!OAZ46</f>
        <v/>
      </c>
      <c r="OAY30">
        <f>Response!OBA46</f>
        <v/>
      </c>
      <c r="OAZ30">
        <f>Response!OBB46</f>
        <v/>
      </c>
      <c r="OBA30">
        <f>Response!OBC46</f>
        <v/>
      </c>
      <c r="OBB30">
        <f>Response!OBD46</f>
        <v/>
      </c>
      <c r="OBC30">
        <f>Response!OBE46</f>
        <v/>
      </c>
      <c r="OBD30">
        <f>Response!OBF46</f>
        <v/>
      </c>
      <c r="OBE30">
        <f>Response!OBG46</f>
        <v/>
      </c>
      <c r="OBF30">
        <f>Response!OBH46</f>
        <v/>
      </c>
      <c r="OBG30">
        <f>Response!OBI46</f>
        <v/>
      </c>
      <c r="OBH30">
        <f>Response!OBJ46</f>
        <v/>
      </c>
      <c r="OBI30">
        <f>Response!OBK46</f>
        <v/>
      </c>
      <c r="OBJ30">
        <f>Response!OBL46</f>
        <v/>
      </c>
      <c r="OBK30">
        <f>Response!OBM46</f>
        <v/>
      </c>
      <c r="OBL30">
        <f>Response!OBN46</f>
        <v/>
      </c>
      <c r="OBM30">
        <f>Response!OBO46</f>
        <v/>
      </c>
      <c r="OBN30">
        <f>Response!OBP46</f>
        <v/>
      </c>
      <c r="OBO30">
        <f>Response!OBQ46</f>
        <v/>
      </c>
      <c r="OBP30">
        <f>Response!OBR46</f>
        <v/>
      </c>
      <c r="OBQ30">
        <f>Response!OBS46</f>
        <v/>
      </c>
      <c r="OBR30">
        <f>Response!OBT46</f>
        <v/>
      </c>
      <c r="OBS30">
        <f>Response!OBU46</f>
        <v/>
      </c>
      <c r="OBT30">
        <f>Response!OBV46</f>
        <v/>
      </c>
      <c r="OBU30">
        <f>Response!OBW46</f>
        <v/>
      </c>
      <c r="OBV30">
        <f>Response!OBX46</f>
        <v/>
      </c>
      <c r="OBW30">
        <f>Response!OBY46</f>
        <v/>
      </c>
      <c r="OBX30">
        <f>Response!OBZ46</f>
        <v/>
      </c>
      <c r="OBY30">
        <f>Response!OCA46</f>
        <v/>
      </c>
      <c r="OBZ30">
        <f>Response!OCB46</f>
        <v/>
      </c>
      <c r="OCA30">
        <f>Response!OCC46</f>
        <v/>
      </c>
      <c r="OCB30">
        <f>Response!OCD46</f>
        <v/>
      </c>
      <c r="OCC30">
        <f>Response!OCE46</f>
        <v/>
      </c>
      <c r="OCD30">
        <f>Response!OCF46</f>
        <v/>
      </c>
      <c r="OCE30">
        <f>Response!OCG46</f>
        <v/>
      </c>
      <c r="OCF30">
        <f>Response!OCH46</f>
        <v/>
      </c>
      <c r="OCG30">
        <f>Response!OCI46</f>
        <v/>
      </c>
      <c r="OCH30">
        <f>Response!OCJ46</f>
        <v/>
      </c>
      <c r="OCI30">
        <f>Response!OCK46</f>
        <v/>
      </c>
      <c r="OCJ30">
        <f>Response!OCL46</f>
        <v/>
      </c>
      <c r="OCK30">
        <f>Response!OCM46</f>
        <v/>
      </c>
      <c r="OCL30">
        <f>Response!OCN46</f>
        <v/>
      </c>
      <c r="OCM30">
        <f>Response!OCO46</f>
        <v/>
      </c>
      <c r="OCN30">
        <f>Response!OCP46</f>
        <v/>
      </c>
      <c r="OCO30">
        <f>Response!OCQ46</f>
        <v/>
      </c>
      <c r="OCP30">
        <f>Response!OCR46</f>
        <v/>
      </c>
      <c r="OCQ30">
        <f>Response!OCS46</f>
        <v/>
      </c>
      <c r="OCR30">
        <f>Response!OCT46</f>
        <v/>
      </c>
      <c r="OCS30">
        <f>Response!OCU46</f>
        <v/>
      </c>
      <c r="OCT30">
        <f>Response!OCV46</f>
        <v/>
      </c>
      <c r="OCU30">
        <f>Response!OCW46</f>
        <v/>
      </c>
      <c r="OCV30">
        <f>Response!OCX46</f>
        <v/>
      </c>
      <c r="OCW30">
        <f>Response!OCY46</f>
        <v/>
      </c>
      <c r="OCX30">
        <f>Response!OCZ46</f>
        <v/>
      </c>
      <c r="OCY30">
        <f>Response!ODA46</f>
        <v/>
      </c>
      <c r="OCZ30">
        <f>Response!ODB46</f>
        <v/>
      </c>
      <c r="ODA30">
        <f>Response!ODC46</f>
        <v/>
      </c>
      <c r="ODB30">
        <f>Response!ODD46</f>
        <v/>
      </c>
      <c r="ODC30">
        <f>Response!ODE46</f>
        <v/>
      </c>
      <c r="ODD30">
        <f>Response!ODF46</f>
        <v/>
      </c>
      <c r="ODE30">
        <f>Response!ODG46</f>
        <v/>
      </c>
      <c r="ODF30">
        <f>Response!ODH46</f>
        <v/>
      </c>
      <c r="ODG30">
        <f>Response!ODI46</f>
        <v/>
      </c>
      <c r="ODH30">
        <f>Response!ODJ46</f>
        <v/>
      </c>
      <c r="ODI30">
        <f>Response!ODK46</f>
        <v/>
      </c>
      <c r="ODJ30">
        <f>Response!ODL46</f>
        <v/>
      </c>
      <c r="ODK30">
        <f>Response!ODM46</f>
        <v/>
      </c>
      <c r="ODL30">
        <f>Response!ODN46</f>
        <v/>
      </c>
      <c r="ODM30">
        <f>Response!ODO46</f>
        <v/>
      </c>
      <c r="ODN30">
        <f>Response!ODP46</f>
        <v/>
      </c>
      <c r="ODO30">
        <f>Response!ODQ46</f>
        <v/>
      </c>
      <c r="ODP30">
        <f>Response!ODR46</f>
        <v/>
      </c>
      <c r="ODQ30">
        <f>Response!ODS46</f>
        <v/>
      </c>
      <c r="ODR30">
        <f>Response!ODT46</f>
        <v/>
      </c>
      <c r="ODS30">
        <f>Response!ODU46</f>
        <v/>
      </c>
      <c r="ODT30">
        <f>Response!ODV46</f>
        <v/>
      </c>
      <c r="ODU30">
        <f>Response!ODW46</f>
        <v/>
      </c>
      <c r="ODV30">
        <f>Response!ODX46</f>
        <v/>
      </c>
      <c r="ODW30">
        <f>Response!ODY46</f>
        <v/>
      </c>
      <c r="ODX30">
        <f>Response!ODZ46</f>
        <v/>
      </c>
      <c r="ODY30">
        <f>Response!OEA46</f>
        <v/>
      </c>
      <c r="ODZ30">
        <f>Response!OEB46</f>
        <v/>
      </c>
      <c r="OEA30">
        <f>Response!OEC46</f>
        <v/>
      </c>
      <c r="OEB30">
        <f>Response!OED46</f>
        <v/>
      </c>
      <c r="OEC30">
        <f>Response!OEE46</f>
        <v/>
      </c>
      <c r="OED30">
        <f>Response!OEF46</f>
        <v/>
      </c>
      <c r="OEE30">
        <f>Response!OEG46</f>
        <v/>
      </c>
      <c r="OEF30">
        <f>Response!OEH46</f>
        <v/>
      </c>
      <c r="OEG30">
        <f>Response!OEI46</f>
        <v/>
      </c>
      <c r="OEH30">
        <f>Response!OEJ46</f>
        <v/>
      </c>
      <c r="OEI30">
        <f>Response!OEK46</f>
        <v/>
      </c>
      <c r="OEJ30">
        <f>Response!OEL46</f>
        <v/>
      </c>
      <c r="OEK30">
        <f>Response!OEM46</f>
        <v/>
      </c>
      <c r="OEL30">
        <f>Response!OEN46</f>
        <v/>
      </c>
      <c r="OEM30">
        <f>Response!OEO46</f>
        <v/>
      </c>
      <c r="OEN30">
        <f>Response!OEP46</f>
        <v/>
      </c>
      <c r="OEO30">
        <f>Response!OEQ46</f>
        <v/>
      </c>
      <c r="OEP30">
        <f>Response!OER46</f>
        <v/>
      </c>
      <c r="OEQ30">
        <f>Response!OES46</f>
        <v/>
      </c>
      <c r="OER30">
        <f>Response!OET46</f>
        <v/>
      </c>
      <c r="OES30">
        <f>Response!OEU46</f>
        <v/>
      </c>
      <c r="OET30">
        <f>Response!OEV46</f>
        <v/>
      </c>
      <c r="OEU30">
        <f>Response!OEW46</f>
        <v/>
      </c>
      <c r="OEV30">
        <f>Response!OEX46</f>
        <v/>
      </c>
      <c r="OEW30">
        <f>Response!OEY46</f>
        <v/>
      </c>
      <c r="OEX30">
        <f>Response!OEZ46</f>
        <v/>
      </c>
      <c r="OEY30">
        <f>Response!OFA46</f>
        <v/>
      </c>
      <c r="OEZ30">
        <f>Response!OFB46</f>
        <v/>
      </c>
      <c r="OFA30">
        <f>Response!OFC46</f>
        <v/>
      </c>
      <c r="OFB30">
        <f>Response!OFD46</f>
        <v/>
      </c>
      <c r="OFC30">
        <f>Response!OFE46</f>
        <v/>
      </c>
      <c r="OFD30">
        <f>Response!OFF46</f>
        <v/>
      </c>
      <c r="OFE30">
        <f>Response!OFG46</f>
        <v/>
      </c>
      <c r="OFF30">
        <f>Response!OFH46</f>
        <v/>
      </c>
      <c r="OFG30">
        <f>Response!OFI46</f>
        <v/>
      </c>
      <c r="OFH30">
        <f>Response!OFJ46</f>
        <v/>
      </c>
      <c r="OFI30">
        <f>Response!OFK46</f>
        <v/>
      </c>
      <c r="OFJ30">
        <f>Response!OFL46</f>
        <v/>
      </c>
      <c r="OFK30">
        <f>Response!OFM46</f>
        <v/>
      </c>
      <c r="OFL30">
        <f>Response!OFN46</f>
        <v/>
      </c>
      <c r="OFM30">
        <f>Response!OFO46</f>
        <v/>
      </c>
      <c r="OFN30">
        <f>Response!OFP46</f>
        <v/>
      </c>
      <c r="OFO30">
        <f>Response!OFQ46</f>
        <v/>
      </c>
      <c r="OFP30">
        <f>Response!OFR46</f>
        <v/>
      </c>
      <c r="OFQ30">
        <f>Response!OFS46</f>
        <v/>
      </c>
      <c r="OFR30">
        <f>Response!OFT46</f>
        <v/>
      </c>
      <c r="OFS30">
        <f>Response!OFU46</f>
        <v/>
      </c>
      <c r="OFT30">
        <f>Response!OFV46</f>
        <v/>
      </c>
      <c r="OFU30">
        <f>Response!OFW46</f>
        <v/>
      </c>
      <c r="OFV30">
        <f>Response!OFX46</f>
        <v/>
      </c>
      <c r="OFW30">
        <f>Response!OFY46</f>
        <v/>
      </c>
      <c r="OFX30">
        <f>Response!OFZ46</f>
        <v/>
      </c>
      <c r="OFY30">
        <f>Response!OGA46</f>
        <v/>
      </c>
      <c r="OFZ30">
        <f>Response!OGB46</f>
        <v/>
      </c>
      <c r="OGA30">
        <f>Response!OGC46</f>
        <v/>
      </c>
      <c r="OGB30">
        <f>Response!OGD46</f>
        <v/>
      </c>
      <c r="OGC30">
        <f>Response!OGE46</f>
        <v/>
      </c>
      <c r="OGD30">
        <f>Response!OGF46</f>
        <v/>
      </c>
      <c r="OGE30">
        <f>Response!OGG46</f>
        <v/>
      </c>
      <c r="OGF30">
        <f>Response!OGH46</f>
        <v/>
      </c>
      <c r="OGG30">
        <f>Response!OGI46</f>
        <v/>
      </c>
      <c r="OGH30">
        <f>Response!OGJ46</f>
        <v/>
      </c>
      <c r="OGI30">
        <f>Response!OGK46</f>
        <v/>
      </c>
      <c r="OGJ30">
        <f>Response!OGL46</f>
        <v/>
      </c>
      <c r="OGK30">
        <f>Response!OGM46</f>
        <v/>
      </c>
      <c r="OGL30">
        <f>Response!OGN46</f>
        <v/>
      </c>
      <c r="OGM30">
        <f>Response!OGO46</f>
        <v/>
      </c>
      <c r="OGN30">
        <f>Response!OGP46</f>
        <v/>
      </c>
      <c r="OGO30">
        <f>Response!OGQ46</f>
        <v/>
      </c>
      <c r="OGP30">
        <f>Response!OGR46</f>
        <v/>
      </c>
      <c r="OGQ30">
        <f>Response!OGS46</f>
        <v/>
      </c>
      <c r="OGR30">
        <f>Response!OGT46</f>
        <v/>
      </c>
      <c r="OGS30">
        <f>Response!OGU46</f>
        <v/>
      </c>
      <c r="OGT30">
        <f>Response!OGV46</f>
        <v/>
      </c>
      <c r="OGU30">
        <f>Response!OGW46</f>
        <v/>
      </c>
      <c r="OGV30">
        <f>Response!OGX46</f>
        <v/>
      </c>
      <c r="OGW30">
        <f>Response!OGY46</f>
        <v/>
      </c>
      <c r="OGX30">
        <f>Response!OGZ46</f>
        <v/>
      </c>
      <c r="OGY30">
        <f>Response!OHA46</f>
        <v/>
      </c>
      <c r="OGZ30">
        <f>Response!OHB46</f>
        <v/>
      </c>
      <c r="OHA30">
        <f>Response!OHC46</f>
        <v/>
      </c>
      <c r="OHB30">
        <f>Response!OHD46</f>
        <v/>
      </c>
      <c r="OHC30">
        <f>Response!OHE46</f>
        <v/>
      </c>
      <c r="OHD30">
        <f>Response!OHF46</f>
        <v/>
      </c>
      <c r="OHE30">
        <f>Response!OHG46</f>
        <v/>
      </c>
      <c r="OHF30">
        <f>Response!OHH46</f>
        <v/>
      </c>
      <c r="OHG30">
        <f>Response!OHI46</f>
        <v/>
      </c>
      <c r="OHH30">
        <f>Response!OHJ46</f>
        <v/>
      </c>
      <c r="OHI30">
        <f>Response!OHK46</f>
        <v/>
      </c>
      <c r="OHJ30">
        <f>Response!OHL46</f>
        <v/>
      </c>
      <c r="OHK30">
        <f>Response!OHM46</f>
        <v/>
      </c>
      <c r="OHL30">
        <f>Response!OHN46</f>
        <v/>
      </c>
      <c r="OHM30">
        <f>Response!OHO46</f>
        <v/>
      </c>
      <c r="OHN30">
        <f>Response!OHP46</f>
        <v/>
      </c>
      <c r="OHO30">
        <f>Response!OHQ46</f>
        <v/>
      </c>
      <c r="OHP30">
        <f>Response!OHR46</f>
        <v/>
      </c>
      <c r="OHQ30">
        <f>Response!OHS46</f>
        <v/>
      </c>
      <c r="OHR30">
        <f>Response!OHT46</f>
        <v/>
      </c>
      <c r="OHS30">
        <f>Response!OHU46</f>
        <v/>
      </c>
      <c r="OHT30">
        <f>Response!OHV46</f>
        <v/>
      </c>
      <c r="OHU30">
        <f>Response!OHW46</f>
        <v/>
      </c>
      <c r="OHV30">
        <f>Response!OHX46</f>
        <v/>
      </c>
      <c r="OHW30">
        <f>Response!OHY46</f>
        <v/>
      </c>
      <c r="OHX30">
        <f>Response!OHZ46</f>
        <v/>
      </c>
      <c r="OHY30">
        <f>Response!OIA46</f>
        <v/>
      </c>
      <c r="OHZ30">
        <f>Response!OIB46</f>
        <v/>
      </c>
      <c r="OIA30">
        <f>Response!OIC46</f>
        <v/>
      </c>
      <c r="OIB30">
        <f>Response!OID46</f>
        <v/>
      </c>
      <c r="OIC30">
        <f>Response!OIE46</f>
        <v/>
      </c>
      <c r="OID30">
        <f>Response!OIF46</f>
        <v/>
      </c>
      <c r="OIE30">
        <f>Response!OIG46</f>
        <v/>
      </c>
      <c r="OIF30">
        <f>Response!OIH46</f>
        <v/>
      </c>
      <c r="OIG30">
        <f>Response!OII46</f>
        <v/>
      </c>
      <c r="OIH30">
        <f>Response!OIJ46</f>
        <v/>
      </c>
      <c r="OII30">
        <f>Response!OIK46</f>
        <v/>
      </c>
      <c r="OIJ30">
        <f>Response!OIL46</f>
        <v/>
      </c>
      <c r="OIK30">
        <f>Response!OIM46</f>
        <v/>
      </c>
      <c r="OIL30">
        <f>Response!OIN46</f>
        <v/>
      </c>
      <c r="OIM30">
        <f>Response!OIO46</f>
        <v/>
      </c>
      <c r="OIN30">
        <f>Response!OIP46</f>
        <v/>
      </c>
      <c r="OIO30">
        <f>Response!OIQ46</f>
        <v/>
      </c>
      <c r="OIP30">
        <f>Response!OIR46</f>
        <v/>
      </c>
      <c r="OIQ30">
        <f>Response!OIS46</f>
        <v/>
      </c>
      <c r="OIR30">
        <f>Response!OIT46</f>
        <v/>
      </c>
      <c r="OIS30">
        <f>Response!OIU46</f>
        <v/>
      </c>
      <c r="OIT30">
        <f>Response!OIV46</f>
        <v/>
      </c>
      <c r="OIU30">
        <f>Response!OIW46</f>
        <v/>
      </c>
      <c r="OIV30">
        <f>Response!OIX46</f>
        <v/>
      </c>
      <c r="OIW30">
        <f>Response!OIY46</f>
        <v/>
      </c>
      <c r="OIX30">
        <f>Response!OIZ46</f>
        <v/>
      </c>
      <c r="OIY30">
        <f>Response!OJA46</f>
        <v/>
      </c>
      <c r="OIZ30">
        <f>Response!OJB46</f>
        <v/>
      </c>
      <c r="OJA30">
        <f>Response!OJC46</f>
        <v/>
      </c>
      <c r="OJB30">
        <f>Response!OJD46</f>
        <v/>
      </c>
      <c r="OJC30">
        <f>Response!OJE46</f>
        <v/>
      </c>
      <c r="OJD30">
        <f>Response!OJF46</f>
        <v/>
      </c>
      <c r="OJE30">
        <f>Response!OJG46</f>
        <v/>
      </c>
      <c r="OJF30">
        <f>Response!OJH46</f>
        <v/>
      </c>
      <c r="OJG30">
        <f>Response!OJI46</f>
        <v/>
      </c>
      <c r="OJH30">
        <f>Response!OJJ46</f>
        <v/>
      </c>
      <c r="OJI30">
        <f>Response!OJK46</f>
        <v/>
      </c>
      <c r="OJJ30">
        <f>Response!OJL46</f>
        <v/>
      </c>
      <c r="OJK30">
        <f>Response!OJM46</f>
        <v/>
      </c>
      <c r="OJL30">
        <f>Response!OJN46</f>
        <v/>
      </c>
      <c r="OJM30">
        <f>Response!OJO46</f>
        <v/>
      </c>
      <c r="OJN30">
        <f>Response!OJP46</f>
        <v/>
      </c>
      <c r="OJO30">
        <f>Response!OJQ46</f>
        <v/>
      </c>
      <c r="OJP30">
        <f>Response!OJR46</f>
        <v/>
      </c>
      <c r="OJQ30">
        <f>Response!OJS46</f>
        <v/>
      </c>
      <c r="OJR30">
        <f>Response!OJT46</f>
        <v/>
      </c>
      <c r="OJS30">
        <f>Response!OJU46</f>
        <v/>
      </c>
      <c r="OJT30">
        <f>Response!OJV46</f>
        <v/>
      </c>
      <c r="OJU30">
        <f>Response!OJW46</f>
        <v/>
      </c>
      <c r="OJV30">
        <f>Response!OJX46</f>
        <v/>
      </c>
      <c r="OJW30">
        <f>Response!OJY46</f>
        <v/>
      </c>
      <c r="OJX30">
        <f>Response!OJZ46</f>
        <v/>
      </c>
      <c r="OJY30">
        <f>Response!OKA46</f>
        <v/>
      </c>
      <c r="OJZ30">
        <f>Response!OKB46</f>
        <v/>
      </c>
      <c r="OKA30">
        <f>Response!OKC46</f>
        <v/>
      </c>
      <c r="OKB30">
        <f>Response!OKD46</f>
        <v/>
      </c>
      <c r="OKC30">
        <f>Response!OKE46</f>
        <v/>
      </c>
      <c r="OKD30">
        <f>Response!OKF46</f>
        <v/>
      </c>
      <c r="OKE30">
        <f>Response!OKG46</f>
        <v/>
      </c>
      <c r="OKF30">
        <f>Response!OKH46</f>
        <v/>
      </c>
      <c r="OKG30">
        <f>Response!OKI46</f>
        <v/>
      </c>
      <c r="OKH30">
        <f>Response!OKJ46</f>
        <v/>
      </c>
      <c r="OKI30">
        <f>Response!OKK46</f>
        <v/>
      </c>
      <c r="OKJ30">
        <f>Response!OKL46</f>
        <v/>
      </c>
      <c r="OKK30">
        <f>Response!OKM46</f>
        <v/>
      </c>
      <c r="OKL30">
        <f>Response!OKN46</f>
        <v/>
      </c>
      <c r="OKM30">
        <f>Response!OKO46</f>
        <v/>
      </c>
      <c r="OKN30">
        <f>Response!OKP46</f>
        <v/>
      </c>
      <c r="OKO30">
        <f>Response!OKQ46</f>
        <v/>
      </c>
      <c r="OKP30">
        <f>Response!OKR46</f>
        <v/>
      </c>
      <c r="OKQ30">
        <f>Response!OKS46</f>
        <v/>
      </c>
      <c r="OKR30">
        <f>Response!OKT46</f>
        <v/>
      </c>
      <c r="OKS30">
        <f>Response!OKU46</f>
        <v/>
      </c>
      <c r="OKT30">
        <f>Response!OKV46</f>
        <v/>
      </c>
      <c r="OKU30">
        <f>Response!OKW46</f>
        <v/>
      </c>
      <c r="OKV30">
        <f>Response!OKX46</f>
        <v/>
      </c>
      <c r="OKW30">
        <f>Response!OKY46</f>
        <v/>
      </c>
      <c r="OKX30">
        <f>Response!OKZ46</f>
        <v/>
      </c>
      <c r="OKY30">
        <f>Response!OLA46</f>
        <v/>
      </c>
      <c r="OKZ30">
        <f>Response!OLB46</f>
        <v/>
      </c>
      <c r="OLA30">
        <f>Response!OLC46</f>
        <v/>
      </c>
      <c r="OLB30">
        <f>Response!OLD46</f>
        <v/>
      </c>
      <c r="OLC30">
        <f>Response!OLE46</f>
        <v/>
      </c>
      <c r="OLD30">
        <f>Response!OLF46</f>
        <v/>
      </c>
      <c r="OLE30">
        <f>Response!OLG46</f>
        <v/>
      </c>
      <c r="OLF30">
        <f>Response!OLH46</f>
        <v/>
      </c>
      <c r="OLG30">
        <f>Response!OLI46</f>
        <v/>
      </c>
      <c r="OLH30">
        <f>Response!OLJ46</f>
        <v/>
      </c>
      <c r="OLI30">
        <f>Response!OLK46</f>
        <v/>
      </c>
      <c r="OLJ30">
        <f>Response!OLL46</f>
        <v/>
      </c>
      <c r="OLK30">
        <f>Response!OLM46</f>
        <v/>
      </c>
      <c r="OLL30">
        <f>Response!OLN46</f>
        <v/>
      </c>
      <c r="OLM30">
        <f>Response!OLO46</f>
        <v/>
      </c>
      <c r="OLN30">
        <f>Response!OLP46</f>
        <v/>
      </c>
      <c r="OLO30">
        <f>Response!OLQ46</f>
        <v/>
      </c>
      <c r="OLP30">
        <f>Response!OLR46</f>
        <v/>
      </c>
      <c r="OLQ30">
        <f>Response!OLS46</f>
        <v/>
      </c>
      <c r="OLR30">
        <f>Response!OLT46</f>
        <v/>
      </c>
      <c r="OLS30">
        <f>Response!OLU46</f>
        <v/>
      </c>
      <c r="OLT30">
        <f>Response!OLV46</f>
        <v/>
      </c>
      <c r="OLU30">
        <f>Response!OLW46</f>
        <v/>
      </c>
      <c r="OLV30">
        <f>Response!OLX46</f>
        <v/>
      </c>
      <c r="OLW30">
        <f>Response!OLY46</f>
        <v/>
      </c>
      <c r="OLX30">
        <f>Response!OLZ46</f>
        <v/>
      </c>
      <c r="OLY30">
        <f>Response!OMA46</f>
        <v/>
      </c>
      <c r="OLZ30">
        <f>Response!OMB46</f>
        <v/>
      </c>
      <c r="OMA30">
        <f>Response!OMC46</f>
        <v/>
      </c>
      <c r="OMB30">
        <f>Response!OMD46</f>
        <v/>
      </c>
      <c r="OMC30">
        <f>Response!OME46</f>
        <v/>
      </c>
      <c r="OMD30">
        <f>Response!OMF46</f>
        <v/>
      </c>
      <c r="OME30">
        <f>Response!OMG46</f>
        <v/>
      </c>
      <c r="OMF30">
        <f>Response!OMH46</f>
        <v/>
      </c>
      <c r="OMG30">
        <f>Response!OMI46</f>
        <v/>
      </c>
      <c r="OMH30">
        <f>Response!OMJ46</f>
        <v/>
      </c>
      <c r="OMI30">
        <f>Response!OMK46</f>
        <v/>
      </c>
      <c r="OMJ30">
        <f>Response!OML46</f>
        <v/>
      </c>
      <c r="OMK30">
        <f>Response!OMM46</f>
        <v/>
      </c>
      <c r="OML30">
        <f>Response!OMN46</f>
        <v/>
      </c>
      <c r="OMM30">
        <f>Response!OMO46</f>
        <v/>
      </c>
      <c r="OMN30">
        <f>Response!OMP46</f>
        <v/>
      </c>
      <c r="OMO30">
        <f>Response!OMQ46</f>
        <v/>
      </c>
      <c r="OMP30">
        <f>Response!OMR46</f>
        <v/>
      </c>
      <c r="OMQ30">
        <f>Response!OMS46</f>
        <v/>
      </c>
      <c r="OMR30">
        <f>Response!OMT46</f>
        <v/>
      </c>
      <c r="OMS30">
        <f>Response!OMU46</f>
        <v/>
      </c>
      <c r="OMT30">
        <f>Response!OMV46</f>
        <v/>
      </c>
      <c r="OMU30">
        <f>Response!OMW46</f>
        <v/>
      </c>
      <c r="OMV30">
        <f>Response!OMX46</f>
        <v/>
      </c>
      <c r="OMW30">
        <f>Response!OMY46</f>
        <v/>
      </c>
      <c r="OMX30">
        <f>Response!OMZ46</f>
        <v/>
      </c>
      <c r="OMY30">
        <f>Response!ONA46</f>
        <v/>
      </c>
      <c r="OMZ30">
        <f>Response!ONB46</f>
        <v/>
      </c>
      <c r="ONA30">
        <f>Response!ONC46</f>
        <v/>
      </c>
      <c r="ONB30">
        <f>Response!OND46</f>
        <v/>
      </c>
      <c r="ONC30">
        <f>Response!ONE46</f>
        <v/>
      </c>
      <c r="OND30">
        <f>Response!ONF46</f>
        <v/>
      </c>
      <c r="ONE30">
        <f>Response!ONG46</f>
        <v/>
      </c>
      <c r="ONF30">
        <f>Response!ONH46</f>
        <v/>
      </c>
      <c r="ONG30">
        <f>Response!ONI46</f>
        <v/>
      </c>
      <c r="ONH30">
        <f>Response!ONJ46</f>
        <v/>
      </c>
      <c r="ONI30">
        <f>Response!ONK46</f>
        <v/>
      </c>
      <c r="ONJ30">
        <f>Response!ONL46</f>
        <v/>
      </c>
      <c r="ONK30">
        <f>Response!ONM46</f>
        <v/>
      </c>
      <c r="ONL30">
        <f>Response!ONN46</f>
        <v/>
      </c>
      <c r="ONM30">
        <f>Response!ONO46</f>
        <v/>
      </c>
      <c r="ONN30">
        <f>Response!ONP46</f>
        <v/>
      </c>
      <c r="ONO30">
        <f>Response!ONQ46</f>
        <v/>
      </c>
      <c r="ONP30">
        <f>Response!ONR46</f>
        <v/>
      </c>
      <c r="ONQ30">
        <f>Response!ONS46</f>
        <v/>
      </c>
      <c r="ONR30">
        <f>Response!ONT46</f>
        <v/>
      </c>
      <c r="ONS30">
        <f>Response!ONU46</f>
        <v/>
      </c>
      <c r="ONT30">
        <f>Response!ONV46</f>
        <v/>
      </c>
      <c r="ONU30">
        <f>Response!ONW46</f>
        <v/>
      </c>
      <c r="ONV30">
        <f>Response!ONX46</f>
        <v/>
      </c>
      <c r="ONW30">
        <f>Response!ONY46</f>
        <v/>
      </c>
      <c r="ONX30">
        <f>Response!ONZ46</f>
        <v/>
      </c>
      <c r="ONY30">
        <f>Response!OOA46</f>
        <v/>
      </c>
      <c r="ONZ30">
        <f>Response!OOB46</f>
        <v/>
      </c>
      <c r="OOA30">
        <f>Response!OOC46</f>
        <v/>
      </c>
      <c r="OOB30">
        <f>Response!OOD46</f>
        <v/>
      </c>
      <c r="OOC30">
        <f>Response!OOE46</f>
        <v/>
      </c>
      <c r="OOD30">
        <f>Response!OOF46</f>
        <v/>
      </c>
      <c r="OOE30">
        <f>Response!OOG46</f>
        <v/>
      </c>
      <c r="OOF30">
        <f>Response!OOH46</f>
        <v/>
      </c>
      <c r="OOG30">
        <f>Response!OOI46</f>
        <v/>
      </c>
      <c r="OOH30">
        <f>Response!OOJ46</f>
        <v/>
      </c>
      <c r="OOI30">
        <f>Response!OOK46</f>
        <v/>
      </c>
      <c r="OOJ30">
        <f>Response!OOL46</f>
        <v/>
      </c>
      <c r="OOK30">
        <f>Response!OOM46</f>
        <v/>
      </c>
      <c r="OOL30">
        <f>Response!OON46</f>
        <v/>
      </c>
      <c r="OOM30">
        <f>Response!OOO46</f>
        <v/>
      </c>
      <c r="OON30">
        <f>Response!OOP46</f>
        <v/>
      </c>
      <c r="OOO30">
        <f>Response!OOQ46</f>
        <v/>
      </c>
      <c r="OOP30">
        <f>Response!OOR46</f>
        <v/>
      </c>
      <c r="OOQ30">
        <f>Response!OOS46</f>
        <v/>
      </c>
      <c r="OOR30">
        <f>Response!OOT46</f>
        <v/>
      </c>
      <c r="OOS30">
        <f>Response!OOU46</f>
        <v/>
      </c>
      <c r="OOT30">
        <f>Response!OOV46</f>
        <v/>
      </c>
      <c r="OOU30">
        <f>Response!OOW46</f>
        <v/>
      </c>
      <c r="OOV30">
        <f>Response!OOX46</f>
        <v/>
      </c>
      <c r="OOW30">
        <f>Response!OOY46</f>
        <v/>
      </c>
      <c r="OOX30">
        <f>Response!OOZ46</f>
        <v/>
      </c>
      <c r="OOY30">
        <f>Response!OPA46</f>
        <v/>
      </c>
      <c r="OOZ30">
        <f>Response!OPB46</f>
        <v/>
      </c>
      <c r="OPA30">
        <f>Response!OPC46</f>
        <v/>
      </c>
      <c r="OPB30">
        <f>Response!OPD46</f>
        <v/>
      </c>
      <c r="OPC30">
        <f>Response!OPE46</f>
        <v/>
      </c>
      <c r="OPD30">
        <f>Response!OPF46</f>
        <v/>
      </c>
      <c r="OPE30">
        <f>Response!OPG46</f>
        <v/>
      </c>
      <c r="OPF30">
        <f>Response!OPH46</f>
        <v/>
      </c>
      <c r="OPG30">
        <f>Response!OPI46</f>
        <v/>
      </c>
      <c r="OPH30">
        <f>Response!OPJ46</f>
        <v/>
      </c>
      <c r="OPI30">
        <f>Response!OPK46</f>
        <v/>
      </c>
      <c r="OPJ30">
        <f>Response!OPL46</f>
        <v/>
      </c>
      <c r="OPK30">
        <f>Response!OPM46</f>
        <v/>
      </c>
      <c r="OPL30">
        <f>Response!OPN46</f>
        <v/>
      </c>
      <c r="OPM30">
        <f>Response!OPO46</f>
        <v/>
      </c>
      <c r="OPN30">
        <f>Response!OPP46</f>
        <v/>
      </c>
      <c r="OPO30">
        <f>Response!OPQ46</f>
        <v/>
      </c>
      <c r="OPP30">
        <f>Response!OPR46</f>
        <v/>
      </c>
      <c r="OPQ30">
        <f>Response!OPS46</f>
        <v/>
      </c>
      <c r="OPR30">
        <f>Response!OPT46</f>
        <v/>
      </c>
      <c r="OPS30">
        <f>Response!OPU46</f>
        <v/>
      </c>
      <c r="OPT30">
        <f>Response!OPV46</f>
        <v/>
      </c>
      <c r="OPU30">
        <f>Response!OPW46</f>
        <v/>
      </c>
      <c r="OPV30">
        <f>Response!OPX46</f>
        <v/>
      </c>
      <c r="OPW30">
        <f>Response!OPY46</f>
        <v/>
      </c>
      <c r="OPX30">
        <f>Response!OPZ46</f>
        <v/>
      </c>
      <c r="OPY30">
        <f>Response!OQA46</f>
        <v/>
      </c>
      <c r="OPZ30">
        <f>Response!OQB46</f>
        <v/>
      </c>
      <c r="OQA30">
        <f>Response!OQC46</f>
        <v/>
      </c>
      <c r="OQB30">
        <f>Response!OQD46</f>
        <v/>
      </c>
      <c r="OQC30">
        <f>Response!OQE46</f>
        <v/>
      </c>
      <c r="OQD30">
        <f>Response!OQF46</f>
        <v/>
      </c>
      <c r="OQE30">
        <f>Response!OQG46</f>
        <v/>
      </c>
      <c r="OQF30">
        <f>Response!OQH46</f>
        <v/>
      </c>
      <c r="OQG30">
        <f>Response!OQI46</f>
        <v/>
      </c>
      <c r="OQH30">
        <f>Response!OQJ46</f>
        <v/>
      </c>
      <c r="OQI30">
        <f>Response!OQK46</f>
        <v/>
      </c>
      <c r="OQJ30">
        <f>Response!OQL46</f>
        <v/>
      </c>
      <c r="OQK30">
        <f>Response!OQM46</f>
        <v/>
      </c>
      <c r="OQL30">
        <f>Response!OQN46</f>
        <v/>
      </c>
      <c r="OQM30">
        <f>Response!OQO46</f>
        <v/>
      </c>
      <c r="OQN30">
        <f>Response!OQP46</f>
        <v/>
      </c>
      <c r="OQO30">
        <f>Response!OQQ46</f>
        <v/>
      </c>
      <c r="OQP30">
        <f>Response!OQR46</f>
        <v/>
      </c>
      <c r="OQQ30">
        <f>Response!OQS46</f>
        <v/>
      </c>
      <c r="OQR30">
        <f>Response!OQT46</f>
        <v/>
      </c>
      <c r="OQS30">
        <f>Response!OQU46</f>
        <v/>
      </c>
      <c r="OQT30">
        <f>Response!OQV46</f>
        <v/>
      </c>
      <c r="OQU30">
        <f>Response!OQW46</f>
        <v/>
      </c>
      <c r="OQV30">
        <f>Response!OQX46</f>
        <v/>
      </c>
      <c r="OQW30">
        <f>Response!OQY46</f>
        <v/>
      </c>
      <c r="OQX30">
        <f>Response!OQZ46</f>
        <v/>
      </c>
      <c r="OQY30">
        <f>Response!ORA46</f>
        <v/>
      </c>
      <c r="OQZ30">
        <f>Response!ORB46</f>
        <v/>
      </c>
      <c r="ORA30">
        <f>Response!ORC46</f>
        <v/>
      </c>
      <c r="ORB30">
        <f>Response!ORD46</f>
        <v/>
      </c>
      <c r="ORC30">
        <f>Response!ORE46</f>
        <v/>
      </c>
      <c r="ORD30">
        <f>Response!ORF46</f>
        <v/>
      </c>
      <c r="ORE30">
        <f>Response!ORG46</f>
        <v/>
      </c>
      <c r="ORF30">
        <f>Response!ORH46</f>
        <v/>
      </c>
      <c r="ORG30">
        <f>Response!ORI46</f>
        <v/>
      </c>
      <c r="ORH30">
        <f>Response!ORJ46</f>
        <v/>
      </c>
      <c r="ORI30">
        <f>Response!ORK46</f>
        <v/>
      </c>
      <c r="ORJ30">
        <f>Response!ORL46</f>
        <v/>
      </c>
      <c r="ORK30">
        <f>Response!ORM46</f>
        <v/>
      </c>
      <c r="ORL30">
        <f>Response!ORN46</f>
        <v/>
      </c>
      <c r="ORM30">
        <f>Response!ORO46</f>
        <v/>
      </c>
      <c r="ORN30">
        <f>Response!ORP46</f>
        <v/>
      </c>
      <c r="ORO30">
        <f>Response!ORQ46</f>
        <v/>
      </c>
      <c r="ORP30">
        <f>Response!ORR46</f>
        <v/>
      </c>
      <c r="ORQ30">
        <f>Response!ORS46</f>
        <v/>
      </c>
      <c r="ORR30">
        <f>Response!ORT46</f>
        <v/>
      </c>
      <c r="ORS30">
        <f>Response!ORU46</f>
        <v/>
      </c>
      <c r="ORT30">
        <f>Response!ORV46</f>
        <v/>
      </c>
      <c r="ORU30">
        <f>Response!ORW46</f>
        <v/>
      </c>
      <c r="ORV30">
        <f>Response!ORX46</f>
        <v/>
      </c>
      <c r="ORW30">
        <f>Response!ORY46</f>
        <v/>
      </c>
      <c r="ORX30">
        <f>Response!ORZ46</f>
        <v/>
      </c>
      <c r="ORY30">
        <f>Response!OSA46</f>
        <v/>
      </c>
      <c r="ORZ30">
        <f>Response!OSB46</f>
        <v/>
      </c>
      <c r="OSA30">
        <f>Response!OSC46</f>
        <v/>
      </c>
      <c r="OSB30">
        <f>Response!OSD46</f>
        <v/>
      </c>
      <c r="OSC30">
        <f>Response!OSE46</f>
        <v/>
      </c>
      <c r="OSD30">
        <f>Response!OSF46</f>
        <v/>
      </c>
      <c r="OSE30">
        <f>Response!OSG46</f>
        <v/>
      </c>
      <c r="OSF30">
        <f>Response!OSH46</f>
        <v/>
      </c>
      <c r="OSG30">
        <f>Response!OSI46</f>
        <v/>
      </c>
      <c r="OSH30">
        <f>Response!OSJ46</f>
        <v/>
      </c>
      <c r="OSI30">
        <f>Response!OSK46</f>
        <v/>
      </c>
      <c r="OSJ30">
        <f>Response!OSL46</f>
        <v/>
      </c>
      <c r="OSK30">
        <f>Response!OSM46</f>
        <v/>
      </c>
      <c r="OSL30">
        <f>Response!OSN46</f>
        <v/>
      </c>
      <c r="OSM30">
        <f>Response!OSO46</f>
        <v/>
      </c>
      <c r="OSN30">
        <f>Response!OSP46</f>
        <v/>
      </c>
      <c r="OSO30">
        <f>Response!OSQ46</f>
        <v/>
      </c>
      <c r="OSP30">
        <f>Response!OSR46</f>
        <v/>
      </c>
      <c r="OSQ30">
        <f>Response!OSS46</f>
        <v/>
      </c>
      <c r="OSR30">
        <f>Response!OST46</f>
        <v/>
      </c>
      <c r="OSS30">
        <f>Response!OSU46</f>
        <v/>
      </c>
      <c r="OST30">
        <f>Response!OSV46</f>
        <v/>
      </c>
      <c r="OSU30">
        <f>Response!OSW46</f>
        <v/>
      </c>
      <c r="OSV30">
        <f>Response!OSX46</f>
        <v/>
      </c>
      <c r="OSW30">
        <f>Response!OSY46</f>
        <v/>
      </c>
      <c r="OSX30">
        <f>Response!OSZ46</f>
        <v/>
      </c>
      <c r="OSY30">
        <f>Response!OTA46</f>
        <v/>
      </c>
      <c r="OSZ30">
        <f>Response!OTB46</f>
        <v/>
      </c>
      <c r="OTA30">
        <f>Response!OTC46</f>
        <v/>
      </c>
      <c r="OTB30">
        <f>Response!OTD46</f>
        <v/>
      </c>
      <c r="OTC30">
        <f>Response!OTE46</f>
        <v/>
      </c>
      <c r="OTD30">
        <f>Response!OTF46</f>
        <v/>
      </c>
      <c r="OTE30">
        <f>Response!OTG46</f>
        <v/>
      </c>
      <c r="OTF30">
        <f>Response!OTH46</f>
        <v/>
      </c>
      <c r="OTG30">
        <f>Response!OTI46</f>
        <v/>
      </c>
      <c r="OTH30">
        <f>Response!OTJ46</f>
        <v/>
      </c>
      <c r="OTI30">
        <f>Response!OTK46</f>
        <v/>
      </c>
      <c r="OTJ30">
        <f>Response!OTL46</f>
        <v/>
      </c>
      <c r="OTK30">
        <f>Response!OTM46</f>
        <v/>
      </c>
      <c r="OTL30">
        <f>Response!OTN46</f>
        <v/>
      </c>
      <c r="OTM30">
        <f>Response!OTO46</f>
        <v/>
      </c>
      <c r="OTN30">
        <f>Response!OTP46</f>
        <v/>
      </c>
      <c r="OTO30">
        <f>Response!OTQ46</f>
        <v/>
      </c>
      <c r="OTP30">
        <f>Response!OTR46</f>
        <v/>
      </c>
      <c r="OTQ30">
        <f>Response!OTS46</f>
        <v/>
      </c>
      <c r="OTR30">
        <f>Response!OTT46</f>
        <v/>
      </c>
      <c r="OTS30">
        <f>Response!OTU46</f>
        <v/>
      </c>
      <c r="OTT30">
        <f>Response!OTV46</f>
        <v/>
      </c>
      <c r="OTU30">
        <f>Response!OTW46</f>
        <v/>
      </c>
      <c r="OTV30">
        <f>Response!OTX46</f>
        <v/>
      </c>
      <c r="OTW30">
        <f>Response!OTY46</f>
        <v/>
      </c>
      <c r="OTX30">
        <f>Response!OTZ46</f>
        <v/>
      </c>
      <c r="OTY30">
        <f>Response!OUA46</f>
        <v/>
      </c>
      <c r="OTZ30">
        <f>Response!OUB46</f>
        <v/>
      </c>
      <c r="OUA30">
        <f>Response!OUC46</f>
        <v/>
      </c>
      <c r="OUB30">
        <f>Response!OUD46</f>
        <v/>
      </c>
      <c r="OUC30">
        <f>Response!OUE46</f>
        <v/>
      </c>
      <c r="OUD30">
        <f>Response!OUF46</f>
        <v/>
      </c>
      <c r="OUE30">
        <f>Response!OUG46</f>
        <v/>
      </c>
      <c r="OUF30">
        <f>Response!OUH46</f>
        <v/>
      </c>
      <c r="OUG30">
        <f>Response!OUI46</f>
        <v/>
      </c>
      <c r="OUH30">
        <f>Response!OUJ46</f>
        <v/>
      </c>
      <c r="OUI30">
        <f>Response!OUK46</f>
        <v/>
      </c>
      <c r="OUJ30">
        <f>Response!OUL46</f>
        <v/>
      </c>
      <c r="OUK30">
        <f>Response!OUM46</f>
        <v/>
      </c>
      <c r="OUL30">
        <f>Response!OUN46</f>
        <v/>
      </c>
      <c r="OUM30">
        <f>Response!OUO46</f>
        <v/>
      </c>
      <c r="OUN30">
        <f>Response!OUP46</f>
        <v/>
      </c>
      <c r="OUO30">
        <f>Response!OUQ46</f>
        <v/>
      </c>
      <c r="OUP30">
        <f>Response!OUR46</f>
        <v/>
      </c>
      <c r="OUQ30">
        <f>Response!OUS46</f>
        <v/>
      </c>
      <c r="OUR30">
        <f>Response!OUT46</f>
        <v/>
      </c>
      <c r="OUS30">
        <f>Response!OUU46</f>
        <v/>
      </c>
      <c r="OUT30">
        <f>Response!OUV46</f>
        <v/>
      </c>
      <c r="OUU30">
        <f>Response!OUW46</f>
        <v/>
      </c>
      <c r="OUV30">
        <f>Response!OUX46</f>
        <v/>
      </c>
      <c r="OUW30">
        <f>Response!OUY46</f>
        <v/>
      </c>
      <c r="OUX30">
        <f>Response!OUZ46</f>
        <v/>
      </c>
      <c r="OUY30">
        <f>Response!OVA46</f>
        <v/>
      </c>
      <c r="OUZ30">
        <f>Response!OVB46</f>
        <v/>
      </c>
      <c r="OVA30">
        <f>Response!OVC46</f>
        <v/>
      </c>
      <c r="OVB30">
        <f>Response!OVD46</f>
        <v/>
      </c>
      <c r="OVC30">
        <f>Response!OVE46</f>
        <v/>
      </c>
      <c r="OVD30">
        <f>Response!OVF46</f>
        <v/>
      </c>
      <c r="OVE30">
        <f>Response!OVG46</f>
        <v/>
      </c>
      <c r="OVF30">
        <f>Response!OVH46</f>
        <v/>
      </c>
      <c r="OVG30">
        <f>Response!OVI46</f>
        <v/>
      </c>
      <c r="OVH30">
        <f>Response!OVJ46</f>
        <v/>
      </c>
      <c r="OVI30">
        <f>Response!OVK46</f>
        <v/>
      </c>
      <c r="OVJ30">
        <f>Response!OVL46</f>
        <v/>
      </c>
      <c r="OVK30">
        <f>Response!OVM46</f>
        <v/>
      </c>
      <c r="OVL30">
        <f>Response!OVN46</f>
        <v/>
      </c>
      <c r="OVM30">
        <f>Response!OVO46</f>
        <v/>
      </c>
      <c r="OVN30">
        <f>Response!OVP46</f>
        <v/>
      </c>
      <c r="OVO30">
        <f>Response!OVQ46</f>
        <v/>
      </c>
      <c r="OVP30">
        <f>Response!OVR46</f>
        <v/>
      </c>
      <c r="OVQ30">
        <f>Response!OVS46</f>
        <v/>
      </c>
      <c r="OVR30">
        <f>Response!OVT46</f>
        <v/>
      </c>
      <c r="OVS30">
        <f>Response!OVU46</f>
        <v/>
      </c>
      <c r="OVT30">
        <f>Response!OVV46</f>
        <v/>
      </c>
      <c r="OVU30">
        <f>Response!OVW46</f>
        <v/>
      </c>
      <c r="OVV30">
        <f>Response!OVX46</f>
        <v/>
      </c>
      <c r="OVW30">
        <f>Response!OVY46</f>
        <v/>
      </c>
      <c r="OVX30">
        <f>Response!OVZ46</f>
        <v/>
      </c>
      <c r="OVY30">
        <f>Response!OWA46</f>
        <v/>
      </c>
      <c r="OVZ30">
        <f>Response!OWB46</f>
        <v/>
      </c>
      <c r="OWA30">
        <f>Response!OWC46</f>
        <v/>
      </c>
      <c r="OWB30">
        <f>Response!OWD46</f>
        <v/>
      </c>
      <c r="OWC30">
        <f>Response!OWE46</f>
        <v/>
      </c>
      <c r="OWD30">
        <f>Response!OWF46</f>
        <v/>
      </c>
      <c r="OWE30">
        <f>Response!OWG46</f>
        <v/>
      </c>
      <c r="OWF30">
        <f>Response!OWH46</f>
        <v/>
      </c>
      <c r="OWG30">
        <f>Response!OWI46</f>
        <v/>
      </c>
      <c r="OWH30">
        <f>Response!OWJ46</f>
        <v/>
      </c>
      <c r="OWI30">
        <f>Response!OWK46</f>
        <v/>
      </c>
      <c r="OWJ30">
        <f>Response!OWL46</f>
        <v/>
      </c>
      <c r="OWK30">
        <f>Response!OWM46</f>
        <v/>
      </c>
      <c r="OWL30">
        <f>Response!OWN46</f>
        <v/>
      </c>
      <c r="OWM30">
        <f>Response!OWO46</f>
        <v/>
      </c>
      <c r="OWN30">
        <f>Response!OWP46</f>
        <v/>
      </c>
      <c r="OWO30">
        <f>Response!OWQ46</f>
        <v/>
      </c>
      <c r="OWP30">
        <f>Response!OWR46</f>
        <v/>
      </c>
      <c r="OWQ30">
        <f>Response!OWS46</f>
        <v/>
      </c>
      <c r="OWR30">
        <f>Response!OWT46</f>
        <v/>
      </c>
      <c r="OWS30">
        <f>Response!OWU46</f>
        <v/>
      </c>
      <c r="OWT30">
        <f>Response!OWV46</f>
        <v/>
      </c>
      <c r="OWU30">
        <f>Response!OWW46</f>
        <v/>
      </c>
      <c r="OWV30">
        <f>Response!OWX46</f>
        <v/>
      </c>
      <c r="OWW30">
        <f>Response!OWY46</f>
        <v/>
      </c>
      <c r="OWX30">
        <f>Response!OWZ46</f>
        <v/>
      </c>
      <c r="OWY30">
        <f>Response!OXA46</f>
        <v/>
      </c>
      <c r="OWZ30">
        <f>Response!OXB46</f>
        <v/>
      </c>
      <c r="OXA30">
        <f>Response!OXC46</f>
        <v/>
      </c>
      <c r="OXB30">
        <f>Response!OXD46</f>
        <v/>
      </c>
      <c r="OXC30">
        <f>Response!OXE46</f>
        <v/>
      </c>
      <c r="OXD30">
        <f>Response!OXF46</f>
        <v/>
      </c>
      <c r="OXE30">
        <f>Response!OXG46</f>
        <v/>
      </c>
      <c r="OXF30">
        <f>Response!OXH46</f>
        <v/>
      </c>
      <c r="OXG30">
        <f>Response!OXI46</f>
        <v/>
      </c>
      <c r="OXH30">
        <f>Response!OXJ46</f>
        <v/>
      </c>
      <c r="OXI30">
        <f>Response!OXK46</f>
        <v/>
      </c>
      <c r="OXJ30">
        <f>Response!OXL46</f>
        <v/>
      </c>
      <c r="OXK30">
        <f>Response!OXM46</f>
        <v/>
      </c>
      <c r="OXL30">
        <f>Response!OXN46</f>
        <v/>
      </c>
      <c r="OXM30">
        <f>Response!OXO46</f>
        <v/>
      </c>
      <c r="OXN30">
        <f>Response!OXP46</f>
        <v/>
      </c>
      <c r="OXO30">
        <f>Response!OXQ46</f>
        <v/>
      </c>
      <c r="OXP30">
        <f>Response!OXR46</f>
        <v/>
      </c>
      <c r="OXQ30">
        <f>Response!OXS46</f>
        <v/>
      </c>
      <c r="OXR30">
        <f>Response!OXT46</f>
        <v/>
      </c>
      <c r="OXS30">
        <f>Response!OXU46</f>
        <v/>
      </c>
      <c r="OXT30">
        <f>Response!OXV46</f>
        <v/>
      </c>
      <c r="OXU30">
        <f>Response!OXW46</f>
        <v/>
      </c>
      <c r="OXV30">
        <f>Response!OXX46</f>
        <v/>
      </c>
      <c r="OXW30">
        <f>Response!OXY46</f>
        <v/>
      </c>
      <c r="OXX30">
        <f>Response!OXZ46</f>
        <v/>
      </c>
      <c r="OXY30">
        <f>Response!OYA46</f>
        <v/>
      </c>
      <c r="OXZ30">
        <f>Response!OYB46</f>
        <v/>
      </c>
      <c r="OYA30">
        <f>Response!OYC46</f>
        <v/>
      </c>
      <c r="OYB30">
        <f>Response!OYD46</f>
        <v/>
      </c>
      <c r="OYC30">
        <f>Response!OYE46</f>
        <v/>
      </c>
      <c r="OYD30">
        <f>Response!OYF46</f>
        <v/>
      </c>
      <c r="OYE30">
        <f>Response!OYG46</f>
        <v/>
      </c>
      <c r="OYF30">
        <f>Response!OYH46</f>
        <v/>
      </c>
      <c r="OYG30">
        <f>Response!OYI46</f>
        <v/>
      </c>
      <c r="OYH30">
        <f>Response!OYJ46</f>
        <v/>
      </c>
      <c r="OYI30">
        <f>Response!OYK46</f>
        <v/>
      </c>
      <c r="OYJ30">
        <f>Response!OYL46</f>
        <v/>
      </c>
      <c r="OYK30">
        <f>Response!OYM46</f>
        <v/>
      </c>
      <c r="OYL30">
        <f>Response!OYN46</f>
        <v/>
      </c>
      <c r="OYM30">
        <f>Response!OYO46</f>
        <v/>
      </c>
      <c r="OYN30">
        <f>Response!OYP46</f>
        <v/>
      </c>
      <c r="OYO30">
        <f>Response!OYQ46</f>
        <v/>
      </c>
      <c r="OYP30">
        <f>Response!OYR46</f>
        <v/>
      </c>
      <c r="OYQ30">
        <f>Response!OYS46</f>
        <v/>
      </c>
      <c r="OYR30">
        <f>Response!OYT46</f>
        <v/>
      </c>
      <c r="OYS30">
        <f>Response!OYU46</f>
        <v/>
      </c>
      <c r="OYT30">
        <f>Response!OYV46</f>
        <v/>
      </c>
      <c r="OYU30">
        <f>Response!OYW46</f>
        <v/>
      </c>
      <c r="OYV30">
        <f>Response!OYX46</f>
        <v/>
      </c>
      <c r="OYW30">
        <f>Response!OYY46</f>
        <v/>
      </c>
      <c r="OYX30">
        <f>Response!OYZ46</f>
        <v/>
      </c>
      <c r="OYY30">
        <f>Response!OZA46</f>
        <v/>
      </c>
      <c r="OYZ30">
        <f>Response!OZB46</f>
        <v/>
      </c>
      <c r="OZA30">
        <f>Response!OZC46</f>
        <v/>
      </c>
      <c r="OZB30">
        <f>Response!OZD46</f>
        <v/>
      </c>
      <c r="OZC30">
        <f>Response!OZE46</f>
        <v/>
      </c>
      <c r="OZD30">
        <f>Response!OZF46</f>
        <v/>
      </c>
      <c r="OZE30">
        <f>Response!OZG46</f>
        <v/>
      </c>
      <c r="OZF30">
        <f>Response!OZH46</f>
        <v/>
      </c>
      <c r="OZG30">
        <f>Response!OZI46</f>
        <v/>
      </c>
      <c r="OZH30">
        <f>Response!OZJ46</f>
        <v/>
      </c>
      <c r="OZI30">
        <f>Response!OZK46</f>
        <v/>
      </c>
      <c r="OZJ30">
        <f>Response!OZL46</f>
        <v/>
      </c>
      <c r="OZK30">
        <f>Response!OZM46</f>
        <v/>
      </c>
      <c r="OZL30">
        <f>Response!OZN46</f>
        <v/>
      </c>
      <c r="OZM30">
        <f>Response!OZO46</f>
        <v/>
      </c>
      <c r="OZN30">
        <f>Response!OZP46</f>
        <v/>
      </c>
      <c r="OZO30">
        <f>Response!OZQ46</f>
        <v/>
      </c>
      <c r="OZP30">
        <f>Response!OZR46</f>
        <v/>
      </c>
      <c r="OZQ30">
        <f>Response!OZS46</f>
        <v/>
      </c>
      <c r="OZR30">
        <f>Response!OZT46</f>
        <v/>
      </c>
      <c r="OZS30">
        <f>Response!OZU46</f>
        <v/>
      </c>
      <c r="OZT30">
        <f>Response!OZV46</f>
        <v/>
      </c>
      <c r="OZU30">
        <f>Response!OZW46</f>
        <v/>
      </c>
      <c r="OZV30">
        <f>Response!OZX46</f>
        <v/>
      </c>
      <c r="OZW30">
        <f>Response!OZY46</f>
        <v/>
      </c>
      <c r="OZX30">
        <f>Response!OZZ46</f>
        <v/>
      </c>
      <c r="OZY30">
        <f>Response!PAA46</f>
        <v/>
      </c>
      <c r="OZZ30">
        <f>Response!PAB46</f>
        <v/>
      </c>
      <c r="PAA30">
        <f>Response!PAC46</f>
        <v/>
      </c>
      <c r="PAB30">
        <f>Response!PAD46</f>
        <v/>
      </c>
      <c r="PAC30">
        <f>Response!PAE46</f>
        <v/>
      </c>
      <c r="PAD30">
        <f>Response!PAF46</f>
        <v/>
      </c>
      <c r="PAE30">
        <f>Response!PAG46</f>
        <v/>
      </c>
      <c r="PAF30">
        <f>Response!PAH46</f>
        <v/>
      </c>
      <c r="PAG30">
        <f>Response!PAI46</f>
        <v/>
      </c>
      <c r="PAH30">
        <f>Response!PAJ46</f>
        <v/>
      </c>
      <c r="PAI30">
        <f>Response!PAK46</f>
        <v/>
      </c>
      <c r="PAJ30">
        <f>Response!PAL46</f>
        <v/>
      </c>
      <c r="PAK30">
        <f>Response!PAM46</f>
        <v/>
      </c>
      <c r="PAL30">
        <f>Response!PAN46</f>
        <v/>
      </c>
      <c r="PAM30">
        <f>Response!PAO46</f>
        <v/>
      </c>
      <c r="PAN30">
        <f>Response!PAP46</f>
        <v/>
      </c>
      <c r="PAO30">
        <f>Response!PAQ46</f>
        <v/>
      </c>
      <c r="PAP30">
        <f>Response!PAR46</f>
        <v/>
      </c>
      <c r="PAQ30">
        <f>Response!PAS46</f>
        <v/>
      </c>
      <c r="PAR30">
        <f>Response!PAT46</f>
        <v/>
      </c>
      <c r="PAS30">
        <f>Response!PAU46</f>
        <v/>
      </c>
      <c r="PAT30">
        <f>Response!PAV46</f>
        <v/>
      </c>
      <c r="PAU30">
        <f>Response!PAW46</f>
        <v/>
      </c>
      <c r="PAV30">
        <f>Response!PAX46</f>
        <v/>
      </c>
      <c r="PAW30">
        <f>Response!PAY46</f>
        <v/>
      </c>
      <c r="PAX30">
        <f>Response!PAZ46</f>
        <v/>
      </c>
      <c r="PAY30">
        <f>Response!PBA46</f>
        <v/>
      </c>
      <c r="PAZ30">
        <f>Response!PBB46</f>
        <v/>
      </c>
      <c r="PBA30">
        <f>Response!PBC46</f>
        <v/>
      </c>
      <c r="PBB30">
        <f>Response!PBD46</f>
        <v/>
      </c>
      <c r="PBC30">
        <f>Response!PBE46</f>
        <v/>
      </c>
      <c r="PBD30">
        <f>Response!PBF46</f>
        <v/>
      </c>
      <c r="PBE30">
        <f>Response!PBG46</f>
        <v/>
      </c>
      <c r="PBF30">
        <f>Response!PBH46</f>
        <v/>
      </c>
      <c r="PBG30">
        <f>Response!PBI46</f>
        <v/>
      </c>
      <c r="PBH30">
        <f>Response!PBJ46</f>
        <v/>
      </c>
      <c r="PBI30">
        <f>Response!PBK46</f>
        <v/>
      </c>
      <c r="PBJ30">
        <f>Response!PBL46</f>
        <v/>
      </c>
      <c r="PBK30">
        <f>Response!PBM46</f>
        <v/>
      </c>
      <c r="PBL30">
        <f>Response!PBN46</f>
        <v/>
      </c>
      <c r="PBM30">
        <f>Response!PBO46</f>
        <v/>
      </c>
      <c r="PBN30">
        <f>Response!PBP46</f>
        <v/>
      </c>
      <c r="PBO30">
        <f>Response!PBQ46</f>
        <v/>
      </c>
      <c r="PBP30">
        <f>Response!PBR46</f>
        <v/>
      </c>
      <c r="PBQ30">
        <f>Response!PBS46</f>
        <v/>
      </c>
      <c r="PBR30">
        <f>Response!PBT46</f>
        <v/>
      </c>
      <c r="PBS30">
        <f>Response!PBU46</f>
        <v/>
      </c>
      <c r="PBT30">
        <f>Response!PBV46</f>
        <v/>
      </c>
      <c r="PBU30">
        <f>Response!PBW46</f>
        <v/>
      </c>
      <c r="PBV30">
        <f>Response!PBX46</f>
        <v/>
      </c>
      <c r="PBW30">
        <f>Response!PBY46</f>
        <v/>
      </c>
      <c r="PBX30">
        <f>Response!PBZ46</f>
        <v/>
      </c>
      <c r="PBY30">
        <f>Response!PCA46</f>
        <v/>
      </c>
      <c r="PBZ30">
        <f>Response!PCB46</f>
        <v/>
      </c>
      <c r="PCA30">
        <f>Response!PCC46</f>
        <v/>
      </c>
      <c r="PCB30">
        <f>Response!PCD46</f>
        <v/>
      </c>
      <c r="PCC30">
        <f>Response!PCE46</f>
        <v/>
      </c>
      <c r="PCD30">
        <f>Response!PCF46</f>
        <v/>
      </c>
      <c r="PCE30">
        <f>Response!PCG46</f>
        <v/>
      </c>
      <c r="PCF30">
        <f>Response!PCH46</f>
        <v/>
      </c>
      <c r="PCG30">
        <f>Response!PCI46</f>
        <v/>
      </c>
      <c r="PCH30">
        <f>Response!PCJ46</f>
        <v/>
      </c>
      <c r="PCI30">
        <f>Response!PCK46</f>
        <v/>
      </c>
      <c r="PCJ30">
        <f>Response!PCL46</f>
        <v/>
      </c>
      <c r="PCK30">
        <f>Response!PCM46</f>
        <v/>
      </c>
      <c r="PCL30">
        <f>Response!PCN46</f>
        <v/>
      </c>
      <c r="PCM30">
        <f>Response!PCO46</f>
        <v/>
      </c>
      <c r="PCN30">
        <f>Response!PCP46</f>
        <v/>
      </c>
      <c r="PCO30">
        <f>Response!PCQ46</f>
        <v/>
      </c>
      <c r="PCP30">
        <f>Response!PCR46</f>
        <v/>
      </c>
      <c r="PCQ30">
        <f>Response!PCS46</f>
        <v/>
      </c>
      <c r="PCR30">
        <f>Response!PCT46</f>
        <v/>
      </c>
      <c r="PCS30">
        <f>Response!PCU46</f>
        <v/>
      </c>
      <c r="PCT30">
        <f>Response!PCV46</f>
        <v/>
      </c>
      <c r="PCU30">
        <f>Response!PCW46</f>
        <v/>
      </c>
      <c r="PCV30">
        <f>Response!PCX46</f>
        <v/>
      </c>
      <c r="PCW30">
        <f>Response!PCY46</f>
        <v/>
      </c>
      <c r="PCX30">
        <f>Response!PCZ46</f>
        <v/>
      </c>
      <c r="PCY30">
        <f>Response!PDA46</f>
        <v/>
      </c>
      <c r="PCZ30">
        <f>Response!PDB46</f>
        <v/>
      </c>
      <c r="PDA30">
        <f>Response!PDC46</f>
        <v/>
      </c>
      <c r="PDB30">
        <f>Response!PDD46</f>
        <v/>
      </c>
      <c r="PDC30">
        <f>Response!PDE46</f>
        <v/>
      </c>
      <c r="PDD30">
        <f>Response!PDF46</f>
        <v/>
      </c>
      <c r="PDE30">
        <f>Response!PDG46</f>
        <v/>
      </c>
      <c r="PDF30">
        <f>Response!PDH46</f>
        <v/>
      </c>
      <c r="PDG30">
        <f>Response!PDI46</f>
        <v/>
      </c>
      <c r="PDH30">
        <f>Response!PDJ46</f>
        <v/>
      </c>
      <c r="PDI30">
        <f>Response!PDK46</f>
        <v/>
      </c>
      <c r="PDJ30">
        <f>Response!PDL46</f>
        <v/>
      </c>
      <c r="PDK30">
        <f>Response!PDM46</f>
        <v/>
      </c>
      <c r="PDL30">
        <f>Response!PDN46</f>
        <v/>
      </c>
      <c r="PDM30">
        <f>Response!PDO46</f>
        <v/>
      </c>
      <c r="PDN30">
        <f>Response!PDP46</f>
        <v/>
      </c>
      <c r="PDO30">
        <f>Response!PDQ46</f>
        <v/>
      </c>
      <c r="PDP30">
        <f>Response!PDR46</f>
        <v/>
      </c>
      <c r="PDQ30">
        <f>Response!PDS46</f>
        <v/>
      </c>
      <c r="PDR30">
        <f>Response!PDT46</f>
        <v/>
      </c>
      <c r="PDS30">
        <f>Response!PDU46</f>
        <v/>
      </c>
      <c r="PDT30">
        <f>Response!PDV46</f>
        <v/>
      </c>
      <c r="PDU30">
        <f>Response!PDW46</f>
        <v/>
      </c>
      <c r="PDV30">
        <f>Response!PDX46</f>
        <v/>
      </c>
      <c r="PDW30">
        <f>Response!PDY46</f>
        <v/>
      </c>
      <c r="PDX30">
        <f>Response!PDZ46</f>
        <v/>
      </c>
      <c r="PDY30">
        <f>Response!PEA46</f>
        <v/>
      </c>
      <c r="PDZ30">
        <f>Response!PEB46</f>
        <v/>
      </c>
      <c r="PEA30">
        <f>Response!PEC46</f>
        <v/>
      </c>
      <c r="PEB30">
        <f>Response!PED46</f>
        <v/>
      </c>
      <c r="PEC30">
        <f>Response!PEE46</f>
        <v/>
      </c>
      <c r="PED30">
        <f>Response!PEF46</f>
        <v/>
      </c>
      <c r="PEE30">
        <f>Response!PEG46</f>
        <v/>
      </c>
      <c r="PEF30">
        <f>Response!PEH46</f>
        <v/>
      </c>
      <c r="PEG30">
        <f>Response!PEI46</f>
        <v/>
      </c>
      <c r="PEH30">
        <f>Response!PEJ46</f>
        <v/>
      </c>
      <c r="PEI30">
        <f>Response!PEK46</f>
        <v/>
      </c>
      <c r="PEJ30">
        <f>Response!PEL46</f>
        <v/>
      </c>
      <c r="PEK30">
        <f>Response!PEM46</f>
        <v/>
      </c>
      <c r="PEL30">
        <f>Response!PEN46</f>
        <v/>
      </c>
      <c r="PEM30">
        <f>Response!PEO46</f>
        <v/>
      </c>
      <c r="PEN30">
        <f>Response!PEP46</f>
        <v/>
      </c>
      <c r="PEO30">
        <f>Response!PEQ46</f>
        <v/>
      </c>
      <c r="PEP30">
        <f>Response!PER46</f>
        <v/>
      </c>
      <c r="PEQ30">
        <f>Response!PES46</f>
        <v/>
      </c>
      <c r="PER30">
        <f>Response!PET46</f>
        <v/>
      </c>
      <c r="PES30">
        <f>Response!PEU46</f>
        <v/>
      </c>
      <c r="PET30">
        <f>Response!PEV46</f>
        <v/>
      </c>
      <c r="PEU30">
        <f>Response!PEW46</f>
        <v/>
      </c>
      <c r="PEV30">
        <f>Response!PEX46</f>
        <v/>
      </c>
      <c r="PEW30">
        <f>Response!PEY46</f>
        <v/>
      </c>
      <c r="PEX30">
        <f>Response!PEZ46</f>
        <v/>
      </c>
      <c r="PEY30">
        <f>Response!PFA46</f>
        <v/>
      </c>
      <c r="PEZ30">
        <f>Response!PFB46</f>
        <v/>
      </c>
      <c r="PFA30">
        <f>Response!PFC46</f>
        <v/>
      </c>
      <c r="PFB30">
        <f>Response!PFD46</f>
        <v/>
      </c>
      <c r="PFC30">
        <f>Response!PFE46</f>
        <v/>
      </c>
      <c r="PFD30">
        <f>Response!PFF46</f>
        <v/>
      </c>
      <c r="PFE30">
        <f>Response!PFG46</f>
        <v/>
      </c>
      <c r="PFF30">
        <f>Response!PFH46</f>
        <v/>
      </c>
      <c r="PFG30">
        <f>Response!PFI46</f>
        <v/>
      </c>
      <c r="PFH30">
        <f>Response!PFJ46</f>
        <v/>
      </c>
      <c r="PFI30">
        <f>Response!PFK46</f>
        <v/>
      </c>
      <c r="PFJ30">
        <f>Response!PFL46</f>
        <v/>
      </c>
      <c r="PFK30">
        <f>Response!PFM46</f>
        <v/>
      </c>
      <c r="PFL30">
        <f>Response!PFN46</f>
        <v/>
      </c>
      <c r="PFM30">
        <f>Response!PFO46</f>
        <v/>
      </c>
      <c r="PFN30">
        <f>Response!PFP46</f>
        <v/>
      </c>
      <c r="PFO30">
        <f>Response!PFQ46</f>
        <v/>
      </c>
      <c r="PFP30">
        <f>Response!PFR46</f>
        <v/>
      </c>
      <c r="PFQ30">
        <f>Response!PFS46</f>
        <v/>
      </c>
      <c r="PFR30">
        <f>Response!PFT46</f>
        <v/>
      </c>
      <c r="PFS30">
        <f>Response!PFU46</f>
        <v/>
      </c>
      <c r="PFT30">
        <f>Response!PFV46</f>
        <v/>
      </c>
      <c r="PFU30">
        <f>Response!PFW46</f>
        <v/>
      </c>
      <c r="PFV30">
        <f>Response!PFX46</f>
        <v/>
      </c>
      <c r="PFW30">
        <f>Response!PFY46</f>
        <v/>
      </c>
      <c r="PFX30">
        <f>Response!PFZ46</f>
        <v/>
      </c>
      <c r="PFY30">
        <f>Response!PGA46</f>
        <v/>
      </c>
      <c r="PFZ30">
        <f>Response!PGB46</f>
        <v/>
      </c>
      <c r="PGA30">
        <f>Response!PGC46</f>
        <v/>
      </c>
      <c r="PGB30">
        <f>Response!PGD46</f>
        <v/>
      </c>
      <c r="PGC30">
        <f>Response!PGE46</f>
        <v/>
      </c>
      <c r="PGD30">
        <f>Response!PGF46</f>
        <v/>
      </c>
      <c r="PGE30">
        <f>Response!PGG46</f>
        <v/>
      </c>
      <c r="PGF30">
        <f>Response!PGH46</f>
        <v/>
      </c>
      <c r="PGG30">
        <f>Response!PGI46</f>
        <v/>
      </c>
      <c r="PGH30">
        <f>Response!PGJ46</f>
        <v/>
      </c>
      <c r="PGI30">
        <f>Response!PGK46</f>
        <v/>
      </c>
      <c r="PGJ30">
        <f>Response!PGL46</f>
        <v/>
      </c>
      <c r="PGK30">
        <f>Response!PGM46</f>
        <v/>
      </c>
      <c r="PGL30">
        <f>Response!PGN46</f>
        <v/>
      </c>
      <c r="PGM30">
        <f>Response!PGO46</f>
        <v/>
      </c>
      <c r="PGN30">
        <f>Response!PGP46</f>
        <v/>
      </c>
      <c r="PGO30">
        <f>Response!PGQ46</f>
        <v/>
      </c>
      <c r="PGP30">
        <f>Response!PGR46</f>
        <v/>
      </c>
      <c r="PGQ30">
        <f>Response!PGS46</f>
        <v/>
      </c>
      <c r="PGR30">
        <f>Response!PGT46</f>
        <v/>
      </c>
      <c r="PGS30">
        <f>Response!PGU46</f>
        <v/>
      </c>
      <c r="PGT30">
        <f>Response!PGV46</f>
        <v/>
      </c>
      <c r="PGU30">
        <f>Response!PGW46</f>
        <v/>
      </c>
      <c r="PGV30">
        <f>Response!PGX46</f>
        <v/>
      </c>
      <c r="PGW30">
        <f>Response!PGY46</f>
        <v/>
      </c>
      <c r="PGX30">
        <f>Response!PGZ46</f>
        <v/>
      </c>
      <c r="PGY30">
        <f>Response!PHA46</f>
        <v/>
      </c>
      <c r="PGZ30">
        <f>Response!PHB46</f>
        <v/>
      </c>
      <c r="PHA30">
        <f>Response!PHC46</f>
        <v/>
      </c>
      <c r="PHB30">
        <f>Response!PHD46</f>
        <v/>
      </c>
      <c r="PHC30">
        <f>Response!PHE46</f>
        <v/>
      </c>
      <c r="PHD30">
        <f>Response!PHF46</f>
        <v/>
      </c>
      <c r="PHE30">
        <f>Response!PHG46</f>
        <v/>
      </c>
      <c r="PHF30">
        <f>Response!PHH46</f>
        <v/>
      </c>
      <c r="PHG30">
        <f>Response!PHI46</f>
        <v/>
      </c>
      <c r="PHH30">
        <f>Response!PHJ46</f>
        <v/>
      </c>
      <c r="PHI30">
        <f>Response!PHK46</f>
        <v/>
      </c>
      <c r="PHJ30">
        <f>Response!PHL46</f>
        <v/>
      </c>
      <c r="PHK30">
        <f>Response!PHM46</f>
        <v/>
      </c>
      <c r="PHL30">
        <f>Response!PHN46</f>
        <v/>
      </c>
      <c r="PHM30">
        <f>Response!PHO46</f>
        <v/>
      </c>
      <c r="PHN30">
        <f>Response!PHP46</f>
        <v/>
      </c>
      <c r="PHO30">
        <f>Response!PHQ46</f>
        <v/>
      </c>
      <c r="PHP30">
        <f>Response!PHR46</f>
        <v/>
      </c>
      <c r="PHQ30">
        <f>Response!PHS46</f>
        <v/>
      </c>
      <c r="PHR30">
        <f>Response!PHT46</f>
        <v/>
      </c>
      <c r="PHS30">
        <f>Response!PHU46</f>
        <v/>
      </c>
      <c r="PHT30">
        <f>Response!PHV46</f>
        <v/>
      </c>
      <c r="PHU30">
        <f>Response!PHW46</f>
        <v/>
      </c>
      <c r="PHV30">
        <f>Response!PHX46</f>
        <v/>
      </c>
      <c r="PHW30">
        <f>Response!PHY46</f>
        <v/>
      </c>
      <c r="PHX30">
        <f>Response!PHZ46</f>
        <v/>
      </c>
      <c r="PHY30">
        <f>Response!PIA46</f>
        <v/>
      </c>
      <c r="PHZ30">
        <f>Response!PIB46</f>
        <v/>
      </c>
      <c r="PIA30">
        <f>Response!PIC46</f>
        <v/>
      </c>
      <c r="PIB30">
        <f>Response!PID46</f>
        <v/>
      </c>
      <c r="PIC30">
        <f>Response!PIE46</f>
        <v/>
      </c>
      <c r="PID30">
        <f>Response!PIF46</f>
        <v/>
      </c>
      <c r="PIE30">
        <f>Response!PIG46</f>
        <v/>
      </c>
      <c r="PIF30">
        <f>Response!PIH46</f>
        <v/>
      </c>
      <c r="PIG30">
        <f>Response!PII46</f>
        <v/>
      </c>
      <c r="PIH30">
        <f>Response!PIJ46</f>
        <v/>
      </c>
      <c r="PII30">
        <f>Response!PIK46</f>
        <v/>
      </c>
      <c r="PIJ30">
        <f>Response!PIL46</f>
        <v/>
      </c>
      <c r="PIK30">
        <f>Response!PIM46</f>
        <v/>
      </c>
      <c r="PIL30">
        <f>Response!PIN46</f>
        <v/>
      </c>
      <c r="PIM30">
        <f>Response!PIO46</f>
        <v/>
      </c>
      <c r="PIN30">
        <f>Response!PIP46</f>
        <v/>
      </c>
      <c r="PIO30">
        <f>Response!PIQ46</f>
        <v/>
      </c>
      <c r="PIP30">
        <f>Response!PIR46</f>
        <v/>
      </c>
      <c r="PIQ30">
        <f>Response!PIS46</f>
        <v/>
      </c>
      <c r="PIR30">
        <f>Response!PIT46</f>
        <v/>
      </c>
      <c r="PIS30">
        <f>Response!PIU46</f>
        <v/>
      </c>
      <c r="PIT30">
        <f>Response!PIV46</f>
        <v/>
      </c>
      <c r="PIU30">
        <f>Response!PIW46</f>
        <v/>
      </c>
      <c r="PIV30">
        <f>Response!PIX46</f>
        <v/>
      </c>
      <c r="PIW30">
        <f>Response!PIY46</f>
        <v/>
      </c>
      <c r="PIX30">
        <f>Response!PIZ46</f>
        <v/>
      </c>
      <c r="PIY30">
        <f>Response!PJA46</f>
        <v/>
      </c>
      <c r="PIZ30">
        <f>Response!PJB46</f>
        <v/>
      </c>
      <c r="PJA30">
        <f>Response!PJC46</f>
        <v/>
      </c>
      <c r="PJB30">
        <f>Response!PJD46</f>
        <v/>
      </c>
      <c r="PJC30">
        <f>Response!PJE46</f>
        <v/>
      </c>
      <c r="PJD30">
        <f>Response!PJF46</f>
        <v/>
      </c>
      <c r="PJE30">
        <f>Response!PJG46</f>
        <v/>
      </c>
      <c r="PJF30">
        <f>Response!PJH46</f>
        <v/>
      </c>
      <c r="PJG30">
        <f>Response!PJI46</f>
        <v/>
      </c>
      <c r="PJH30">
        <f>Response!PJJ46</f>
        <v/>
      </c>
      <c r="PJI30">
        <f>Response!PJK46</f>
        <v/>
      </c>
      <c r="PJJ30">
        <f>Response!PJL46</f>
        <v/>
      </c>
      <c r="PJK30">
        <f>Response!PJM46</f>
        <v/>
      </c>
      <c r="PJL30">
        <f>Response!PJN46</f>
        <v/>
      </c>
      <c r="PJM30">
        <f>Response!PJO46</f>
        <v/>
      </c>
      <c r="PJN30">
        <f>Response!PJP46</f>
        <v/>
      </c>
      <c r="PJO30">
        <f>Response!PJQ46</f>
        <v/>
      </c>
      <c r="PJP30">
        <f>Response!PJR46</f>
        <v/>
      </c>
      <c r="PJQ30">
        <f>Response!PJS46</f>
        <v/>
      </c>
      <c r="PJR30">
        <f>Response!PJT46</f>
        <v/>
      </c>
      <c r="PJS30">
        <f>Response!PJU46</f>
        <v/>
      </c>
      <c r="PJT30">
        <f>Response!PJV46</f>
        <v/>
      </c>
      <c r="PJU30">
        <f>Response!PJW46</f>
        <v/>
      </c>
      <c r="PJV30">
        <f>Response!PJX46</f>
        <v/>
      </c>
      <c r="PJW30">
        <f>Response!PJY46</f>
        <v/>
      </c>
      <c r="PJX30">
        <f>Response!PJZ46</f>
        <v/>
      </c>
      <c r="PJY30">
        <f>Response!PKA46</f>
        <v/>
      </c>
      <c r="PJZ30">
        <f>Response!PKB46</f>
        <v/>
      </c>
      <c r="PKA30">
        <f>Response!PKC46</f>
        <v/>
      </c>
      <c r="PKB30">
        <f>Response!PKD46</f>
        <v/>
      </c>
      <c r="PKC30">
        <f>Response!PKE46</f>
        <v/>
      </c>
      <c r="PKD30">
        <f>Response!PKF46</f>
        <v/>
      </c>
      <c r="PKE30">
        <f>Response!PKG46</f>
        <v/>
      </c>
      <c r="PKF30">
        <f>Response!PKH46</f>
        <v/>
      </c>
      <c r="PKG30">
        <f>Response!PKI46</f>
        <v/>
      </c>
      <c r="PKH30">
        <f>Response!PKJ46</f>
        <v/>
      </c>
      <c r="PKI30">
        <f>Response!PKK46</f>
        <v/>
      </c>
      <c r="PKJ30">
        <f>Response!PKL46</f>
        <v/>
      </c>
      <c r="PKK30">
        <f>Response!PKM46</f>
        <v/>
      </c>
      <c r="PKL30">
        <f>Response!PKN46</f>
        <v/>
      </c>
      <c r="PKM30">
        <f>Response!PKO46</f>
        <v/>
      </c>
      <c r="PKN30">
        <f>Response!PKP46</f>
        <v/>
      </c>
      <c r="PKO30">
        <f>Response!PKQ46</f>
        <v/>
      </c>
      <c r="PKP30">
        <f>Response!PKR46</f>
        <v/>
      </c>
      <c r="PKQ30">
        <f>Response!PKS46</f>
        <v/>
      </c>
      <c r="PKR30">
        <f>Response!PKT46</f>
        <v/>
      </c>
      <c r="PKS30">
        <f>Response!PKU46</f>
        <v/>
      </c>
      <c r="PKT30">
        <f>Response!PKV46</f>
        <v/>
      </c>
      <c r="PKU30">
        <f>Response!PKW46</f>
        <v/>
      </c>
      <c r="PKV30">
        <f>Response!PKX46</f>
        <v/>
      </c>
      <c r="PKW30">
        <f>Response!PKY46</f>
        <v/>
      </c>
      <c r="PKX30">
        <f>Response!PKZ46</f>
        <v/>
      </c>
      <c r="PKY30">
        <f>Response!PLA46</f>
        <v/>
      </c>
      <c r="PKZ30">
        <f>Response!PLB46</f>
        <v/>
      </c>
      <c r="PLA30">
        <f>Response!PLC46</f>
        <v/>
      </c>
      <c r="PLB30">
        <f>Response!PLD46</f>
        <v/>
      </c>
      <c r="PLC30">
        <f>Response!PLE46</f>
        <v/>
      </c>
      <c r="PLD30">
        <f>Response!PLF46</f>
        <v/>
      </c>
      <c r="PLE30">
        <f>Response!PLG46</f>
        <v/>
      </c>
      <c r="PLF30">
        <f>Response!PLH46</f>
        <v/>
      </c>
      <c r="PLG30">
        <f>Response!PLI46</f>
        <v/>
      </c>
      <c r="PLH30">
        <f>Response!PLJ46</f>
        <v/>
      </c>
      <c r="PLI30">
        <f>Response!PLK46</f>
        <v/>
      </c>
      <c r="PLJ30">
        <f>Response!PLL46</f>
        <v/>
      </c>
      <c r="PLK30">
        <f>Response!PLM46</f>
        <v/>
      </c>
      <c r="PLL30">
        <f>Response!PLN46</f>
        <v/>
      </c>
      <c r="PLM30">
        <f>Response!PLO46</f>
        <v/>
      </c>
      <c r="PLN30">
        <f>Response!PLP46</f>
        <v/>
      </c>
      <c r="PLO30">
        <f>Response!PLQ46</f>
        <v/>
      </c>
      <c r="PLP30">
        <f>Response!PLR46</f>
        <v/>
      </c>
      <c r="PLQ30">
        <f>Response!PLS46</f>
        <v/>
      </c>
      <c r="PLR30">
        <f>Response!PLT46</f>
        <v/>
      </c>
      <c r="PLS30">
        <f>Response!PLU46</f>
        <v/>
      </c>
      <c r="PLT30">
        <f>Response!PLV46</f>
        <v/>
      </c>
      <c r="PLU30">
        <f>Response!PLW46</f>
        <v/>
      </c>
      <c r="PLV30">
        <f>Response!PLX46</f>
        <v/>
      </c>
      <c r="PLW30">
        <f>Response!PLY46</f>
        <v/>
      </c>
      <c r="PLX30">
        <f>Response!PLZ46</f>
        <v/>
      </c>
      <c r="PLY30">
        <f>Response!PMA46</f>
        <v/>
      </c>
      <c r="PLZ30">
        <f>Response!PMB46</f>
        <v/>
      </c>
      <c r="PMA30">
        <f>Response!PMC46</f>
        <v/>
      </c>
      <c r="PMB30">
        <f>Response!PMD46</f>
        <v/>
      </c>
      <c r="PMC30">
        <f>Response!PME46</f>
        <v/>
      </c>
      <c r="PMD30">
        <f>Response!PMF46</f>
        <v/>
      </c>
      <c r="PME30">
        <f>Response!PMG46</f>
        <v/>
      </c>
      <c r="PMF30">
        <f>Response!PMH46</f>
        <v/>
      </c>
      <c r="PMG30">
        <f>Response!PMI46</f>
        <v/>
      </c>
      <c r="PMH30">
        <f>Response!PMJ46</f>
        <v/>
      </c>
      <c r="PMI30">
        <f>Response!PMK46</f>
        <v/>
      </c>
      <c r="PMJ30">
        <f>Response!PML46</f>
        <v/>
      </c>
      <c r="PMK30">
        <f>Response!PMM46</f>
        <v/>
      </c>
      <c r="PML30">
        <f>Response!PMN46</f>
        <v/>
      </c>
      <c r="PMM30">
        <f>Response!PMO46</f>
        <v/>
      </c>
      <c r="PMN30">
        <f>Response!PMP46</f>
        <v/>
      </c>
      <c r="PMO30">
        <f>Response!PMQ46</f>
        <v/>
      </c>
      <c r="PMP30">
        <f>Response!PMR46</f>
        <v/>
      </c>
      <c r="PMQ30">
        <f>Response!PMS46</f>
        <v/>
      </c>
      <c r="PMR30">
        <f>Response!PMT46</f>
        <v/>
      </c>
      <c r="PMS30">
        <f>Response!PMU46</f>
        <v/>
      </c>
      <c r="PMT30">
        <f>Response!PMV46</f>
        <v/>
      </c>
      <c r="PMU30">
        <f>Response!PMW46</f>
        <v/>
      </c>
      <c r="PMV30">
        <f>Response!PMX46</f>
        <v/>
      </c>
      <c r="PMW30">
        <f>Response!PMY46</f>
        <v/>
      </c>
      <c r="PMX30">
        <f>Response!PMZ46</f>
        <v/>
      </c>
      <c r="PMY30">
        <f>Response!PNA46</f>
        <v/>
      </c>
      <c r="PMZ30">
        <f>Response!PNB46</f>
        <v/>
      </c>
      <c r="PNA30">
        <f>Response!PNC46</f>
        <v/>
      </c>
      <c r="PNB30">
        <f>Response!PND46</f>
        <v/>
      </c>
      <c r="PNC30">
        <f>Response!PNE46</f>
        <v/>
      </c>
      <c r="PND30">
        <f>Response!PNF46</f>
        <v/>
      </c>
      <c r="PNE30">
        <f>Response!PNG46</f>
        <v/>
      </c>
      <c r="PNF30">
        <f>Response!PNH46</f>
        <v/>
      </c>
      <c r="PNG30">
        <f>Response!PNI46</f>
        <v/>
      </c>
      <c r="PNH30">
        <f>Response!PNJ46</f>
        <v/>
      </c>
      <c r="PNI30">
        <f>Response!PNK46</f>
        <v/>
      </c>
      <c r="PNJ30">
        <f>Response!PNL46</f>
        <v/>
      </c>
      <c r="PNK30">
        <f>Response!PNM46</f>
        <v/>
      </c>
      <c r="PNL30">
        <f>Response!PNN46</f>
        <v/>
      </c>
      <c r="PNM30">
        <f>Response!PNO46</f>
        <v/>
      </c>
      <c r="PNN30">
        <f>Response!PNP46</f>
        <v/>
      </c>
      <c r="PNO30">
        <f>Response!PNQ46</f>
        <v/>
      </c>
      <c r="PNP30">
        <f>Response!PNR46</f>
        <v/>
      </c>
      <c r="PNQ30">
        <f>Response!PNS46</f>
        <v/>
      </c>
      <c r="PNR30">
        <f>Response!PNT46</f>
        <v/>
      </c>
      <c r="PNS30">
        <f>Response!PNU46</f>
        <v/>
      </c>
      <c r="PNT30">
        <f>Response!PNV46</f>
        <v/>
      </c>
      <c r="PNU30">
        <f>Response!PNW46</f>
        <v/>
      </c>
      <c r="PNV30">
        <f>Response!PNX46</f>
        <v/>
      </c>
      <c r="PNW30">
        <f>Response!PNY46</f>
        <v/>
      </c>
      <c r="PNX30">
        <f>Response!PNZ46</f>
        <v/>
      </c>
      <c r="PNY30">
        <f>Response!POA46</f>
        <v/>
      </c>
      <c r="PNZ30">
        <f>Response!POB46</f>
        <v/>
      </c>
      <c r="POA30">
        <f>Response!POC46</f>
        <v/>
      </c>
      <c r="POB30">
        <f>Response!POD46</f>
        <v/>
      </c>
      <c r="POC30">
        <f>Response!POE46</f>
        <v/>
      </c>
      <c r="POD30">
        <f>Response!POF46</f>
        <v/>
      </c>
      <c r="POE30">
        <f>Response!POG46</f>
        <v/>
      </c>
      <c r="POF30">
        <f>Response!POH46</f>
        <v/>
      </c>
      <c r="POG30">
        <f>Response!POI46</f>
        <v/>
      </c>
      <c r="POH30">
        <f>Response!POJ46</f>
        <v/>
      </c>
      <c r="POI30">
        <f>Response!POK46</f>
        <v/>
      </c>
      <c r="POJ30">
        <f>Response!POL46</f>
        <v/>
      </c>
      <c r="POK30">
        <f>Response!POM46</f>
        <v/>
      </c>
      <c r="POL30">
        <f>Response!PON46</f>
        <v/>
      </c>
      <c r="POM30">
        <f>Response!POO46</f>
        <v/>
      </c>
      <c r="PON30">
        <f>Response!POP46</f>
        <v/>
      </c>
      <c r="POO30">
        <f>Response!POQ46</f>
        <v/>
      </c>
      <c r="POP30">
        <f>Response!POR46</f>
        <v/>
      </c>
      <c r="POQ30">
        <f>Response!POS46</f>
        <v/>
      </c>
      <c r="POR30">
        <f>Response!POT46</f>
        <v/>
      </c>
      <c r="POS30">
        <f>Response!POU46</f>
        <v/>
      </c>
      <c r="POT30">
        <f>Response!POV46</f>
        <v/>
      </c>
      <c r="POU30">
        <f>Response!POW46</f>
        <v/>
      </c>
      <c r="POV30">
        <f>Response!POX46</f>
        <v/>
      </c>
      <c r="POW30">
        <f>Response!POY46</f>
        <v/>
      </c>
      <c r="POX30">
        <f>Response!POZ46</f>
        <v/>
      </c>
      <c r="POY30">
        <f>Response!PPA46</f>
        <v/>
      </c>
      <c r="POZ30">
        <f>Response!PPB46</f>
        <v/>
      </c>
      <c r="PPA30">
        <f>Response!PPC46</f>
        <v/>
      </c>
      <c r="PPB30">
        <f>Response!PPD46</f>
        <v/>
      </c>
      <c r="PPC30">
        <f>Response!PPE46</f>
        <v/>
      </c>
      <c r="PPD30">
        <f>Response!PPF46</f>
        <v/>
      </c>
      <c r="PPE30">
        <f>Response!PPG46</f>
        <v/>
      </c>
      <c r="PPF30">
        <f>Response!PPH46</f>
        <v/>
      </c>
      <c r="PPG30">
        <f>Response!PPI46</f>
        <v/>
      </c>
      <c r="PPH30">
        <f>Response!PPJ46</f>
        <v/>
      </c>
      <c r="PPI30">
        <f>Response!PPK46</f>
        <v/>
      </c>
      <c r="PPJ30">
        <f>Response!PPL46</f>
        <v/>
      </c>
      <c r="PPK30">
        <f>Response!PPM46</f>
        <v/>
      </c>
      <c r="PPL30">
        <f>Response!PPN46</f>
        <v/>
      </c>
      <c r="PPM30">
        <f>Response!PPO46</f>
        <v/>
      </c>
      <c r="PPN30">
        <f>Response!PPP46</f>
        <v/>
      </c>
      <c r="PPO30">
        <f>Response!PPQ46</f>
        <v/>
      </c>
      <c r="PPP30">
        <f>Response!PPR46</f>
        <v/>
      </c>
      <c r="PPQ30">
        <f>Response!PPS46</f>
        <v/>
      </c>
      <c r="PPR30">
        <f>Response!PPT46</f>
        <v/>
      </c>
      <c r="PPS30">
        <f>Response!PPU46</f>
        <v/>
      </c>
      <c r="PPT30">
        <f>Response!PPV46</f>
        <v/>
      </c>
      <c r="PPU30">
        <f>Response!PPW46</f>
        <v/>
      </c>
      <c r="PPV30">
        <f>Response!PPX46</f>
        <v/>
      </c>
      <c r="PPW30">
        <f>Response!PPY46</f>
        <v/>
      </c>
      <c r="PPX30">
        <f>Response!PPZ46</f>
        <v/>
      </c>
      <c r="PPY30">
        <f>Response!PQA46</f>
        <v/>
      </c>
      <c r="PPZ30">
        <f>Response!PQB46</f>
        <v/>
      </c>
      <c r="PQA30">
        <f>Response!PQC46</f>
        <v/>
      </c>
      <c r="PQB30">
        <f>Response!PQD46</f>
        <v/>
      </c>
      <c r="PQC30">
        <f>Response!PQE46</f>
        <v/>
      </c>
      <c r="PQD30">
        <f>Response!PQF46</f>
        <v/>
      </c>
      <c r="PQE30">
        <f>Response!PQG46</f>
        <v/>
      </c>
      <c r="PQF30">
        <f>Response!PQH46</f>
        <v/>
      </c>
      <c r="PQG30">
        <f>Response!PQI46</f>
        <v/>
      </c>
      <c r="PQH30">
        <f>Response!PQJ46</f>
        <v/>
      </c>
      <c r="PQI30">
        <f>Response!PQK46</f>
        <v/>
      </c>
      <c r="PQJ30">
        <f>Response!PQL46</f>
        <v/>
      </c>
      <c r="PQK30">
        <f>Response!PQM46</f>
        <v/>
      </c>
      <c r="PQL30">
        <f>Response!PQN46</f>
        <v/>
      </c>
      <c r="PQM30">
        <f>Response!PQO46</f>
        <v/>
      </c>
      <c r="PQN30">
        <f>Response!PQP46</f>
        <v/>
      </c>
      <c r="PQO30">
        <f>Response!PQQ46</f>
        <v/>
      </c>
      <c r="PQP30">
        <f>Response!PQR46</f>
        <v/>
      </c>
      <c r="PQQ30">
        <f>Response!PQS46</f>
        <v/>
      </c>
      <c r="PQR30">
        <f>Response!PQT46</f>
        <v/>
      </c>
      <c r="PQS30">
        <f>Response!PQU46</f>
        <v/>
      </c>
      <c r="PQT30">
        <f>Response!PQV46</f>
        <v/>
      </c>
      <c r="PQU30">
        <f>Response!PQW46</f>
        <v/>
      </c>
      <c r="PQV30">
        <f>Response!PQX46</f>
        <v/>
      </c>
      <c r="PQW30">
        <f>Response!PQY46</f>
        <v/>
      </c>
      <c r="PQX30">
        <f>Response!PQZ46</f>
        <v/>
      </c>
      <c r="PQY30">
        <f>Response!PRA46</f>
        <v/>
      </c>
      <c r="PQZ30">
        <f>Response!PRB46</f>
        <v/>
      </c>
      <c r="PRA30">
        <f>Response!PRC46</f>
        <v/>
      </c>
      <c r="PRB30">
        <f>Response!PRD46</f>
        <v/>
      </c>
      <c r="PRC30">
        <f>Response!PRE46</f>
        <v/>
      </c>
      <c r="PRD30">
        <f>Response!PRF46</f>
        <v/>
      </c>
      <c r="PRE30">
        <f>Response!PRG46</f>
        <v/>
      </c>
      <c r="PRF30">
        <f>Response!PRH46</f>
        <v/>
      </c>
      <c r="PRG30">
        <f>Response!PRI46</f>
        <v/>
      </c>
      <c r="PRH30">
        <f>Response!PRJ46</f>
        <v/>
      </c>
      <c r="PRI30">
        <f>Response!PRK46</f>
        <v/>
      </c>
      <c r="PRJ30">
        <f>Response!PRL46</f>
        <v/>
      </c>
      <c r="PRK30">
        <f>Response!PRM46</f>
        <v/>
      </c>
      <c r="PRL30">
        <f>Response!PRN46</f>
        <v/>
      </c>
      <c r="PRM30">
        <f>Response!PRO46</f>
        <v/>
      </c>
      <c r="PRN30">
        <f>Response!PRP46</f>
        <v/>
      </c>
      <c r="PRO30">
        <f>Response!PRQ46</f>
        <v/>
      </c>
      <c r="PRP30">
        <f>Response!PRR46</f>
        <v/>
      </c>
      <c r="PRQ30">
        <f>Response!PRS46</f>
        <v/>
      </c>
      <c r="PRR30">
        <f>Response!PRT46</f>
        <v/>
      </c>
      <c r="PRS30">
        <f>Response!PRU46</f>
        <v/>
      </c>
      <c r="PRT30">
        <f>Response!PRV46</f>
        <v/>
      </c>
      <c r="PRU30">
        <f>Response!PRW46</f>
        <v/>
      </c>
      <c r="PRV30">
        <f>Response!PRX46</f>
        <v/>
      </c>
      <c r="PRW30">
        <f>Response!PRY46</f>
        <v/>
      </c>
      <c r="PRX30">
        <f>Response!PRZ46</f>
        <v/>
      </c>
      <c r="PRY30">
        <f>Response!PSA46</f>
        <v/>
      </c>
      <c r="PRZ30">
        <f>Response!PSB46</f>
        <v/>
      </c>
      <c r="PSA30">
        <f>Response!PSC46</f>
        <v/>
      </c>
      <c r="PSB30">
        <f>Response!PSD46</f>
        <v/>
      </c>
      <c r="PSC30">
        <f>Response!PSE46</f>
        <v/>
      </c>
      <c r="PSD30">
        <f>Response!PSF46</f>
        <v/>
      </c>
      <c r="PSE30">
        <f>Response!PSG46</f>
        <v/>
      </c>
      <c r="PSF30">
        <f>Response!PSH46</f>
        <v/>
      </c>
      <c r="PSG30">
        <f>Response!PSI46</f>
        <v/>
      </c>
      <c r="PSH30">
        <f>Response!PSJ46</f>
        <v/>
      </c>
      <c r="PSI30">
        <f>Response!PSK46</f>
        <v/>
      </c>
      <c r="PSJ30">
        <f>Response!PSL46</f>
        <v/>
      </c>
      <c r="PSK30">
        <f>Response!PSM46</f>
        <v/>
      </c>
      <c r="PSL30">
        <f>Response!PSN46</f>
        <v/>
      </c>
      <c r="PSM30">
        <f>Response!PSO46</f>
        <v/>
      </c>
      <c r="PSN30">
        <f>Response!PSP46</f>
        <v/>
      </c>
      <c r="PSO30">
        <f>Response!PSQ46</f>
        <v/>
      </c>
      <c r="PSP30">
        <f>Response!PSR46</f>
        <v/>
      </c>
      <c r="PSQ30">
        <f>Response!PSS46</f>
        <v/>
      </c>
      <c r="PSR30">
        <f>Response!PST46</f>
        <v/>
      </c>
      <c r="PSS30">
        <f>Response!PSU46</f>
        <v/>
      </c>
      <c r="PST30">
        <f>Response!PSV46</f>
        <v/>
      </c>
      <c r="PSU30">
        <f>Response!PSW46</f>
        <v/>
      </c>
      <c r="PSV30">
        <f>Response!PSX46</f>
        <v/>
      </c>
      <c r="PSW30">
        <f>Response!PSY46</f>
        <v/>
      </c>
      <c r="PSX30">
        <f>Response!PSZ46</f>
        <v/>
      </c>
      <c r="PSY30">
        <f>Response!PTA46</f>
        <v/>
      </c>
      <c r="PSZ30">
        <f>Response!PTB46</f>
        <v/>
      </c>
      <c r="PTA30">
        <f>Response!PTC46</f>
        <v/>
      </c>
      <c r="PTB30">
        <f>Response!PTD46</f>
        <v/>
      </c>
      <c r="PTC30">
        <f>Response!PTE46</f>
        <v/>
      </c>
      <c r="PTD30">
        <f>Response!PTF46</f>
        <v/>
      </c>
      <c r="PTE30">
        <f>Response!PTG46</f>
        <v/>
      </c>
      <c r="PTF30">
        <f>Response!PTH46</f>
        <v/>
      </c>
      <c r="PTG30">
        <f>Response!PTI46</f>
        <v/>
      </c>
      <c r="PTH30">
        <f>Response!PTJ46</f>
        <v/>
      </c>
      <c r="PTI30">
        <f>Response!PTK46</f>
        <v/>
      </c>
      <c r="PTJ30">
        <f>Response!PTL46</f>
        <v/>
      </c>
      <c r="PTK30">
        <f>Response!PTM46</f>
        <v/>
      </c>
      <c r="PTL30">
        <f>Response!PTN46</f>
        <v/>
      </c>
      <c r="PTM30">
        <f>Response!PTO46</f>
        <v/>
      </c>
      <c r="PTN30">
        <f>Response!PTP46</f>
        <v/>
      </c>
      <c r="PTO30">
        <f>Response!PTQ46</f>
        <v/>
      </c>
      <c r="PTP30">
        <f>Response!PTR46</f>
        <v/>
      </c>
      <c r="PTQ30">
        <f>Response!PTS46</f>
        <v/>
      </c>
      <c r="PTR30">
        <f>Response!PTT46</f>
        <v/>
      </c>
      <c r="PTS30">
        <f>Response!PTU46</f>
        <v/>
      </c>
      <c r="PTT30">
        <f>Response!PTV46</f>
        <v/>
      </c>
      <c r="PTU30">
        <f>Response!PTW46</f>
        <v/>
      </c>
      <c r="PTV30">
        <f>Response!PTX46</f>
        <v/>
      </c>
      <c r="PTW30">
        <f>Response!PTY46</f>
        <v/>
      </c>
      <c r="PTX30">
        <f>Response!PTZ46</f>
        <v/>
      </c>
      <c r="PTY30">
        <f>Response!PUA46</f>
        <v/>
      </c>
      <c r="PTZ30">
        <f>Response!PUB46</f>
        <v/>
      </c>
      <c r="PUA30">
        <f>Response!PUC46</f>
        <v/>
      </c>
      <c r="PUB30">
        <f>Response!PUD46</f>
        <v/>
      </c>
      <c r="PUC30">
        <f>Response!PUE46</f>
        <v/>
      </c>
      <c r="PUD30">
        <f>Response!PUF46</f>
        <v/>
      </c>
      <c r="PUE30">
        <f>Response!PUG46</f>
        <v/>
      </c>
      <c r="PUF30">
        <f>Response!PUH46</f>
        <v/>
      </c>
      <c r="PUG30">
        <f>Response!PUI46</f>
        <v/>
      </c>
      <c r="PUH30">
        <f>Response!PUJ46</f>
        <v/>
      </c>
      <c r="PUI30">
        <f>Response!PUK46</f>
        <v/>
      </c>
      <c r="PUJ30">
        <f>Response!PUL46</f>
        <v/>
      </c>
      <c r="PUK30">
        <f>Response!PUM46</f>
        <v/>
      </c>
      <c r="PUL30">
        <f>Response!PUN46</f>
        <v/>
      </c>
      <c r="PUM30">
        <f>Response!PUO46</f>
        <v/>
      </c>
      <c r="PUN30">
        <f>Response!PUP46</f>
        <v/>
      </c>
      <c r="PUO30">
        <f>Response!PUQ46</f>
        <v/>
      </c>
      <c r="PUP30">
        <f>Response!PUR46</f>
        <v/>
      </c>
      <c r="PUQ30">
        <f>Response!PUS46</f>
        <v/>
      </c>
      <c r="PUR30">
        <f>Response!PUT46</f>
        <v/>
      </c>
      <c r="PUS30">
        <f>Response!PUU46</f>
        <v/>
      </c>
      <c r="PUT30">
        <f>Response!PUV46</f>
        <v/>
      </c>
      <c r="PUU30">
        <f>Response!PUW46</f>
        <v/>
      </c>
      <c r="PUV30">
        <f>Response!PUX46</f>
        <v/>
      </c>
      <c r="PUW30">
        <f>Response!PUY46</f>
        <v/>
      </c>
      <c r="PUX30">
        <f>Response!PUZ46</f>
        <v/>
      </c>
      <c r="PUY30">
        <f>Response!PVA46</f>
        <v/>
      </c>
      <c r="PUZ30">
        <f>Response!PVB46</f>
        <v/>
      </c>
      <c r="PVA30">
        <f>Response!PVC46</f>
        <v/>
      </c>
      <c r="PVB30">
        <f>Response!PVD46</f>
        <v/>
      </c>
      <c r="PVC30">
        <f>Response!PVE46</f>
        <v/>
      </c>
      <c r="PVD30">
        <f>Response!PVF46</f>
        <v/>
      </c>
      <c r="PVE30">
        <f>Response!PVG46</f>
        <v/>
      </c>
      <c r="PVF30">
        <f>Response!PVH46</f>
        <v/>
      </c>
      <c r="PVG30">
        <f>Response!PVI46</f>
        <v/>
      </c>
      <c r="PVH30">
        <f>Response!PVJ46</f>
        <v/>
      </c>
      <c r="PVI30">
        <f>Response!PVK46</f>
        <v/>
      </c>
      <c r="PVJ30">
        <f>Response!PVL46</f>
        <v/>
      </c>
      <c r="PVK30">
        <f>Response!PVM46</f>
        <v/>
      </c>
      <c r="PVL30">
        <f>Response!PVN46</f>
        <v/>
      </c>
      <c r="PVM30">
        <f>Response!PVO46</f>
        <v/>
      </c>
      <c r="PVN30">
        <f>Response!PVP46</f>
        <v/>
      </c>
      <c r="PVO30">
        <f>Response!PVQ46</f>
        <v/>
      </c>
      <c r="PVP30">
        <f>Response!PVR46</f>
        <v/>
      </c>
      <c r="PVQ30">
        <f>Response!PVS46</f>
        <v/>
      </c>
      <c r="PVR30">
        <f>Response!PVT46</f>
        <v/>
      </c>
      <c r="PVS30">
        <f>Response!PVU46</f>
        <v/>
      </c>
      <c r="PVT30">
        <f>Response!PVV46</f>
        <v/>
      </c>
      <c r="PVU30">
        <f>Response!PVW46</f>
        <v/>
      </c>
      <c r="PVV30">
        <f>Response!PVX46</f>
        <v/>
      </c>
      <c r="PVW30">
        <f>Response!PVY46</f>
        <v/>
      </c>
      <c r="PVX30">
        <f>Response!PVZ46</f>
        <v/>
      </c>
      <c r="PVY30">
        <f>Response!PWA46</f>
        <v/>
      </c>
      <c r="PVZ30">
        <f>Response!PWB46</f>
        <v/>
      </c>
      <c r="PWA30">
        <f>Response!PWC46</f>
        <v/>
      </c>
      <c r="PWB30">
        <f>Response!PWD46</f>
        <v/>
      </c>
      <c r="PWC30">
        <f>Response!PWE46</f>
        <v/>
      </c>
      <c r="PWD30">
        <f>Response!PWF46</f>
        <v/>
      </c>
      <c r="PWE30">
        <f>Response!PWG46</f>
        <v/>
      </c>
      <c r="PWF30">
        <f>Response!PWH46</f>
        <v/>
      </c>
      <c r="PWG30">
        <f>Response!PWI46</f>
        <v/>
      </c>
      <c r="PWH30">
        <f>Response!PWJ46</f>
        <v/>
      </c>
      <c r="PWI30">
        <f>Response!PWK46</f>
        <v/>
      </c>
      <c r="PWJ30">
        <f>Response!PWL46</f>
        <v/>
      </c>
      <c r="PWK30">
        <f>Response!PWM46</f>
        <v/>
      </c>
      <c r="PWL30">
        <f>Response!PWN46</f>
        <v/>
      </c>
      <c r="PWM30">
        <f>Response!PWO46</f>
        <v/>
      </c>
      <c r="PWN30">
        <f>Response!PWP46</f>
        <v/>
      </c>
      <c r="PWO30">
        <f>Response!PWQ46</f>
        <v/>
      </c>
      <c r="PWP30">
        <f>Response!PWR46</f>
        <v/>
      </c>
      <c r="PWQ30">
        <f>Response!PWS46</f>
        <v/>
      </c>
      <c r="PWR30">
        <f>Response!PWT46</f>
        <v/>
      </c>
      <c r="PWS30">
        <f>Response!PWU46</f>
        <v/>
      </c>
      <c r="PWT30">
        <f>Response!PWV46</f>
        <v/>
      </c>
      <c r="PWU30">
        <f>Response!PWW46</f>
        <v/>
      </c>
      <c r="PWV30">
        <f>Response!PWX46</f>
        <v/>
      </c>
      <c r="PWW30">
        <f>Response!PWY46</f>
        <v/>
      </c>
      <c r="PWX30">
        <f>Response!PWZ46</f>
        <v/>
      </c>
      <c r="PWY30">
        <f>Response!PXA46</f>
        <v/>
      </c>
      <c r="PWZ30">
        <f>Response!PXB46</f>
        <v/>
      </c>
      <c r="PXA30">
        <f>Response!PXC46</f>
        <v/>
      </c>
      <c r="PXB30">
        <f>Response!PXD46</f>
        <v/>
      </c>
      <c r="PXC30">
        <f>Response!PXE46</f>
        <v/>
      </c>
      <c r="PXD30">
        <f>Response!PXF46</f>
        <v/>
      </c>
      <c r="PXE30">
        <f>Response!PXG46</f>
        <v/>
      </c>
      <c r="PXF30">
        <f>Response!PXH46</f>
        <v/>
      </c>
      <c r="PXG30">
        <f>Response!PXI46</f>
        <v/>
      </c>
      <c r="PXH30">
        <f>Response!PXJ46</f>
        <v/>
      </c>
      <c r="PXI30">
        <f>Response!PXK46</f>
        <v/>
      </c>
      <c r="PXJ30">
        <f>Response!PXL46</f>
        <v/>
      </c>
      <c r="PXK30">
        <f>Response!PXM46</f>
        <v/>
      </c>
      <c r="PXL30">
        <f>Response!PXN46</f>
        <v/>
      </c>
      <c r="PXM30">
        <f>Response!PXO46</f>
        <v/>
      </c>
      <c r="PXN30">
        <f>Response!PXP46</f>
        <v/>
      </c>
      <c r="PXO30">
        <f>Response!PXQ46</f>
        <v/>
      </c>
      <c r="PXP30">
        <f>Response!PXR46</f>
        <v/>
      </c>
      <c r="PXQ30">
        <f>Response!PXS46</f>
        <v/>
      </c>
      <c r="PXR30">
        <f>Response!PXT46</f>
        <v/>
      </c>
      <c r="PXS30">
        <f>Response!PXU46</f>
        <v/>
      </c>
      <c r="PXT30">
        <f>Response!PXV46</f>
        <v/>
      </c>
      <c r="PXU30">
        <f>Response!PXW46</f>
        <v/>
      </c>
      <c r="PXV30">
        <f>Response!PXX46</f>
        <v/>
      </c>
      <c r="PXW30">
        <f>Response!PXY46</f>
        <v/>
      </c>
      <c r="PXX30">
        <f>Response!PXZ46</f>
        <v/>
      </c>
      <c r="PXY30">
        <f>Response!PYA46</f>
        <v/>
      </c>
      <c r="PXZ30">
        <f>Response!PYB46</f>
        <v/>
      </c>
      <c r="PYA30">
        <f>Response!PYC46</f>
        <v/>
      </c>
      <c r="PYB30">
        <f>Response!PYD46</f>
        <v/>
      </c>
      <c r="PYC30">
        <f>Response!PYE46</f>
        <v/>
      </c>
      <c r="PYD30">
        <f>Response!PYF46</f>
        <v/>
      </c>
      <c r="PYE30">
        <f>Response!PYG46</f>
        <v/>
      </c>
      <c r="PYF30">
        <f>Response!PYH46</f>
        <v/>
      </c>
      <c r="PYG30">
        <f>Response!PYI46</f>
        <v/>
      </c>
      <c r="PYH30">
        <f>Response!PYJ46</f>
        <v/>
      </c>
      <c r="PYI30">
        <f>Response!PYK46</f>
        <v/>
      </c>
      <c r="PYJ30">
        <f>Response!PYL46</f>
        <v/>
      </c>
      <c r="PYK30">
        <f>Response!PYM46</f>
        <v/>
      </c>
      <c r="PYL30">
        <f>Response!PYN46</f>
        <v/>
      </c>
      <c r="PYM30">
        <f>Response!PYO46</f>
        <v/>
      </c>
      <c r="PYN30">
        <f>Response!PYP46</f>
        <v/>
      </c>
      <c r="PYO30">
        <f>Response!PYQ46</f>
        <v/>
      </c>
      <c r="PYP30">
        <f>Response!PYR46</f>
        <v/>
      </c>
      <c r="PYQ30">
        <f>Response!PYS46</f>
        <v/>
      </c>
      <c r="PYR30">
        <f>Response!PYT46</f>
        <v/>
      </c>
      <c r="PYS30">
        <f>Response!PYU46</f>
        <v/>
      </c>
      <c r="PYT30">
        <f>Response!PYV46</f>
        <v/>
      </c>
      <c r="PYU30">
        <f>Response!PYW46</f>
        <v/>
      </c>
      <c r="PYV30">
        <f>Response!PYX46</f>
        <v/>
      </c>
      <c r="PYW30">
        <f>Response!PYY46</f>
        <v/>
      </c>
      <c r="PYX30">
        <f>Response!PYZ46</f>
        <v/>
      </c>
      <c r="PYY30">
        <f>Response!PZA46</f>
        <v/>
      </c>
      <c r="PYZ30">
        <f>Response!PZB46</f>
        <v/>
      </c>
      <c r="PZA30">
        <f>Response!PZC46</f>
        <v/>
      </c>
      <c r="PZB30">
        <f>Response!PZD46</f>
        <v/>
      </c>
      <c r="PZC30">
        <f>Response!PZE46</f>
        <v/>
      </c>
      <c r="PZD30">
        <f>Response!PZF46</f>
        <v/>
      </c>
      <c r="PZE30">
        <f>Response!PZG46</f>
        <v/>
      </c>
      <c r="PZF30">
        <f>Response!PZH46</f>
        <v/>
      </c>
      <c r="PZG30">
        <f>Response!PZI46</f>
        <v/>
      </c>
      <c r="PZH30">
        <f>Response!PZJ46</f>
        <v/>
      </c>
      <c r="PZI30">
        <f>Response!PZK46</f>
        <v/>
      </c>
      <c r="PZJ30">
        <f>Response!PZL46</f>
        <v/>
      </c>
      <c r="PZK30">
        <f>Response!PZM46</f>
        <v/>
      </c>
      <c r="PZL30">
        <f>Response!PZN46</f>
        <v/>
      </c>
      <c r="PZM30">
        <f>Response!PZO46</f>
        <v/>
      </c>
      <c r="PZN30">
        <f>Response!PZP46</f>
        <v/>
      </c>
      <c r="PZO30">
        <f>Response!PZQ46</f>
        <v/>
      </c>
      <c r="PZP30">
        <f>Response!PZR46</f>
        <v/>
      </c>
      <c r="PZQ30">
        <f>Response!PZS46</f>
        <v/>
      </c>
      <c r="PZR30">
        <f>Response!PZT46</f>
        <v/>
      </c>
      <c r="PZS30">
        <f>Response!PZU46</f>
        <v/>
      </c>
      <c r="PZT30">
        <f>Response!PZV46</f>
        <v/>
      </c>
      <c r="PZU30">
        <f>Response!PZW46</f>
        <v/>
      </c>
      <c r="PZV30">
        <f>Response!PZX46</f>
        <v/>
      </c>
      <c r="PZW30">
        <f>Response!PZY46</f>
        <v/>
      </c>
      <c r="PZX30">
        <f>Response!PZZ46</f>
        <v/>
      </c>
      <c r="PZY30">
        <f>Response!QAA46</f>
        <v/>
      </c>
      <c r="PZZ30">
        <f>Response!QAB46</f>
        <v/>
      </c>
      <c r="QAA30">
        <f>Response!QAC46</f>
        <v/>
      </c>
      <c r="QAB30">
        <f>Response!QAD46</f>
        <v/>
      </c>
      <c r="QAC30">
        <f>Response!QAE46</f>
        <v/>
      </c>
      <c r="QAD30">
        <f>Response!QAF46</f>
        <v/>
      </c>
      <c r="QAE30">
        <f>Response!QAG46</f>
        <v/>
      </c>
      <c r="QAF30">
        <f>Response!QAH46</f>
        <v/>
      </c>
      <c r="QAG30">
        <f>Response!QAI46</f>
        <v/>
      </c>
      <c r="QAH30">
        <f>Response!QAJ46</f>
        <v/>
      </c>
      <c r="QAI30">
        <f>Response!QAK46</f>
        <v/>
      </c>
      <c r="QAJ30">
        <f>Response!QAL46</f>
        <v/>
      </c>
      <c r="QAK30">
        <f>Response!QAM46</f>
        <v/>
      </c>
      <c r="QAL30">
        <f>Response!QAN46</f>
        <v/>
      </c>
      <c r="QAM30">
        <f>Response!QAO46</f>
        <v/>
      </c>
      <c r="QAN30">
        <f>Response!QAP46</f>
        <v/>
      </c>
      <c r="QAO30">
        <f>Response!QAQ46</f>
        <v/>
      </c>
      <c r="QAP30">
        <f>Response!QAR46</f>
        <v/>
      </c>
      <c r="QAQ30">
        <f>Response!QAS46</f>
        <v/>
      </c>
      <c r="QAR30">
        <f>Response!QAT46</f>
        <v/>
      </c>
      <c r="QAS30">
        <f>Response!QAU46</f>
        <v/>
      </c>
      <c r="QAT30">
        <f>Response!QAV46</f>
        <v/>
      </c>
      <c r="QAU30">
        <f>Response!QAW46</f>
        <v/>
      </c>
      <c r="QAV30">
        <f>Response!QAX46</f>
        <v/>
      </c>
      <c r="QAW30">
        <f>Response!QAY46</f>
        <v/>
      </c>
      <c r="QAX30">
        <f>Response!QAZ46</f>
        <v/>
      </c>
      <c r="QAY30">
        <f>Response!QBA46</f>
        <v/>
      </c>
      <c r="QAZ30">
        <f>Response!QBB46</f>
        <v/>
      </c>
      <c r="QBA30">
        <f>Response!QBC46</f>
        <v/>
      </c>
      <c r="QBB30">
        <f>Response!QBD46</f>
        <v/>
      </c>
      <c r="QBC30">
        <f>Response!QBE46</f>
        <v/>
      </c>
      <c r="QBD30">
        <f>Response!QBF46</f>
        <v/>
      </c>
      <c r="QBE30">
        <f>Response!QBG46</f>
        <v/>
      </c>
      <c r="QBF30">
        <f>Response!QBH46</f>
        <v/>
      </c>
      <c r="QBG30">
        <f>Response!QBI46</f>
        <v/>
      </c>
      <c r="QBH30">
        <f>Response!QBJ46</f>
        <v/>
      </c>
      <c r="QBI30">
        <f>Response!QBK46</f>
        <v/>
      </c>
      <c r="QBJ30">
        <f>Response!QBL46</f>
        <v/>
      </c>
      <c r="QBK30">
        <f>Response!QBM46</f>
        <v/>
      </c>
      <c r="QBL30">
        <f>Response!QBN46</f>
        <v/>
      </c>
      <c r="QBM30">
        <f>Response!QBO46</f>
        <v/>
      </c>
      <c r="QBN30">
        <f>Response!QBP46</f>
        <v/>
      </c>
      <c r="QBO30">
        <f>Response!QBQ46</f>
        <v/>
      </c>
      <c r="QBP30">
        <f>Response!QBR46</f>
        <v/>
      </c>
      <c r="QBQ30">
        <f>Response!QBS46</f>
        <v/>
      </c>
      <c r="QBR30">
        <f>Response!QBT46</f>
        <v/>
      </c>
      <c r="QBS30">
        <f>Response!QBU46</f>
        <v/>
      </c>
      <c r="QBT30">
        <f>Response!QBV46</f>
        <v/>
      </c>
      <c r="QBU30">
        <f>Response!QBW46</f>
        <v/>
      </c>
      <c r="QBV30">
        <f>Response!QBX46</f>
        <v/>
      </c>
      <c r="QBW30">
        <f>Response!QBY46</f>
        <v/>
      </c>
      <c r="QBX30">
        <f>Response!QBZ46</f>
        <v/>
      </c>
      <c r="QBY30">
        <f>Response!QCA46</f>
        <v/>
      </c>
      <c r="QBZ30">
        <f>Response!QCB46</f>
        <v/>
      </c>
      <c r="QCA30">
        <f>Response!QCC46</f>
        <v/>
      </c>
      <c r="QCB30">
        <f>Response!QCD46</f>
        <v/>
      </c>
      <c r="QCC30">
        <f>Response!QCE46</f>
        <v/>
      </c>
      <c r="QCD30">
        <f>Response!QCF46</f>
        <v/>
      </c>
      <c r="QCE30">
        <f>Response!QCG46</f>
        <v/>
      </c>
      <c r="QCF30">
        <f>Response!QCH46</f>
        <v/>
      </c>
      <c r="QCG30">
        <f>Response!QCI46</f>
        <v/>
      </c>
      <c r="QCH30">
        <f>Response!QCJ46</f>
        <v/>
      </c>
      <c r="QCI30">
        <f>Response!QCK46</f>
        <v/>
      </c>
      <c r="QCJ30">
        <f>Response!QCL46</f>
        <v/>
      </c>
      <c r="QCK30">
        <f>Response!QCM46</f>
        <v/>
      </c>
      <c r="QCL30">
        <f>Response!QCN46</f>
        <v/>
      </c>
      <c r="QCM30">
        <f>Response!QCO46</f>
        <v/>
      </c>
      <c r="QCN30">
        <f>Response!QCP46</f>
        <v/>
      </c>
      <c r="QCO30">
        <f>Response!QCQ46</f>
        <v/>
      </c>
      <c r="QCP30">
        <f>Response!QCR46</f>
        <v/>
      </c>
      <c r="QCQ30">
        <f>Response!QCS46</f>
        <v/>
      </c>
      <c r="QCR30">
        <f>Response!QCT46</f>
        <v/>
      </c>
      <c r="QCS30">
        <f>Response!QCU46</f>
        <v/>
      </c>
      <c r="QCT30">
        <f>Response!QCV46</f>
        <v/>
      </c>
      <c r="QCU30">
        <f>Response!QCW46</f>
        <v/>
      </c>
      <c r="QCV30">
        <f>Response!QCX46</f>
        <v/>
      </c>
      <c r="QCW30">
        <f>Response!QCY46</f>
        <v/>
      </c>
      <c r="QCX30">
        <f>Response!QCZ46</f>
        <v/>
      </c>
      <c r="QCY30">
        <f>Response!QDA46</f>
        <v/>
      </c>
      <c r="QCZ30">
        <f>Response!QDB46</f>
        <v/>
      </c>
      <c r="QDA30">
        <f>Response!QDC46</f>
        <v/>
      </c>
      <c r="QDB30">
        <f>Response!QDD46</f>
        <v/>
      </c>
      <c r="QDC30">
        <f>Response!QDE46</f>
        <v/>
      </c>
      <c r="QDD30">
        <f>Response!QDF46</f>
        <v/>
      </c>
      <c r="QDE30">
        <f>Response!QDG46</f>
        <v/>
      </c>
      <c r="QDF30">
        <f>Response!QDH46</f>
        <v/>
      </c>
      <c r="QDG30">
        <f>Response!QDI46</f>
        <v/>
      </c>
      <c r="QDH30">
        <f>Response!QDJ46</f>
        <v/>
      </c>
      <c r="QDI30">
        <f>Response!QDK46</f>
        <v/>
      </c>
      <c r="QDJ30">
        <f>Response!QDL46</f>
        <v/>
      </c>
      <c r="QDK30">
        <f>Response!QDM46</f>
        <v/>
      </c>
      <c r="QDL30">
        <f>Response!QDN46</f>
        <v/>
      </c>
      <c r="QDM30">
        <f>Response!QDO46</f>
        <v/>
      </c>
      <c r="QDN30">
        <f>Response!QDP46</f>
        <v/>
      </c>
      <c r="QDO30">
        <f>Response!QDQ46</f>
        <v/>
      </c>
      <c r="QDP30">
        <f>Response!QDR46</f>
        <v/>
      </c>
      <c r="QDQ30">
        <f>Response!QDS46</f>
        <v/>
      </c>
      <c r="QDR30">
        <f>Response!QDT46</f>
        <v/>
      </c>
      <c r="QDS30">
        <f>Response!QDU46</f>
        <v/>
      </c>
      <c r="QDT30">
        <f>Response!QDV46</f>
        <v/>
      </c>
      <c r="QDU30">
        <f>Response!QDW46</f>
        <v/>
      </c>
      <c r="QDV30">
        <f>Response!QDX46</f>
        <v/>
      </c>
      <c r="QDW30">
        <f>Response!QDY46</f>
        <v/>
      </c>
      <c r="QDX30">
        <f>Response!QDZ46</f>
        <v/>
      </c>
      <c r="QDY30">
        <f>Response!QEA46</f>
        <v/>
      </c>
      <c r="QDZ30">
        <f>Response!QEB46</f>
        <v/>
      </c>
      <c r="QEA30">
        <f>Response!QEC46</f>
        <v/>
      </c>
      <c r="QEB30">
        <f>Response!QED46</f>
        <v/>
      </c>
      <c r="QEC30">
        <f>Response!QEE46</f>
        <v/>
      </c>
      <c r="QED30">
        <f>Response!QEF46</f>
        <v/>
      </c>
      <c r="QEE30">
        <f>Response!QEG46</f>
        <v/>
      </c>
      <c r="QEF30">
        <f>Response!QEH46</f>
        <v/>
      </c>
      <c r="QEG30">
        <f>Response!QEI46</f>
        <v/>
      </c>
      <c r="QEH30">
        <f>Response!QEJ46</f>
        <v/>
      </c>
      <c r="QEI30">
        <f>Response!QEK46</f>
        <v/>
      </c>
      <c r="QEJ30">
        <f>Response!QEL46</f>
        <v/>
      </c>
      <c r="QEK30">
        <f>Response!QEM46</f>
        <v/>
      </c>
      <c r="QEL30">
        <f>Response!QEN46</f>
        <v/>
      </c>
      <c r="QEM30">
        <f>Response!QEO46</f>
        <v/>
      </c>
      <c r="QEN30">
        <f>Response!QEP46</f>
        <v/>
      </c>
      <c r="QEO30">
        <f>Response!QEQ46</f>
        <v/>
      </c>
      <c r="QEP30">
        <f>Response!QER46</f>
        <v/>
      </c>
      <c r="QEQ30">
        <f>Response!QES46</f>
        <v/>
      </c>
      <c r="QER30">
        <f>Response!QET46</f>
        <v/>
      </c>
      <c r="QES30">
        <f>Response!QEU46</f>
        <v/>
      </c>
      <c r="QET30">
        <f>Response!QEV46</f>
        <v/>
      </c>
      <c r="QEU30">
        <f>Response!QEW46</f>
        <v/>
      </c>
      <c r="QEV30">
        <f>Response!QEX46</f>
        <v/>
      </c>
      <c r="QEW30">
        <f>Response!QEY46</f>
        <v/>
      </c>
      <c r="QEX30">
        <f>Response!QEZ46</f>
        <v/>
      </c>
      <c r="QEY30">
        <f>Response!QFA46</f>
        <v/>
      </c>
      <c r="QEZ30">
        <f>Response!QFB46</f>
        <v/>
      </c>
      <c r="QFA30">
        <f>Response!QFC46</f>
        <v/>
      </c>
      <c r="QFB30">
        <f>Response!QFD46</f>
        <v/>
      </c>
      <c r="QFC30">
        <f>Response!QFE46</f>
        <v/>
      </c>
      <c r="QFD30">
        <f>Response!QFF46</f>
        <v/>
      </c>
      <c r="QFE30">
        <f>Response!QFG46</f>
        <v/>
      </c>
      <c r="QFF30">
        <f>Response!QFH46</f>
        <v/>
      </c>
      <c r="QFG30">
        <f>Response!QFI46</f>
        <v/>
      </c>
      <c r="QFH30">
        <f>Response!QFJ46</f>
        <v/>
      </c>
      <c r="QFI30">
        <f>Response!QFK46</f>
        <v/>
      </c>
      <c r="QFJ30">
        <f>Response!QFL46</f>
        <v/>
      </c>
      <c r="QFK30">
        <f>Response!QFM46</f>
        <v/>
      </c>
      <c r="QFL30">
        <f>Response!QFN46</f>
        <v/>
      </c>
      <c r="QFM30">
        <f>Response!QFO46</f>
        <v/>
      </c>
      <c r="QFN30">
        <f>Response!QFP46</f>
        <v/>
      </c>
      <c r="QFO30">
        <f>Response!QFQ46</f>
        <v/>
      </c>
      <c r="QFP30">
        <f>Response!QFR46</f>
        <v/>
      </c>
      <c r="QFQ30">
        <f>Response!QFS46</f>
        <v/>
      </c>
      <c r="QFR30">
        <f>Response!QFT46</f>
        <v/>
      </c>
      <c r="QFS30">
        <f>Response!QFU46</f>
        <v/>
      </c>
      <c r="QFT30">
        <f>Response!QFV46</f>
        <v/>
      </c>
      <c r="QFU30">
        <f>Response!QFW46</f>
        <v/>
      </c>
      <c r="QFV30">
        <f>Response!QFX46</f>
        <v/>
      </c>
      <c r="QFW30">
        <f>Response!QFY46</f>
        <v/>
      </c>
      <c r="QFX30">
        <f>Response!QFZ46</f>
        <v/>
      </c>
      <c r="QFY30">
        <f>Response!QGA46</f>
        <v/>
      </c>
      <c r="QFZ30">
        <f>Response!QGB46</f>
        <v/>
      </c>
      <c r="QGA30">
        <f>Response!QGC46</f>
        <v/>
      </c>
      <c r="QGB30">
        <f>Response!QGD46</f>
        <v/>
      </c>
      <c r="QGC30">
        <f>Response!QGE46</f>
        <v/>
      </c>
      <c r="QGD30">
        <f>Response!QGF46</f>
        <v/>
      </c>
      <c r="QGE30">
        <f>Response!QGG46</f>
        <v/>
      </c>
      <c r="QGF30">
        <f>Response!QGH46</f>
        <v/>
      </c>
      <c r="QGG30">
        <f>Response!QGI46</f>
        <v/>
      </c>
      <c r="QGH30">
        <f>Response!QGJ46</f>
        <v/>
      </c>
      <c r="QGI30">
        <f>Response!QGK46</f>
        <v/>
      </c>
      <c r="QGJ30">
        <f>Response!QGL46</f>
        <v/>
      </c>
      <c r="QGK30">
        <f>Response!QGM46</f>
        <v/>
      </c>
      <c r="QGL30">
        <f>Response!QGN46</f>
        <v/>
      </c>
      <c r="QGM30">
        <f>Response!QGO46</f>
        <v/>
      </c>
      <c r="QGN30">
        <f>Response!QGP46</f>
        <v/>
      </c>
      <c r="QGO30">
        <f>Response!QGQ46</f>
        <v/>
      </c>
      <c r="QGP30">
        <f>Response!QGR46</f>
        <v/>
      </c>
      <c r="QGQ30">
        <f>Response!QGS46</f>
        <v/>
      </c>
      <c r="QGR30">
        <f>Response!QGT46</f>
        <v/>
      </c>
      <c r="QGS30">
        <f>Response!QGU46</f>
        <v/>
      </c>
      <c r="QGT30">
        <f>Response!QGV46</f>
        <v/>
      </c>
      <c r="QGU30">
        <f>Response!QGW46</f>
        <v/>
      </c>
      <c r="QGV30">
        <f>Response!QGX46</f>
        <v/>
      </c>
      <c r="QGW30">
        <f>Response!QGY46</f>
        <v/>
      </c>
      <c r="QGX30">
        <f>Response!QGZ46</f>
        <v/>
      </c>
      <c r="QGY30">
        <f>Response!QHA46</f>
        <v/>
      </c>
      <c r="QGZ30">
        <f>Response!QHB46</f>
        <v/>
      </c>
      <c r="QHA30">
        <f>Response!QHC46</f>
        <v/>
      </c>
      <c r="QHB30">
        <f>Response!QHD46</f>
        <v/>
      </c>
      <c r="QHC30">
        <f>Response!QHE46</f>
        <v/>
      </c>
      <c r="QHD30">
        <f>Response!QHF46</f>
        <v/>
      </c>
      <c r="QHE30">
        <f>Response!QHG46</f>
        <v/>
      </c>
      <c r="QHF30">
        <f>Response!QHH46</f>
        <v/>
      </c>
      <c r="QHG30">
        <f>Response!QHI46</f>
        <v/>
      </c>
      <c r="QHH30">
        <f>Response!QHJ46</f>
        <v/>
      </c>
      <c r="QHI30">
        <f>Response!QHK46</f>
        <v/>
      </c>
      <c r="QHJ30">
        <f>Response!QHL46</f>
        <v/>
      </c>
      <c r="QHK30">
        <f>Response!QHM46</f>
        <v/>
      </c>
      <c r="QHL30">
        <f>Response!QHN46</f>
        <v/>
      </c>
      <c r="QHM30">
        <f>Response!QHO46</f>
        <v/>
      </c>
      <c r="QHN30">
        <f>Response!QHP46</f>
        <v/>
      </c>
      <c r="QHO30">
        <f>Response!QHQ46</f>
        <v/>
      </c>
      <c r="QHP30">
        <f>Response!QHR46</f>
        <v/>
      </c>
      <c r="QHQ30">
        <f>Response!QHS46</f>
        <v/>
      </c>
      <c r="QHR30">
        <f>Response!QHT46</f>
        <v/>
      </c>
      <c r="QHS30">
        <f>Response!QHU46</f>
        <v/>
      </c>
      <c r="QHT30">
        <f>Response!QHV46</f>
        <v/>
      </c>
      <c r="QHU30">
        <f>Response!QHW46</f>
        <v/>
      </c>
      <c r="QHV30">
        <f>Response!QHX46</f>
        <v/>
      </c>
      <c r="QHW30">
        <f>Response!QHY46</f>
        <v/>
      </c>
      <c r="QHX30">
        <f>Response!QHZ46</f>
        <v/>
      </c>
      <c r="QHY30">
        <f>Response!QIA46</f>
        <v/>
      </c>
      <c r="QHZ30">
        <f>Response!QIB46</f>
        <v/>
      </c>
      <c r="QIA30">
        <f>Response!QIC46</f>
        <v/>
      </c>
      <c r="QIB30">
        <f>Response!QID46</f>
        <v/>
      </c>
      <c r="QIC30">
        <f>Response!QIE46</f>
        <v/>
      </c>
      <c r="QID30">
        <f>Response!QIF46</f>
        <v/>
      </c>
      <c r="QIE30">
        <f>Response!QIG46</f>
        <v/>
      </c>
      <c r="QIF30">
        <f>Response!QIH46</f>
        <v/>
      </c>
      <c r="QIG30">
        <f>Response!QII46</f>
        <v/>
      </c>
      <c r="QIH30">
        <f>Response!QIJ46</f>
        <v/>
      </c>
      <c r="QII30">
        <f>Response!QIK46</f>
        <v/>
      </c>
      <c r="QIJ30">
        <f>Response!QIL46</f>
        <v/>
      </c>
      <c r="QIK30">
        <f>Response!QIM46</f>
        <v/>
      </c>
      <c r="QIL30">
        <f>Response!QIN46</f>
        <v/>
      </c>
      <c r="QIM30">
        <f>Response!QIO46</f>
        <v/>
      </c>
      <c r="QIN30">
        <f>Response!QIP46</f>
        <v/>
      </c>
      <c r="QIO30">
        <f>Response!QIQ46</f>
        <v/>
      </c>
      <c r="QIP30">
        <f>Response!QIR46</f>
        <v/>
      </c>
      <c r="QIQ30">
        <f>Response!QIS46</f>
        <v/>
      </c>
      <c r="QIR30">
        <f>Response!QIT46</f>
        <v/>
      </c>
      <c r="QIS30">
        <f>Response!QIU46</f>
        <v/>
      </c>
      <c r="QIT30">
        <f>Response!QIV46</f>
        <v/>
      </c>
      <c r="QIU30">
        <f>Response!QIW46</f>
        <v/>
      </c>
      <c r="QIV30">
        <f>Response!QIX46</f>
        <v/>
      </c>
      <c r="QIW30">
        <f>Response!QIY46</f>
        <v/>
      </c>
      <c r="QIX30">
        <f>Response!QIZ46</f>
        <v/>
      </c>
      <c r="QIY30">
        <f>Response!QJA46</f>
        <v/>
      </c>
      <c r="QIZ30">
        <f>Response!QJB46</f>
        <v/>
      </c>
      <c r="QJA30">
        <f>Response!QJC46</f>
        <v/>
      </c>
      <c r="QJB30">
        <f>Response!QJD46</f>
        <v/>
      </c>
      <c r="QJC30">
        <f>Response!QJE46</f>
        <v/>
      </c>
      <c r="QJD30">
        <f>Response!QJF46</f>
        <v/>
      </c>
      <c r="QJE30">
        <f>Response!QJG46</f>
        <v/>
      </c>
      <c r="QJF30">
        <f>Response!QJH46</f>
        <v/>
      </c>
      <c r="QJG30">
        <f>Response!QJI46</f>
        <v/>
      </c>
      <c r="QJH30">
        <f>Response!QJJ46</f>
        <v/>
      </c>
      <c r="QJI30">
        <f>Response!QJK46</f>
        <v/>
      </c>
      <c r="QJJ30">
        <f>Response!QJL46</f>
        <v/>
      </c>
      <c r="QJK30">
        <f>Response!QJM46</f>
        <v/>
      </c>
      <c r="QJL30">
        <f>Response!QJN46</f>
        <v/>
      </c>
      <c r="QJM30">
        <f>Response!QJO46</f>
        <v/>
      </c>
      <c r="QJN30">
        <f>Response!QJP46</f>
        <v/>
      </c>
      <c r="QJO30">
        <f>Response!QJQ46</f>
        <v/>
      </c>
      <c r="QJP30">
        <f>Response!QJR46</f>
        <v/>
      </c>
      <c r="QJQ30">
        <f>Response!QJS46</f>
        <v/>
      </c>
      <c r="QJR30">
        <f>Response!QJT46</f>
        <v/>
      </c>
      <c r="QJS30">
        <f>Response!QJU46</f>
        <v/>
      </c>
      <c r="QJT30">
        <f>Response!QJV46</f>
        <v/>
      </c>
      <c r="QJU30">
        <f>Response!QJW46</f>
        <v/>
      </c>
      <c r="QJV30">
        <f>Response!QJX46</f>
        <v/>
      </c>
      <c r="QJW30">
        <f>Response!QJY46</f>
        <v/>
      </c>
      <c r="QJX30">
        <f>Response!QJZ46</f>
        <v/>
      </c>
      <c r="QJY30">
        <f>Response!QKA46</f>
        <v/>
      </c>
      <c r="QJZ30">
        <f>Response!QKB46</f>
        <v/>
      </c>
      <c r="QKA30">
        <f>Response!QKC46</f>
        <v/>
      </c>
      <c r="QKB30">
        <f>Response!QKD46</f>
        <v/>
      </c>
      <c r="QKC30">
        <f>Response!QKE46</f>
        <v/>
      </c>
      <c r="QKD30">
        <f>Response!QKF46</f>
        <v/>
      </c>
      <c r="QKE30">
        <f>Response!QKG46</f>
        <v/>
      </c>
      <c r="QKF30">
        <f>Response!QKH46</f>
        <v/>
      </c>
      <c r="QKG30">
        <f>Response!QKI46</f>
        <v/>
      </c>
      <c r="QKH30">
        <f>Response!QKJ46</f>
        <v/>
      </c>
      <c r="QKI30">
        <f>Response!QKK46</f>
        <v/>
      </c>
      <c r="QKJ30">
        <f>Response!QKL46</f>
        <v/>
      </c>
      <c r="QKK30">
        <f>Response!QKM46</f>
        <v/>
      </c>
      <c r="QKL30">
        <f>Response!QKN46</f>
        <v/>
      </c>
      <c r="QKM30">
        <f>Response!QKO46</f>
        <v/>
      </c>
      <c r="QKN30">
        <f>Response!QKP46</f>
        <v/>
      </c>
      <c r="QKO30">
        <f>Response!QKQ46</f>
        <v/>
      </c>
      <c r="QKP30">
        <f>Response!QKR46</f>
        <v/>
      </c>
      <c r="QKQ30">
        <f>Response!QKS46</f>
        <v/>
      </c>
      <c r="QKR30">
        <f>Response!QKT46</f>
        <v/>
      </c>
      <c r="QKS30">
        <f>Response!QKU46</f>
        <v/>
      </c>
      <c r="QKT30">
        <f>Response!QKV46</f>
        <v/>
      </c>
      <c r="QKU30">
        <f>Response!QKW46</f>
        <v/>
      </c>
      <c r="QKV30">
        <f>Response!QKX46</f>
        <v/>
      </c>
      <c r="QKW30">
        <f>Response!QKY46</f>
        <v/>
      </c>
      <c r="QKX30">
        <f>Response!QKZ46</f>
        <v/>
      </c>
      <c r="QKY30">
        <f>Response!QLA46</f>
        <v/>
      </c>
      <c r="QKZ30">
        <f>Response!QLB46</f>
        <v/>
      </c>
      <c r="QLA30">
        <f>Response!QLC46</f>
        <v/>
      </c>
      <c r="QLB30">
        <f>Response!QLD46</f>
        <v/>
      </c>
      <c r="QLC30">
        <f>Response!QLE46</f>
        <v/>
      </c>
      <c r="QLD30">
        <f>Response!QLF46</f>
        <v/>
      </c>
      <c r="QLE30">
        <f>Response!QLG46</f>
        <v/>
      </c>
      <c r="QLF30">
        <f>Response!QLH46</f>
        <v/>
      </c>
      <c r="QLG30">
        <f>Response!QLI46</f>
        <v/>
      </c>
      <c r="QLH30">
        <f>Response!QLJ46</f>
        <v/>
      </c>
      <c r="QLI30">
        <f>Response!QLK46</f>
        <v/>
      </c>
      <c r="QLJ30">
        <f>Response!QLL46</f>
        <v/>
      </c>
      <c r="QLK30">
        <f>Response!QLM46</f>
        <v/>
      </c>
      <c r="QLL30">
        <f>Response!QLN46</f>
        <v/>
      </c>
      <c r="QLM30">
        <f>Response!QLO46</f>
        <v/>
      </c>
      <c r="QLN30">
        <f>Response!QLP46</f>
        <v/>
      </c>
      <c r="QLO30">
        <f>Response!QLQ46</f>
        <v/>
      </c>
      <c r="QLP30">
        <f>Response!QLR46</f>
        <v/>
      </c>
      <c r="QLQ30">
        <f>Response!QLS46</f>
        <v/>
      </c>
      <c r="QLR30">
        <f>Response!QLT46</f>
        <v/>
      </c>
      <c r="QLS30">
        <f>Response!QLU46</f>
        <v/>
      </c>
      <c r="QLT30">
        <f>Response!QLV46</f>
        <v/>
      </c>
      <c r="QLU30">
        <f>Response!QLW46</f>
        <v/>
      </c>
      <c r="QLV30">
        <f>Response!QLX46</f>
        <v/>
      </c>
      <c r="QLW30">
        <f>Response!QLY46</f>
        <v/>
      </c>
      <c r="QLX30">
        <f>Response!QLZ46</f>
        <v/>
      </c>
      <c r="QLY30">
        <f>Response!QMA46</f>
        <v/>
      </c>
      <c r="QLZ30">
        <f>Response!QMB46</f>
        <v/>
      </c>
      <c r="QMA30">
        <f>Response!QMC46</f>
        <v/>
      </c>
      <c r="QMB30">
        <f>Response!QMD46</f>
        <v/>
      </c>
      <c r="QMC30">
        <f>Response!QME46</f>
        <v/>
      </c>
      <c r="QMD30">
        <f>Response!QMF46</f>
        <v/>
      </c>
      <c r="QME30">
        <f>Response!QMG46</f>
        <v/>
      </c>
      <c r="QMF30">
        <f>Response!QMH46</f>
        <v/>
      </c>
      <c r="QMG30">
        <f>Response!QMI46</f>
        <v/>
      </c>
      <c r="QMH30">
        <f>Response!QMJ46</f>
        <v/>
      </c>
      <c r="QMI30">
        <f>Response!QMK46</f>
        <v/>
      </c>
      <c r="QMJ30">
        <f>Response!QML46</f>
        <v/>
      </c>
      <c r="QMK30">
        <f>Response!QMM46</f>
        <v/>
      </c>
      <c r="QML30">
        <f>Response!QMN46</f>
        <v/>
      </c>
      <c r="QMM30">
        <f>Response!QMO46</f>
        <v/>
      </c>
      <c r="QMN30">
        <f>Response!QMP46</f>
        <v/>
      </c>
      <c r="QMO30">
        <f>Response!QMQ46</f>
        <v/>
      </c>
      <c r="QMP30">
        <f>Response!QMR46</f>
        <v/>
      </c>
      <c r="QMQ30">
        <f>Response!QMS46</f>
        <v/>
      </c>
      <c r="QMR30">
        <f>Response!QMT46</f>
        <v/>
      </c>
      <c r="QMS30">
        <f>Response!QMU46</f>
        <v/>
      </c>
      <c r="QMT30">
        <f>Response!QMV46</f>
        <v/>
      </c>
      <c r="QMU30">
        <f>Response!QMW46</f>
        <v/>
      </c>
      <c r="QMV30">
        <f>Response!QMX46</f>
        <v/>
      </c>
      <c r="QMW30">
        <f>Response!QMY46</f>
        <v/>
      </c>
      <c r="QMX30">
        <f>Response!QMZ46</f>
        <v/>
      </c>
      <c r="QMY30">
        <f>Response!QNA46</f>
        <v/>
      </c>
      <c r="QMZ30">
        <f>Response!QNB46</f>
        <v/>
      </c>
      <c r="QNA30">
        <f>Response!QNC46</f>
        <v/>
      </c>
      <c r="QNB30">
        <f>Response!QND46</f>
        <v/>
      </c>
      <c r="QNC30">
        <f>Response!QNE46</f>
        <v/>
      </c>
      <c r="QND30">
        <f>Response!QNF46</f>
        <v/>
      </c>
      <c r="QNE30">
        <f>Response!QNG46</f>
        <v/>
      </c>
      <c r="QNF30">
        <f>Response!QNH46</f>
        <v/>
      </c>
      <c r="QNG30">
        <f>Response!QNI46</f>
        <v/>
      </c>
      <c r="QNH30">
        <f>Response!QNJ46</f>
        <v/>
      </c>
      <c r="QNI30">
        <f>Response!QNK46</f>
        <v/>
      </c>
      <c r="QNJ30">
        <f>Response!QNL46</f>
        <v/>
      </c>
      <c r="QNK30">
        <f>Response!QNM46</f>
        <v/>
      </c>
      <c r="QNL30">
        <f>Response!QNN46</f>
        <v/>
      </c>
      <c r="QNM30">
        <f>Response!QNO46</f>
        <v/>
      </c>
      <c r="QNN30">
        <f>Response!QNP46</f>
        <v/>
      </c>
      <c r="QNO30">
        <f>Response!QNQ46</f>
        <v/>
      </c>
      <c r="QNP30">
        <f>Response!QNR46</f>
        <v/>
      </c>
      <c r="QNQ30">
        <f>Response!QNS46</f>
        <v/>
      </c>
      <c r="QNR30">
        <f>Response!QNT46</f>
        <v/>
      </c>
      <c r="QNS30">
        <f>Response!QNU46</f>
        <v/>
      </c>
      <c r="QNT30">
        <f>Response!QNV46</f>
        <v/>
      </c>
      <c r="QNU30">
        <f>Response!QNW46</f>
        <v/>
      </c>
      <c r="QNV30">
        <f>Response!QNX46</f>
        <v/>
      </c>
      <c r="QNW30">
        <f>Response!QNY46</f>
        <v/>
      </c>
      <c r="QNX30">
        <f>Response!QNZ46</f>
        <v/>
      </c>
      <c r="QNY30">
        <f>Response!QOA46</f>
        <v/>
      </c>
      <c r="QNZ30">
        <f>Response!QOB46</f>
        <v/>
      </c>
      <c r="QOA30">
        <f>Response!QOC46</f>
        <v/>
      </c>
      <c r="QOB30">
        <f>Response!QOD46</f>
        <v/>
      </c>
      <c r="QOC30">
        <f>Response!QOE46</f>
        <v/>
      </c>
      <c r="QOD30">
        <f>Response!QOF46</f>
        <v/>
      </c>
      <c r="QOE30">
        <f>Response!QOG46</f>
        <v/>
      </c>
      <c r="QOF30">
        <f>Response!QOH46</f>
        <v/>
      </c>
      <c r="QOG30">
        <f>Response!QOI46</f>
        <v/>
      </c>
      <c r="QOH30">
        <f>Response!QOJ46</f>
        <v/>
      </c>
      <c r="QOI30">
        <f>Response!QOK46</f>
        <v/>
      </c>
      <c r="QOJ30">
        <f>Response!QOL46</f>
        <v/>
      </c>
      <c r="QOK30">
        <f>Response!QOM46</f>
        <v/>
      </c>
      <c r="QOL30">
        <f>Response!QON46</f>
        <v/>
      </c>
      <c r="QOM30">
        <f>Response!QOO46</f>
        <v/>
      </c>
      <c r="QON30">
        <f>Response!QOP46</f>
        <v/>
      </c>
      <c r="QOO30">
        <f>Response!QOQ46</f>
        <v/>
      </c>
      <c r="QOP30">
        <f>Response!QOR46</f>
        <v/>
      </c>
      <c r="QOQ30">
        <f>Response!QOS46</f>
        <v/>
      </c>
      <c r="QOR30">
        <f>Response!QOT46</f>
        <v/>
      </c>
      <c r="QOS30">
        <f>Response!QOU46</f>
        <v/>
      </c>
      <c r="QOT30">
        <f>Response!QOV46</f>
        <v/>
      </c>
      <c r="QOU30">
        <f>Response!QOW46</f>
        <v/>
      </c>
      <c r="QOV30">
        <f>Response!QOX46</f>
        <v/>
      </c>
      <c r="QOW30">
        <f>Response!QOY46</f>
        <v/>
      </c>
      <c r="QOX30">
        <f>Response!QOZ46</f>
        <v/>
      </c>
      <c r="QOY30">
        <f>Response!QPA46</f>
        <v/>
      </c>
      <c r="QOZ30">
        <f>Response!QPB46</f>
        <v/>
      </c>
      <c r="QPA30">
        <f>Response!QPC46</f>
        <v/>
      </c>
      <c r="QPB30">
        <f>Response!QPD46</f>
        <v/>
      </c>
      <c r="QPC30">
        <f>Response!QPE46</f>
        <v/>
      </c>
      <c r="QPD30">
        <f>Response!QPF46</f>
        <v/>
      </c>
      <c r="QPE30">
        <f>Response!QPG46</f>
        <v/>
      </c>
      <c r="QPF30">
        <f>Response!QPH46</f>
        <v/>
      </c>
      <c r="QPG30">
        <f>Response!QPI46</f>
        <v/>
      </c>
      <c r="QPH30">
        <f>Response!QPJ46</f>
        <v/>
      </c>
      <c r="QPI30">
        <f>Response!QPK46</f>
        <v/>
      </c>
      <c r="QPJ30">
        <f>Response!QPL46</f>
        <v/>
      </c>
      <c r="QPK30">
        <f>Response!QPM46</f>
        <v/>
      </c>
      <c r="QPL30">
        <f>Response!QPN46</f>
        <v/>
      </c>
      <c r="QPM30">
        <f>Response!QPO46</f>
        <v/>
      </c>
      <c r="QPN30">
        <f>Response!QPP46</f>
        <v/>
      </c>
      <c r="QPO30">
        <f>Response!QPQ46</f>
        <v/>
      </c>
      <c r="QPP30">
        <f>Response!QPR46</f>
        <v/>
      </c>
      <c r="QPQ30">
        <f>Response!QPS46</f>
        <v/>
      </c>
      <c r="QPR30">
        <f>Response!QPT46</f>
        <v/>
      </c>
      <c r="QPS30">
        <f>Response!QPU46</f>
        <v/>
      </c>
      <c r="QPT30">
        <f>Response!QPV46</f>
        <v/>
      </c>
      <c r="QPU30">
        <f>Response!QPW46</f>
        <v/>
      </c>
      <c r="QPV30">
        <f>Response!QPX46</f>
        <v/>
      </c>
      <c r="QPW30">
        <f>Response!QPY46</f>
        <v/>
      </c>
      <c r="QPX30">
        <f>Response!QPZ46</f>
        <v/>
      </c>
      <c r="QPY30">
        <f>Response!QQA46</f>
        <v/>
      </c>
      <c r="QPZ30">
        <f>Response!QQB46</f>
        <v/>
      </c>
      <c r="QQA30">
        <f>Response!QQC46</f>
        <v/>
      </c>
      <c r="QQB30">
        <f>Response!QQD46</f>
        <v/>
      </c>
      <c r="QQC30">
        <f>Response!QQE46</f>
        <v/>
      </c>
      <c r="QQD30">
        <f>Response!QQF46</f>
        <v/>
      </c>
      <c r="QQE30">
        <f>Response!QQG46</f>
        <v/>
      </c>
      <c r="QQF30">
        <f>Response!QQH46</f>
        <v/>
      </c>
      <c r="QQG30">
        <f>Response!QQI46</f>
        <v/>
      </c>
      <c r="QQH30">
        <f>Response!QQJ46</f>
        <v/>
      </c>
      <c r="QQI30">
        <f>Response!QQK46</f>
        <v/>
      </c>
      <c r="QQJ30">
        <f>Response!QQL46</f>
        <v/>
      </c>
      <c r="QQK30">
        <f>Response!QQM46</f>
        <v/>
      </c>
      <c r="QQL30">
        <f>Response!QQN46</f>
        <v/>
      </c>
      <c r="QQM30">
        <f>Response!QQO46</f>
        <v/>
      </c>
      <c r="QQN30">
        <f>Response!QQP46</f>
        <v/>
      </c>
      <c r="QQO30">
        <f>Response!QQQ46</f>
        <v/>
      </c>
      <c r="QQP30">
        <f>Response!QQR46</f>
        <v/>
      </c>
      <c r="QQQ30">
        <f>Response!QQS46</f>
        <v/>
      </c>
      <c r="QQR30">
        <f>Response!QQT46</f>
        <v/>
      </c>
      <c r="QQS30">
        <f>Response!QQU46</f>
        <v/>
      </c>
      <c r="QQT30">
        <f>Response!QQV46</f>
        <v/>
      </c>
      <c r="QQU30">
        <f>Response!QQW46</f>
        <v/>
      </c>
      <c r="QQV30">
        <f>Response!QQX46</f>
        <v/>
      </c>
      <c r="QQW30">
        <f>Response!QQY46</f>
        <v/>
      </c>
      <c r="QQX30">
        <f>Response!QQZ46</f>
        <v/>
      </c>
      <c r="QQY30">
        <f>Response!QRA46</f>
        <v/>
      </c>
      <c r="QQZ30">
        <f>Response!QRB46</f>
        <v/>
      </c>
      <c r="QRA30">
        <f>Response!QRC46</f>
        <v/>
      </c>
      <c r="QRB30">
        <f>Response!QRD46</f>
        <v/>
      </c>
      <c r="QRC30">
        <f>Response!QRE46</f>
        <v/>
      </c>
      <c r="QRD30">
        <f>Response!QRF46</f>
        <v/>
      </c>
      <c r="QRE30">
        <f>Response!QRG46</f>
        <v/>
      </c>
      <c r="QRF30">
        <f>Response!QRH46</f>
        <v/>
      </c>
      <c r="QRG30">
        <f>Response!QRI46</f>
        <v/>
      </c>
      <c r="QRH30">
        <f>Response!QRJ46</f>
        <v/>
      </c>
      <c r="QRI30">
        <f>Response!QRK46</f>
        <v/>
      </c>
      <c r="QRJ30">
        <f>Response!QRL46</f>
        <v/>
      </c>
      <c r="QRK30">
        <f>Response!QRM46</f>
        <v/>
      </c>
      <c r="QRL30">
        <f>Response!QRN46</f>
        <v/>
      </c>
      <c r="QRM30">
        <f>Response!QRO46</f>
        <v/>
      </c>
      <c r="QRN30">
        <f>Response!QRP46</f>
        <v/>
      </c>
      <c r="QRO30">
        <f>Response!QRQ46</f>
        <v/>
      </c>
      <c r="QRP30">
        <f>Response!QRR46</f>
        <v/>
      </c>
      <c r="QRQ30">
        <f>Response!QRS46</f>
        <v/>
      </c>
      <c r="QRR30">
        <f>Response!QRT46</f>
        <v/>
      </c>
      <c r="QRS30">
        <f>Response!QRU46</f>
        <v/>
      </c>
      <c r="QRT30">
        <f>Response!QRV46</f>
        <v/>
      </c>
      <c r="QRU30">
        <f>Response!QRW46</f>
        <v/>
      </c>
      <c r="QRV30">
        <f>Response!QRX46</f>
        <v/>
      </c>
      <c r="QRW30">
        <f>Response!QRY46</f>
        <v/>
      </c>
      <c r="QRX30">
        <f>Response!QRZ46</f>
        <v/>
      </c>
      <c r="QRY30">
        <f>Response!QSA46</f>
        <v/>
      </c>
      <c r="QRZ30">
        <f>Response!QSB46</f>
        <v/>
      </c>
      <c r="QSA30">
        <f>Response!QSC46</f>
        <v/>
      </c>
      <c r="QSB30">
        <f>Response!QSD46</f>
        <v/>
      </c>
      <c r="QSC30">
        <f>Response!QSE46</f>
        <v/>
      </c>
      <c r="QSD30">
        <f>Response!QSF46</f>
        <v/>
      </c>
      <c r="QSE30">
        <f>Response!QSG46</f>
        <v/>
      </c>
      <c r="QSF30">
        <f>Response!QSH46</f>
        <v/>
      </c>
      <c r="QSG30">
        <f>Response!QSI46</f>
        <v/>
      </c>
      <c r="QSH30">
        <f>Response!QSJ46</f>
        <v/>
      </c>
      <c r="QSI30">
        <f>Response!QSK46</f>
        <v/>
      </c>
      <c r="QSJ30">
        <f>Response!QSL46</f>
        <v/>
      </c>
      <c r="QSK30">
        <f>Response!QSM46</f>
        <v/>
      </c>
      <c r="QSL30">
        <f>Response!QSN46</f>
        <v/>
      </c>
      <c r="QSM30">
        <f>Response!QSO46</f>
        <v/>
      </c>
      <c r="QSN30">
        <f>Response!QSP46</f>
        <v/>
      </c>
      <c r="QSO30">
        <f>Response!QSQ46</f>
        <v/>
      </c>
      <c r="QSP30">
        <f>Response!QSR46</f>
        <v/>
      </c>
      <c r="QSQ30">
        <f>Response!QSS46</f>
        <v/>
      </c>
      <c r="QSR30">
        <f>Response!QST46</f>
        <v/>
      </c>
      <c r="QSS30">
        <f>Response!QSU46</f>
        <v/>
      </c>
      <c r="QST30">
        <f>Response!QSV46</f>
        <v/>
      </c>
      <c r="QSU30">
        <f>Response!QSW46</f>
        <v/>
      </c>
      <c r="QSV30">
        <f>Response!QSX46</f>
        <v/>
      </c>
      <c r="QSW30">
        <f>Response!QSY46</f>
        <v/>
      </c>
      <c r="QSX30">
        <f>Response!QSZ46</f>
        <v/>
      </c>
      <c r="QSY30">
        <f>Response!QTA46</f>
        <v/>
      </c>
      <c r="QSZ30">
        <f>Response!QTB46</f>
        <v/>
      </c>
      <c r="QTA30">
        <f>Response!QTC46</f>
        <v/>
      </c>
      <c r="QTB30">
        <f>Response!QTD46</f>
        <v/>
      </c>
      <c r="QTC30">
        <f>Response!QTE46</f>
        <v/>
      </c>
      <c r="QTD30">
        <f>Response!QTF46</f>
        <v/>
      </c>
      <c r="QTE30">
        <f>Response!QTG46</f>
        <v/>
      </c>
      <c r="QTF30">
        <f>Response!QTH46</f>
        <v/>
      </c>
      <c r="QTG30">
        <f>Response!QTI46</f>
        <v/>
      </c>
      <c r="QTH30">
        <f>Response!QTJ46</f>
        <v/>
      </c>
      <c r="QTI30">
        <f>Response!QTK46</f>
        <v/>
      </c>
      <c r="QTJ30">
        <f>Response!QTL46</f>
        <v/>
      </c>
      <c r="QTK30">
        <f>Response!QTM46</f>
        <v/>
      </c>
      <c r="QTL30">
        <f>Response!QTN46</f>
        <v/>
      </c>
      <c r="QTM30">
        <f>Response!QTO46</f>
        <v/>
      </c>
      <c r="QTN30">
        <f>Response!QTP46</f>
        <v/>
      </c>
      <c r="QTO30">
        <f>Response!QTQ46</f>
        <v/>
      </c>
      <c r="QTP30">
        <f>Response!QTR46</f>
        <v/>
      </c>
      <c r="QTQ30">
        <f>Response!QTS46</f>
        <v/>
      </c>
      <c r="QTR30">
        <f>Response!QTT46</f>
        <v/>
      </c>
      <c r="QTS30">
        <f>Response!QTU46</f>
        <v/>
      </c>
      <c r="QTT30">
        <f>Response!QTV46</f>
        <v/>
      </c>
      <c r="QTU30">
        <f>Response!QTW46</f>
        <v/>
      </c>
      <c r="QTV30">
        <f>Response!QTX46</f>
        <v/>
      </c>
      <c r="QTW30">
        <f>Response!QTY46</f>
        <v/>
      </c>
      <c r="QTX30">
        <f>Response!QTZ46</f>
        <v/>
      </c>
      <c r="QTY30">
        <f>Response!QUA46</f>
        <v/>
      </c>
      <c r="QTZ30">
        <f>Response!QUB46</f>
        <v/>
      </c>
      <c r="QUA30">
        <f>Response!QUC46</f>
        <v/>
      </c>
      <c r="QUB30">
        <f>Response!QUD46</f>
        <v/>
      </c>
      <c r="QUC30">
        <f>Response!QUE46</f>
        <v/>
      </c>
      <c r="QUD30">
        <f>Response!QUF46</f>
        <v/>
      </c>
      <c r="QUE30">
        <f>Response!QUG46</f>
        <v/>
      </c>
      <c r="QUF30">
        <f>Response!QUH46</f>
        <v/>
      </c>
      <c r="QUG30">
        <f>Response!QUI46</f>
        <v/>
      </c>
      <c r="QUH30">
        <f>Response!QUJ46</f>
        <v/>
      </c>
      <c r="QUI30">
        <f>Response!QUK46</f>
        <v/>
      </c>
      <c r="QUJ30">
        <f>Response!QUL46</f>
        <v/>
      </c>
      <c r="QUK30">
        <f>Response!QUM46</f>
        <v/>
      </c>
      <c r="QUL30">
        <f>Response!QUN46</f>
        <v/>
      </c>
      <c r="QUM30">
        <f>Response!QUO46</f>
        <v/>
      </c>
      <c r="QUN30">
        <f>Response!QUP46</f>
        <v/>
      </c>
      <c r="QUO30">
        <f>Response!QUQ46</f>
        <v/>
      </c>
      <c r="QUP30">
        <f>Response!QUR46</f>
        <v/>
      </c>
      <c r="QUQ30">
        <f>Response!QUS46</f>
        <v/>
      </c>
      <c r="QUR30">
        <f>Response!QUT46</f>
        <v/>
      </c>
      <c r="QUS30">
        <f>Response!QUU46</f>
        <v/>
      </c>
      <c r="QUT30">
        <f>Response!QUV46</f>
        <v/>
      </c>
      <c r="QUU30">
        <f>Response!QUW46</f>
        <v/>
      </c>
      <c r="QUV30">
        <f>Response!QUX46</f>
        <v/>
      </c>
      <c r="QUW30">
        <f>Response!QUY46</f>
        <v/>
      </c>
      <c r="QUX30">
        <f>Response!QUZ46</f>
        <v/>
      </c>
      <c r="QUY30">
        <f>Response!QVA46</f>
        <v/>
      </c>
      <c r="QUZ30">
        <f>Response!QVB46</f>
        <v/>
      </c>
      <c r="QVA30">
        <f>Response!QVC46</f>
        <v/>
      </c>
      <c r="QVB30">
        <f>Response!QVD46</f>
        <v/>
      </c>
      <c r="QVC30">
        <f>Response!QVE46</f>
        <v/>
      </c>
      <c r="QVD30">
        <f>Response!QVF46</f>
        <v/>
      </c>
      <c r="QVE30">
        <f>Response!QVG46</f>
        <v/>
      </c>
      <c r="QVF30">
        <f>Response!QVH46</f>
        <v/>
      </c>
      <c r="QVG30">
        <f>Response!QVI46</f>
        <v/>
      </c>
      <c r="QVH30">
        <f>Response!QVJ46</f>
        <v/>
      </c>
      <c r="QVI30">
        <f>Response!QVK46</f>
        <v/>
      </c>
      <c r="QVJ30">
        <f>Response!QVL46</f>
        <v/>
      </c>
      <c r="QVK30">
        <f>Response!QVM46</f>
        <v/>
      </c>
      <c r="QVL30">
        <f>Response!QVN46</f>
        <v/>
      </c>
      <c r="QVM30">
        <f>Response!QVO46</f>
        <v/>
      </c>
      <c r="QVN30">
        <f>Response!QVP46</f>
        <v/>
      </c>
      <c r="QVO30">
        <f>Response!QVQ46</f>
        <v/>
      </c>
      <c r="QVP30">
        <f>Response!QVR46</f>
        <v/>
      </c>
      <c r="QVQ30">
        <f>Response!QVS46</f>
        <v/>
      </c>
      <c r="QVR30">
        <f>Response!QVT46</f>
        <v/>
      </c>
      <c r="QVS30">
        <f>Response!QVU46</f>
        <v/>
      </c>
      <c r="QVT30">
        <f>Response!QVV46</f>
        <v/>
      </c>
      <c r="QVU30">
        <f>Response!QVW46</f>
        <v/>
      </c>
      <c r="QVV30">
        <f>Response!QVX46</f>
        <v/>
      </c>
      <c r="QVW30">
        <f>Response!QVY46</f>
        <v/>
      </c>
      <c r="QVX30">
        <f>Response!QVZ46</f>
        <v/>
      </c>
      <c r="QVY30">
        <f>Response!QWA46</f>
        <v/>
      </c>
      <c r="QVZ30">
        <f>Response!QWB46</f>
        <v/>
      </c>
      <c r="QWA30">
        <f>Response!QWC46</f>
        <v/>
      </c>
      <c r="QWB30">
        <f>Response!QWD46</f>
        <v/>
      </c>
      <c r="QWC30">
        <f>Response!QWE46</f>
        <v/>
      </c>
      <c r="QWD30">
        <f>Response!QWF46</f>
        <v/>
      </c>
      <c r="QWE30">
        <f>Response!QWG46</f>
        <v/>
      </c>
      <c r="QWF30">
        <f>Response!QWH46</f>
        <v/>
      </c>
      <c r="QWG30">
        <f>Response!QWI46</f>
        <v/>
      </c>
      <c r="QWH30">
        <f>Response!QWJ46</f>
        <v/>
      </c>
      <c r="QWI30">
        <f>Response!QWK46</f>
        <v/>
      </c>
      <c r="QWJ30">
        <f>Response!QWL46</f>
        <v/>
      </c>
      <c r="QWK30">
        <f>Response!QWM46</f>
        <v/>
      </c>
      <c r="QWL30">
        <f>Response!QWN46</f>
        <v/>
      </c>
      <c r="QWM30">
        <f>Response!QWO46</f>
        <v/>
      </c>
      <c r="QWN30">
        <f>Response!QWP46</f>
        <v/>
      </c>
      <c r="QWO30">
        <f>Response!QWQ46</f>
        <v/>
      </c>
      <c r="QWP30">
        <f>Response!QWR46</f>
        <v/>
      </c>
      <c r="QWQ30">
        <f>Response!QWS46</f>
        <v/>
      </c>
      <c r="QWR30">
        <f>Response!QWT46</f>
        <v/>
      </c>
      <c r="QWS30">
        <f>Response!QWU46</f>
        <v/>
      </c>
      <c r="QWT30">
        <f>Response!QWV46</f>
        <v/>
      </c>
      <c r="QWU30">
        <f>Response!QWW46</f>
        <v/>
      </c>
      <c r="QWV30">
        <f>Response!QWX46</f>
        <v/>
      </c>
      <c r="QWW30">
        <f>Response!QWY46</f>
        <v/>
      </c>
      <c r="QWX30">
        <f>Response!QWZ46</f>
        <v/>
      </c>
      <c r="QWY30">
        <f>Response!QXA46</f>
        <v/>
      </c>
      <c r="QWZ30">
        <f>Response!QXB46</f>
        <v/>
      </c>
      <c r="QXA30">
        <f>Response!QXC46</f>
        <v/>
      </c>
      <c r="QXB30">
        <f>Response!QXD46</f>
        <v/>
      </c>
      <c r="QXC30">
        <f>Response!QXE46</f>
        <v/>
      </c>
      <c r="QXD30">
        <f>Response!QXF46</f>
        <v/>
      </c>
      <c r="QXE30">
        <f>Response!QXG46</f>
        <v/>
      </c>
      <c r="QXF30">
        <f>Response!QXH46</f>
        <v/>
      </c>
      <c r="QXG30">
        <f>Response!QXI46</f>
        <v/>
      </c>
      <c r="QXH30">
        <f>Response!QXJ46</f>
        <v/>
      </c>
      <c r="QXI30">
        <f>Response!QXK46</f>
        <v/>
      </c>
      <c r="QXJ30">
        <f>Response!QXL46</f>
        <v/>
      </c>
      <c r="QXK30">
        <f>Response!QXM46</f>
        <v/>
      </c>
      <c r="QXL30">
        <f>Response!QXN46</f>
        <v/>
      </c>
      <c r="QXM30">
        <f>Response!QXO46</f>
        <v/>
      </c>
      <c r="QXN30">
        <f>Response!QXP46</f>
        <v/>
      </c>
      <c r="QXO30">
        <f>Response!QXQ46</f>
        <v/>
      </c>
      <c r="QXP30">
        <f>Response!QXR46</f>
        <v/>
      </c>
      <c r="QXQ30">
        <f>Response!QXS46</f>
        <v/>
      </c>
      <c r="QXR30">
        <f>Response!QXT46</f>
        <v/>
      </c>
      <c r="QXS30">
        <f>Response!QXU46</f>
        <v/>
      </c>
      <c r="QXT30">
        <f>Response!QXV46</f>
        <v/>
      </c>
      <c r="QXU30">
        <f>Response!QXW46</f>
        <v/>
      </c>
      <c r="QXV30">
        <f>Response!QXX46</f>
        <v/>
      </c>
      <c r="QXW30">
        <f>Response!QXY46</f>
        <v/>
      </c>
      <c r="QXX30">
        <f>Response!QXZ46</f>
        <v/>
      </c>
      <c r="QXY30">
        <f>Response!QYA46</f>
        <v/>
      </c>
      <c r="QXZ30">
        <f>Response!QYB46</f>
        <v/>
      </c>
      <c r="QYA30">
        <f>Response!QYC46</f>
        <v/>
      </c>
      <c r="QYB30">
        <f>Response!QYD46</f>
        <v/>
      </c>
      <c r="QYC30">
        <f>Response!QYE46</f>
        <v/>
      </c>
      <c r="QYD30">
        <f>Response!QYF46</f>
        <v/>
      </c>
      <c r="QYE30">
        <f>Response!QYG46</f>
        <v/>
      </c>
      <c r="QYF30">
        <f>Response!QYH46</f>
        <v/>
      </c>
      <c r="QYG30">
        <f>Response!QYI46</f>
        <v/>
      </c>
      <c r="QYH30">
        <f>Response!QYJ46</f>
        <v/>
      </c>
      <c r="QYI30">
        <f>Response!QYK46</f>
        <v/>
      </c>
      <c r="QYJ30">
        <f>Response!QYL46</f>
        <v/>
      </c>
      <c r="QYK30">
        <f>Response!QYM46</f>
        <v/>
      </c>
      <c r="QYL30">
        <f>Response!QYN46</f>
        <v/>
      </c>
      <c r="QYM30">
        <f>Response!QYO46</f>
        <v/>
      </c>
      <c r="QYN30">
        <f>Response!QYP46</f>
        <v/>
      </c>
      <c r="QYO30">
        <f>Response!QYQ46</f>
        <v/>
      </c>
      <c r="QYP30">
        <f>Response!QYR46</f>
        <v/>
      </c>
      <c r="QYQ30">
        <f>Response!QYS46</f>
        <v/>
      </c>
      <c r="QYR30">
        <f>Response!QYT46</f>
        <v/>
      </c>
      <c r="QYS30">
        <f>Response!QYU46</f>
        <v/>
      </c>
      <c r="QYT30">
        <f>Response!QYV46</f>
        <v/>
      </c>
      <c r="QYU30">
        <f>Response!QYW46</f>
        <v/>
      </c>
      <c r="QYV30">
        <f>Response!QYX46</f>
        <v/>
      </c>
      <c r="QYW30">
        <f>Response!QYY46</f>
        <v/>
      </c>
      <c r="QYX30">
        <f>Response!QYZ46</f>
        <v/>
      </c>
      <c r="QYY30">
        <f>Response!QZA46</f>
        <v/>
      </c>
      <c r="QYZ30">
        <f>Response!QZB46</f>
        <v/>
      </c>
      <c r="QZA30">
        <f>Response!QZC46</f>
        <v/>
      </c>
      <c r="QZB30">
        <f>Response!QZD46</f>
        <v/>
      </c>
      <c r="QZC30">
        <f>Response!QZE46</f>
        <v/>
      </c>
      <c r="QZD30">
        <f>Response!QZF46</f>
        <v/>
      </c>
      <c r="QZE30">
        <f>Response!QZG46</f>
        <v/>
      </c>
      <c r="QZF30">
        <f>Response!QZH46</f>
        <v/>
      </c>
      <c r="QZG30">
        <f>Response!QZI46</f>
        <v/>
      </c>
      <c r="QZH30">
        <f>Response!QZJ46</f>
        <v/>
      </c>
      <c r="QZI30">
        <f>Response!QZK46</f>
        <v/>
      </c>
      <c r="QZJ30">
        <f>Response!QZL46</f>
        <v/>
      </c>
      <c r="QZK30">
        <f>Response!QZM46</f>
        <v/>
      </c>
      <c r="QZL30">
        <f>Response!QZN46</f>
        <v/>
      </c>
      <c r="QZM30">
        <f>Response!QZO46</f>
        <v/>
      </c>
      <c r="QZN30">
        <f>Response!QZP46</f>
        <v/>
      </c>
      <c r="QZO30">
        <f>Response!QZQ46</f>
        <v/>
      </c>
      <c r="QZP30">
        <f>Response!QZR46</f>
        <v/>
      </c>
      <c r="QZQ30">
        <f>Response!QZS46</f>
        <v/>
      </c>
      <c r="QZR30">
        <f>Response!QZT46</f>
        <v/>
      </c>
      <c r="QZS30">
        <f>Response!QZU46</f>
        <v/>
      </c>
      <c r="QZT30">
        <f>Response!QZV46</f>
        <v/>
      </c>
      <c r="QZU30">
        <f>Response!QZW46</f>
        <v/>
      </c>
      <c r="QZV30">
        <f>Response!QZX46</f>
        <v/>
      </c>
      <c r="QZW30">
        <f>Response!QZY46</f>
        <v/>
      </c>
      <c r="QZX30">
        <f>Response!QZZ46</f>
        <v/>
      </c>
      <c r="QZY30">
        <f>Response!RAA46</f>
        <v/>
      </c>
      <c r="QZZ30">
        <f>Response!RAB46</f>
        <v/>
      </c>
      <c r="RAA30">
        <f>Response!RAC46</f>
        <v/>
      </c>
      <c r="RAB30">
        <f>Response!RAD46</f>
        <v/>
      </c>
      <c r="RAC30">
        <f>Response!RAE46</f>
        <v/>
      </c>
      <c r="RAD30">
        <f>Response!RAF46</f>
        <v/>
      </c>
      <c r="RAE30">
        <f>Response!RAG46</f>
        <v/>
      </c>
      <c r="RAF30">
        <f>Response!RAH46</f>
        <v/>
      </c>
      <c r="RAG30">
        <f>Response!RAI46</f>
        <v/>
      </c>
      <c r="RAH30">
        <f>Response!RAJ46</f>
        <v/>
      </c>
      <c r="RAI30">
        <f>Response!RAK46</f>
        <v/>
      </c>
      <c r="RAJ30">
        <f>Response!RAL46</f>
        <v/>
      </c>
      <c r="RAK30">
        <f>Response!RAM46</f>
        <v/>
      </c>
      <c r="RAL30">
        <f>Response!RAN46</f>
        <v/>
      </c>
      <c r="RAM30">
        <f>Response!RAO46</f>
        <v/>
      </c>
      <c r="RAN30">
        <f>Response!RAP46</f>
        <v/>
      </c>
      <c r="RAO30">
        <f>Response!RAQ46</f>
        <v/>
      </c>
      <c r="RAP30">
        <f>Response!RAR46</f>
        <v/>
      </c>
      <c r="RAQ30">
        <f>Response!RAS46</f>
        <v/>
      </c>
      <c r="RAR30">
        <f>Response!RAT46</f>
        <v/>
      </c>
      <c r="RAS30">
        <f>Response!RAU46</f>
        <v/>
      </c>
      <c r="RAT30">
        <f>Response!RAV46</f>
        <v/>
      </c>
      <c r="RAU30">
        <f>Response!RAW46</f>
        <v/>
      </c>
      <c r="RAV30">
        <f>Response!RAX46</f>
        <v/>
      </c>
      <c r="RAW30">
        <f>Response!RAY46</f>
        <v/>
      </c>
      <c r="RAX30">
        <f>Response!RAZ46</f>
        <v/>
      </c>
      <c r="RAY30">
        <f>Response!RBA46</f>
        <v/>
      </c>
      <c r="RAZ30">
        <f>Response!RBB46</f>
        <v/>
      </c>
      <c r="RBA30">
        <f>Response!RBC46</f>
        <v/>
      </c>
      <c r="RBB30">
        <f>Response!RBD46</f>
        <v/>
      </c>
      <c r="RBC30">
        <f>Response!RBE46</f>
        <v/>
      </c>
      <c r="RBD30">
        <f>Response!RBF46</f>
        <v/>
      </c>
      <c r="RBE30">
        <f>Response!RBG46</f>
        <v/>
      </c>
      <c r="RBF30">
        <f>Response!RBH46</f>
        <v/>
      </c>
      <c r="RBG30">
        <f>Response!RBI46</f>
        <v/>
      </c>
      <c r="RBH30">
        <f>Response!RBJ46</f>
        <v/>
      </c>
      <c r="RBI30">
        <f>Response!RBK46</f>
        <v/>
      </c>
      <c r="RBJ30">
        <f>Response!RBL46</f>
        <v/>
      </c>
      <c r="RBK30">
        <f>Response!RBM46</f>
        <v/>
      </c>
      <c r="RBL30">
        <f>Response!RBN46</f>
        <v/>
      </c>
      <c r="RBM30">
        <f>Response!RBO46</f>
        <v/>
      </c>
      <c r="RBN30">
        <f>Response!RBP46</f>
        <v/>
      </c>
      <c r="RBO30">
        <f>Response!RBQ46</f>
        <v/>
      </c>
      <c r="RBP30">
        <f>Response!RBR46</f>
        <v/>
      </c>
      <c r="RBQ30">
        <f>Response!RBS46</f>
        <v/>
      </c>
      <c r="RBR30">
        <f>Response!RBT46</f>
        <v/>
      </c>
      <c r="RBS30">
        <f>Response!RBU46</f>
        <v/>
      </c>
      <c r="RBT30">
        <f>Response!RBV46</f>
        <v/>
      </c>
      <c r="RBU30">
        <f>Response!RBW46</f>
        <v/>
      </c>
      <c r="RBV30">
        <f>Response!RBX46</f>
        <v/>
      </c>
      <c r="RBW30">
        <f>Response!RBY46</f>
        <v/>
      </c>
      <c r="RBX30">
        <f>Response!RBZ46</f>
        <v/>
      </c>
      <c r="RBY30">
        <f>Response!RCA46</f>
        <v/>
      </c>
      <c r="RBZ30">
        <f>Response!RCB46</f>
        <v/>
      </c>
      <c r="RCA30">
        <f>Response!RCC46</f>
        <v/>
      </c>
      <c r="RCB30">
        <f>Response!RCD46</f>
        <v/>
      </c>
      <c r="RCC30">
        <f>Response!RCE46</f>
        <v/>
      </c>
      <c r="RCD30">
        <f>Response!RCF46</f>
        <v/>
      </c>
      <c r="RCE30">
        <f>Response!RCG46</f>
        <v/>
      </c>
      <c r="RCF30">
        <f>Response!RCH46</f>
        <v/>
      </c>
      <c r="RCG30">
        <f>Response!RCI46</f>
        <v/>
      </c>
      <c r="RCH30">
        <f>Response!RCJ46</f>
        <v/>
      </c>
      <c r="RCI30">
        <f>Response!RCK46</f>
        <v/>
      </c>
      <c r="RCJ30">
        <f>Response!RCL46</f>
        <v/>
      </c>
      <c r="RCK30">
        <f>Response!RCM46</f>
        <v/>
      </c>
      <c r="RCL30">
        <f>Response!RCN46</f>
        <v/>
      </c>
      <c r="RCM30">
        <f>Response!RCO46</f>
        <v/>
      </c>
      <c r="RCN30">
        <f>Response!RCP46</f>
        <v/>
      </c>
      <c r="RCO30">
        <f>Response!RCQ46</f>
        <v/>
      </c>
      <c r="RCP30">
        <f>Response!RCR46</f>
        <v/>
      </c>
      <c r="RCQ30">
        <f>Response!RCS46</f>
        <v/>
      </c>
      <c r="RCR30">
        <f>Response!RCT46</f>
        <v/>
      </c>
      <c r="RCS30">
        <f>Response!RCU46</f>
        <v/>
      </c>
      <c r="RCT30">
        <f>Response!RCV46</f>
        <v/>
      </c>
      <c r="RCU30">
        <f>Response!RCW46</f>
        <v/>
      </c>
      <c r="RCV30">
        <f>Response!RCX46</f>
        <v/>
      </c>
      <c r="RCW30">
        <f>Response!RCY46</f>
        <v/>
      </c>
      <c r="RCX30">
        <f>Response!RCZ46</f>
        <v/>
      </c>
      <c r="RCY30">
        <f>Response!RDA46</f>
        <v/>
      </c>
      <c r="RCZ30">
        <f>Response!RDB46</f>
        <v/>
      </c>
      <c r="RDA30">
        <f>Response!RDC46</f>
        <v/>
      </c>
      <c r="RDB30">
        <f>Response!RDD46</f>
        <v/>
      </c>
      <c r="RDC30">
        <f>Response!RDE46</f>
        <v/>
      </c>
      <c r="RDD30">
        <f>Response!RDF46</f>
        <v/>
      </c>
      <c r="RDE30">
        <f>Response!RDG46</f>
        <v/>
      </c>
      <c r="RDF30">
        <f>Response!RDH46</f>
        <v/>
      </c>
      <c r="RDG30">
        <f>Response!RDI46</f>
        <v/>
      </c>
      <c r="RDH30">
        <f>Response!RDJ46</f>
        <v/>
      </c>
      <c r="RDI30">
        <f>Response!RDK46</f>
        <v/>
      </c>
      <c r="RDJ30">
        <f>Response!RDL46</f>
        <v/>
      </c>
      <c r="RDK30">
        <f>Response!RDM46</f>
        <v/>
      </c>
      <c r="RDL30">
        <f>Response!RDN46</f>
        <v/>
      </c>
      <c r="RDM30">
        <f>Response!RDO46</f>
        <v/>
      </c>
      <c r="RDN30">
        <f>Response!RDP46</f>
        <v/>
      </c>
      <c r="RDO30">
        <f>Response!RDQ46</f>
        <v/>
      </c>
      <c r="RDP30">
        <f>Response!RDR46</f>
        <v/>
      </c>
      <c r="RDQ30">
        <f>Response!RDS46</f>
        <v/>
      </c>
      <c r="RDR30">
        <f>Response!RDT46</f>
        <v/>
      </c>
      <c r="RDS30">
        <f>Response!RDU46</f>
        <v/>
      </c>
      <c r="RDT30">
        <f>Response!RDV46</f>
        <v/>
      </c>
      <c r="RDU30">
        <f>Response!RDW46</f>
        <v/>
      </c>
      <c r="RDV30">
        <f>Response!RDX46</f>
        <v/>
      </c>
      <c r="RDW30">
        <f>Response!RDY46</f>
        <v/>
      </c>
      <c r="RDX30">
        <f>Response!RDZ46</f>
        <v/>
      </c>
      <c r="RDY30">
        <f>Response!REA46</f>
        <v/>
      </c>
      <c r="RDZ30">
        <f>Response!REB46</f>
        <v/>
      </c>
      <c r="REA30">
        <f>Response!REC46</f>
        <v/>
      </c>
      <c r="REB30">
        <f>Response!RED46</f>
        <v/>
      </c>
      <c r="REC30">
        <f>Response!REE46</f>
        <v/>
      </c>
      <c r="RED30">
        <f>Response!REF46</f>
        <v/>
      </c>
      <c r="REE30">
        <f>Response!REG46</f>
        <v/>
      </c>
      <c r="REF30">
        <f>Response!REH46</f>
        <v/>
      </c>
      <c r="REG30">
        <f>Response!REI46</f>
        <v/>
      </c>
      <c r="REH30">
        <f>Response!REJ46</f>
        <v/>
      </c>
      <c r="REI30">
        <f>Response!REK46</f>
        <v/>
      </c>
      <c r="REJ30">
        <f>Response!REL46</f>
        <v/>
      </c>
      <c r="REK30">
        <f>Response!REM46</f>
        <v/>
      </c>
      <c r="REL30">
        <f>Response!REN46</f>
        <v/>
      </c>
      <c r="REM30">
        <f>Response!REO46</f>
        <v/>
      </c>
      <c r="REN30">
        <f>Response!REP46</f>
        <v/>
      </c>
      <c r="REO30">
        <f>Response!REQ46</f>
        <v/>
      </c>
      <c r="REP30">
        <f>Response!RER46</f>
        <v/>
      </c>
      <c r="REQ30">
        <f>Response!RES46</f>
        <v/>
      </c>
      <c r="RER30">
        <f>Response!RET46</f>
        <v/>
      </c>
      <c r="RES30">
        <f>Response!REU46</f>
        <v/>
      </c>
      <c r="RET30">
        <f>Response!REV46</f>
        <v/>
      </c>
      <c r="REU30">
        <f>Response!REW46</f>
        <v/>
      </c>
      <c r="REV30">
        <f>Response!REX46</f>
        <v/>
      </c>
      <c r="REW30">
        <f>Response!REY46</f>
        <v/>
      </c>
      <c r="REX30">
        <f>Response!REZ46</f>
        <v/>
      </c>
      <c r="REY30">
        <f>Response!RFA46</f>
        <v/>
      </c>
      <c r="REZ30">
        <f>Response!RFB46</f>
        <v/>
      </c>
      <c r="RFA30">
        <f>Response!RFC46</f>
        <v/>
      </c>
      <c r="RFB30">
        <f>Response!RFD46</f>
        <v/>
      </c>
      <c r="RFC30">
        <f>Response!RFE46</f>
        <v/>
      </c>
      <c r="RFD30">
        <f>Response!RFF46</f>
        <v/>
      </c>
      <c r="RFE30">
        <f>Response!RFG46</f>
        <v/>
      </c>
      <c r="RFF30">
        <f>Response!RFH46</f>
        <v/>
      </c>
      <c r="RFG30">
        <f>Response!RFI46</f>
        <v/>
      </c>
      <c r="RFH30">
        <f>Response!RFJ46</f>
        <v/>
      </c>
      <c r="RFI30">
        <f>Response!RFK46</f>
        <v/>
      </c>
      <c r="RFJ30">
        <f>Response!RFL46</f>
        <v/>
      </c>
      <c r="RFK30">
        <f>Response!RFM46</f>
        <v/>
      </c>
      <c r="RFL30">
        <f>Response!RFN46</f>
        <v/>
      </c>
      <c r="RFM30">
        <f>Response!RFO46</f>
        <v/>
      </c>
      <c r="RFN30">
        <f>Response!RFP46</f>
        <v/>
      </c>
      <c r="RFO30">
        <f>Response!RFQ46</f>
        <v/>
      </c>
      <c r="RFP30">
        <f>Response!RFR46</f>
        <v/>
      </c>
      <c r="RFQ30">
        <f>Response!RFS46</f>
        <v/>
      </c>
      <c r="RFR30">
        <f>Response!RFT46</f>
        <v/>
      </c>
      <c r="RFS30">
        <f>Response!RFU46</f>
        <v/>
      </c>
      <c r="RFT30">
        <f>Response!RFV46</f>
        <v/>
      </c>
      <c r="RFU30">
        <f>Response!RFW46</f>
        <v/>
      </c>
      <c r="RFV30">
        <f>Response!RFX46</f>
        <v/>
      </c>
      <c r="RFW30">
        <f>Response!RFY46</f>
        <v/>
      </c>
      <c r="RFX30">
        <f>Response!RFZ46</f>
        <v/>
      </c>
      <c r="RFY30">
        <f>Response!RGA46</f>
        <v/>
      </c>
      <c r="RFZ30">
        <f>Response!RGB46</f>
        <v/>
      </c>
      <c r="RGA30">
        <f>Response!RGC46</f>
        <v/>
      </c>
      <c r="RGB30">
        <f>Response!RGD46</f>
        <v/>
      </c>
      <c r="RGC30">
        <f>Response!RGE46</f>
        <v/>
      </c>
      <c r="RGD30">
        <f>Response!RGF46</f>
        <v/>
      </c>
      <c r="RGE30">
        <f>Response!RGG46</f>
        <v/>
      </c>
      <c r="RGF30">
        <f>Response!RGH46</f>
        <v/>
      </c>
      <c r="RGG30">
        <f>Response!RGI46</f>
        <v/>
      </c>
      <c r="RGH30">
        <f>Response!RGJ46</f>
        <v/>
      </c>
      <c r="RGI30">
        <f>Response!RGK46</f>
        <v/>
      </c>
      <c r="RGJ30">
        <f>Response!RGL46</f>
        <v/>
      </c>
      <c r="RGK30">
        <f>Response!RGM46</f>
        <v/>
      </c>
      <c r="RGL30">
        <f>Response!RGN46</f>
        <v/>
      </c>
      <c r="RGM30">
        <f>Response!RGO46</f>
        <v/>
      </c>
      <c r="RGN30">
        <f>Response!RGP46</f>
        <v/>
      </c>
      <c r="RGO30">
        <f>Response!RGQ46</f>
        <v/>
      </c>
      <c r="RGP30">
        <f>Response!RGR46</f>
        <v/>
      </c>
      <c r="RGQ30">
        <f>Response!RGS46</f>
        <v/>
      </c>
      <c r="RGR30">
        <f>Response!RGT46</f>
        <v/>
      </c>
      <c r="RGS30">
        <f>Response!RGU46</f>
        <v/>
      </c>
      <c r="RGT30">
        <f>Response!RGV46</f>
        <v/>
      </c>
      <c r="RGU30">
        <f>Response!RGW46</f>
        <v/>
      </c>
      <c r="RGV30">
        <f>Response!RGX46</f>
        <v/>
      </c>
      <c r="RGW30">
        <f>Response!RGY46</f>
        <v/>
      </c>
      <c r="RGX30">
        <f>Response!RGZ46</f>
        <v/>
      </c>
      <c r="RGY30">
        <f>Response!RHA46</f>
        <v/>
      </c>
      <c r="RGZ30">
        <f>Response!RHB46</f>
        <v/>
      </c>
      <c r="RHA30">
        <f>Response!RHC46</f>
        <v/>
      </c>
      <c r="RHB30">
        <f>Response!RHD46</f>
        <v/>
      </c>
      <c r="RHC30">
        <f>Response!RHE46</f>
        <v/>
      </c>
      <c r="RHD30">
        <f>Response!RHF46</f>
        <v/>
      </c>
      <c r="RHE30">
        <f>Response!RHG46</f>
        <v/>
      </c>
      <c r="RHF30">
        <f>Response!RHH46</f>
        <v/>
      </c>
      <c r="RHG30">
        <f>Response!RHI46</f>
        <v/>
      </c>
      <c r="RHH30">
        <f>Response!RHJ46</f>
        <v/>
      </c>
      <c r="RHI30">
        <f>Response!RHK46</f>
        <v/>
      </c>
      <c r="RHJ30">
        <f>Response!RHL46</f>
        <v/>
      </c>
      <c r="RHK30">
        <f>Response!RHM46</f>
        <v/>
      </c>
      <c r="RHL30">
        <f>Response!RHN46</f>
        <v/>
      </c>
      <c r="RHM30">
        <f>Response!RHO46</f>
        <v/>
      </c>
      <c r="RHN30">
        <f>Response!RHP46</f>
        <v/>
      </c>
      <c r="RHO30">
        <f>Response!RHQ46</f>
        <v/>
      </c>
      <c r="RHP30">
        <f>Response!RHR46</f>
        <v/>
      </c>
      <c r="RHQ30">
        <f>Response!RHS46</f>
        <v/>
      </c>
      <c r="RHR30">
        <f>Response!RHT46</f>
        <v/>
      </c>
      <c r="RHS30">
        <f>Response!RHU46</f>
        <v/>
      </c>
      <c r="RHT30">
        <f>Response!RHV46</f>
        <v/>
      </c>
      <c r="RHU30">
        <f>Response!RHW46</f>
        <v/>
      </c>
      <c r="RHV30">
        <f>Response!RHX46</f>
        <v/>
      </c>
      <c r="RHW30">
        <f>Response!RHY46</f>
        <v/>
      </c>
      <c r="RHX30">
        <f>Response!RHZ46</f>
        <v/>
      </c>
      <c r="RHY30">
        <f>Response!RIA46</f>
        <v/>
      </c>
      <c r="RHZ30">
        <f>Response!RIB46</f>
        <v/>
      </c>
      <c r="RIA30">
        <f>Response!RIC46</f>
        <v/>
      </c>
      <c r="RIB30">
        <f>Response!RID46</f>
        <v/>
      </c>
      <c r="RIC30">
        <f>Response!RIE46</f>
        <v/>
      </c>
      <c r="RID30">
        <f>Response!RIF46</f>
        <v/>
      </c>
      <c r="RIE30">
        <f>Response!RIG46</f>
        <v/>
      </c>
      <c r="RIF30">
        <f>Response!RIH46</f>
        <v/>
      </c>
      <c r="RIG30">
        <f>Response!RII46</f>
        <v/>
      </c>
      <c r="RIH30">
        <f>Response!RIJ46</f>
        <v/>
      </c>
      <c r="RII30">
        <f>Response!RIK46</f>
        <v/>
      </c>
      <c r="RIJ30">
        <f>Response!RIL46</f>
        <v/>
      </c>
      <c r="RIK30">
        <f>Response!RIM46</f>
        <v/>
      </c>
      <c r="RIL30">
        <f>Response!RIN46</f>
        <v/>
      </c>
      <c r="RIM30">
        <f>Response!RIO46</f>
        <v/>
      </c>
      <c r="RIN30">
        <f>Response!RIP46</f>
        <v/>
      </c>
      <c r="RIO30">
        <f>Response!RIQ46</f>
        <v/>
      </c>
      <c r="RIP30">
        <f>Response!RIR46</f>
        <v/>
      </c>
      <c r="RIQ30">
        <f>Response!RIS46</f>
        <v/>
      </c>
      <c r="RIR30">
        <f>Response!RIT46</f>
        <v/>
      </c>
      <c r="RIS30">
        <f>Response!RIU46</f>
        <v/>
      </c>
      <c r="RIT30">
        <f>Response!RIV46</f>
        <v/>
      </c>
      <c r="RIU30">
        <f>Response!RIW46</f>
        <v/>
      </c>
      <c r="RIV30">
        <f>Response!RIX46</f>
        <v/>
      </c>
      <c r="RIW30">
        <f>Response!RIY46</f>
        <v/>
      </c>
      <c r="RIX30">
        <f>Response!RIZ46</f>
        <v/>
      </c>
      <c r="RIY30">
        <f>Response!RJA46</f>
        <v/>
      </c>
      <c r="RIZ30">
        <f>Response!RJB46</f>
        <v/>
      </c>
      <c r="RJA30">
        <f>Response!RJC46</f>
        <v/>
      </c>
      <c r="RJB30">
        <f>Response!RJD46</f>
        <v/>
      </c>
      <c r="RJC30">
        <f>Response!RJE46</f>
        <v/>
      </c>
      <c r="RJD30">
        <f>Response!RJF46</f>
        <v/>
      </c>
      <c r="RJE30">
        <f>Response!RJG46</f>
        <v/>
      </c>
      <c r="RJF30">
        <f>Response!RJH46</f>
        <v/>
      </c>
      <c r="RJG30">
        <f>Response!RJI46</f>
        <v/>
      </c>
      <c r="RJH30">
        <f>Response!RJJ46</f>
        <v/>
      </c>
      <c r="RJI30">
        <f>Response!RJK46</f>
        <v/>
      </c>
      <c r="RJJ30">
        <f>Response!RJL46</f>
        <v/>
      </c>
      <c r="RJK30">
        <f>Response!RJM46</f>
        <v/>
      </c>
      <c r="RJL30">
        <f>Response!RJN46</f>
        <v/>
      </c>
      <c r="RJM30">
        <f>Response!RJO46</f>
        <v/>
      </c>
      <c r="RJN30">
        <f>Response!RJP46</f>
        <v/>
      </c>
      <c r="RJO30">
        <f>Response!RJQ46</f>
        <v/>
      </c>
      <c r="RJP30">
        <f>Response!RJR46</f>
        <v/>
      </c>
      <c r="RJQ30">
        <f>Response!RJS46</f>
        <v/>
      </c>
      <c r="RJR30">
        <f>Response!RJT46</f>
        <v/>
      </c>
      <c r="RJS30">
        <f>Response!RJU46</f>
        <v/>
      </c>
      <c r="RJT30">
        <f>Response!RJV46</f>
        <v/>
      </c>
      <c r="RJU30">
        <f>Response!RJW46</f>
        <v/>
      </c>
      <c r="RJV30">
        <f>Response!RJX46</f>
        <v/>
      </c>
      <c r="RJW30">
        <f>Response!RJY46</f>
        <v/>
      </c>
      <c r="RJX30">
        <f>Response!RJZ46</f>
        <v/>
      </c>
      <c r="RJY30">
        <f>Response!RKA46</f>
        <v/>
      </c>
      <c r="RJZ30">
        <f>Response!RKB46</f>
        <v/>
      </c>
      <c r="RKA30">
        <f>Response!RKC46</f>
        <v/>
      </c>
      <c r="RKB30">
        <f>Response!RKD46</f>
        <v/>
      </c>
      <c r="RKC30">
        <f>Response!RKE46</f>
        <v/>
      </c>
      <c r="RKD30">
        <f>Response!RKF46</f>
        <v/>
      </c>
      <c r="RKE30">
        <f>Response!RKG46</f>
        <v/>
      </c>
      <c r="RKF30">
        <f>Response!RKH46</f>
        <v/>
      </c>
      <c r="RKG30">
        <f>Response!RKI46</f>
        <v/>
      </c>
      <c r="RKH30">
        <f>Response!RKJ46</f>
        <v/>
      </c>
      <c r="RKI30">
        <f>Response!RKK46</f>
        <v/>
      </c>
      <c r="RKJ30">
        <f>Response!RKL46</f>
        <v/>
      </c>
      <c r="RKK30">
        <f>Response!RKM46</f>
        <v/>
      </c>
      <c r="RKL30">
        <f>Response!RKN46</f>
        <v/>
      </c>
      <c r="RKM30">
        <f>Response!RKO46</f>
        <v/>
      </c>
      <c r="RKN30">
        <f>Response!RKP46</f>
        <v/>
      </c>
      <c r="RKO30">
        <f>Response!RKQ46</f>
        <v/>
      </c>
      <c r="RKP30">
        <f>Response!RKR46</f>
        <v/>
      </c>
      <c r="RKQ30">
        <f>Response!RKS46</f>
        <v/>
      </c>
      <c r="RKR30">
        <f>Response!RKT46</f>
        <v/>
      </c>
      <c r="RKS30">
        <f>Response!RKU46</f>
        <v/>
      </c>
      <c r="RKT30">
        <f>Response!RKV46</f>
        <v/>
      </c>
      <c r="RKU30">
        <f>Response!RKW46</f>
        <v/>
      </c>
      <c r="RKV30">
        <f>Response!RKX46</f>
        <v/>
      </c>
      <c r="RKW30">
        <f>Response!RKY46</f>
        <v/>
      </c>
      <c r="RKX30">
        <f>Response!RKZ46</f>
        <v/>
      </c>
      <c r="RKY30">
        <f>Response!RLA46</f>
        <v/>
      </c>
      <c r="RKZ30">
        <f>Response!RLB46</f>
        <v/>
      </c>
      <c r="RLA30">
        <f>Response!RLC46</f>
        <v/>
      </c>
      <c r="RLB30">
        <f>Response!RLD46</f>
        <v/>
      </c>
      <c r="RLC30">
        <f>Response!RLE46</f>
        <v/>
      </c>
      <c r="RLD30">
        <f>Response!RLF46</f>
        <v/>
      </c>
      <c r="RLE30">
        <f>Response!RLG46</f>
        <v/>
      </c>
      <c r="RLF30">
        <f>Response!RLH46</f>
        <v/>
      </c>
      <c r="RLG30">
        <f>Response!RLI46</f>
        <v/>
      </c>
      <c r="RLH30">
        <f>Response!RLJ46</f>
        <v/>
      </c>
      <c r="RLI30">
        <f>Response!RLK46</f>
        <v/>
      </c>
      <c r="RLJ30">
        <f>Response!RLL46</f>
        <v/>
      </c>
      <c r="RLK30">
        <f>Response!RLM46</f>
        <v/>
      </c>
      <c r="RLL30">
        <f>Response!RLN46</f>
        <v/>
      </c>
      <c r="RLM30">
        <f>Response!RLO46</f>
        <v/>
      </c>
      <c r="RLN30">
        <f>Response!RLP46</f>
        <v/>
      </c>
      <c r="RLO30">
        <f>Response!RLQ46</f>
        <v/>
      </c>
      <c r="RLP30">
        <f>Response!RLR46</f>
        <v/>
      </c>
      <c r="RLQ30">
        <f>Response!RLS46</f>
        <v/>
      </c>
      <c r="RLR30">
        <f>Response!RLT46</f>
        <v/>
      </c>
      <c r="RLS30">
        <f>Response!RLU46</f>
        <v/>
      </c>
      <c r="RLT30">
        <f>Response!RLV46</f>
        <v/>
      </c>
      <c r="RLU30">
        <f>Response!RLW46</f>
        <v/>
      </c>
      <c r="RLV30">
        <f>Response!RLX46</f>
        <v/>
      </c>
      <c r="RLW30">
        <f>Response!RLY46</f>
        <v/>
      </c>
      <c r="RLX30">
        <f>Response!RLZ46</f>
        <v/>
      </c>
      <c r="RLY30">
        <f>Response!RMA46</f>
        <v/>
      </c>
      <c r="RLZ30">
        <f>Response!RMB46</f>
        <v/>
      </c>
      <c r="RMA30">
        <f>Response!RMC46</f>
        <v/>
      </c>
      <c r="RMB30">
        <f>Response!RMD46</f>
        <v/>
      </c>
      <c r="RMC30">
        <f>Response!RME46</f>
        <v/>
      </c>
      <c r="RMD30">
        <f>Response!RMF46</f>
        <v/>
      </c>
      <c r="RME30">
        <f>Response!RMG46</f>
        <v/>
      </c>
      <c r="RMF30">
        <f>Response!RMH46</f>
        <v/>
      </c>
      <c r="RMG30">
        <f>Response!RMI46</f>
        <v/>
      </c>
      <c r="RMH30">
        <f>Response!RMJ46</f>
        <v/>
      </c>
      <c r="RMI30">
        <f>Response!RMK46</f>
        <v/>
      </c>
      <c r="RMJ30">
        <f>Response!RML46</f>
        <v/>
      </c>
      <c r="RMK30">
        <f>Response!RMM46</f>
        <v/>
      </c>
      <c r="RML30">
        <f>Response!RMN46</f>
        <v/>
      </c>
      <c r="RMM30">
        <f>Response!RMO46</f>
        <v/>
      </c>
      <c r="RMN30">
        <f>Response!RMP46</f>
        <v/>
      </c>
      <c r="RMO30">
        <f>Response!RMQ46</f>
        <v/>
      </c>
      <c r="RMP30">
        <f>Response!RMR46</f>
        <v/>
      </c>
      <c r="RMQ30">
        <f>Response!RMS46</f>
        <v/>
      </c>
      <c r="RMR30">
        <f>Response!RMT46</f>
        <v/>
      </c>
      <c r="RMS30">
        <f>Response!RMU46</f>
        <v/>
      </c>
      <c r="RMT30">
        <f>Response!RMV46</f>
        <v/>
      </c>
      <c r="RMU30">
        <f>Response!RMW46</f>
        <v/>
      </c>
      <c r="RMV30">
        <f>Response!RMX46</f>
        <v/>
      </c>
      <c r="RMW30">
        <f>Response!RMY46</f>
        <v/>
      </c>
      <c r="RMX30">
        <f>Response!RMZ46</f>
        <v/>
      </c>
      <c r="RMY30">
        <f>Response!RNA46</f>
        <v/>
      </c>
      <c r="RMZ30">
        <f>Response!RNB46</f>
        <v/>
      </c>
      <c r="RNA30">
        <f>Response!RNC46</f>
        <v/>
      </c>
      <c r="RNB30">
        <f>Response!RND46</f>
        <v/>
      </c>
      <c r="RNC30">
        <f>Response!RNE46</f>
        <v/>
      </c>
      <c r="RND30">
        <f>Response!RNF46</f>
        <v/>
      </c>
      <c r="RNE30">
        <f>Response!RNG46</f>
        <v/>
      </c>
      <c r="RNF30">
        <f>Response!RNH46</f>
        <v/>
      </c>
      <c r="RNG30">
        <f>Response!RNI46</f>
        <v/>
      </c>
      <c r="RNH30">
        <f>Response!RNJ46</f>
        <v/>
      </c>
      <c r="RNI30">
        <f>Response!RNK46</f>
        <v/>
      </c>
      <c r="RNJ30">
        <f>Response!RNL46</f>
        <v/>
      </c>
      <c r="RNK30">
        <f>Response!RNM46</f>
        <v/>
      </c>
      <c r="RNL30">
        <f>Response!RNN46</f>
        <v/>
      </c>
      <c r="RNM30">
        <f>Response!RNO46</f>
        <v/>
      </c>
      <c r="RNN30">
        <f>Response!RNP46</f>
        <v/>
      </c>
      <c r="RNO30">
        <f>Response!RNQ46</f>
        <v/>
      </c>
      <c r="RNP30">
        <f>Response!RNR46</f>
        <v/>
      </c>
      <c r="RNQ30">
        <f>Response!RNS46</f>
        <v/>
      </c>
      <c r="RNR30">
        <f>Response!RNT46</f>
        <v/>
      </c>
      <c r="RNS30">
        <f>Response!RNU46</f>
        <v/>
      </c>
      <c r="RNT30">
        <f>Response!RNV46</f>
        <v/>
      </c>
      <c r="RNU30">
        <f>Response!RNW46</f>
        <v/>
      </c>
      <c r="RNV30">
        <f>Response!RNX46</f>
        <v/>
      </c>
      <c r="RNW30">
        <f>Response!RNY46</f>
        <v/>
      </c>
      <c r="RNX30">
        <f>Response!RNZ46</f>
        <v/>
      </c>
      <c r="RNY30">
        <f>Response!ROA46</f>
        <v/>
      </c>
      <c r="RNZ30">
        <f>Response!ROB46</f>
        <v/>
      </c>
      <c r="ROA30">
        <f>Response!ROC46</f>
        <v/>
      </c>
      <c r="ROB30">
        <f>Response!ROD46</f>
        <v/>
      </c>
      <c r="ROC30">
        <f>Response!ROE46</f>
        <v/>
      </c>
      <c r="ROD30">
        <f>Response!ROF46</f>
        <v/>
      </c>
      <c r="ROE30">
        <f>Response!ROG46</f>
        <v/>
      </c>
      <c r="ROF30">
        <f>Response!ROH46</f>
        <v/>
      </c>
      <c r="ROG30">
        <f>Response!ROI46</f>
        <v/>
      </c>
      <c r="ROH30">
        <f>Response!ROJ46</f>
        <v/>
      </c>
      <c r="ROI30">
        <f>Response!ROK46</f>
        <v/>
      </c>
      <c r="ROJ30">
        <f>Response!ROL46</f>
        <v/>
      </c>
      <c r="ROK30">
        <f>Response!ROM46</f>
        <v/>
      </c>
      <c r="ROL30">
        <f>Response!RON46</f>
        <v/>
      </c>
      <c r="ROM30">
        <f>Response!ROO46</f>
        <v/>
      </c>
      <c r="RON30">
        <f>Response!ROP46</f>
        <v/>
      </c>
      <c r="ROO30">
        <f>Response!ROQ46</f>
        <v/>
      </c>
      <c r="ROP30">
        <f>Response!ROR46</f>
        <v/>
      </c>
      <c r="ROQ30">
        <f>Response!ROS46</f>
        <v/>
      </c>
      <c r="ROR30">
        <f>Response!ROT46</f>
        <v/>
      </c>
      <c r="ROS30">
        <f>Response!ROU46</f>
        <v/>
      </c>
      <c r="ROT30">
        <f>Response!ROV46</f>
        <v/>
      </c>
      <c r="ROU30">
        <f>Response!ROW46</f>
        <v/>
      </c>
      <c r="ROV30">
        <f>Response!ROX46</f>
        <v/>
      </c>
      <c r="ROW30">
        <f>Response!ROY46</f>
        <v/>
      </c>
      <c r="ROX30">
        <f>Response!ROZ46</f>
        <v/>
      </c>
      <c r="ROY30">
        <f>Response!RPA46</f>
        <v/>
      </c>
      <c r="ROZ30">
        <f>Response!RPB46</f>
        <v/>
      </c>
      <c r="RPA30">
        <f>Response!RPC46</f>
        <v/>
      </c>
      <c r="RPB30">
        <f>Response!RPD46</f>
        <v/>
      </c>
      <c r="RPC30">
        <f>Response!RPE46</f>
        <v/>
      </c>
      <c r="RPD30">
        <f>Response!RPF46</f>
        <v/>
      </c>
      <c r="RPE30">
        <f>Response!RPG46</f>
        <v/>
      </c>
      <c r="RPF30">
        <f>Response!RPH46</f>
        <v/>
      </c>
      <c r="RPG30">
        <f>Response!RPI46</f>
        <v/>
      </c>
      <c r="RPH30">
        <f>Response!RPJ46</f>
        <v/>
      </c>
      <c r="RPI30">
        <f>Response!RPK46</f>
        <v/>
      </c>
      <c r="RPJ30">
        <f>Response!RPL46</f>
        <v/>
      </c>
      <c r="RPK30">
        <f>Response!RPM46</f>
        <v/>
      </c>
      <c r="RPL30">
        <f>Response!RPN46</f>
        <v/>
      </c>
      <c r="RPM30">
        <f>Response!RPO46</f>
        <v/>
      </c>
      <c r="RPN30">
        <f>Response!RPP46</f>
        <v/>
      </c>
      <c r="RPO30">
        <f>Response!RPQ46</f>
        <v/>
      </c>
      <c r="RPP30">
        <f>Response!RPR46</f>
        <v/>
      </c>
      <c r="RPQ30">
        <f>Response!RPS46</f>
        <v/>
      </c>
      <c r="RPR30">
        <f>Response!RPT46</f>
        <v/>
      </c>
      <c r="RPS30">
        <f>Response!RPU46</f>
        <v/>
      </c>
      <c r="RPT30">
        <f>Response!RPV46</f>
        <v/>
      </c>
      <c r="RPU30">
        <f>Response!RPW46</f>
        <v/>
      </c>
      <c r="RPV30">
        <f>Response!RPX46</f>
        <v/>
      </c>
      <c r="RPW30">
        <f>Response!RPY46</f>
        <v/>
      </c>
      <c r="RPX30">
        <f>Response!RPZ46</f>
        <v/>
      </c>
      <c r="RPY30">
        <f>Response!RQA46</f>
        <v/>
      </c>
      <c r="RPZ30">
        <f>Response!RQB46</f>
        <v/>
      </c>
      <c r="RQA30">
        <f>Response!RQC46</f>
        <v/>
      </c>
      <c r="RQB30">
        <f>Response!RQD46</f>
        <v/>
      </c>
      <c r="RQC30">
        <f>Response!RQE46</f>
        <v/>
      </c>
      <c r="RQD30">
        <f>Response!RQF46</f>
        <v/>
      </c>
      <c r="RQE30">
        <f>Response!RQG46</f>
        <v/>
      </c>
      <c r="RQF30">
        <f>Response!RQH46</f>
        <v/>
      </c>
      <c r="RQG30">
        <f>Response!RQI46</f>
        <v/>
      </c>
      <c r="RQH30">
        <f>Response!RQJ46</f>
        <v/>
      </c>
      <c r="RQI30">
        <f>Response!RQK46</f>
        <v/>
      </c>
      <c r="RQJ30">
        <f>Response!RQL46</f>
        <v/>
      </c>
      <c r="RQK30">
        <f>Response!RQM46</f>
        <v/>
      </c>
      <c r="RQL30">
        <f>Response!RQN46</f>
        <v/>
      </c>
      <c r="RQM30">
        <f>Response!RQO46</f>
        <v/>
      </c>
      <c r="RQN30">
        <f>Response!RQP46</f>
        <v/>
      </c>
      <c r="RQO30">
        <f>Response!RQQ46</f>
        <v/>
      </c>
      <c r="RQP30">
        <f>Response!RQR46</f>
        <v/>
      </c>
      <c r="RQQ30">
        <f>Response!RQS46</f>
        <v/>
      </c>
      <c r="RQR30">
        <f>Response!RQT46</f>
        <v/>
      </c>
      <c r="RQS30">
        <f>Response!RQU46</f>
        <v/>
      </c>
      <c r="RQT30">
        <f>Response!RQV46</f>
        <v/>
      </c>
      <c r="RQU30">
        <f>Response!RQW46</f>
        <v/>
      </c>
      <c r="RQV30">
        <f>Response!RQX46</f>
        <v/>
      </c>
      <c r="RQW30">
        <f>Response!RQY46</f>
        <v/>
      </c>
      <c r="RQX30">
        <f>Response!RQZ46</f>
        <v/>
      </c>
      <c r="RQY30">
        <f>Response!RRA46</f>
        <v/>
      </c>
      <c r="RQZ30">
        <f>Response!RRB46</f>
        <v/>
      </c>
      <c r="RRA30">
        <f>Response!RRC46</f>
        <v/>
      </c>
      <c r="RRB30">
        <f>Response!RRD46</f>
        <v/>
      </c>
      <c r="RRC30">
        <f>Response!RRE46</f>
        <v/>
      </c>
      <c r="RRD30">
        <f>Response!RRF46</f>
        <v/>
      </c>
      <c r="RRE30">
        <f>Response!RRG46</f>
        <v/>
      </c>
      <c r="RRF30">
        <f>Response!RRH46</f>
        <v/>
      </c>
      <c r="RRG30">
        <f>Response!RRI46</f>
        <v/>
      </c>
      <c r="RRH30">
        <f>Response!RRJ46</f>
        <v/>
      </c>
      <c r="RRI30">
        <f>Response!RRK46</f>
        <v/>
      </c>
      <c r="RRJ30">
        <f>Response!RRL46</f>
        <v/>
      </c>
      <c r="RRK30">
        <f>Response!RRM46</f>
        <v/>
      </c>
      <c r="RRL30">
        <f>Response!RRN46</f>
        <v/>
      </c>
      <c r="RRM30">
        <f>Response!RRO46</f>
        <v/>
      </c>
      <c r="RRN30">
        <f>Response!RRP46</f>
        <v/>
      </c>
      <c r="RRO30">
        <f>Response!RRQ46</f>
        <v/>
      </c>
      <c r="RRP30">
        <f>Response!RRR46</f>
        <v/>
      </c>
      <c r="RRQ30">
        <f>Response!RRS46</f>
        <v/>
      </c>
      <c r="RRR30">
        <f>Response!RRT46</f>
        <v/>
      </c>
      <c r="RRS30">
        <f>Response!RRU46</f>
        <v/>
      </c>
      <c r="RRT30">
        <f>Response!RRV46</f>
        <v/>
      </c>
      <c r="RRU30">
        <f>Response!RRW46</f>
        <v/>
      </c>
      <c r="RRV30">
        <f>Response!RRX46</f>
        <v/>
      </c>
      <c r="RRW30">
        <f>Response!RRY46</f>
        <v/>
      </c>
      <c r="RRX30">
        <f>Response!RRZ46</f>
        <v/>
      </c>
      <c r="RRY30">
        <f>Response!RSA46</f>
        <v/>
      </c>
      <c r="RRZ30">
        <f>Response!RSB46</f>
        <v/>
      </c>
      <c r="RSA30">
        <f>Response!RSC46</f>
        <v/>
      </c>
      <c r="RSB30">
        <f>Response!RSD46</f>
        <v/>
      </c>
      <c r="RSC30">
        <f>Response!RSE46</f>
        <v/>
      </c>
      <c r="RSD30">
        <f>Response!RSF46</f>
        <v/>
      </c>
      <c r="RSE30">
        <f>Response!RSG46</f>
        <v/>
      </c>
      <c r="RSF30">
        <f>Response!RSH46</f>
        <v/>
      </c>
      <c r="RSG30">
        <f>Response!RSI46</f>
        <v/>
      </c>
      <c r="RSH30">
        <f>Response!RSJ46</f>
        <v/>
      </c>
      <c r="RSI30">
        <f>Response!RSK46</f>
        <v/>
      </c>
      <c r="RSJ30">
        <f>Response!RSL46</f>
        <v/>
      </c>
      <c r="RSK30">
        <f>Response!RSM46</f>
        <v/>
      </c>
      <c r="RSL30">
        <f>Response!RSN46</f>
        <v/>
      </c>
      <c r="RSM30">
        <f>Response!RSO46</f>
        <v/>
      </c>
      <c r="RSN30">
        <f>Response!RSP46</f>
        <v/>
      </c>
      <c r="RSO30">
        <f>Response!RSQ46</f>
        <v/>
      </c>
      <c r="RSP30">
        <f>Response!RSR46</f>
        <v/>
      </c>
      <c r="RSQ30">
        <f>Response!RSS46</f>
        <v/>
      </c>
      <c r="RSR30">
        <f>Response!RST46</f>
        <v/>
      </c>
      <c r="RSS30">
        <f>Response!RSU46</f>
        <v/>
      </c>
      <c r="RST30">
        <f>Response!RSV46</f>
        <v/>
      </c>
      <c r="RSU30">
        <f>Response!RSW46</f>
        <v/>
      </c>
      <c r="RSV30">
        <f>Response!RSX46</f>
        <v/>
      </c>
      <c r="RSW30">
        <f>Response!RSY46</f>
        <v/>
      </c>
      <c r="RSX30">
        <f>Response!RSZ46</f>
        <v/>
      </c>
      <c r="RSY30">
        <f>Response!RTA46</f>
        <v/>
      </c>
      <c r="RSZ30">
        <f>Response!RTB46</f>
        <v/>
      </c>
      <c r="RTA30">
        <f>Response!RTC46</f>
        <v/>
      </c>
      <c r="RTB30">
        <f>Response!RTD46</f>
        <v/>
      </c>
      <c r="RTC30">
        <f>Response!RTE46</f>
        <v/>
      </c>
      <c r="RTD30">
        <f>Response!RTF46</f>
        <v/>
      </c>
      <c r="RTE30">
        <f>Response!RTG46</f>
        <v/>
      </c>
      <c r="RTF30">
        <f>Response!RTH46</f>
        <v/>
      </c>
      <c r="RTG30">
        <f>Response!RTI46</f>
        <v/>
      </c>
      <c r="RTH30">
        <f>Response!RTJ46</f>
        <v/>
      </c>
      <c r="RTI30">
        <f>Response!RTK46</f>
        <v/>
      </c>
      <c r="RTJ30">
        <f>Response!RTL46</f>
        <v/>
      </c>
      <c r="RTK30">
        <f>Response!RTM46</f>
        <v/>
      </c>
      <c r="RTL30">
        <f>Response!RTN46</f>
        <v/>
      </c>
      <c r="RTM30">
        <f>Response!RTO46</f>
        <v/>
      </c>
      <c r="RTN30">
        <f>Response!RTP46</f>
        <v/>
      </c>
      <c r="RTO30">
        <f>Response!RTQ46</f>
        <v/>
      </c>
      <c r="RTP30">
        <f>Response!RTR46</f>
        <v/>
      </c>
      <c r="RTQ30">
        <f>Response!RTS46</f>
        <v/>
      </c>
      <c r="RTR30">
        <f>Response!RTT46</f>
        <v/>
      </c>
      <c r="RTS30">
        <f>Response!RTU46</f>
        <v/>
      </c>
      <c r="RTT30">
        <f>Response!RTV46</f>
        <v/>
      </c>
      <c r="RTU30">
        <f>Response!RTW46</f>
        <v/>
      </c>
      <c r="RTV30">
        <f>Response!RTX46</f>
        <v/>
      </c>
      <c r="RTW30">
        <f>Response!RTY46</f>
        <v/>
      </c>
      <c r="RTX30">
        <f>Response!RTZ46</f>
        <v/>
      </c>
      <c r="RTY30">
        <f>Response!RUA46</f>
        <v/>
      </c>
      <c r="RTZ30">
        <f>Response!RUB46</f>
        <v/>
      </c>
      <c r="RUA30">
        <f>Response!RUC46</f>
        <v/>
      </c>
      <c r="RUB30">
        <f>Response!RUD46</f>
        <v/>
      </c>
      <c r="RUC30">
        <f>Response!RUE46</f>
        <v/>
      </c>
      <c r="RUD30">
        <f>Response!RUF46</f>
        <v/>
      </c>
      <c r="RUE30">
        <f>Response!RUG46</f>
        <v/>
      </c>
      <c r="RUF30">
        <f>Response!RUH46</f>
        <v/>
      </c>
      <c r="RUG30">
        <f>Response!RUI46</f>
        <v/>
      </c>
      <c r="RUH30">
        <f>Response!RUJ46</f>
        <v/>
      </c>
      <c r="RUI30">
        <f>Response!RUK46</f>
        <v/>
      </c>
      <c r="RUJ30">
        <f>Response!RUL46</f>
        <v/>
      </c>
      <c r="RUK30">
        <f>Response!RUM46</f>
        <v/>
      </c>
      <c r="RUL30">
        <f>Response!RUN46</f>
        <v/>
      </c>
      <c r="RUM30">
        <f>Response!RUO46</f>
        <v/>
      </c>
      <c r="RUN30">
        <f>Response!RUP46</f>
        <v/>
      </c>
      <c r="RUO30">
        <f>Response!RUQ46</f>
        <v/>
      </c>
      <c r="RUP30">
        <f>Response!RUR46</f>
        <v/>
      </c>
      <c r="RUQ30">
        <f>Response!RUS46</f>
        <v/>
      </c>
      <c r="RUR30">
        <f>Response!RUT46</f>
        <v/>
      </c>
      <c r="RUS30">
        <f>Response!RUU46</f>
        <v/>
      </c>
      <c r="RUT30">
        <f>Response!RUV46</f>
        <v/>
      </c>
      <c r="RUU30">
        <f>Response!RUW46</f>
        <v/>
      </c>
      <c r="RUV30">
        <f>Response!RUX46</f>
        <v/>
      </c>
      <c r="RUW30">
        <f>Response!RUY46</f>
        <v/>
      </c>
      <c r="RUX30">
        <f>Response!RUZ46</f>
        <v/>
      </c>
      <c r="RUY30">
        <f>Response!RVA46</f>
        <v/>
      </c>
      <c r="RUZ30">
        <f>Response!RVB46</f>
        <v/>
      </c>
      <c r="RVA30">
        <f>Response!RVC46</f>
        <v/>
      </c>
      <c r="RVB30">
        <f>Response!RVD46</f>
        <v/>
      </c>
      <c r="RVC30">
        <f>Response!RVE46</f>
        <v/>
      </c>
      <c r="RVD30">
        <f>Response!RVF46</f>
        <v/>
      </c>
      <c r="RVE30">
        <f>Response!RVG46</f>
        <v/>
      </c>
      <c r="RVF30">
        <f>Response!RVH46</f>
        <v/>
      </c>
      <c r="RVG30">
        <f>Response!RVI46</f>
        <v/>
      </c>
      <c r="RVH30">
        <f>Response!RVJ46</f>
        <v/>
      </c>
      <c r="RVI30">
        <f>Response!RVK46</f>
        <v/>
      </c>
      <c r="RVJ30">
        <f>Response!RVL46</f>
        <v/>
      </c>
      <c r="RVK30">
        <f>Response!RVM46</f>
        <v/>
      </c>
      <c r="RVL30">
        <f>Response!RVN46</f>
        <v/>
      </c>
      <c r="RVM30">
        <f>Response!RVO46</f>
        <v/>
      </c>
      <c r="RVN30">
        <f>Response!RVP46</f>
        <v/>
      </c>
      <c r="RVO30">
        <f>Response!RVQ46</f>
        <v/>
      </c>
      <c r="RVP30">
        <f>Response!RVR46</f>
        <v/>
      </c>
      <c r="RVQ30">
        <f>Response!RVS46</f>
        <v/>
      </c>
      <c r="RVR30">
        <f>Response!RVT46</f>
        <v/>
      </c>
      <c r="RVS30">
        <f>Response!RVU46</f>
        <v/>
      </c>
      <c r="RVT30">
        <f>Response!RVV46</f>
        <v/>
      </c>
      <c r="RVU30">
        <f>Response!RVW46</f>
        <v/>
      </c>
      <c r="RVV30">
        <f>Response!RVX46</f>
        <v/>
      </c>
      <c r="RVW30">
        <f>Response!RVY46</f>
        <v/>
      </c>
      <c r="RVX30">
        <f>Response!RVZ46</f>
        <v/>
      </c>
      <c r="RVY30">
        <f>Response!RWA46</f>
        <v/>
      </c>
      <c r="RVZ30">
        <f>Response!RWB46</f>
        <v/>
      </c>
      <c r="RWA30">
        <f>Response!RWC46</f>
        <v/>
      </c>
      <c r="RWB30">
        <f>Response!RWD46</f>
        <v/>
      </c>
      <c r="RWC30">
        <f>Response!RWE46</f>
        <v/>
      </c>
      <c r="RWD30">
        <f>Response!RWF46</f>
        <v/>
      </c>
      <c r="RWE30">
        <f>Response!RWG46</f>
        <v/>
      </c>
      <c r="RWF30">
        <f>Response!RWH46</f>
        <v/>
      </c>
      <c r="RWG30">
        <f>Response!RWI46</f>
        <v/>
      </c>
      <c r="RWH30">
        <f>Response!RWJ46</f>
        <v/>
      </c>
      <c r="RWI30">
        <f>Response!RWK46</f>
        <v/>
      </c>
      <c r="RWJ30">
        <f>Response!RWL46</f>
        <v/>
      </c>
      <c r="RWK30">
        <f>Response!RWM46</f>
        <v/>
      </c>
      <c r="RWL30">
        <f>Response!RWN46</f>
        <v/>
      </c>
      <c r="RWM30">
        <f>Response!RWO46</f>
        <v/>
      </c>
      <c r="RWN30">
        <f>Response!RWP46</f>
        <v/>
      </c>
      <c r="RWO30">
        <f>Response!RWQ46</f>
        <v/>
      </c>
      <c r="RWP30">
        <f>Response!RWR46</f>
        <v/>
      </c>
      <c r="RWQ30">
        <f>Response!RWS46</f>
        <v/>
      </c>
      <c r="RWR30">
        <f>Response!RWT46</f>
        <v/>
      </c>
      <c r="RWS30">
        <f>Response!RWU46</f>
        <v/>
      </c>
      <c r="RWT30">
        <f>Response!RWV46</f>
        <v/>
      </c>
      <c r="RWU30">
        <f>Response!RWW46</f>
        <v/>
      </c>
      <c r="RWV30">
        <f>Response!RWX46</f>
        <v/>
      </c>
      <c r="RWW30">
        <f>Response!RWY46</f>
        <v/>
      </c>
      <c r="RWX30">
        <f>Response!RWZ46</f>
        <v/>
      </c>
      <c r="RWY30">
        <f>Response!RXA46</f>
        <v/>
      </c>
      <c r="RWZ30">
        <f>Response!RXB46</f>
        <v/>
      </c>
      <c r="RXA30">
        <f>Response!RXC46</f>
        <v/>
      </c>
      <c r="RXB30">
        <f>Response!RXD46</f>
        <v/>
      </c>
      <c r="RXC30">
        <f>Response!RXE46</f>
        <v/>
      </c>
      <c r="RXD30">
        <f>Response!RXF46</f>
        <v/>
      </c>
      <c r="RXE30">
        <f>Response!RXG46</f>
        <v/>
      </c>
      <c r="RXF30">
        <f>Response!RXH46</f>
        <v/>
      </c>
      <c r="RXG30">
        <f>Response!RXI46</f>
        <v/>
      </c>
      <c r="RXH30">
        <f>Response!RXJ46</f>
        <v/>
      </c>
      <c r="RXI30">
        <f>Response!RXK46</f>
        <v/>
      </c>
      <c r="RXJ30">
        <f>Response!RXL46</f>
        <v/>
      </c>
      <c r="RXK30">
        <f>Response!RXM46</f>
        <v/>
      </c>
      <c r="RXL30">
        <f>Response!RXN46</f>
        <v/>
      </c>
      <c r="RXM30">
        <f>Response!RXO46</f>
        <v/>
      </c>
      <c r="RXN30">
        <f>Response!RXP46</f>
        <v/>
      </c>
      <c r="RXO30">
        <f>Response!RXQ46</f>
        <v/>
      </c>
      <c r="RXP30">
        <f>Response!RXR46</f>
        <v/>
      </c>
      <c r="RXQ30">
        <f>Response!RXS46</f>
        <v/>
      </c>
      <c r="RXR30">
        <f>Response!RXT46</f>
        <v/>
      </c>
      <c r="RXS30">
        <f>Response!RXU46</f>
        <v/>
      </c>
      <c r="RXT30">
        <f>Response!RXV46</f>
        <v/>
      </c>
      <c r="RXU30">
        <f>Response!RXW46</f>
        <v/>
      </c>
      <c r="RXV30">
        <f>Response!RXX46</f>
        <v/>
      </c>
      <c r="RXW30">
        <f>Response!RXY46</f>
        <v/>
      </c>
      <c r="RXX30">
        <f>Response!RXZ46</f>
        <v/>
      </c>
      <c r="RXY30">
        <f>Response!RYA46</f>
        <v/>
      </c>
      <c r="RXZ30">
        <f>Response!RYB46</f>
        <v/>
      </c>
      <c r="RYA30">
        <f>Response!RYC46</f>
        <v/>
      </c>
      <c r="RYB30">
        <f>Response!RYD46</f>
        <v/>
      </c>
      <c r="RYC30">
        <f>Response!RYE46</f>
        <v/>
      </c>
      <c r="RYD30">
        <f>Response!RYF46</f>
        <v/>
      </c>
      <c r="RYE30">
        <f>Response!RYG46</f>
        <v/>
      </c>
      <c r="RYF30">
        <f>Response!RYH46</f>
        <v/>
      </c>
      <c r="RYG30">
        <f>Response!RYI46</f>
        <v/>
      </c>
      <c r="RYH30">
        <f>Response!RYJ46</f>
        <v/>
      </c>
      <c r="RYI30">
        <f>Response!RYK46</f>
        <v/>
      </c>
      <c r="RYJ30">
        <f>Response!RYL46</f>
        <v/>
      </c>
      <c r="RYK30">
        <f>Response!RYM46</f>
        <v/>
      </c>
      <c r="RYL30">
        <f>Response!RYN46</f>
        <v/>
      </c>
      <c r="RYM30">
        <f>Response!RYO46</f>
        <v/>
      </c>
      <c r="RYN30">
        <f>Response!RYP46</f>
        <v/>
      </c>
      <c r="RYO30">
        <f>Response!RYQ46</f>
        <v/>
      </c>
      <c r="RYP30">
        <f>Response!RYR46</f>
        <v/>
      </c>
      <c r="RYQ30">
        <f>Response!RYS46</f>
        <v/>
      </c>
      <c r="RYR30">
        <f>Response!RYT46</f>
        <v/>
      </c>
      <c r="RYS30">
        <f>Response!RYU46</f>
        <v/>
      </c>
      <c r="RYT30">
        <f>Response!RYV46</f>
        <v/>
      </c>
      <c r="RYU30">
        <f>Response!RYW46</f>
        <v/>
      </c>
      <c r="RYV30">
        <f>Response!RYX46</f>
        <v/>
      </c>
      <c r="RYW30">
        <f>Response!RYY46</f>
        <v/>
      </c>
      <c r="RYX30">
        <f>Response!RYZ46</f>
        <v/>
      </c>
      <c r="RYY30">
        <f>Response!RZA46</f>
        <v/>
      </c>
      <c r="RYZ30">
        <f>Response!RZB46</f>
        <v/>
      </c>
      <c r="RZA30">
        <f>Response!RZC46</f>
        <v/>
      </c>
      <c r="RZB30">
        <f>Response!RZD46</f>
        <v/>
      </c>
      <c r="RZC30">
        <f>Response!RZE46</f>
        <v/>
      </c>
      <c r="RZD30">
        <f>Response!RZF46</f>
        <v/>
      </c>
      <c r="RZE30">
        <f>Response!RZG46</f>
        <v/>
      </c>
      <c r="RZF30">
        <f>Response!RZH46</f>
        <v/>
      </c>
      <c r="RZG30">
        <f>Response!RZI46</f>
        <v/>
      </c>
      <c r="RZH30">
        <f>Response!RZJ46</f>
        <v/>
      </c>
      <c r="RZI30">
        <f>Response!RZK46</f>
        <v/>
      </c>
      <c r="RZJ30">
        <f>Response!RZL46</f>
        <v/>
      </c>
      <c r="RZK30">
        <f>Response!RZM46</f>
        <v/>
      </c>
      <c r="RZL30">
        <f>Response!RZN46</f>
        <v/>
      </c>
      <c r="RZM30">
        <f>Response!RZO46</f>
        <v/>
      </c>
      <c r="RZN30">
        <f>Response!RZP46</f>
        <v/>
      </c>
      <c r="RZO30">
        <f>Response!RZQ46</f>
        <v/>
      </c>
      <c r="RZP30">
        <f>Response!RZR46</f>
        <v/>
      </c>
      <c r="RZQ30">
        <f>Response!RZS46</f>
        <v/>
      </c>
      <c r="RZR30">
        <f>Response!RZT46</f>
        <v/>
      </c>
      <c r="RZS30">
        <f>Response!RZU46</f>
        <v/>
      </c>
      <c r="RZT30">
        <f>Response!RZV46</f>
        <v/>
      </c>
      <c r="RZU30">
        <f>Response!RZW46</f>
        <v/>
      </c>
      <c r="RZV30">
        <f>Response!RZX46</f>
        <v/>
      </c>
      <c r="RZW30">
        <f>Response!RZY46</f>
        <v/>
      </c>
      <c r="RZX30">
        <f>Response!RZZ46</f>
        <v/>
      </c>
      <c r="RZY30">
        <f>Response!SAA46</f>
        <v/>
      </c>
      <c r="RZZ30">
        <f>Response!SAB46</f>
        <v/>
      </c>
      <c r="SAA30">
        <f>Response!SAC46</f>
        <v/>
      </c>
      <c r="SAB30">
        <f>Response!SAD46</f>
        <v/>
      </c>
      <c r="SAC30">
        <f>Response!SAE46</f>
        <v/>
      </c>
      <c r="SAD30">
        <f>Response!SAF46</f>
        <v/>
      </c>
      <c r="SAE30">
        <f>Response!SAG46</f>
        <v/>
      </c>
      <c r="SAF30">
        <f>Response!SAH46</f>
        <v/>
      </c>
      <c r="SAG30">
        <f>Response!SAI46</f>
        <v/>
      </c>
      <c r="SAH30">
        <f>Response!SAJ46</f>
        <v/>
      </c>
      <c r="SAI30">
        <f>Response!SAK46</f>
        <v/>
      </c>
      <c r="SAJ30">
        <f>Response!SAL46</f>
        <v/>
      </c>
      <c r="SAK30">
        <f>Response!SAM46</f>
        <v/>
      </c>
      <c r="SAL30">
        <f>Response!SAN46</f>
        <v/>
      </c>
      <c r="SAM30">
        <f>Response!SAO46</f>
        <v/>
      </c>
      <c r="SAN30">
        <f>Response!SAP46</f>
        <v/>
      </c>
      <c r="SAO30">
        <f>Response!SAQ46</f>
        <v/>
      </c>
      <c r="SAP30">
        <f>Response!SAR46</f>
        <v/>
      </c>
      <c r="SAQ30">
        <f>Response!SAS46</f>
        <v/>
      </c>
      <c r="SAR30">
        <f>Response!SAT46</f>
        <v/>
      </c>
      <c r="SAS30">
        <f>Response!SAU46</f>
        <v/>
      </c>
      <c r="SAT30">
        <f>Response!SAV46</f>
        <v/>
      </c>
      <c r="SAU30">
        <f>Response!SAW46</f>
        <v/>
      </c>
      <c r="SAV30">
        <f>Response!SAX46</f>
        <v/>
      </c>
      <c r="SAW30">
        <f>Response!SAY46</f>
        <v/>
      </c>
      <c r="SAX30">
        <f>Response!SAZ46</f>
        <v/>
      </c>
      <c r="SAY30">
        <f>Response!SBA46</f>
        <v/>
      </c>
      <c r="SAZ30">
        <f>Response!SBB46</f>
        <v/>
      </c>
      <c r="SBA30">
        <f>Response!SBC46</f>
        <v/>
      </c>
      <c r="SBB30">
        <f>Response!SBD46</f>
        <v/>
      </c>
      <c r="SBC30">
        <f>Response!SBE46</f>
        <v/>
      </c>
      <c r="SBD30">
        <f>Response!SBF46</f>
        <v/>
      </c>
      <c r="SBE30">
        <f>Response!SBG46</f>
        <v/>
      </c>
      <c r="SBF30">
        <f>Response!SBH46</f>
        <v/>
      </c>
      <c r="SBG30">
        <f>Response!SBI46</f>
        <v/>
      </c>
      <c r="SBH30">
        <f>Response!SBJ46</f>
        <v/>
      </c>
      <c r="SBI30">
        <f>Response!SBK46</f>
        <v/>
      </c>
      <c r="SBJ30">
        <f>Response!SBL46</f>
        <v/>
      </c>
      <c r="SBK30">
        <f>Response!SBM46</f>
        <v/>
      </c>
      <c r="SBL30">
        <f>Response!SBN46</f>
        <v/>
      </c>
      <c r="SBM30">
        <f>Response!SBO46</f>
        <v/>
      </c>
      <c r="SBN30">
        <f>Response!SBP46</f>
        <v/>
      </c>
      <c r="SBO30">
        <f>Response!SBQ46</f>
        <v/>
      </c>
      <c r="SBP30">
        <f>Response!SBR46</f>
        <v/>
      </c>
      <c r="SBQ30">
        <f>Response!SBS46</f>
        <v/>
      </c>
      <c r="SBR30">
        <f>Response!SBT46</f>
        <v/>
      </c>
      <c r="SBS30">
        <f>Response!SBU46</f>
        <v/>
      </c>
      <c r="SBT30">
        <f>Response!SBV46</f>
        <v/>
      </c>
      <c r="SBU30">
        <f>Response!SBW46</f>
        <v/>
      </c>
      <c r="SBV30">
        <f>Response!SBX46</f>
        <v/>
      </c>
      <c r="SBW30">
        <f>Response!SBY46</f>
        <v/>
      </c>
      <c r="SBX30">
        <f>Response!SBZ46</f>
        <v/>
      </c>
      <c r="SBY30">
        <f>Response!SCA46</f>
        <v/>
      </c>
      <c r="SBZ30">
        <f>Response!SCB46</f>
        <v/>
      </c>
      <c r="SCA30">
        <f>Response!SCC46</f>
        <v/>
      </c>
      <c r="SCB30">
        <f>Response!SCD46</f>
        <v/>
      </c>
      <c r="SCC30">
        <f>Response!SCE46</f>
        <v/>
      </c>
      <c r="SCD30">
        <f>Response!SCF46</f>
        <v/>
      </c>
      <c r="SCE30">
        <f>Response!SCG46</f>
        <v/>
      </c>
      <c r="SCF30">
        <f>Response!SCH46</f>
        <v/>
      </c>
      <c r="SCG30">
        <f>Response!SCI46</f>
        <v/>
      </c>
      <c r="SCH30">
        <f>Response!SCJ46</f>
        <v/>
      </c>
      <c r="SCI30">
        <f>Response!SCK46</f>
        <v/>
      </c>
      <c r="SCJ30">
        <f>Response!SCL46</f>
        <v/>
      </c>
      <c r="SCK30">
        <f>Response!SCM46</f>
        <v/>
      </c>
      <c r="SCL30">
        <f>Response!SCN46</f>
        <v/>
      </c>
      <c r="SCM30">
        <f>Response!SCO46</f>
        <v/>
      </c>
      <c r="SCN30">
        <f>Response!SCP46</f>
        <v/>
      </c>
      <c r="SCO30">
        <f>Response!SCQ46</f>
        <v/>
      </c>
      <c r="SCP30">
        <f>Response!SCR46</f>
        <v/>
      </c>
      <c r="SCQ30">
        <f>Response!SCS46</f>
        <v/>
      </c>
      <c r="SCR30">
        <f>Response!SCT46</f>
        <v/>
      </c>
      <c r="SCS30">
        <f>Response!SCU46</f>
        <v/>
      </c>
      <c r="SCT30">
        <f>Response!SCV46</f>
        <v/>
      </c>
      <c r="SCU30">
        <f>Response!SCW46</f>
        <v/>
      </c>
      <c r="SCV30">
        <f>Response!SCX46</f>
        <v/>
      </c>
      <c r="SCW30">
        <f>Response!SCY46</f>
        <v/>
      </c>
      <c r="SCX30">
        <f>Response!SCZ46</f>
        <v/>
      </c>
      <c r="SCY30">
        <f>Response!SDA46</f>
        <v/>
      </c>
      <c r="SCZ30">
        <f>Response!SDB46</f>
        <v/>
      </c>
      <c r="SDA30">
        <f>Response!SDC46</f>
        <v/>
      </c>
      <c r="SDB30">
        <f>Response!SDD46</f>
        <v/>
      </c>
      <c r="SDC30">
        <f>Response!SDE46</f>
        <v/>
      </c>
      <c r="SDD30">
        <f>Response!SDF46</f>
        <v/>
      </c>
      <c r="SDE30">
        <f>Response!SDG46</f>
        <v/>
      </c>
      <c r="SDF30">
        <f>Response!SDH46</f>
        <v/>
      </c>
      <c r="SDG30">
        <f>Response!SDI46</f>
        <v/>
      </c>
      <c r="SDH30">
        <f>Response!SDJ46</f>
        <v/>
      </c>
      <c r="SDI30">
        <f>Response!SDK46</f>
        <v/>
      </c>
      <c r="SDJ30">
        <f>Response!SDL46</f>
        <v/>
      </c>
      <c r="SDK30">
        <f>Response!SDM46</f>
        <v/>
      </c>
      <c r="SDL30">
        <f>Response!SDN46</f>
        <v/>
      </c>
      <c r="SDM30">
        <f>Response!SDO46</f>
        <v/>
      </c>
      <c r="SDN30">
        <f>Response!SDP46</f>
        <v/>
      </c>
      <c r="SDO30">
        <f>Response!SDQ46</f>
        <v/>
      </c>
      <c r="SDP30">
        <f>Response!SDR46</f>
        <v/>
      </c>
      <c r="SDQ30">
        <f>Response!SDS46</f>
        <v/>
      </c>
      <c r="SDR30">
        <f>Response!SDT46</f>
        <v/>
      </c>
      <c r="SDS30">
        <f>Response!SDU46</f>
        <v/>
      </c>
      <c r="SDT30">
        <f>Response!SDV46</f>
        <v/>
      </c>
      <c r="SDU30">
        <f>Response!SDW46</f>
        <v/>
      </c>
      <c r="SDV30">
        <f>Response!SDX46</f>
        <v/>
      </c>
      <c r="SDW30">
        <f>Response!SDY46</f>
        <v/>
      </c>
      <c r="SDX30">
        <f>Response!SDZ46</f>
        <v/>
      </c>
      <c r="SDY30">
        <f>Response!SEA46</f>
        <v/>
      </c>
      <c r="SDZ30">
        <f>Response!SEB46</f>
        <v/>
      </c>
      <c r="SEA30">
        <f>Response!SEC46</f>
        <v/>
      </c>
      <c r="SEB30">
        <f>Response!SED46</f>
        <v/>
      </c>
      <c r="SEC30">
        <f>Response!SEE46</f>
        <v/>
      </c>
      <c r="SED30">
        <f>Response!SEF46</f>
        <v/>
      </c>
      <c r="SEE30">
        <f>Response!SEG46</f>
        <v/>
      </c>
      <c r="SEF30">
        <f>Response!SEH46</f>
        <v/>
      </c>
      <c r="SEG30">
        <f>Response!SEI46</f>
        <v/>
      </c>
      <c r="SEH30">
        <f>Response!SEJ46</f>
        <v/>
      </c>
      <c r="SEI30">
        <f>Response!SEK46</f>
        <v/>
      </c>
      <c r="SEJ30">
        <f>Response!SEL46</f>
        <v/>
      </c>
      <c r="SEK30">
        <f>Response!SEM46</f>
        <v/>
      </c>
      <c r="SEL30">
        <f>Response!SEN46</f>
        <v/>
      </c>
      <c r="SEM30">
        <f>Response!SEO46</f>
        <v/>
      </c>
      <c r="SEN30">
        <f>Response!SEP46</f>
        <v/>
      </c>
      <c r="SEO30">
        <f>Response!SEQ46</f>
        <v/>
      </c>
      <c r="SEP30">
        <f>Response!SER46</f>
        <v/>
      </c>
      <c r="SEQ30">
        <f>Response!SES46</f>
        <v/>
      </c>
      <c r="SER30">
        <f>Response!SET46</f>
        <v/>
      </c>
      <c r="SES30">
        <f>Response!SEU46</f>
        <v/>
      </c>
      <c r="SET30">
        <f>Response!SEV46</f>
        <v/>
      </c>
      <c r="SEU30">
        <f>Response!SEW46</f>
        <v/>
      </c>
      <c r="SEV30">
        <f>Response!SEX46</f>
        <v/>
      </c>
      <c r="SEW30">
        <f>Response!SEY46</f>
        <v/>
      </c>
      <c r="SEX30">
        <f>Response!SEZ46</f>
        <v/>
      </c>
      <c r="SEY30">
        <f>Response!SFA46</f>
        <v/>
      </c>
      <c r="SEZ30">
        <f>Response!SFB46</f>
        <v/>
      </c>
      <c r="SFA30">
        <f>Response!SFC46</f>
        <v/>
      </c>
      <c r="SFB30">
        <f>Response!SFD46</f>
        <v/>
      </c>
      <c r="SFC30">
        <f>Response!SFE46</f>
        <v/>
      </c>
      <c r="SFD30">
        <f>Response!SFF46</f>
        <v/>
      </c>
      <c r="SFE30">
        <f>Response!SFG46</f>
        <v/>
      </c>
      <c r="SFF30">
        <f>Response!SFH46</f>
        <v/>
      </c>
      <c r="SFG30">
        <f>Response!SFI46</f>
        <v/>
      </c>
      <c r="SFH30">
        <f>Response!SFJ46</f>
        <v/>
      </c>
      <c r="SFI30">
        <f>Response!SFK46</f>
        <v/>
      </c>
      <c r="SFJ30">
        <f>Response!SFL46</f>
        <v/>
      </c>
      <c r="SFK30">
        <f>Response!SFM46</f>
        <v/>
      </c>
      <c r="SFL30">
        <f>Response!SFN46</f>
        <v/>
      </c>
      <c r="SFM30">
        <f>Response!SFO46</f>
        <v/>
      </c>
      <c r="SFN30">
        <f>Response!SFP46</f>
        <v/>
      </c>
      <c r="SFO30">
        <f>Response!SFQ46</f>
        <v/>
      </c>
      <c r="SFP30">
        <f>Response!SFR46</f>
        <v/>
      </c>
      <c r="SFQ30">
        <f>Response!SFS46</f>
        <v/>
      </c>
      <c r="SFR30">
        <f>Response!SFT46</f>
        <v/>
      </c>
      <c r="SFS30">
        <f>Response!SFU46</f>
        <v/>
      </c>
      <c r="SFT30">
        <f>Response!SFV46</f>
        <v/>
      </c>
      <c r="SFU30">
        <f>Response!SFW46</f>
        <v/>
      </c>
      <c r="SFV30">
        <f>Response!SFX46</f>
        <v/>
      </c>
      <c r="SFW30">
        <f>Response!SFY46</f>
        <v/>
      </c>
      <c r="SFX30">
        <f>Response!SFZ46</f>
        <v/>
      </c>
      <c r="SFY30">
        <f>Response!SGA46</f>
        <v/>
      </c>
      <c r="SFZ30">
        <f>Response!SGB46</f>
        <v/>
      </c>
      <c r="SGA30">
        <f>Response!SGC46</f>
        <v/>
      </c>
      <c r="SGB30">
        <f>Response!SGD46</f>
        <v/>
      </c>
      <c r="SGC30">
        <f>Response!SGE46</f>
        <v/>
      </c>
      <c r="SGD30">
        <f>Response!SGF46</f>
        <v/>
      </c>
      <c r="SGE30">
        <f>Response!SGG46</f>
        <v/>
      </c>
      <c r="SGF30">
        <f>Response!SGH46</f>
        <v/>
      </c>
      <c r="SGG30">
        <f>Response!SGI46</f>
        <v/>
      </c>
      <c r="SGH30">
        <f>Response!SGJ46</f>
        <v/>
      </c>
      <c r="SGI30">
        <f>Response!SGK46</f>
        <v/>
      </c>
      <c r="SGJ30">
        <f>Response!SGL46</f>
        <v/>
      </c>
      <c r="SGK30">
        <f>Response!SGM46</f>
        <v/>
      </c>
      <c r="SGL30">
        <f>Response!SGN46</f>
        <v/>
      </c>
      <c r="SGM30">
        <f>Response!SGO46</f>
        <v/>
      </c>
      <c r="SGN30">
        <f>Response!SGP46</f>
        <v/>
      </c>
      <c r="SGO30">
        <f>Response!SGQ46</f>
        <v/>
      </c>
      <c r="SGP30">
        <f>Response!SGR46</f>
        <v/>
      </c>
      <c r="SGQ30">
        <f>Response!SGS46</f>
        <v/>
      </c>
      <c r="SGR30">
        <f>Response!SGT46</f>
        <v/>
      </c>
      <c r="SGS30">
        <f>Response!SGU46</f>
        <v/>
      </c>
      <c r="SGT30">
        <f>Response!SGV46</f>
        <v/>
      </c>
      <c r="SGU30">
        <f>Response!SGW46</f>
        <v/>
      </c>
      <c r="SGV30">
        <f>Response!SGX46</f>
        <v/>
      </c>
      <c r="SGW30">
        <f>Response!SGY46</f>
        <v/>
      </c>
      <c r="SGX30">
        <f>Response!SGZ46</f>
        <v/>
      </c>
      <c r="SGY30">
        <f>Response!SHA46</f>
        <v/>
      </c>
      <c r="SGZ30">
        <f>Response!SHB46</f>
        <v/>
      </c>
      <c r="SHA30">
        <f>Response!SHC46</f>
        <v/>
      </c>
      <c r="SHB30">
        <f>Response!SHD46</f>
        <v/>
      </c>
      <c r="SHC30">
        <f>Response!SHE46</f>
        <v/>
      </c>
      <c r="SHD30">
        <f>Response!SHF46</f>
        <v/>
      </c>
      <c r="SHE30">
        <f>Response!SHG46</f>
        <v/>
      </c>
      <c r="SHF30">
        <f>Response!SHH46</f>
        <v/>
      </c>
      <c r="SHG30">
        <f>Response!SHI46</f>
        <v/>
      </c>
      <c r="SHH30">
        <f>Response!SHJ46</f>
        <v/>
      </c>
      <c r="SHI30">
        <f>Response!SHK46</f>
        <v/>
      </c>
      <c r="SHJ30">
        <f>Response!SHL46</f>
        <v/>
      </c>
      <c r="SHK30">
        <f>Response!SHM46</f>
        <v/>
      </c>
      <c r="SHL30">
        <f>Response!SHN46</f>
        <v/>
      </c>
      <c r="SHM30">
        <f>Response!SHO46</f>
        <v/>
      </c>
      <c r="SHN30">
        <f>Response!SHP46</f>
        <v/>
      </c>
      <c r="SHO30">
        <f>Response!SHQ46</f>
        <v/>
      </c>
      <c r="SHP30">
        <f>Response!SHR46</f>
        <v/>
      </c>
      <c r="SHQ30">
        <f>Response!SHS46</f>
        <v/>
      </c>
      <c r="SHR30">
        <f>Response!SHT46</f>
        <v/>
      </c>
      <c r="SHS30">
        <f>Response!SHU46</f>
        <v/>
      </c>
      <c r="SHT30">
        <f>Response!SHV46</f>
        <v/>
      </c>
      <c r="SHU30">
        <f>Response!SHW46</f>
        <v/>
      </c>
      <c r="SHV30">
        <f>Response!SHX46</f>
        <v/>
      </c>
      <c r="SHW30">
        <f>Response!SHY46</f>
        <v/>
      </c>
      <c r="SHX30">
        <f>Response!SHZ46</f>
        <v/>
      </c>
      <c r="SHY30">
        <f>Response!SIA46</f>
        <v/>
      </c>
      <c r="SHZ30">
        <f>Response!SIB46</f>
        <v/>
      </c>
      <c r="SIA30">
        <f>Response!SIC46</f>
        <v/>
      </c>
      <c r="SIB30">
        <f>Response!SID46</f>
        <v/>
      </c>
      <c r="SIC30">
        <f>Response!SIE46</f>
        <v/>
      </c>
      <c r="SID30">
        <f>Response!SIF46</f>
        <v/>
      </c>
      <c r="SIE30">
        <f>Response!SIG46</f>
        <v/>
      </c>
      <c r="SIF30">
        <f>Response!SIH46</f>
        <v/>
      </c>
      <c r="SIG30">
        <f>Response!SII46</f>
        <v/>
      </c>
      <c r="SIH30">
        <f>Response!SIJ46</f>
        <v/>
      </c>
      <c r="SII30">
        <f>Response!SIK46</f>
        <v/>
      </c>
      <c r="SIJ30">
        <f>Response!SIL46</f>
        <v/>
      </c>
      <c r="SIK30">
        <f>Response!SIM46</f>
        <v/>
      </c>
      <c r="SIL30">
        <f>Response!SIN46</f>
        <v/>
      </c>
      <c r="SIM30">
        <f>Response!SIO46</f>
        <v/>
      </c>
      <c r="SIN30">
        <f>Response!SIP46</f>
        <v/>
      </c>
      <c r="SIO30">
        <f>Response!SIQ46</f>
        <v/>
      </c>
      <c r="SIP30">
        <f>Response!SIR46</f>
        <v/>
      </c>
      <c r="SIQ30">
        <f>Response!SIS46</f>
        <v/>
      </c>
      <c r="SIR30">
        <f>Response!SIT46</f>
        <v/>
      </c>
      <c r="SIS30">
        <f>Response!SIU46</f>
        <v/>
      </c>
      <c r="SIT30">
        <f>Response!SIV46</f>
        <v/>
      </c>
      <c r="SIU30">
        <f>Response!SIW46</f>
        <v/>
      </c>
      <c r="SIV30">
        <f>Response!SIX46</f>
        <v/>
      </c>
      <c r="SIW30">
        <f>Response!SIY46</f>
        <v/>
      </c>
      <c r="SIX30">
        <f>Response!SIZ46</f>
        <v/>
      </c>
      <c r="SIY30">
        <f>Response!SJA46</f>
        <v/>
      </c>
      <c r="SIZ30">
        <f>Response!SJB46</f>
        <v/>
      </c>
      <c r="SJA30">
        <f>Response!SJC46</f>
        <v/>
      </c>
      <c r="SJB30">
        <f>Response!SJD46</f>
        <v/>
      </c>
      <c r="SJC30">
        <f>Response!SJE46</f>
        <v/>
      </c>
      <c r="SJD30">
        <f>Response!SJF46</f>
        <v/>
      </c>
      <c r="SJE30">
        <f>Response!SJG46</f>
        <v/>
      </c>
      <c r="SJF30">
        <f>Response!SJH46</f>
        <v/>
      </c>
      <c r="SJG30">
        <f>Response!SJI46</f>
        <v/>
      </c>
      <c r="SJH30">
        <f>Response!SJJ46</f>
        <v/>
      </c>
      <c r="SJI30">
        <f>Response!SJK46</f>
        <v/>
      </c>
      <c r="SJJ30">
        <f>Response!SJL46</f>
        <v/>
      </c>
      <c r="SJK30">
        <f>Response!SJM46</f>
        <v/>
      </c>
      <c r="SJL30">
        <f>Response!SJN46</f>
        <v/>
      </c>
      <c r="SJM30">
        <f>Response!SJO46</f>
        <v/>
      </c>
      <c r="SJN30">
        <f>Response!SJP46</f>
        <v/>
      </c>
      <c r="SJO30">
        <f>Response!SJQ46</f>
        <v/>
      </c>
      <c r="SJP30">
        <f>Response!SJR46</f>
        <v/>
      </c>
      <c r="SJQ30">
        <f>Response!SJS46</f>
        <v/>
      </c>
      <c r="SJR30">
        <f>Response!SJT46</f>
        <v/>
      </c>
      <c r="SJS30">
        <f>Response!SJU46</f>
        <v/>
      </c>
      <c r="SJT30">
        <f>Response!SJV46</f>
        <v/>
      </c>
      <c r="SJU30">
        <f>Response!SJW46</f>
        <v/>
      </c>
      <c r="SJV30">
        <f>Response!SJX46</f>
        <v/>
      </c>
      <c r="SJW30">
        <f>Response!SJY46</f>
        <v/>
      </c>
      <c r="SJX30">
        <f>Response!SJZ46</f>
        <v/>
      </c>
      <c r="SJY30">
        <f>Response!SKA46</f>
        <v/>
      </c>
      <c r="SJZ30">
        <f>Response!SKB46</f>
        <v/>
      </c>
      <c r="SKA30">
        <f>Response!SKC46</f>
        <v/>
      </c>
      <c r="SKB30">
        <f>Response!SKD46</f>
        <v/>
      </c>
      <c r="SKC30">
        <f>Response!SKE46</f>
        <v/>
      </c>
      <c r="SKD30">
        <f>Response!SKF46</f>
        <v/>
      </c>
      <c r="SKE30">
        <f>Response!SKG46</f>
        <v/>
      </c>
      <c r="SKF30">
        <f>Response!SKH46</f>
        <v/>
      </c>
      <c r="SKG30">
        <f>Response!SKI46</f>
        <v/>
      </c>
      <c r="SKH30">
        <f>Response!SKJ46</f>
        <v/>
      </c>
      <c r="SKI30">
        <f>Response!SKK46</f>
        <v/>
      </c>
      <c r="SKJ30">
        <f>Response!SKL46</f>
        <v/>
      </c>
      <c r="SKK30">
        <f>Response!SKM46</f>
        <v/>
      </c>
      <c r="SKL30">
        <f>Response!SKN46</f>
        <v/>
      </c>
      <c r="SKM30">
        <f>Response!SKO46</f>
        <v/>
      </c>
      <c r="SKN30">
        <f>Response!SKP46</f>
        <v/>
      </c>
      <c r="SKO30">
        <f>Response!SKQ46</f>
        <v/>
      </c>
      <c r="SKP30">
        <f>Response!SKR46</f>
        <v/>
      </c>
      <c r="SKQ30">
        <f>Response!SKS46</f>
        <v/>
      </c>
      <c r="SKR30">
        <f>Response!SKT46</f>
        <v/>
      </c>
      <c r="SKS30">
        <f>Response!SKU46</f>
        <v/>
      </c>
      <c r="SKT30">
        <f>Response!SKV46</f>
        <v/>
      </c>
      <c r="SKU30">
        <f>Response!SKW46</f>
        <v/>
      </c>
      <c r="SKV30">
        <f>Response!SKX46</f>
        <v/>
      </c>
      <c r="SKW30">
        <f>Response!SKY46</f>
        <v/>
      </c>
      <c r="SKX30">
        <f>Response!SKZ46</f>
        <v/>
      </c>
      <c r="SKY30">
        <f>Response!SLA46</f>
        <v/>
      </c>
      <c r="SKZ30">
        <f>Response!SLB46</f>
        <v/>
      </c>
      <c r="SLA30">
        <f>Response!SLC46</f>
        <v/>
      </c>
      <c r="SLB30">
        <f>Response!SLD46</f>
        <v/>
      </c>
      <c r="SLC30">
        <f>Response!SLE46</f>
        <v/>
      </c>
      <c r="SLD30">
        <f>Response!SLF46</f>
        <v/>
      </c>
      <c r="SLE30">
        <f>Response!SLG46</f>
        <v/>
      </c>
      <c r="SLF30">
        <f>Response!SLH46</f>
        <v/>
      </c>
      <c r="SLG30">
        <f>Response!SLI46</f>
        <v/>
      </c>
      <c r="SLH30">
        <f>Response!SLJ46</f>
        <v/>
      </c>
      <c r="SLI30">
        <f>Response!SLK46</f>
        <v/>
      </c>
      <c r="SLJ30">
        <f>Response!SLL46</f>
        <v/>
      </c>
      <c r="SLK30">
        <f>Response!SLM46</f>
        <v/>
      </c>
      <c r="SLL30">
        <f>Response!SLN46</f>
        <v/>
      </c>
      <c r="SLM30">
        <f>Response!SLO46</f>
        <v/>
      </c>
      <c r="SLN30">
        <f>Response!SLP46</f>
        <v/>
      </c>
      <c r="SLO30">
        <f>Response!SLQ46</f>
        <v/>
      </c>
      <c r="SLP30">
        <f>Response!SLR46</f>
        <v/>
      </c>
      <c r="SLQ30">
        <f>Response!SLS46</f>
        <v/>
      </c>
      <c r="SLR30">
        <f>Response!SLT46</f>
        <v/>
      </c>
      <c r="SLS30">
        <f>Response!SLU46</f>
        <v/>
      </c>
      <c r="SLT30">
        <f>Response!SLV46</f>
        <v/>
      </c>
      <c r="SLU30">
        <f>Response!SLW46</f>
        <v/>
      </c>
      <c r="SLV30">
        <f>Response!SLX46</f>
        <v/>
      </c>
      <c r="SLW30">
        <f>Response!SLY46</f>
        <v/>
      </c>
      <c r="SLX30">
        <f>Response!SLZ46</f>
        <v/>
      </c>
      <c r="SLY30">
        <f>Response!SMA46</f>
        <v/>
      </c>
      <c r="SLZ30">
        <f>Response!SMB46</f>
        <v/>
      </c>
      <c r="SMA30">
        <f>Response!SMC46</f>
        <v/>
      </c>
      <c r="SMB30">
        <f>Response!SMD46</f>
        <v/>
      </c>
      <c r="SMC30">
        <f>Response!SME46</f>
        <v/>
      </c>
      <c r="SMD30">
        <f>Response!SMF46</f>
        <v/>
      </c>
      <c r="SME30">
        <f>Response!SMG46</f>
        <v/>
      </c>
      <c r="SMF30">
        <f>Response!SMH46</f>
        <v/>
      </c>
      <c r="SMG30">
        <f>Response!SMI46</f>
        <v/>
      </c>
      <c r="SMH30">
        <f>Response!SMJ46</f>
        <v/>
      </c>
      <c r="SMI30">
        <f>Response!SMK46</f>
        <v/>
      </c>
      <c r="SMJ30">
        <f>Response!SML46</f>
        <v/>
      </c>
      <c r="SMK30">
        <f>Response!SMM46</f>
        <v/>
      </c>
      <c r="SML30">
        <f>Response!SMN46</f>
        <v/>
      </c>
      <c r="SMM30">
        <f>Response!SMO46</f>
        <v/>
      </c>
      <c r="SMN30">
        <f>Response!SMP46</f>
        <v/>
      </c>
      <c r="SMO30">
        <f>Response!SMQ46</f>
        <v/>
      </c>
      <c r="SMP30">
        <f>Response!SMR46</f>
        <v/>
      </c>
      <c r="SMQ30">
        <f>Response!SMS46</f>
        <v/>
      </c>
      <c r="SMR30">
        <f>Response!SMT46</f>
        <v/>
      </c>
      <c r="SMS30">
        <f>Response!SMU46</f>
        <v/>
      </c>
      <c r="SMT30">
        <f>Response!SMV46</f>
        <v/>
      </c>
      <c r="SMU30">
        <f>Response!SMW46</f>
        <v/>
      </c>
      <c r="SMV30">
        <f>Response!SMX46</f>
        <v/>
      </c>
      <c r="SMW30">
        <f>Response!SMY46</f>
        <v/>
      </c>
      <c r="SMX30">
        <f>Response!SMZ46</f>
        <v/>
      </c>
      <c r="SMY30">
        <f>Response!SNA46</f>
        <v/>
      </c>
      <c r="SMZ30">
        <f>Response!SNB46</f>
        <v/>
      </c>
      <c r="SNA30">
        <f>Response!SNC46</f>
        <v/>
      </c>
      <c r="SNB30">
        <f>Response!SND46</f>
        <v/>
      </c>
      <c r="SNC30">
        <f>Response!SNE46</f>
        <v/>
      </c>
      <c r="SND30">
        <f>Response!SNF46</f>
        <v/>
      </c>
      <c r="SNE30">
        <f>Response!SNG46</f>
        <v/>
      </c>
      <c r="SNF30">
        <f>Response!SNH46</f>
        <v/>
      </c>
      <c r="SNG30">
        <f>Response!SNI46</f>
        <v/>
      </c>
      <c r="SNH30">
        <f>Response!SNJ46</f>
        <v/>
      </c>
      <c r="SNI30">
        <f>Response!SNK46</f>
        <v/>
      </c>
      <c r="SNJ30">
        <f>Response!SNL46</f>
        <v/>
      </c>
      <c r="SNK30">
        <f>Response!SNM46</f>
        <v/>
      </c>
      <c r="SNL30">
        <f>Response!SNN46</f>
        <v/>
      </c>
      <c r="SNM30">
        <f>Response!SNO46</f>
        <v/>
      </c>
      <c r="SNN30">
        <f>Response!SNP46</f>
        <v/>
      </c>
      <c r="SNO30">
        <f>Response!SNQ46</f>
        <v/>
      </c>
      <c r="SNP30">
        <f>Response!SNR46</f>
        <v/>
      </c>
      <c r="SNQ30">
        <f>Response!SNS46</f>
        <v/>
      </c>
      <c r="SNR30">
        <f>Response!SNT46</f>
        <v/>
      </c>
      <c r="SNS30">
        <f>Response!SNU46</f>
        <v/>
      </c>
      <c r="SNT30">
        <f>Response!SNV46</f>
        <v/>
      </c>
      <c r="SNU30">
        <f>Response!SNW46</f>
        <v/>
      </c>
      <c r="SNV30">
        <f>Response!SNX46</f>
        <v/>
      </c>
      <c r="SNW30">
        <f>Response!SNY46</f>
        <v/>
      </c>
      <c r="SNX30">
        <f>Response!SNZ46</f>
        <v/>
      </c>
      <c r="SNY30">
        <f>Response!SOA46</f>
        <v/>
      </c>
      <c r="SNZ30">
        <f>Response!SOB46</f>
        <v/>
      </c>
      <c r="SOA30">
        <f>Response!SOC46</f>
        <v/>
      </c>
      <c r="SOB30">
        <f>Response!SOD46</f>
        <v/>
      </c>
      <c r="SOC30">
        <f>Response!SOE46</f>
        <v/>
      </c>
      <c r="SOD30">
        <f>Response!SOF46</f>
        <v/>
      </c>
      <c r="SOE30">
        <f>Response!SOG46</f>
        <v/>
      </c>
      <c r="SOF30">
        <f>Response!SOH46</f>
        <v/>
      </c>
      <c r="SOG30">
        <f>Response!SOI46</f>
        <v/>
      </c>
      <c r="SOH30">
        <f>Response!SOJ46</f>
        <v/>
      </c>
      <c r="SOI30">
        <f>Response!SOK46</f>
        <v/>
      </c>
      <c r="SOJ30">
        <f>Response!SOL46</f>
        <v/>
      </c>
      <c r="SOK30">
        <f>Response!SOM46</f>
        <v/>
      </c>
      <c r="SOL30">
        <f>Response!SON46</f>
        <v/>
      </c>
      <c r="SOM30">
        <f>Response!SOO46</f>
        <v/>
      </c>
      <c r="SON30">
        <f>Response!SOP46</f>
        <v/>
      </c>
      <c r="SOO30">
        <f>Response!SOQ46</f>
        <v/>
      </c>
      <c r="SOP30">
        <f>Response!SOR46</f>
        <v/>
      </c>
      <c r="SOQ30">
        <f>Response!SOS46</f>
        <v/>
      </c>
      <c r="SOR30">
        <f>Response!SOT46</f>
        <v/>
      </c>
      <c r="SOS30">
        <f>Response!SOU46</f>
        <v/>
      </c>
      <c r="SOT30">
        <f>Response!SOV46</f>
        <v/>
      </c>
      <c r="SOU30">
        <f>Response!SOW46</f>
        <v/>
      </c>
      <c r="SOV30">
        <f>Response!SOX46</f>
        <v/>
      </c>
      <c r="SOW30">
        <f>Response!SOY46</f>
        <v/>
      </c>
      <c r="SOX30">
        <f>Response!SOZ46</f>
        <v/>
      </c>
      <c r="SOY30">
        <f>Response!SPA46</f>
        <v/>
      </c>
      <c r="SOZ30">
        <f>Response!SPB46</f>
        <v/>
      </c>
      <c r="SPA30">
        <f>Response!SPC46</f>
        <v/>
      </c>
      <c r="SPB30">
        <f>Response!SPD46</f>
        <v/>
      </c>
      <c r="SPC30">
        <f>Response!SPE46</f>
        <v/>
      </c>
      <c r="SPD30">
        <f>Response!SPF46</f>
        <v/>
      </c>
      <c r="SPE30">
        <f>Response!SPG46</f>
        <v/>
      </c>
      <c r="SPF30">
        <f>Response!SPH46</f>
        <v/>
      </c>
      <c r="SPG30">
        <f>Response!SPI46</f>
        <v/>
      </c>
      <c r="SPH30">
        <f>Response!SPJ46</f>
        <v/>
      </c>
      <c r="SPI30">
        <f>Response!SPK46</f>
        <v/>
      </c>
      <c r="SPJ30">
        <f>Response!SPL46</f>
        <v/>
      </c>
      <c r="SPK30">
        <f>Response!SPM46</f>
        <v/>
      </c>
      <c r="SPL30">
        <f>Response!SPN46</f>
        <v/>
      </c>
      <c r="SPM30">
        <f>Response!SPO46</f>
        <v/>
      </c>
      <c r="SPN30">
        <f>Response!SPP46</f>
        <v/>
      </c>
      <c r="SPO30">
        <f>Response!SPQ46</f>
        <v/>
      </c>
      <c r="SPP30">
        <f>Response!SPR46</f>
        <v/>
      </c>
      <c r="SPQ30">
        <f>Response!SPS46</f>
        <v/>
      </c>
      <c r="SPR30">
        <f>Response!SPT46</f>
        <v/>
      </c>
      <c r="SPS30">
        <f>Response!SPU46</f>
        <v/>
      </c>
      <c r="SPT30">
        <f>Response!SPV46</f>
        <v/>
      </c>
      <c r="SPU30">
        <f>Response!SPW46</f>
        <v/>
      </c>
      <c r="SPV30">
        <f>Response!SPX46</f>
        <v/>
      </c>
      <c r="SPW30">
        <f>Response!SPY46</f>
        <v/>
      </c>
      <c r="SPX30">
        <f>Response!SPZ46</f>
        <v/>
      </c>
      <c r="SPY30">
        <f>Response!SQA46</f>
        <v/>
      </c>
      <c r="SPZ30">
        <f>Response!SQB46</f>
        <v/>
      </c>
      <c r="SQA30">
        <f>Response!SQC46</f>
        <v/>
      </c>
      <c r="SQB30">
        <f>Response!SQD46</f>
        <v/>
      </c>
      <c r="SQC30">
        <f>Response!SQE46</f>
        <v/>
      </c>
      <c r="SQD30">
        <f>Response!SQF46</f>
        <v/>
      </c>
      <c r="SQE30">
        <f>Response!SQG46</f>
        <v/>
      </c>
      <c r="SQF30">
        <f>Response!SQH46</f>
        <v/>
      </c>
      <c r="SQG30">
        <f>Response!SQI46</f>
        <v/>
      </c>
      <c r="SQH30">
        <f>Response!SQJ46</f>
        <v/>
      </c>
      <c r="SQI30">
        <f>Response!SQK46</f>
        <v/>
      </c>
      <c r="SQJ30">
        <f>Response!SQL46</f>
        <v/>
      </c>
      <c r="SQK30">
        <f>Response!SQM46</f>
        <v/>
      </c>
      <c r="SQL30">
        <f>Response!SQN46</f>
        <v/>
      </c>
      <c r="SQM30">
        <f>Response!SQO46</f>
        <v/>
      </c>
      <c r="SQN30">
        <f>Response!SQP46</f>
        <v/>
      </c>
      <c r="SQO30">
        <f>Response!SQQ46</f>
        <v/>
      </c>
      <c r="SQP30">
        <f>Response!SQR46</f>
        <v/>
      </c>
      <c r="SQQ30">
        <f>Response!SQS46</f>
        <v/>
      </c>
      <c r="SQR30">
        <f>Response!SQT46</f>
        <v/>
      </c>
      <c r="SQS30">
        <f>Response!SQU46</f>
        <v/>
      </c>
      <c r="SQT30">
        <f>Response!SQV46</f>
        <v/>
      </c>
      <c r="SQU30">
        <f>Response!SQW46</f>
        <v/>
      </c>
      <c r="SQV30">
        <f>Response!SQX46</f>
        <v/>
      </c>
      <c r="SQW30">
        <f>Response!SQY46</f>
        <v/>
      </c>
      <c r="SQX30">
        <f>Response!SQZ46</f>
        <v/>
      </c>
      <c r="SQY30">
        <f>Response!SRA46</f>
        <v/>
      </c>
      <c r="SQZ30">
        <f>Response!SRB46</f>
        <v/>
      </c>
      <c r="SRA30">
        <f>Response!SRC46</f>
        <v/>
      </c>
      <c r="SRB30">
        <f>Response!SRD46</f>
        <v/>
      </c>
      <c r="SRC30">
        <f>Response!SRE46</f>
        <v/>
      </c>
      <c r="SRD30">
        <f>Response!SRF46</f>
        <v/>
      </c>
      <c r="SRE30">
        <f>Response!SRG46</f>
        <v/>
      </c>
      <c r="SRF30">
        <f>Response!SRH46</f>
        <v/>
      </c>
      <c r="SRG30">
        <f>Response!SRI46</f>
        <v/>
      </c>
      <c r="SRH30">
        <f>Response!SRJ46</f>
        <v/>
      </c>
      <c r="SRI30">
        <f>Response!SRK46</f>
        <v/>
      </c>
      <c r="SRJ30">
        <f>Response!SRL46</f>
        <v/>
      </c>
      <c r="SRK30">
        <f>Response!SRM46</f>
        <v/>
      </c>
      <c r="SRL30">
        <f>Response!SRN46</f>
        <v/>
      </c>
      <c r="SRM30">
        <f>Response!SRO46</f>
        <v/>
      </c>
      <c r="SRN30">
        <f>Response!SRP46</f>
        <v/>
      </c>
      <c r="SRO30">
        <f>Response!SRQ46</f>
        <v/>
      </c>
      <c r="SRP30">
        <f>Response!SRR46</f>
        <v/>
      </c>
      <c r="SRQ30">
        <f>Response!SRS46</f>
        <v/>
      </c>
      <c r="SRR30">
        <f>Response!SRT46</f>
        <v/>
      </c>
      <c r="SRS30">
        <f>Response!SRU46</f>
        <v/>
      </c>
      <c r="SRT30">
        <f>Response!SRV46</f>
        <v/>
      </c>
      <c r="SRU30">
        <f>Response!SRW46</f>
        <v/>
      </c>
      <c r="SRV30">
        <f>Response!SRX46</f>
        <v/>
      </c>
      <c r="SRW30">
        <f>Response!SRY46</f>
        <v/>
      </c>
      <c r="SRX30">
        <f>Response!SRZ46</f>
        <v/>
      </c>
      <c r="SRY30">
        <f>Response!SSA46</f>
        <v/>
      </c>
      <c r="SRZ30">
        <f>Response!SSB46</f>
        <v/>
      </c>
      <c r="SSA30">
        <f>Response!SSC46</f>
        <v/>
      </c>
      <c r="SSB30">
        <f>Response!SSD46</f>
        <v/>
      </c>
      <c r="SSC30">
        <f>Response!SSE46</f>
        <v/>
      </c>
      <c r="SSD30">
        <f>Response!SSF46</f>
        <v/>
      </c>
      <c r="SSE30">
        <f>Response!SSG46</f>
        <v/>
      </c>
      <c r="SSF30">
        <f>Response!SSH46</f>
        <v/>
      </c>
      <c r="SSG30">
        <f>Response!SSI46</f>
        <v/>
      </c>
      <c r="SSH30">
        <f>Response!SSJ46</f>
        <v/>
      </c>
      <c r="SSI30">
        <f>Response!SSK46</f>
        <v/>
      </c>
      <c r="SSJ30">
        <f>Response!SSL46</f>
        <v/>
      </c>
      <c r="SSK30">
        <f>Response!SSM46</f>
        <v/>
      </c>
      <c r="SSL30">
        <f>Response!SSN46</f>
        <v/>
      </c>
      <c r="SSM30">
        <f>Response!SSO46</f>
        <v/>
      </c>
      <c r="SSN30">
        <f>Response!SSP46</f>
        <v/>
      </c>
      <c r="SSO30">
        <f>Response!SSQ46</f>
        <v/>
      </c>
      <c r="SSP30">
        <f>Response!SSR46</f>
        <v/>
      </c>
      <c r="SSQ30">
        <f>Response!SSS46</f>
        <v/>
      </c>
      <c r="SSR30">
        <f>Response!SST46</f>
        <v/>
      </c>
      <c r="SSS30">
        <f>Response!SSU46</f>
        <v/>
      </c>
      <c r="SST30">
        <f>Response!SSV46</f>
        <v/>
      </c>
      <c r="SSU30">
        <f>Response!SSW46</f>
        <v/>
      </c>
      <c r="SSV30">
        <f>Response!SSX46</f>
        <v/>
      </c>
      <c r="SSW30">
        <f>Response!SSY46</f>
        <v/>
      </c>
      <c r="SSX30">
        <f>Response!SSZ46</f>
        <v/>
      </c>
      <c r="SSY30">
        <f>Response!STA46</f>
        <v/>
      </c>
      <c r="SSZ30">
        <f>Response!STB46</f>
        <v/>
      </c>
      <c r="STA30">
        <f>Response!STC46</f>
        <v/>
      </c>
      <c r="STB30">
        <f>Response!STD46</f>
        <v/>
      </c>
      <c r="STC30">
        <f>Response!STE46</f>
        <v/>
      </c>
      <c r="STD30">
        <f>Response!STF46</f>
        <v/>
      </c>
      <c r="STE30">
        <f>Response!STG46</f>
        <v/>
      </c>
      <c r="STF30">
        <f>Response!STH46</f>
        <v/>
      </c>
      <c r="STG30">
        <f>Response!STI46</f>
        <v/>
      </c>
      <c r="STH30">
        <f>Response!STJ46</f>
        <v/>
      </c>
      <c r="STI30">
        <f>Response!STK46</f>
        <v/>
      </c>
      <c r="STJ30">
        <f>Response!STL46</f>
        <v/>
      </c>
      <c r="STK30">
        <f>Response!STM46</f>
        <v/>
      </c>
      <c r="STL30">
        <f>Response!STN46</f>
        <v/>
      </c>
      <c r="STM30">
        <f>Response!STO46</f>
        <v/>
      </c>
      <c r="STN30">
        <f>Response!STP46</f>
        <v/>
      </c>
      <c r="STO30">
        <f>Response!STQ46</f>
        <v/>
      </c>
      <c r="STP30">
        <f>Response!STR46</f>
        <v/>
      </c>
      <c r="STQ30">
        <f>Response!STS46</f>
        <v/>
      </c>
      <c r="STR30">
        <f>Response!STT46</f>
        <v/>
      </c>
      <c r="STS30">
        <f>Response!STU46</f>
        <v/>
      </c>
      <c r="STT30">
        <f>Response!STV46</f>
        <v/>
      </c>
      <c r="STU30">
        <f>Response!STW46</f>
        <v/>
      </c>
      <c r="STV30">
        <f>Response!STX46</f>
        <v/>
      </c>
      <c r="STW30">
        <f>Response!STY46</f>
        <v/>
      </c>
      <c r="STX30">
        <f>Response!STZ46</f>
        <v/>
      </c>
      <c r="STY30">
        <f>Response!SUA46</f>
        <v/>
      </c>
      <c r="STZ30">
        <f>Response!SUB46</f>
        <v/>
      </c>
      <c r="SUA30">
        <f>Response!SUC46</f>
        <v/>
      </c>
      <c r="SUB30">
        <f>Response!SUD46</f>
        <v/>
      </c>
      <c r="SUC30">
        <f>Response!SUE46</f>
        <v/>
      </c>
      <c r="SUD30">
        <f>Response!SUF46</f>
        <v/>
      </c>
      <c r="SUE30">
        <f>Response!SUG46</f>
        <v/>
      </c>
      <c r="SUF30">
        <f>Response!SUH46</f>
        <v/>
      </c>
      <c r="SUG30">
        <f>Response!SUI46</f>
        <v/>
      </c>
      <c r="SUH30">
        <f>Response!SUJ46</f>
        <v/>
      </c>
      <c r="SUI30">
        <f>Response!SUK46</f>
        <v/>
      </c>
      <c r="SUJ30">
        <f>Response!SUL46</f>
        <v/>
      </c>
      <c r="SUK30">
        <f>Response!SUM46</f>
        <v/>
      </c>
      <c r="SUL30">
        <f>Response!SUN46</f>
        <v/>
      </c>
      <c r="SUM30">
        <f>Response!SUO46</f>
        <v/>
      </c>
      <c r="SUN30">
        <f>Response!SUP46</f>
        <v/>
      </c>
      <c r="SUO30">
        <f>Response!SUQ46</f>
        <v/>
      </c>
      <c r="SUP30">
        <f>Response!SUR46</f>
        <v/>
      </c>
      <c r="SUQ30">
        <f>Response!SUS46</f>
        <v/>
      </c>
      <c r="SUR30">
        <f>Response!SUT46</f>
        <v/>
      </c>
      <c r="SUS30">
        <f>Response!SUU46</f>
        <v/>
      </c>
      <c r="SUT30">
        <f>Response!SUV46</f>
        <v/>
      </c>
      <c r="SUU30">
        <f>Response!SUW46</f>
        <v/>
      </c>
      <c r="SUV30">
        <f>Response!SUX46</f>
        <v/>
      </c>
      <c r="SUW30">
        <f>Response!SUY46</f>
        <v/>
      </c>
      <c r="SUX30">
        <f>Response!SUZ46</f>
        <v/>
      </c>
      <c r="SUY30">
        <f>Response!SVA46</f>
        <v/>
      </c>
      <c r="SUZ30">
        <f>Response!SVB46</f>
        <v/>
      </c>
      <c r="SVA30">
        <f>Response!SVC46</f>
        <v/>
      </c>
      <c r="SVB30">
        <f>Response!SVD46</f>
        <v/>
      </c>
      <c r="SVC30">
        <f>Response!SVE46</f>
        <v/>
      </c>
      <c r="SVD30">
        <f>Response!SVF46</f>
        <v/>
      </c>
      <c r="SVE30">
        <f>Response!SVG46</f>
        <v/>
      </c>
      <c r="SVF30">
        <f>Response!SVH46</f>
        <v/>
      </c>
      <c r="SVG30">
        <f>Response!SVI46</f>
        <v/>
      </c>
      <c r="SVH30">
        <f>Response!SVJ46</f>
        <v/>
      </c>
      <c r="SVI30">
        <f>Response!SVK46</f>
        <v/>
      </c>
      <c r="SVJ30">
        <f>Response!SVL46</f>
        <v/>
      </c>
      <c r="SVK30">
        <f>Response!SVM46</f>
        <v/>
      </c>
      <c r="SVL30">
        <f>Response!SVN46</f>
        <v/>
      </c>
      <c r="SVM30">
        <f>Response!SVO46</f>
        <v/>
      </c>
      <c r="SVN30">
        <f>Response!SVP46</f>
        <v/>
      </c>
      <c r="SVO30">
        <f>Response!SVQ46</f>
        <v/>
      </c>
      <c r="SVP30">
        <f>Response!SVR46</f>
        <v/>
      </c>
      <c r="SVQ30">
        <f>Response!SVS46</f>
        <v/>
      </c>
      <c r="SVR30">
        <f>Response!SVT46</f>
        <v/>
      </c>
      <c r="SVS30">
        <f>Response!SVU46</f>
        <v/>
      </c>
      <c r="SVT30">
        <f>Response!SVV46</f>
        <v/>
      </c>
      <c r="SVU30">
        <f>Response!SVW46</f>
        <v/>
      </c>
      <c r="SVV30">
        <f>Response!SVX46</f>
        <v/>
      </c>
      <c r="SVW30">
        <f>Response!SVY46</f>
        <v/>
      </c>
      <c r="SVX30">
        <f>Response!SVZ46</f>
        <v/>
      </c>
      <c r="SVY30">
        <f>Response!SWA46</f>
        <v/>
      </c>
      <c r="SVZ30">
        <f>Response!SWB46</f>
        <v/>
      </c>
      <c r="SWA30">
        <f>Response!SWC46</f>
        <v/>
      </c>
      <c r="SWB30">
        <f>Response!SWD46</f>
        <v/>
      </c>
      <c r="SWC30">
        <f>Response!SWE46</f>
        <v/>
      </c>
      <c r="SWD30">
        <f>Response!SWF46</f>
        <v/>
      </c>
      <c r="SWE30">
        <f>Response!SWG46</f>
        <v/>
      </c>
      <c r="SWF30">
        <f>Response!SWH46</f>
        <v/>
      </c>
      <c r="SWG30">
        <f>Response!SWI46</f>
        <v/>
      </c>
      <c r="SWH30">
        <f>Response!SWJ46</f>
        <v/>
      </c>
      <c r="SWI30">
        <f>Response!SWK46</f>
        <v/>
      </c>
      <c r="SWJ30">
        <f>Response!SWL46</f>
        <v/>
      </c>
      <c r="SWK30">
        <f>Response!SWM46</f>
        <v/>
      </c>
      <c r="SWL30">
        <f>Response!SWN46</f>
        <v/>
      </c>
      <c r="SWM30">
        <f>Response!SWO46</f>
        <v/>
      </c>
      <c r="SWN30">
        <f>Response!SWP46</f>
        <v/>
      </c>
      <c r="SWO30">
        <f>Response!SWQ46</f>
        <v/>
      </c>
      <c r="SWP30">
        <f>Response!SWR46</f>
        <v/>
      </c>
      <c r="SWQ30">
        <f>Response!SWS46</f>
        <v/>
      </c>
      <c r="SWR30">
        <f>Response!SWT46</f>
        <v/>
      </c>
      <c r="SWS30">
        <f>Response!SWU46</f>
        <v/>
      </c>
      <c r="SWT30">
        <f>Response!SWV46</f>
        <v/>
      </c>
      <c r="SWU30">
        <f>Response!SWW46</f>
        <v/>
      </c>
      <c r="SWV30">
        <f>Response!SWX46</f>
        <v/>
      </c>
      <c r="SWW30">
        <f>Response!SWY46</f>
        <v/>
      </c>
      <c r="SWX30">
        <f>Response!SWZ46</f>
        <v/>
      </c>
      <c r="SWY30">
        <f>Response!SXA46</f>
        <v/>
      </c>
      <c r="SWZ30">
        <f>Response!SXB46</f>
        <v/>
      </c>
      <c r="SXA30">
        <f>Response!SXC46</f>
        <v/>
      </c>
      <c r="SXB30">
        <f>Response!SXD46</f>
        <v/>
      </c>
      <c r="SXC30">
        <f>Response!SXE46</f>
        <v/>
      </c>
      <c r="SXD30">
        <f>Response!SXF46</f>
        <v/>
      </c>
      <c r="SXE30">
        <f>Response!SXG46</f>
        <v/>
      </c>
      <c r="SXF30">
        <f>Response!SXH46</f>
        <v/>
      </c>
      <c r="SXG30">
        <f>Response!SXI46</f>
        <v/>
      </c>
      <c r="SXH30">
        <f>Response!SXJ46</f>
        <v/>
      </c>
      <c r="SXI30">
        <f>Response!SXK46</f>
        <v/>
      </c>
      <c r="SXJ30">
        <f>Response!SXL46</f>
        <v/>
      </c>
      <c r="SXK30">
        <f>Response!SXM46</f>
        <v/>
      </c>
      <c r="SXL30">
        <f>Response!SXN46</f>
        <v/>
      </c>
      <c r="SXM30">
        <f>Response!SXO46</f>
        <v/>
      </c>
      <c r="SXN30">
        <f>Response!SXP46</f>
        <v/>
      </c>
      <c r="SXO30">
        <f>Response!SXQ46</f>
        <v/>
      </c>
      <c r="SXP30">
        <f>Response!SXR46</f>
        <v/>
      </c>
      <c r="SXQ30">
        <f>Response!SXS46</f>
        <v/>
      </c>
      <c r="SXR30">
        <f>Response!SXT46</f>
        <v/>
      </c>
      <c r="SXS30">
        <f>Response!SXU46</f>
        <v/>
      </c>
      <c r="SXT30">
        <f>Response!SXV46</f>
        <v/>
      </c>
      <c r="SXU30">
        <f>Response!SXW46</f>
        <v/>
      </c>
      <c r="SXV30">
        <f>Response!SXX46</f>
        <v/>
      </c>
      <c r="SXW30">
        <f>Response!SXY46</f>
        <v/>
      </c>
      <c r="SXX30">
        <f>Response!SXZ46</f>
        <v/>
      </c>
      <c r="SXY30">
        <f>Response!SYA46</f>
        <v/>
      </c>
      <c r="SXZ30">
        <f>Response!SYB46</f>
        <v/>
      </c>
      <c r="SYA30">
        <f>Response!SYC46</f>
        <v/>
      </c>
      <c r="SYB30">
        <f>Response!SYD46</f>
        <v/>
      </c>
      <c r="SYC30">
        <f>Response!SYE46</f>
        <v/>
      </c>
      <c r="SYD30">
        <f>Response!SYF46</f>
        <v/>
      </c>
      <c r="SYE30">
        <f>Response!SYG46</f>
        <v/>
      </c>
      <c r="SYF30">
        <f>Response!SYH46</f>
        <v/>
      </c>
      <c r="SYG30">
        <f>Response!SYI46</f>
        <v/>
      </c>
      <c r="SYH30">
        <f>Response!SYJ46</f>
        <v/>
      </c>
      <c r="SYI30">
        <f>Response!SYK46</f>
        <v/>
      </c>
      <c r="SYJ30">
        <f>Response!SYL46</f>
        <v/>
      </c>
      <c r="SYK30">
        <f>Response!SYM46</f>
        <v/>
      </c>
      <c r="SYL30">
        <f>Response!SYN46</f>
        <v/>
      </c>
      <c r="SYM30">
        <f>Response!SYO46</f>
        <v/>
      </c>
      <c r="SYN30">
        <f>Response!SYP46</f>
        <v/>
      </c>
      <c r="SYO30">
        <f>Response!SYQ46</f>
        <v/>
      </c>
      <c r="SYP30">
        <f>Response!SYR46</f>
        <v/>
      </c>
      <c r="SYQ30">
        <f>Response!SYS46</f>
        <v/>
      </c>
      <c r="SYR30">
        <f>Response!SYT46</f>
        <v/>
      </c>
      <c r="SYS30">
        <f>Response!SYU46</f>
        <v/>
      </c>
      <c r="SYT30">
        <f>Response!SYV46</f>
        <v/>
      </c>
      <c r="SYU30">
        <f>Response!SYW46</f>
        <v/>
      </c>
      <c r="SYV30">
        <f>Response!SYX46</f>
        <v/>
      </c>
      <c r="SYW30">
        <f>Response!SYY46</f>
        <v/>
      </c>
      <c r="SYX30">
        <f>Response!SYZ46</f>
        <v/>
      </c>
      <c r="SYY30">
        <f>Response!SZA46</f>
        <v/>
      </c>
      <c r="SYZ30">
        <f>Response!SZB46</f>
        <v/>
      </c>
      <c r="SZA30">
        <f>Response!SZC46</f>
        <v/>
      </c>
      <c r="SZB30">
        <f>Response!SZD46</f>
        <v/>
      </c>
      <c r="SZC30">
        <f>Response!SZE46</f>
        <v/>
      </c>
      <c r="SZD30">
        <f>Response!SZF46</f>
        <v/>
      </c>
      <c r="SZE30">
        <f>Response!SZG46</f>
        <v/>
      </c>
      <c r="SZF30">
        <f>Response!SZH46</f>
        <v/>
      </c>
      <c r="SZG30">
        <f>Response!SZI46</f>
        <v/>
      </c>
      <c r="SZH30">
        <f>Response!SZJ46</f>
        <v/>
      </c>
      <c r="SZI30">
        <f>Response!SZK46</f>
        <v/>
      </c>
      <c r="SZJ30">
        <f>Response!SZL46</f>
        <v/>
      </c>
      <c r="SZK30">
        <f>Response!SZM46</f>
        <v/>
      </c>
      <c r="SZL30">
        <f>Response!SZN46</f>
        <v/>
      </c>
      <c r="SZM30">
        <f>Response!SZO46</f>
        <v/>
      </c>
      <c r="SZN30">
        <f>Response!SZP46</f>
        <v/>
      </c>
      <c r="SZO30">
        <f>Response!SZQ46</f>
        <v/>
      </c>
      <c r="SZP30">
        <f>Response!SZR46</f>
        <v/>
      </c>
      <c r="SZQ30">
        <f>Response!SZS46</f>
        <v/>
      </c>
      <c r="SZR30">
        <f>Response!SZT46</f>
        <v/>
      </c>
      <c r="SZS30">
        <f>Response!SZU46</f>
        <v/>
      </c>
      <c r="SZT30">
        <f>Response!SZV46</f>
        <v/>
      </c>
      <c r="SZU30">
        <f>Response!SZW46</f>
        <v/>
      </c>
      <c r="SZV30">
        <f>Response!SZX46</f>
        <v/>
      </c>
      <c r="SZW30">
        <f>Response!SZY46</f>
        <v/>
      </c>
      <c r="SZX30">
        <f>Response!SZZ46</f>
        <v/>
      </c>
      <c r="SZY30">
        <f>Response!TAA46</f>
        <v/>
      </c>
      <c r="SZZ30">
        <f>Response!TAB46</f>
        <v/>
      </c>
      <c r="TAA30">
        <f>Response!TAC46</f>
        <v/>
      </c>
      <c r="TAB30">
        <f>Response!TAD46</f>
        <v/>
      </c>
      <c r="TAC30">
        <f>Response!TAE46</f>
        <v/>
      </c>
      <c r="TAD30">
        <f>Response!TAF46</f>
        <v/>
      </c>
      <c r="TAE30">
        <f>Response!TAG46</f>
        <v/>
      </c>
      <c r="TAF30">
        <f>Response!TAH46</f>
        <v/>
      </c>
      <c r="TAG30">
        <f>Response!TAI46</f>
        <v/>
      </c>
      <c r="TAH30">
        <f>Response!TAJ46</f>
        <v/>
      </c>
      <c r="TAI30">
        <f>Response!TAK46</f>
        <v/>
      </c>
      <c r="TAJ30">
        <f>Response!TAL46</f>
        <v/>
      </c>
      <c r="TAK30">
        <f>Response!TAM46</f>
        <v/>
      </c>
      <c r="TAL30">
        <f>Response!TAN46</f>
        <v/>
      </c>
      <c r="TAM30">
        <f>Response!TAO46</f>
        <v/>
      </c>
      <c r="TAN30">
        <f>Response!TAP46</f>
        <v/>
      </c>
      <c r="TAO30">
        <f>Response!TAQ46</f>
        <v/>
      </c>
      <c r="TAP30">
        <f>Response!TAR46</f>
        <v/>
      </c>
      <c r="TAQ30">
        <f>Response!TAS46</f>
        <v/>
      </c>
      <c r="TAR30">
        <f>Response!TAT46</f>
        <v/>
      </c>
      <c r="TAS30">
        <f>Response!TAU46</f>
        <v/>
      </c>
      <c r="TAT30">
        <f>Response!TAV46</f>
        <v/>
      </c>
      <c r="TAU30">
        <f>Response!TAW46</f>
        <v/>
      </c>
      <c r="TAV30">
        <f>Response!TAX46</f>
        <v/>
      </c>
      <c r="TAW30">
        <f>Response!TAY46</f>
        <v/>
      </c>
      <c r="TAX30">
        <f>Response!TAZ46</f>
        <v/>
      </c>
      <c r="TAY30">
        <f>Response!TBA46</f>
        <v/>
      </c>
      <c r="TAZ30">
        <f>Response!TBB46</f>
        <v/>
      </c>
      <c r="TBA30">
        <f>Response!TBC46</f>
        <v/>
      </c>
      <c r="TBB30">
        <f>Response!TBD46</f>
        <v/>
      </c>
      <c r="TBC30">
        <f>Response!TBE46</f>
        <v/>
      </c>
      <c r="TBD30">
        <f>Response!TBF46</f>
        <v/>
      </c>
      <c r="TBE30">
        <f>Response!TBG46</f>
        <v/>
      </c>
      <c r="TBF30">
        <f>Response!TBH46</f>
        <v/>
      </c>
      <c r="TBG30">
        <f>Response!TBI46</f>
        <v/>
      </c>
      <c r="TBH30">
        <f>Response!TBJ46</f>
        <v/>
      </c>
      <c r="TBI30">
        <f>Response!TBK46</f>
        <v/>
      </c>
      <c r="TBJ30">
        <f>Response!TBL46</f>
        <v/>
      </c>
      <c r="TBK30">
        <f>Response!TBM46</f>
        <v/>
      </c>
      <c r="TBL30">
        <f>Response!TBN46</f>
        <v/>
      </c>
      <c r="TBM30">
        <f>Response!TBO46</f>
        <v/>
      </c>
      <c r="TBN30">
        <f>Response!TBP46</f>
        <v/>
      </c>
      <c r="TBO30">
        <f>Response!TBQ46</f>
        <v/>
      </c>
      <c r="TBP30">
        <f>Response!TBR46</f>
        <v/>
      </c>
      <c r="TBQ30">
        <f>Response!TBS46</f>
        <v/>
      </c>
      <c r="TBR30">
        <f>Response!TBT46</f>
        <v/>
      </c>
      <c r="TBS30">
        <f>Response!TBU46</f>
        <v/>
      </c>
      <c r="TBT30">
        <f>Response!TBV46</f>
        <v/>
      </c>
      <c r="TBU30">
        <f>Response!TBW46</f>
        <v/>
      </c>
      <c r="TBV30">
        <f>Response!TBX46</f>
        <v/>
      </c>
      <c r="TBW30">
        <f>Response!TBY46</f>
        <v/>
      </c>
      <c r="TBX30">
        <f>Response!TBZ46</f>
        <v/>
      </c>
      <c r="TBY30">
        <f>Response!TCA46</f>
        <v/>
      </c>
      <c r="TBZ30">
        <f>Response!TCB46</f>
        <v/>
      </c>
      <c r="TCA30">
        <f>Response!TCC46</f>
        <v/>
      </c>
      <c r="TCB30">
        <f>Response!TCD46</f>
        <v/>
      </c>
      <c r="TCC30">
        <f>Response!TCE46</f>
        <v/>
      </c>
      <c r="TCD30">
        <f>Response!TCF46</f>
        <v/>
      </c>
      <c r="TCE30">
        <f>Response!TCG46</f>
        <v/>
      </c>
      <c r="TCF30">
        <f>Response!TCH46</f>
        <v/>
      </c>
      <c r="TCG30">
        <f>Response!TCI46</f>
        <v/>
      </c>
      <c r="TCH30">
        <f>Response!TCJ46</f>
        <v/>
      </c>
      <c r="TCI30">
        <f>Response!TCK46</f>
        <v/>
      </c>
      <c r="TCJ30">
        <f>Response!TCL46</f>
        <v/>
      </c>
      <c r="TCK30">
        <f>Response!TCM46</f>
        <v/>
      </c>
      <c r="TCL30">
        <f>Response!TCN46</f>
        <v/>
      </c>
      <c r="TCM30">
        <f>Response!TCO46</f>
        <v/>
      </c>
      <c r="TCN30">
        <f>Response!TCP46</f>
        <v/>
      </c>
      <c r="TCO30">
        <f>Response!TCQ46</f>
        <v/>
      </c>
      <c r="TCP30">
        <f>Response!TCR46</f>
        <v/>
      </c>
      <c r="TCQ30">
        <f>Response!TCS46</f>
        <v/>
      </c>
      <c r="TCR30">
        <f>Response!TCT46</f>
        <v/>
      </c>
      <c r="TCS30">
        <f>Response!TCU46</f>
        <v/>
      </c>
      <c r="TCT30">
        <f>Response!TCV46</f>
        <v/>
      </c>
      <c r="TCU30">
        <f>Response!TCW46</f>
        <v/>
      </c>
      <c r="TCV30">
        <f>Response!TCX46</f>
        <v/>
      </c>
      <c r="TCW30">
        <f>Response!TCY46</f>
        <v/>
      </c>
      <c r="TCX30">
        <f>Response!TCZ46</f>
        <v/>
      </c>
      <c r="TCY30">
        <f>Response!TDA46</f>
        <v/>
      </c>
      <c r="TCZ30">
        <f>Response!TDB46</f>
        <v/>
      </c>
      <c r="TDA30">
        <f>Response!TDC46</f>
        <v/>
      </c>
      <c r="TDB30">
        <f>Response!TDD46</f>
        <v/>
      </c>
      <c r="TDC30">
        <f>Response!TDE46</f>
        <v/>
      </c>
      <c r="TDD30">
        <f>Response!TDF46</f>
        <v/>
      </c>
      <c r="TDE30">
        <f>Response!TDG46</f>
        <v/>
      </c>
      <c r="TDF30">
        <f>Response!TDH46</f>
        <v/>
      </c>
      <c r="TDG30">
        <f>Response!TDI46</f>
        <v/>
      </c>
      <c r="TDH30">
        <f>Response!TDJ46</f>
        <v/>
      </c>
      <c r="TDI30">
        <f>Response!TDK46</f>
        <v/>
      </c>
      <c r="TDJ30">
        <f>Response!TDL46</f>
        <v/>
      </c>
      <c r="TDK30">
        <f>Response!TDM46</f>
        <v/>
      </c>
      <c r="TDL30">
        <f>Response!TDN46</f>
        <v/>
      </c>
      <c r="TDM30">
        <f>Response!TDO46</f>
        <v/>
      </c>
      <c r="TDN30">
        <f>Response!TDP46</f>
        <v/>
      </c>
      <c r="TDO30">
        <f>Response!TDQ46</f>
        <v/>
      </c>
      <c r="TDP30">
        <f>Response!TDR46</f>
        <v/>
      </c>
      <c r="TDQ30">
        <f>Response!TDS46</f>
        <v/>
      </c>
      <c r="TDR30">
        <f>Response!TDT46</f>
        <v/>
      </c>
      <c r="TDS30">
        <f>Response!TDU46</f>
        <v/>
      </c>
      <c r="TDT30">
        <f>Response!TDV46</f>
        <v/>
      </c>
      <c r="TDU30">
        <f>Response!TDW46</f>
        <v/>
      </c>
      <c r="TDV30">
        <f>Response!TDX46</f>
        <v/>
      </c>
      <c r="TDW30">
        <f>Response!TDY46</f>
        <v/>
      </c>
      <c r="TDX30">
        <f>Response!TDZ46</f>
        <v/>
      </c>
      <c r="TDY30">
        <f>Response!TEA46</f>
        <v/>
      </c>
      <c r="TDZ30">
        <f>Response!TEB46</f>
        <v/>
      </c>
      <c r="TEA30">
        <f>Response!TEC46</f>
        <v/>
      </c>
      <c r="TEB30">
        <f>Response!TED46</f>
        <v/>
      </c>
      <c r="TEC30">
        <f>Response!TEE46</f>
        <v/>
      </c>
      <c r="TED30">
        <f>Response!TEF46</f>
        <v/>
      </c>
      <c r="TEE30">
        <f>Response!TEG46</f>
        <v/>
      </c>
      <c r="TEF30">
        <f>Response!TEH46</f>
        <v/>
      </c>
      <c r="TEG30">
        <f>Response!TEI46</f>
        <v/>
      </c>
      <c r="TEH30">
        <f>Response!TEJ46</f>
        <v/>
      </c>
      <c r="TEI30">
        <f>Response!TEK46</f>
        <v/>
      </c>
      <c r="TEJ30">
        <f>Response!TEL46</f>
        <v/>
      </c>
      <c r="TEK30">
        <f>Response!TEM46</f>
        <v/>
      </c>
      <c r="TEL30">
        <f>Response!TEN46</f>
        <v/>
      </c>
      <c r="TEM30">
        <f>Response!TEO46</f>
        <v/>
      </c>
      <c r="TEN30">
        <f>Response!TEP46</f>
        <v/>
      </c>
      <c r="TEO30">
        <f>Response!TEQ46</f>
        <v/>
      </c>
      <c r="TEP30">
        <f>Response!TER46</f>
        <v/>
      </c>
      <c r="TEQ30">
        <f>Response!TES46</f>
        <v/>
      </c>
      <c r="TER30">
        <f>Response!TET46</f>
        <v/>
      </c>
      <c r="TES30">
        <f>Response!TEU46</f>
        <v/>
      </c>
      <c r="TET30">
        <f>Response!TEV46</f>
        <v/>
      </c>
      <c r="TEU30">
        <f>Response!TEW46</f>
        <v/>
      </c>
      <c r="TEV30">
        <f>Response!TEX46</f>
        <v/>
      </c>
      <c r="TEW30">
        <f>Response!TEY46</f>
        <v/>
      </c>
      <c r="TEX30">
        <f>Response!TEZ46</f>
        <v/>
      </c>
      <c r="TEY30">
        <f>Response!TFA46</f>
        <v/>
      </c>
      <c r="TEZ30">
        <f>Response!TFB46</f>
        <v/>
      </c>
      <c r="TFA30">
        <f>Response!TFC46</f>
        <v/>
      </c>
      <c r="TFB30">
        <f>Response!TFD46</f>
        <v/>
      </c>
      <c r="TFC30">
        <f>Response!TFE46</f>
        <v/>
      </c>
      <c r="TFD30">
        <f>Response!TFF46</f>
        <v/>
      </c>
      <c r="TFE30">
        <f>Response!TFG46</f>
        <v/>
      </c>
      <c r="TFF30">
        <f>Response!TFH46</f>
        <v/>
      </c>
      <c r="TFG30">
        <f>Response!TFI46</f>
        <v/>
      </c>
      <c r="TFH30">
        <f>Response!TFJ46</f>
        <v/>
      </c>
      <c r="TFI30">
        <f>Response!TFK46</f>
        <v/>
      </c>
      <c r="TFJ30">
        <f>Response!TFL46</f>
        <v/>
      </c>
      <c r="TFK30">
        <f>Response!TFM46</f>
        <v/>
      </c>
      <c r="TFL30">
        <f>Response!TFN46</f>
        <v/>
      </c>
      <c r="TFM30">
        <f>Response!TFO46</f>
        <v/>
      </c>
      <c r="TFN30">
        <f>Response!TFP46</f>
        <v/>
      </c>
      <c r="TFO30">
        <f>Response!TFQ46</f>
        <v/>
      </c>
      <c r="TFP30">
        <f>Response!TFR46</f>
        <v/>
      </c>
      <c r="TFQ30">
        <f>Response!TFS46</f>
        <v/>
      </c>
      <c r="TFR30">
        <f>Response!TFT46</f>
        <v/>
      </c>
      <c r="TFS30">
        <f>Response!TFU46</f>
        <v/>
      </c>
      <c r="TFT30">
        <f>Response!TFV46</f>
        <v/>
      </c>
      <c r="TFU30">
        <f>Response!TFW46</f>
        <v/>
      </c>
      <c r="TFV30">
        <f>Response!TFX46</f>
        <v/>
      </c>
      <c r="TFW30">
        <f>Response!TFY46</f>
        <v/>
      </c>
      <c r="TFX30">
        <f>Response!TFZ46</f>
        <v/>
      </c>
      <c r="TFY30">
        <f>Response!TGA46</f>
        <v/>
      </c>
      <c r="TFZ30">
        <f>Response!TGB46</f>
        <v/>
      </c>
      <c r="TGA30">
        <f>Response!TGC46</f>
        <v/>
      </c>
      <c r="TGB30">
        <f>Response!TGD46</f>
        <v/>
      </c>
      <c r="TGC30">
        <f>Response!TGE46</f>
        <v/>
      </c>
      <c r="TGD30">
        <f>Response!TGF46</f>
        <v/>
      </c>
      <c r="TGE30">
        <f>Response!TGG46</f>
        <v/>
      </c>
      <c r="TGF30">
        <f>Response!TGH46</f>
        <v/>
      </c>
      <c r="TGG30">
        <f>Response!TGI46</f>
        <v/>
      </c>
      <c r="TGH30">
        <f>Response!TGJ46</f>
        <v/>
      </c>
      <c r="TGI30">
        <f>Response!TGK46</f>
        <v/>
      </c>
      <c r="TGJ30">
        <f>Response!TGL46</f>
        <v/>
      </c>
      <c r="TGK30">
        <f>Response!TGM46</f>
        <v/>
      </c>
      <c r="TGL30">
        <f>Response!TGN46</f>
        <v/>
      </c>
      <c r="TGM30">
        <f>Response!TGO46</f>
        <v/>
      </c>
      <c r="TGN30">
        <f>Response!TGP46</f>
        <v/>
      </c>
      <c r="TGO30">
        <f>Response!TGQ46</f>
        <v/>
      </c>
      <c r="TGP30">
        <f>Response!TGR46</f>
        <v/>
      </c>
      <c r="TGQ30">
        <f>Response!TGS46</f>
        <v/>
      </c>
      <c r="TGR30">
        <f>Response!TGT46</f>
        <v/>
      </c>
      <c r="TGS30">
        <f>Response!TGU46</f>
        <v/>
      </c>
      <c r="TGT30">
        <f>Response!TGV46</f>
        <v/>
      </c>
      <c r="TGU30">
        <f>Response!TGW46</f>
        <v/>
      </c>
      <c r="TGV30">
        <f>Response!TGX46</f>
        <v/>
      </c>
      <c r="TGW30">
        <f>Response!TGY46</f>
        <v/>
      </c>
      <c r="TGX30">
        <f>Response!TGZ46</f>
        <v/>
      </c>
      <c r="TGY30">
        <f>Response!THA46</f>
        <v/>
      </c>
      <c r="TGZ30">
        <f>Response!THB46</f>
        <v/>
      </c>
      <c r="THA30">
        <f>Response!THC46</f>
        <v/>
      </c>
      <c r="THB30">
        <f>Response!THD46</f>
        <v/>
      </c>
      <c r="THC30">
        <f>Response!THE46</f>
        <v/>
      </c>
      <c r="THD30">
        <f>Response!THF46</f>
        <v/>
      </c>
      <c r="THE30">
        <f>Response!THG46</f>
        <v/>
      </c>
      <c r="THF30">
        <f>Response!THH46</f>
        <v/>
      </c>
      <c r="THG30">
        <f>Response!THI46</f>
        <v/>
      </c>
      <c r="THH30">
        <f>Response!THJ46</f>
        <v/>
      </c>
      <c r="THI30">
        <f>Response!THK46</f>
        <v/>
      </c>
      <c r="THJ30">
        <f>Response!THL46</f>
        <v/>
      </c>
      <c r="THK30">
        <f>Response!THM46</f>
        <v/>
      </c>
      <c r="THL30">
        <f>Response!THN46</f>
        <v/>
      </c>
      <c r="THM30">
        <f>Response!THO46</f>
        <v/>
      </c>
      <c r="THN30">
        <f>Response!THP46</f>
        <v/>
      </c>
      <c r="THO30">
        <f>Response!THQ46</f>
        <v/>
      </c>
      <c r="THP30">
        <f>Response!THR46</f>
        <v/>
      </c>
      <c r="THQ30">
        <f>Response!THS46</f>
        <v/>
      </c>
      <c r="THR30">
        <f>Response!THT46</f>
        <v/>
      </c>
      <c r="THS30">
        <f>Response!THU46</f>
        <v/>
      </c>
      <c r="THT30">
        <f>Response!THV46</f>
        <v/>
      </c>
      <c r="THU30">
        <f>Response!THW46</f>
        <v/>
      </c>
      <c r="THV30">
        <f>Response!THX46</f>
        <v/>
      </c>
      <c r="THW30">
        <f>Response!THY46</f>
        <v/>
      </c>
      <c r="THX30">
        <f>Response!THZ46</f>
        <v/>
      </c>
      <c r="THY30">
        <f>Response!TIA46</f>
        <v/>
      </c>
      <c r="THZ30">
        <f>Response!TIB46</f>
        <v/>
      </c>
      <c r="TIA30">
        <f>Response!TIC46</f>
        <v/>
      </c>
      <c r="TIB30">
        <f>Response!TID46</f>
        <v/>
      </c>
      <c r="TIC30">
        <f>Response!TIE46</f>
        <v/>
      </c>
      <c r="TID30">
        <f>Response!TIF46</f>
        <v/>
      </c>
      <c r="TIE30">
        <f>Response!TIG46</f>
        <v/>
      </c>
      <c r="TIF30">
        <f>Response!TIH46</f>
        <v/>
      </c>
      <c r="TIG30">
        <f>Response!TII46</f>
        <v/>
      </c>
      <c r="TIH30">
        <f>Response!TIJ46</f>
        <v/>
      </c>
      <c r="TII30">
        <f>Response!TIK46</f>
        <v/>
      </c>
      <c r="TIJ30">
        <f>Response!TIL46</f>
        <v/>
      </c>
      <c r="TIK30">
        <f>Response!TIM46</f>
        <v/>
      </c>
      <c r="TIL30">
        <f>Response!TIN46</f>
        <v/>
      </c>
      <c r="TIM30">
        <f>Response!TIO46</f>
        <v/>
      </c>
      <c r="TIN30">
        <f>Response!TIP46</f>
        <v/>
      </c>
      <c r="TIO30">
        <f>Response!TIQ46</f>
        <v/>
      </c>
      <c r="TIP30">
        <f>Response!TIR46</f>
        <v/>
      </c>
      <c r="TIQ30">
        <f>Response!TIS46</f>
        <v/>
      </c>
      <c r="TIR30">
        <f>Response!TIT46</f>
        <v/>
      </c>
      <c r="TIS30">
        <f>Response!TIU46</f>
        <v/>
      </c>
      <c r="TIT30">
        <f>Response!TIV46</f>
        <v/>
      </c>
      <c r="TIU30">
        <f>Response!TIW46</f>
        <v/>
      </c>
      <c r="TIV30">
        <f>Response!TIX46</f>
        <v/>
      </c>
      <c r="TIW30">
        <f>Response!TIY46</f>
        <v/>
      </c>
      <c r="TIX30">
        <f>Response!TIZ46</f>
        <v/>
      </c>
      <c r="TIY30">
        <f>Response!TJA46</f>
        <v/>
      </c>
      <c r="TIZ30">
        <f>Response!TJB46</f>
        <v/>
      </c>
      <c r="TJA30">
        <f>Response!TJC46</f>
        <v/>
      </c>
      <c r="TJB30">
        <f>Response!TJD46</f>
        <v/>
      </c>
      <c r="TJC30">
        <f>Response!TJE46</f>
        <v/>
      </c>
      <c r="TJD30">
        <f>Response!TJF46</f>
        <v/>
      </c>
      <c r="TJE30">
        <f>Response!TJG46</f>
        <v/>
      </c>
      <c r="TJF30">
        <f>Response!TJH46</f>
        <v/>
      </c>
      <c r="TJG30">
        <f>Response!TJI46</f>
        <v/>
      </c>
      <c r="TJH30">
        <f>Response!TJJ46</f>
        <v/>
      </c>
      <c r="TJI30">
        <f>Response!TJK46</f>
        <v/>
      </c>
      <c r="TJJ30">
        <f>Response!TJL46</f>
        <v/>
      </c>
      <c r="TJK30">
        <f>Response!TJM46</f>
        <v/>
      </c>
      <c r="TJL30">
        <f>Response!TJN46</f>
        <v/>
      </c>
      <c r="TJM30">
        <f>Response!TJO46</f>
        <v/>
      </c>
      <c r="TJN30">
        <f>Response!TJP46</f>
        <v/>
      </c>
      <c r="TJO30">
        <f>Response!TJQ46</f>
        <v/>
      </c>
      <c r="TJP30">
        <f>Response!TJR46</f>
        <v/>
      </c>
      <c r="TJQ30">
        <f>Response!TJS46</f>
        <v/>
      </c>
      <c r="TJR30">
        <f>Response!TJT46</f>
        <v/>
      </c>
      <c r="TJS30">
        <f>Response!TJU46</f>
        <v/>
      </c>
      <c r="TJT30">
        <f>Response!TJV46</f>
        <v/>
      </c>
      <c r="TJU30">
        <f>Response!TJW46</f>
        <v/>
      </c>
      <c r="TJV30">
        <f>Response!TJX46</f>
        <v/>
      </c>
      <c r="TJW30">
        <f>Response!TJY46</f>
        <v/>
      </c>
      <c r="TJX30">
        <f>Response!TJZ46</f>
        <v/>
      </c>
      <c r="TJY30">
        <f>Response!TKA46</f>
        <v/>
      </c>
      <c r="TJZ30">
        <f>Response!TKB46</f>
        <v/>
      </c>
      <c r="TKA30">
        <f>Response!TKC46</f>
        <v/>
      </c>
      <c r="TKB30">
        <f>Response!TKD46</f>
        <v/>
      </c>
      <c r="TKC30">
        <f>Response!TKE46</f>
        <v/>
      </c>
      <c r="TKD30">
        <f>Response!TKF46</f>
        <v/>
      </c>
      <c r="TKE30">
        <f>Response!TKG46</f>
        <v/>
      </c>
      <c r="TKF30">
        <f>Response!TKH46</f>
        <v/>
      </c>
      <c r="TKG30">
        <f>Response!TKI46</f>
        <v/>
      </c>
      <c r="TKH30">
        <f>Response!TKJ46</f>
        <v/>
      </c>
      <c r="TKI30">
        <f>Response!TKK46</f>
        <v/>
      </c>
      <c r="TKJ30">
        <f>Response!TKL46</f>
        <v/>
      </c>
      <c r="TKK30">
        <f>Response!TKM46</f>
        <v/>
      </c>
      <c r="TKL30">
        <f>Response!TKN46</f>
        <v/>
      </c>
      <c r="TKM30">
        <f>Response!TKO46</f>
        <v/>
      </c>
      <c r="TKN30">
        <f>Response!TKP46</f>
        <v/>
      </c>
      <c r="TKO30">
        <f>Response!TKQ46</f>
        <v/>
      </c>
      <c r="TKP30">
        <f>Response!TKR46</f>
        <v/>
      </c>
      <c r="TKQ30">
        <f>Response!TKS46</f>
        <v/>
      </c>
      <c r="TKR30">
        <f>Response!TKT46</f>
        <v/>
      </c>
      <c r="TKS30">
        <f>Response!TKU46</f>
        <v/>
      </c>
      <c r="TKT30">
        <f>Response!TKV46</f>
        <v/>
      </c>
      <c r="TKU30">
        <f>Response!TKW46</f>
        <v/>
      </c>
      <c r="TKV30">
        <f>Response!TKX46</f>
        <v/>
      </c>
      <c r="TKW30">
        <f>Response!TKY46</f>
        <v/>
      </c>
      <c r="TKX30">
        <f>Response!TKZ46</f>
        <v/>
      </c>
      <c r="TKY30">
        <f>Response!TLA46</f>
        <v/>
      </c>
      <c r="TKZ30">
        <f>Response!TLB46</f>
        <v/>
      </c>
      <c r="TLA30">
        <f>Response!TLC46</f>
        <v/>
      </c>
      <c r="TLB30">
        <f>Response!TLD46</f>
        <v/>
      </c>
      <c r="TLC30">
        <f>Response!TLE46</f>
        <v/>
      </c>
      <c r="TLD30">
        <f>Response!TLF46</f>
        <v/>
      </c>
      <c r="TLE30">
        <f>Response!TLG46</f>
        <v/>
      </c>
      <c r="TLF30">
        <f>Response!TLH46</f>
        <v/>
      </c>
      <c r="TLG30">
        <f>Response!TLI46</f>
        <v/>
      </c>
      <c r="TLH30">
        <f>Response!TLJ46</f>
        <v/>
      </c>
      <c r="TLI30">
        <f>Response!TLK46</f>
        <v/>
      </c>
      <c r="TLJ30">
        <f>Response!TLL46</f>
        <v/>
      </c>
      <c r="TLK30">
        <f>Response!TLM46</f>
        <v/>
      </c>
      <c r="TLL30">
        <f>Response!TLN46</f>
        <v/>
      </c>
      <c r="TLM30">
        <f>Response!TLO46</f>
        <v/>
      </c>
      <c r="TLN30">
        <f>Response!TLP46</f>
        <v/>
      </c>
      <c r="TLO30">
        <f>Response!TLQ46</f>
        <v/>
      </c>
      <c r="TLP30">
        <f>Response!TLR46</f>
        <v/>
      </c>
      <c r="TLQ30">
        <f>Response!TLS46</f>
        <v/>
      </c>
      <c r="TLR30">
        <f>Response!TLT46</f>
        <v/>
      </c>
      <c r="TLS30">
        <f>Response!TLU46</f>
        <v/>
      </c>
      <c r="TLT30">
        <f>Response!TLV46</f>
        <v/>
      </c>
      <c r="TLU30">
        <f>Response!TLW46</f>
        <v/>
      </c>
      <c r="TLV30">
        <f>Response!TLX46</f>
        <v/>
      </c>
      <c r="TLW30">
        <f>Response!TLY46</f>
        <v/>
      </c>
      <c r="TLX30">
        <f>Response!TLZ46</f>
        <v/>
      </c>
      <c r="TLY30">
        <f>Response!TMA46</f>
        <v/>
      </c>
      <c r="TLZ30">
        <f>Response!TMB46</f>
        <v/>
      </c>
      <c r="TMA30">
        <f>Response!TMC46</f>
        <v/>
      </c>
      <c r="TMB30">
        <f>Response!TMD46</f>
        <v/>
      </c>
      <c r="TMC30">
        <f>Response!TME46</f>
        <v/>
      </c>
      <c r="TMD30">
        <f>Response!TMF46</f>
        <v/>
      </c>
      <c r="TME30">
        <f>Response!TMG46</f>
        <v/>
      </c>
      <c r="TMF30">
        <f>Response!TMH46</f>
        <v/>
      </c>
      <c r="TMG30">
        <f>Response!TMI46</f>
        <v/>
      </c>
      <c r="TMH30">
        <f>Response!TMJ46</f>
        <v/>
      </c>
      <c r="TMI30">
        <f>Response!TMK46</f>
        <v/>
      </c>
      <c r="TMJ30">
        <f>Response!TML46</f>
        <v/>
      </c>
      <c r="TMK30">
        <f>Response!TMM46</f>
        <v/>
      </c>
      <c r="TML30">
        <f>Response!TMN46</f>
        <v/>
      </c>
      <c r="TMM30">
        <f>Response!TMO46</f>
        <v/>
      </c>
      <c r="TMN30">
        <f>Response!TMP46</f>
        <v/>
      </c>
      <c r="TMO30">
        <f>Response!TMQ46</f>
        <v/>
      </c>
      <c r="TMP30">
        <f>Response!TMR46</f>
        <v/>
      </c>
      <c r="TMQ30">
        <f>Response!TMS46</f>
        <v/>
      </c>
      <c r="TMR30">
        <f>Response!TMT46</f>
        <v/>
      </c>
      <c r="TMS30">
        <f>Response!TMU46</f>
        <v/>
      </c>
      <c r="TMT30">
        <f>Response!TMV46</f>
        <v/>
      </c>
      <c r="TMU30">
        <f>Response!TMW46</f>
        <v/>
      </c>
      <c r="TMV30">
        <f>Response!TMX46</f>
        <v/>
      </c>
      <c r="TMW30">
        <f>Response!TMY46</f>
        <v/>
      </c>
      <c r="TMX30">
        <f>Response!TMZ46</f>
        <v/>
      </c>
      <c r="TMY30">
        <f>Response!TNA46</f>
        <v/>
      </c>
      <c r="TMZ30">
        <f>Response!TNB46</f>
        <v/>
      </c>
      <c r="TNA30">
        <f>Response!TNC46</f>
        <v/>
      </c>
      <c r="TNB30">
        <f>Response!TND46</f>
        <v/>
      </c>
      <c r="TNC30">
        <f>Response!TNE46</f>
        <v/>
      </c>
      <c r="TND30">
        <f>Response!TNF46</f>
        <v/>
      </c>
      <c r="TNE30">
        <f>Response!TNG46</f>
        <v/>
      </c>
      <c r="TNF30">
        <f>Response!TNH46</f>
        <v/>
      </c>
      <c r="TNG30">
        <f>Response!TNI46</f>
        <v/>
      </c>
      <c r="TNH30">
        <f>Response!TNJ46</f>
        <v/>
      </c>
      <c r="TNI30">
        <f>Response!TNK46</f>
        <v/>
      </c>
      <c r="TNJ30">
        <f>Response!TNL46</f>
        <v/>
      </c>
      <c r="TNK30">
        <f>Response!TNM46</f>
        <v/>
      </c>
      <c r="TNL30">
        <f>Response!TNN46</f>
        <v/>
      </c>
      <c r="TNM30">
        <f>Response!TNO46</f>
        <v/>
      </c>
      <c r="TNN30">
        <f>Response!TNP46</f>
        <v/>
      </c>
      <c r="TNO30">
        <f>Response!TNQ46</f>
        <v/>
      </c>
      <c r="TNP30">
        <f>Response!TNR46</f>
        <v/>
      </c>
      <c r="TNQ30">
        <f>Response!TNS46</f>
        <v/>
      </c>
      <c r="TNR30">
        <f>Response!TNT46</f>
        <v/>
      </c>
      <c r="TNS30">
        <f>Response!TNU46</f>
        <v/>
      </c>
      <c r="TNT30">
        <f>Response!TNV46</f>
        <v/>
      </c>
      <c r="TNU30">
        <f>Response!TNW46</f>
        <v/>
      </c>
      <c r="TNV30">
        <f>Response!TNX46</f>
        <v/>
      </c>
      <c r="TNW30">
        <f>Response!TNY46</f>
        <v/>
      </c>
      <c r="TNX30">
        <f>Response!TNZ46</f>
        <v/>
      </c>
      <c r="TNY30">
        <f>Response!TOA46</f>
        <v/>
      </c>
      <c r="TNZ30">
        <f>Response!TOB46</f>
        <v/>
      </c>
      <c r="TOA30">
        <f>Response!TOC46</f>
        <v/>
      </c>
      <c r="TOB30">
        <f>Response!TOD46</f>
        <v/>
      </c>
      <c r="TOC30">
        <f>Response!TOE46</f>
        <v/>
      </c>
      <c r="TOD30">
        <f>Response!TOF46</f>
        <v/>
      </c>
      <c r="TOE30">
        <f>Response!TOG46</f>
        <v/>
      </c>
      <c r="TOF30">
        <f>Response!TOH46</f>
        <v/>
      </c>
      <c r="TOG30">
        <f>Response!TOI46</f>
        <v/>
      </c>
      <c r="TOH30">
        <f>Response!TOJ46</f>
        <v/>
      </c>
      <c r="TOI30">
        <f>Response!TOK46</f>
        <v/>
      </c>
      <c r="TOJ30">
        <f>Response!TOL46</f>
        <v/>
      </c>
      <c r="TOK30">
        <f>Response!TOM46</f>
        <v/>
      </c>
      <c r="TOL30">
        <f>Response!TON46</f>
        <v/>
      </c>
      <c r="TOM30">
        <f>Response!TOO46</f>
        <v/>
      </c>
      <c r="TON30">
        <f>Response!TOP46</f>
        <v/>
      </c>
      <c r="TOO30">
        <f>Response!TOQ46</f>
        <v/>
      </c>
      <c r="TOP30">
        <f>Response!TOR46</f>
        <v/>
      </c>
      <c r="TOQ30">
        <f>Response!TOS46</f>
        <v/>
      </c>
      <c r="TOR30">
        <f>Response!TOT46</f>
        <v/>
      </c>
      <c r="TOS30">
        <f>Response!TOU46</f>
        <v/>
      </c>
      <c r="TOT30">
        <f>Response!TOV46</f>
        <v/>
      </c>
      <c r="TOU30">
        <f>Response!TOW46</f>
        <v/>
      </c>
      <c r="TOV30">
        <f>Response!TOX46</f>
        <v/>
      </c>
      <c r="TOW30">
        <f>Response!TOY46</f>
        <v/>
      </c>
      <c r="TOX30">
        <f>Response!TOZ46</f>
        <v/>
      </c>
      <c r="TOY30">
        <f>Response!TPA46</f>
        <v/>
      </c>
      <c r="TOZ30">
        <f>Response!TPB46</f>
        <v/>
      </c>
      <c r="TPA30">
        <f>Response!TPC46</f>
        <v/>
      </c>
      <c r="TPB30">
        <f>Response!TPD46</f>
        <v/>
      </c>
      <c r="TPC30">
        <f>Response!TPE46</f>
        <v/>
      </c>
      <c r="TPD30">
        <f>Response!TPF46</f>
        <v/>
      </c>
      <c r="TPE30">
        <f>Response!TPG46</f>
        <v/>
      </c>
      <c r="TPF30">
        <f>Response!TPH46</f>
        <v/>
      </c>
      <c r="TPG30">
        <f>Response!TPI46</f>
        <v/>
      </c>
      <c r="TPH30">
        <f>Response!TPJ46</f>
        <v/>
      </c>
      <c r="TPI30">
        <f>Response!TPK46</f>
        <v/>
      </c>
      <c r="TPJ30">
        <f>Response!TPL46</f>
        <v/>
      </c>
      <c r="TPK30">
        <f>Response!TPM46</f>
        <v/>
      </c>
      <c r="TPL30">
        <f>Response!TPN46</f>
        <v/>
      </c>
      <c r="TPM30">
        <f>Response!TPO46</f>
        <v/>
      </c>
      <c r="TPN30">
        <f>Response!TPP46</f>
        <v/>
      </c>
      <c r="TPO30">
        <f>Response!TPQ46</f>
        <v/>
      </c>
      <c r="TPP30">
        <f>Response!TPR46</f>
        <v/>
      </c>
      <c r="TPQ30">
        <f>Response!TPS46</f>
        <v/>
      </c>
      <c r="TPR30">
        <f>Response!TPT46</f>
        <v/>
      </c>
      <c r="TPS30">
        <f>Response!TPU46</f>
        <v/>
      </c>
      <c r="TPT30">
        <f>Response!TPV46</f>
        <v/>
      </c>
      <c r="TPU30">
        <f>Response!TPW46</f>
        <v/>
      </c>
      <c r="TPV30">
        <f>Response!TPX46</f>
        <v/>
      </c>
      <c r="TPW30">
        <f>Response!TPY46</f>
        <v/>
      </c>
      <c r="TPX30">
        <f>Response!TPZ46</f>
        <v/>
      </c>
      <c r="TPY30">
        <f>Response!TQA46</f>
        <v/>
      </c>
      <c r="TPZ30">
        <f>Response!TQB46</f>
        <v/>
      </c>
      <c r="TQA30">
        <f>Response!TQC46</f>
        <v/>
      </c>
      <c r="TQB30">
        <f>Response!TQD46</f>
        <v/>
      </c>
      <c r="TQC30">
        <f>Response!TQE46</f>
        <v/>
      </c>
      <c r="TQD30">
        <f>Response!TQF46</f>
        <v/>
      </c>
      <c r="TQE30">
        <f>Response!TQG46</f>
        <v/>
      </c>
      <c r="TQF30">
        <f>Response!TQH46</f>
        <v/>
      </c>
      <c r="TQG30">
        <f>Response!TQI46</f>
        <v/>
      </c>
      <c r="TQH30">
        <f>Response!TQJ46</f>
        <v/>
      </c>
      <c r="TQI30">
        <f>Response!TQK46</f>
        <v/>
      </c>
      <c r="TQJ30">
        <f>Response!TQL46</f>
        <v/>
      </c>
      <c r="TQK30">
        <f>Response!TQM46</f>
        <v/>
      </c>
      <c r="TQL30">
        <f>Response!TQN46</f>
        <v/>
      </c>
      <c r="TQM30">
        <f>Response!TQO46</f>
        <v/>
      </c>
      <c r="TQN30">
        <f>Response!TQP46</f>
        <v/>
      </c>
      <c r="TQO30">
        <f>Response!TQQ46</f>
        <v/>
      </c>
      <c r="TQP30">
        <f>Response!TQR46</f>
        <v/>
      </c>
      <c r="TQQ30">
        <f>Response!TQS46</f>
        <v/>
      </c>
      <c r="TQR30">
        <f>Response!TQT46</f>
        <v/>
      </c>
      <c r="TQS30">
        <f>Response!TQU46</f>
        <v/>
      </c>
      <c r="TQT30">
        <f>Response!TQV46</f>
        <v/>
      </c>
      <c r="TQU30">
        <f>Response!TQW46</f>
        <v/>
      </c>
      <c r="TQV30">
        <f>Response!TQX46</f>
        <v/>
      </c>
      <c r="TQW30">
        <f>Response!TQY46</f>
        <v/>
      </c>
      <c r="TQX30">
        <f>Response!TQZ46</f>
        <v/>
      </c>
      <c r="TQY30">
        <f>Response!TRA46</f>
        <v/>
      </c>
      <c r="TQZ30">
        <f>Response!TRB46</f>
        <v/>
      </c>
      <c r="TRA30">
        <f>Response!TRC46</f>
        <v/>
      </c>
      <c r="TRB30">
        <f>Response!TRD46</f>
        <v/>
      </c>
      <c r="TRC30">
        <f>Response!TRE46</f>
        <v/>
      </c>
      <c r="TRD30">
        <f>Response!TRF46</f>
        <v/>
      </c>
      <c r="TRE30">
        <f>Response!TRG46</f>
        <v/>
      </c>
      <c r="TRF30">
        <f>Response!TRH46</f>
        <v/>
      </c>
      <c r="TRG30">
        <f>Response!TRI46</f>
        <v/>
      </c>
      <c r="TRH30">
        <f>Response!TRJ46</f>
        <v/>
      </c>
      <c r="TRI30">
        <f>Response!TRK46</f>
        <v/>
      </c>
      <c r="TRJ30">
        <f>Response!TRL46</f>
        <v/>
      </c>
      <c r="TRK30">
        <f>Response!TRM46</f>
        <v/>
      </c>
      <c r="TRL30">
        <f>Response!TRN46</f>
        <v/>
      </c>
      <c r="TRM30">
        <f>Response!TRO46</f>
        <v/>
      </c>
      <c r="TRN30">
        <f>Response!TRP46</f>
        <v/>
      </c>
      <c r="TRO30">
        <f>Response!TRQ46</f>
        <v/>
      </c>
      <c r="TRP30">
        <f>Response!TRR46</f>
        <v/>
      </c>
      <c r="TRQ30">
        <f>Response!TRS46</f>
        <v/>
      </c>
      <c r="TRR30">
        <f>Response!TRT46</f>
        <v/>
      </c>
      <c r="TRS30">
        <f>Response!TRU46</f>
        <v/>
      </c>
      <c r="TRT30">
        <f>Response!TRV46</f>
        <v/>
      </c>
      <c r="TRU30">
        <f>Response!TRW46</f>
        <v/>
      </c>
      <c r="TRV30">
        <f>Response!TRX46</f>
        <v/>
      </c>
      <c r="TRW30">
        <f>Response!TRY46</f>
        <v/>
      </c>
      <c r="TRX30">
        <f>Response!TRZ46</f>
        <v/>
      </c>
      <c r="TRY30">
        <f>Response!TSA46</f>
        <v/>
      </c>
      <c r="TRZ30">
        <f>Response!TSB46</f>
        <v/>
      </c>
      <c r="TSA30">
        <f>Response!TSC46</f>
        <v/>
      </c>
      <c r="TSB30">
        <f>Response!TSD46</f>
        <v/>
      </c>
      <c r="TSC30">
        <f>Response!TSE46</f>
        <v/>
      </c>
      <c r="TSD30">
        <f>Response!TSF46</f>
        <v/>
      </c>
      <c r="TSE30">
        <f>Response!TSG46</f>
        <v/>
      </c>
      <c r="TSF30">
        <f>Response!TSH46</f>
        <v/>
      </c>
      <c r="TSG30">
        <f>Response!TSI46</f>
        <v/>
      </c>
      <c r="TSH30">
        <f>Response!TSJ46</f>
        <v/>
      </c>
      <c r="TSI30">
        <f>Response!TSK46</f>
        <v/>
      </c>
      <c r="TSJ30">
        <f>Response!TSL46</f>
        <v/>
      </c>
      <c r="TSK30">
        <f>Response!TSM46</f>
        <v/>
      </c>
      <c r="TSL30">
        <f>Response!TSN46</f>
        <v/>
      </c>
      <c r="TSM30">
        <f>Response!TSO46</f>
        <v/>
      </c>
      <c r="TSN30">
        <f>Response!TSP46</f>
        <v/>
      </c>
      <c r="TSO30">
        <f>Response!TSQ46</f>
        <v/>
      </c>
      <c r="TSP30">
        <f>Response!TSR46</f>
        <v/>
      </c>
      <c r="TSQ30">
        <f>Response!TSS46</f>
        <v/>
      </c>
      <c r="TSR30">
        <f>Response!TST46</f>
        <v/>
      </c>
      <c r="TSS30">
        <f>Response!TSU46</f>
        <v/>
      </c>
      <c r="TST30">
        <f>Response!TSV46</f>
        <v/>
      </c>
      <c r="TSU30">
        <f>Response!TSW46</f>
        <v/>
      </c>
      <c r="TSV30">
        <f>Response!TSX46</f>
        <v/>
      </c>
      <c r="TSW30">
        <f>Response!TSY46</f>
        <v/>
      </c>
      <c r="TSX30">
        <f>Response!TSZ46</f>
        <v/>
      </c>
      <c r="TSY30">
        <f>Response!TTA46</f>
        <v/>
      </c>
      <c r="TSZ30">
        <f>Response!TTB46</f>
        <v/>
      </c>
      <c r="TTA30">
        <f>Response!TTC46</f>
        <v/>
      </c>
      <c r="TTB30">
        <f>Response!TTD46</f>
        <v/>
      </c>
      <c r="TTC30">
        <f>Response!TTE46</f>
        <v/>
      </c>
      <c r="TTD30">
        <f>Response!TTF46</f>
        <v/>
      </c>
      <c r="TTE30">
        <f>Response!TTG46</f>
        <v/>
      </c>
      <c r="TTF30">
        <f>Response!TTH46</f>
        <v/>
      </c>
      <c r="TTG30">
        <f>Response!TTI46</f>
        <v/>
      </c>
      <c r="TTH30">
        <f>Response!TTJ46</f>
        <v/>
      </c>
      <c r="TTI30">
        <f>Response!TTK46</f>
        <v/>
      </c>
      <c r="TTJ30">
        <f>Response!TTL46</f>
        <v/>
      </c>
      <c r="TTK30">
        <f>Response!TTM46</f>
        <v/>
      </c>
      <c r="TTL30">
        <f>Response!TTN46</f>
        <v/>
      </c>
      <c r="TTM30">
        <f>Response!TTO46</f>
        <v/>
      </c>
      <c r="TTN30">
        <f>Response!TTP46</f>
        <v/>
      </c>
      <c r="TTO30">
        <f>Response!TTQ46</f>
        <v/>
      </c>
      <c r="TTP30">
        <f>Response!TTR46</f>
        <v/>
      </c>
      <c r="TTQ30">
        <f>Response!TTS46</f>
        <v/>
      </c>
      <c r="TTR30">
        <f>Response!TTT46</f>
        <v/>
      </c>
      <c r="TTS30">
        <f>Response!TTU46</f>
        <v/>
      </c>
      <c r="TTT30">
        <f>Response!TTV46</f>
        <v/>
      </c>
      <c r="TTU30">
        <f>Response!TTW46</f>
        <v/>
      </c>
      <c r="TTV30">
        <f>Response!TTX46</f>
        <v/>
      </c>
      <c r="TTW30">
        <f>Response!TTY46</f>
        <v/>
      </c>
      <c r="TTX30">
        <f>Response!TTZ46</f>
        <v/>
      </c>
      <c r="TTY30">
        <f>Response!TUA46</f>
        <v/>
      </c>
      <c r="TTZ30">
        <f>Response!TUB46</f>
        <v/>
      </c>
      <c r="TUA30">
        <f>Response!TUC46</f>
        <v/>
      </c>
      <c r="TUB30">
        <f>Response!TUD46</f>
        <v/>
      </c>
      <c r="TUC30">
        <f>Response!TUE46</f>
        <v/>
      </c>
      <c r="TUD30">
        <f>Response!TUF46</f>
        <v/>
      </c>
      <c r="TUE30">
        <f>Response!TUG46</f>
        <v/>
      </c>
      <c r="TUF30">
        <f>Response!TUH46</f>
        <v/>
      </c>
      <c r="TUG30">
        <f>Response!TUI46</f>
        <v/>
      </c>
      <c r="TUH30">
        <f>Response!TUJ46</f>
        <v/>
      </c>
      <c r="TUI30">
        <f>Response!TUK46</f>
        <v/>
      </c>
      <c r="TUJ30">
        <f>Response!TUL46</f>
        <v/>
      </c>
      <c r="TUK30">
        <f>Response!TUM46</f>
        <v/>
      </c>
      <c r="TUL30">
        <f>Response!TUN46</f>
        <v/>
      </c>
      <c r="TUM30">
        <f>Response!TUO46</f>
        <v/>
      </c>
      <c r="TUN30">
        <f>Response!TUP46</f>
        <v/>
      </c>
      <c r="TUO30">
        <f>Response!TUQ46</f>
        <v/>
      </c>
      <c r="TUP30">
        <f>Response!TUR46</f>
        <v/>
      </c>
      <c r="TUQ30">
        <f>Response!TUS46</f>
        <v/>
      </c>
      <c r="TUR30">
        <f>Response!TUT46</f>
        <v/>
      </c>
      <c r="TUS30">
        <f>Response!TUU46</f>
        <v/>
      </c>
      <c r="TUT30">
        <f>Response!TUV46</f>
        <v/>
      </c>
      <c r="TUU30">
        <f>Response!TUW46</f>
        <v/>
      </c>
      <c r="TUV30">
        <f>Response!TUX46</f>
        <v/>
      </c>
      <c r="TUW30">
        <f>Response!TUY46</f>
        <v/>
      </c>
      <c r="TUX30">
        <f>Response!TUZ46</f>
        <v/>
      </c>
      <c r="TUY30">
        <f>Response!TVA46</f>
        <v/>
      </c>
      <c r="TUZ30">
        <f>Response!TVB46</f>
        <v/>
      </c>
      <c r="TVA30">
        <f>Response!TVC46</f>
        <v/>
      </c>
      <c r="TVB30">
        <f>Response!TVD46</f>
        <v/>
      </c>
      <c r="TVC30">
        <f>Response!TVE46</f>
        <v/>
      </c>
      <c r="TVD30">
        <f>Response!TVF46</f>
        <v/>
      </c>
      <c r="TVE30">
        <f>Response!TVG46</f>
        <v/>
      </c>
      <c r="TVF30">
        <f>Response!TVH46</f>
        <v/>
      </c>
      <c r="TVG30">
        <f>Response!TVI46</f>
        <v/>
      </c>
      <c r="TVH30">
        <f>Response!TVJ46</f>
        <v/>
      </c>
      <c r="TVI30">
        <f>Response!TVK46</f>
        <v/>
      </c>
      <c r="TVJ30">
        <f>Response!TVL46</f>
        <v/>
      </c>
      <c r="TVK30">
        <f>Response!TVM46</f>
        <v/>
      </c>
      <c r="TVL30">
        <f>Response!TVN46</f>
        <v/>
      </c>
      <c r="TVM30">
        <f>Response!TVO46</f>
        <v/>
      </c>
      <c r="TVN30">
        <f>Response!TVP46</f>
        <v/>
      </c>
      <c r="TVO30">
        <f>Response!TVQ46</f>
        <v/>
      </c>
      <c r="TVP30">
        <f>Response!TVR46</f>
        <v/>
      </c>
      <c r="TVQ30">
        <f>Response!TVS46</f>
        <v/>
      </c>
      <c r="TVR30">
        <f>Response!TVT46</f>
        <v/>
      </c>
      <c r="TVS30">
        <f>Response!TVU46</f>
        <v/>
      </c>
      <c r="TVT30">
        <f>Response!TVV46</f>
        <v/>
      </c>
      <c r="TVU30">
        <f>Response!TVW46</f>
        <v/>
      </c>
      <c r="TVV30">
        <f>Response!TVX46</f>
        <v/>
      </c>
      <c r="TVW30">
        <f>Response!TVY46</f>
        <v/>
      </c>
      <c r="TVX30">
        <f>Response!TVZ46</f>
        <v/>
      </c>
      <c r="TVY30">
        <f>Response!TWA46</f>
        <v/>
      </c>
      <c r="TVZ30">
        <f>Response!TWB46</f>
        <v/>
      </c>
      <c r="TWA30">
        <f>Response!TWC46</f>
        <v/>
      </c>
      <c r="TWB30">
        <f>Response!TWD46</f>
        <v/>
      </c>
      <c r="TWC30">
        <f>Response!TWE46</f>
        <v/>
      </c>
      <c r="TWD30">
        <f>Response!TWF46</f>
        <v/>
      </c>
      <c r="TWE30">
        <f>Response!TWG46</f>
        <v/>
      </c>
      <c r="TWF30">
        <f>Response!TWH46</f>
        <v/>
      </c>
      <c r="TWG30">
        <f>Response!TWI46</f>
        <v/>
      </c>
      <c r="TWH30">
        <f>Response!TWJ46</f>
        <v/>
      </c>
      <c r="TWI30">
        <f>Response!TWK46</f>
        <v/>
      </c>
      <c r="TWJ30">
        <f>Response!TWL46</f>
        <v/>
      </c>
      <c r="TWK30">
        <f>Response!TWM46</f>
        <v/>
      </c>
      <c r="TWL30">
        <f>Response!TWN46</f>
        <v/>
      </c>
      <c r="TWM30">
        <f>Response!TWO46</f>
        <v/>
      </c>
      <c r="TWN30">
        <f>Response!TWP46</f>
        <v/>
      </c>
      <c r="TWO30">
        <f>Response!TWQ46</f>
        <v/>
      </c>
      <c r="TWP30">
        <f>Response!TWR46</f>
        <v/>
      </c>
      <c r="TWQ30">
        <f>Response!TWS46</f>
        <v/>
      </c>
      <c r="TWR30">
        <f>Response!TWT46</f>
        <v/>
      </c>
      <c r="TWS30">
        <f>Response!TWU46</f>
        <v/>
      </c>
      <c r="TWT30">
        <f>Response!TWV46</f>
        <v/>
      </c>
      <c r="TWU30">
        <f>Response!TWW46</f>
        <v/>
      </c>
      <c r="TWV30">
        <f>Response!TWX46</f>
        <v/>
      </c>
      <c r="TWW30">
        <f>Response!TWY46</f>
        <v/>
      </c>
      <c r="TWX30">
        <f>Response!TWZ46</f>
        <v/>
      </c>
      <c r="TWY30">
        <f>Response!TXA46</f>
        <v/>
      </c>
      <c r="TWZ30">
        <f>Response!TXB46</f>
        <v/>
      </c>
      <c r="TXA30">
        <f>Response!TXC46</f>
        <v/>
      </c>
      <c r="TXB30">
        <f>Response!TXD46</f>
        <v/>
      </c>
      <c r="TXC30">
        <f>Response!TXE46</f>
        <v/>
      </c>
      <c r="TXD30">
        <f>Response!TXF46</f>
        <v/>
      </c>
      <c r="TXE30">
        <f>Response!TXG46</f>
        <v/>
      </c>
      <c r="TXF30">
        <f>Response!TXH46</f>
        <v/>
      </c>
      <c r="TXG30">
        <f>Response!TXI46</f>
        <v/>
      </c>
      <c r="TXH30">
        <f>Response!TXJ46</f>
        <v/>
      </c>
      <c r="TXI30">
        <f>Response!TXK46</f>
        <v/>
      </c>
      <c r="TXJ30">
        <f>Response!TXL46</f>
        <v/>
      </c>
      <c r="TXK30">
        <f>Response!TXM46</f>
        <v/>
      </c>
      <c r="TXL30">
        <f>Response!TXN46</f>
        <v/>
      </c>
      <c r="TXM30">
        <f>Response!TXO46</f>
        <v/>
      </c>
      <c r="TXN30">
        <f>Response!TXP46</f>
        <v/>
      </c>
      <c r="TXO30">
        <f>Response!TXQ46</f>
        <v/>
      </c>
      <c r="TXP30">
        <f>Response!TXR46</f>
        <v/>
      </c>
      <c r="TXQ30">
        <f>Response!TXS46</f>
        <v/>
      </c>
      <c r="TXR30">
        <f>Response!TXT46</f>
        <v/>
      </c>
      <c r="TXS30">
        <f>Response!TXU46</f>
        <v/>
      </c>
      <c r="TXT30">
        <f>Response!TXV46</f>
        <v/>
      </c>
      <c r="TXU30">
        <f>Response!TXW46</f>
        <v/>
      </c>
      <c r="TXV30">
        <f>Response!TXX46</f>
        <v/>
      </c>
      <c r="TXW30">
        <f>Response!TXY46</f>
        <v/>
      </c>
      <c r="TXX30">
        <f>Response!TXZ46</f>
        <v/>
      </c>
      <c r="TXY30">
        <f>Response!TYA46</f>
        <v/>
      </c>
      <c r="TXZ30">
        <f>Response!TYB46</f>
        <v/>
      </c>
      <c r="TYA30">
        <f>Response!TYC46</f>
        <v/>
      </c>
      <c r="TYB30">
        <f>Response!TYD46</f>
        <v/>
      </c>
      <c r="TYC30">
        <f>Response!TYE46</f>
        <v/>
      </c>
      <c r="TYD30">
        <f>Response!TYF46</f>
        <v/>
      </c>
      <c r="TYE30">
        <f>Response!TYG46</f>
        <v/>
      </c>
      <c r="TYF30">
        <f>Response!TYH46</f>
        <v/>
      </c>
      <c r="TYG30">
        <f>Response!TYI46</f>
        <v/>
      </c>
      <c r="TYH30">
        <f>Response!TYJ46</f>
        <v/>
      </c>
      <c r="TYI30">
        <f>Response!TYK46</f>
        <v/>
      </c>
      <c r="TYJ30">
        <f>Response!TYL46</f>
        <v/>
      </c>
      <c r="TYK30">
        <f>Response!TYM46</f>
        <v/>
      </c>
      <c r="TYL30">
        <f>Response!TYN46</f>
        <v/>
      </c>
      <c r="TYM30">
        <f>Response!TYO46</f>
        <v/>
      </c>
      <c r="TYN30">
        <f>Response!TYP46</f>
        <v/>
      </c>
      <c r="TYO30">
        <f>Response!TYQ46</f>
        <v/>
      </c>
      <c r="TYP30">
        <f>Response!TYR46</f>
        <v/>
      </c>
      <c r="TYQ30">
        <f>Response!TYS46</f>
        <v/>
      </c>
      <c r="TYR30">
        <f>Response!TYT46</f>
        <v/>
      </c>
      <c r="TYS30">
        <f>Response!TYU46</f>
        <v/>
      </c>
      <c r="TYT30">
        <f>Response!TYV46</f>
        <v/>
      </c>
      <c r="TYU30">
        <f>Response!TYW46</f>
        <v/>
      </c>
      <c r="TYV30">
        <f>Response!TYX46</f>
        <v/>
      </c>
      <c r="TYW30">
        <f>Response!TYY46</f>
        <v/>
      </c>
      <c r="TYX30">
        <f>Response!TYZ46</f>
        <v/>
      </c>
      <c r="TYY30">
        <f>Response!TZA46</f>
        <v/>
      </c>
      <c r="TYZ30">
        <f>Response!TZB46</f>
        <v/>
      </c>
      <c r="TZA30">
        <f>Response!TZC46</f>
        <v/>
      </c>
      <c r="TZB30">
        <f>Response!TZD46</f>
        <v/>
      </c>
      <c r="TZC30">
        <f>Response!TZE46</f>
        <v/>
      </c>
      <c r="TZD30">
        <f>Response!TZF46</f>
        <v/>
      </c>
      <c r="TZE30">
        <f>Response!TZG46</f>
        <v/>
      </c>
      <c r="TZF30">
        <f>Response!TZH46</f>
        <v/>
      </c>
      <c r="TZG30">
        <f>Response!TZI46</f>
        <v/>
      </c>
      <c r="TZH30">
        <f>Response!TZJ46</f>
        <v/>
      </c>
      <c r="TZI30">
        <f>Response!TZK46</f>
        <v/>
      </c>
      <c r="TZJ30">
        <f>Response!TZL46</f>
        <v/>
      </c>
      <c r="TZK30">
        <f>Response!TZM46</f>
        <v/>
      </c>
      <c r="TZL30">
        <f>Response!TZN46</f>
        <v/>
      </c>
      <c r="TZM30">
        <f>Response!TZO46</f>
        <v/>
      </c>
      <c r="TZN30">
        <f>Response!TZP46</f>
        <v/>
      </c>
      <c r="TZO30">
        <f>Response!TZQ46</f>
        <v/>
      </c>
      <c r="TZP30">
        <f>Response!TZR46</f>
        <v/>
      </c>
      <c r="TZQ30">
        <f>Response!TZS46</f>
        <v/>
      </c>
      <c r="TZR30">
        <f>Response!TZT46</f>
        <v/>
      </c>
      <c r="TZS30">
        <f>Response!TZU46</f>
        <v/>
      </c>
      <c r="TZT30">
        <f>Response!TZV46</f>
        <v/>
      </c>
      <c r="TZU30">
        <f>Response!TZW46</f>
        <v/>
      </c>
      <c r="TZV30">
        <f>Response!TZX46</f>
        <v/>
      </c>
      <c r="TZW30">
        <f>Response!TZY46</f>
        <v/>
      </c>
      <c r="TZX30">
        <f>Response!TZZ46</f>
        <v/>
      </c>
      <c r="TZY30">
        <f>Response!UAA46</f>
        <v/>
      </c>
      <c r="TZZ30">
        <f>Response!UAB46</f>
        <v/>
      </c>
      <c r="UAA30">
        <f>Response!UAC46</f>
        <v/>
      </c>
      <c r="UAB30">
        <f>Response!UAD46</f>
        <v/>
      </c>
      <c r="UAC30">
        <f>Response!UAE46</f>
        <v/>
      </c>
      <c r="UAD30">
        <f>Response!UAF46</f>
        <v/>
      </c>
      <c r="UAE30">
        <f>Response!UAG46</f>
        <v/>
      </c>
      <c r="UAF30">
        <f>Response!UAH46</f>
        <v/>
      </c>
      <c r="UAG30">
        <f>Response!UAI46</f>
        <v/>
      </c>
      <c r="UAH30">
        <f>Response!UAJ46</f>
        <v/>
      </c>
      <c r="UAI30">
        <f>Response!UAK46</f>
        <v/>
      </c>
      <c r="UAJ30">
        <f>Response!UAL46</f>
        <v/>
      </c>
      <c r="UAK30">
        <f>Response!UAM46</f>
        <v/>
      </c>
      <c r="UAL30">
        <f>Response!UAN46</f>
        <v/>
      </c>
      <c r="UAM30">
        <f>Response!UAO46</f>
        <v/>
      </c>
      <c r="UAN30">
        <f>Response!UAP46</f>
        <v/>
      </c>
      <c r="UAO30">
        <f>Response!UAQ46</f>
        <v/>
      </c>
      <c r="UAP30">
        <f>Response!UAR46</f>
        <v/>
      </c>
      <c r="UAQ30">
        <f>Response!UAS46</f>
        <v/>
      </c>
      <c r="UAR30">
        <f>Response!UAT46</f>
        <v/>
      </c>
      <c r="UAS30">
        <f>Response!UAU46</f>
        <v/>
      </c>
      <c r="UAT30">
        <f>Response!UAV46</f>
        <v/>
      </c>
      <c r="UAU30">
        <f>Response!UAW46</f>
        <v/>
      </c>
      <c r="UAV30">
        <f>Response!UAX46</f>
        <v/>
      </c>
      <c r="UAW30">
        <f>Response!UAY46</f>
        <v/>
      </c>
      <c r="UAX30">
        <f>Response!UAZ46</f>
        <v/>
      </c>
      <c r="UAY30">
        <f>Response!UBA46</f>
        <v/>
      </c>
      <c r="UAZ30">
        <f>Response!UBB46</f>
        <v/>
      </c>
      <c r="UBA30">
        <f>Response!UBC46</f>
        <v/>
      </c>
      <c r="UBB30">
        <f>Response!UBD46</f>
        <v/>
      </c>
      <c r="UBC30">
        <f>Response!UBE46</f>
        <v/>
      </c>
      <c r="UBD30">
        <f>Response!UBF46</f>
        <v/>
      </c>
      <c r="UBE30">
        <f>Response!UBG46</f>
        <v/>
      </c>
      <c r="UBF30">
        <f>Response!UBH46</f>
        <v/>
      </c>
      <c r="UBG30">
        <f>Response!UBI46</f>
        <v/>
      </c>
      <c r="UBH30">
        <f>Response!UBJ46</f>
        <v/>
      </c>
      <c r="UBI30">
        <f>Response!UBK46</f>
        <v/>
      </c>
      <c r="UBJ30">
        <f>Response!UBL46</f>
        <v/>
      </c>
      <c r="UBK30">
        <f>Response!UBM46</f>
        <v/>
      </c>
      <c r="UBL30">
        <f>Response!UBN46</f>
        <v/>
      </c>
      <c r="UBM30">
        <f>Response!UBO46</f>
        <v/>
      </c>
      <c r="UBN30">
        <f>Response!UBP46</f>
        <v/>
      </c>
      <c r="UBO30">
        <f>Response!UBQ46</f>
        <v/>
      </c>
      <c r="UBP30">
        <f>Response!UBR46</f>
        <v/>
      </c>
      <c r="UBQ30">
        <f>Response!UBS46</f>
        <v/>
      </c>
      <c r="UBR30">
        <f>Response!UBT46</f>
        <v/>
      </c>
      <c r="UBS30">
        <f>Response!UBU46</f>
        <v/>
      </c>
      <c r="UBT30">
        <f>Response!UBV46</f>
        <v/>
      </c>
      <c r="UBU30">
        <f>Response!UBW46</f>
        <v/>
      </c>
      <c r="UBV30">
        <f>Response!UBX46</f>
        <v/>
      </c>
      <c r="UBW30">
        <f>Response!UBY46</f>
        <v/>
      </c>
      <c r="UBX30">
        <f>Response!UBZ46</f>
        <v/>
      </c>
      <c r="UBY30">
        <f>Response!UCA46</f>
        <v/>
      </c>
      <c r="UBZ30">
        <f>Response!UCB46</f>
        <v/>
      </c>
      <c r="UCA30">
        <f>Response!UCC46</f>
        <v/>
      </c>
      <c r="UCB30">
        <f>Response!UCD46</f>
        <v/>
      </c>
      <c r="UCC30">
        <f>Response!UCE46</f>
        <v/>
      </c>
      <c r="UCD30">
        <f>Response!UCF46</f>
        <v/>
      </c>
      <c r="UCE30">
        <f>Response!UCG46</f>
        <v/>
      </c>
      <c r="UCF30">
        <f>Response!UCH46</f>
        <v/>
      </c>
      <c r="UCG30">
        <f>Response!UCI46</f>
        <v/>
      </c>
      <c r="UCH30">
        <f>Response!UCJ46</f>
        <v/>
      </c>
      <c r="UCI30">
        <f>Response!UCK46</f>
        <v/>
      </c>
      <c r="UCJ30">
        <f>Response!UCL46</f>
        <v/>
      </c>
      <c r="UCK30">
        <f>Response!UCM46</f>
        <v/>
      </c>
      <c r="UCL30">
        <f>Response!UCN46</f>
        <v/>
      </c>
      <c r="UCM30">
        <f>Response!UCO46</f>
        <v/>
      </c>
      <c r="UCN30">
        <f>Response!UCP46</f>
        <v/>
      </c>
      <c r="UCO30">
        <f>Response!UCQ46</f>
        <v/>
      </c>
      <c r="UCP30">
        <f>Response!UCR46</f>
        <v/>
      </c>
      <c r="UCQ30">
        <f>Response!UCS46</f>
        <v/>
      </c>
      <c r="UCR30">
        <f>Response!UCT46</f>
        <v/>
      </c>
      <c r="UCS30">
        <f>Response!UCU46</f>
        <v/>
      </c>
      <c r="UCT30">
        <f>Response!UCV46</f>
        <v/>
      </c>
      <c r="UCU30">
        <f>Response!UCW46</f>
        <v/>
      </c>
      <c r="UCV30">
        <f>Response!UCX46</f>
        <v/>
      </c>
      <c r="UCW30">
        <f>Response!UCY46</f>
        <v/>
      </c>
      <c r="UCX30">
        <f>Response!UCZ46</f>
        <v/>
      </c>
      <c r="UCY30">
        <f>Response!UDA46</f>
        <v/>
      </c>
      <c r="UCZ30">
        <f>Response!UDB46</f>
        <v/>
      </c>
      <c r="UDA30">
        <f>Response!UDC46</f>
        <v/>
      </c>
      <c r="UDB30">
        <f>Response!UDD46</f>
        <v/>
      </c>
      <c r="UDC30">
        <f>Response!UDE46</f>
        <v/>
      </c>
      <c r="UDD30">
        <f>Response!UDF46</f>
        <v/>
      </c>
      <c r="UDE30">
        <f>Response!UDG46</f>
        <v/>
      </c>
      <c r="UDF30">
        <f>Response!UDH46</f>
        <v/>
      </c>
      <c r="UDG30">
        <f>Response!UDI46</f>
        <v/>
      </c>
      <c r="UDH30">
        <f>Response!UDJ46</f>
        <v/>
      </c>
      <c r="UDI30">
        <f>Response!UDK46</f>
        <v/>
      </c>
      <c r="UDJ30">
        <f>Response!UDL46</f>
        <v/>
      </c>
      <c r="UDK30">
        <f>Response!UDM46</f>
        <v/>
      </c>
      <c r="UDL30">
        <f>Response!UDN46</f>
        <v/>
      </c>
      <c r="UDM30">
        <f>Response!UDO46</f>
        <v/>
      </c>
      <c r="UDN30">
        <f>Response!UDP46</f>
        <v/>
      </c>
      <c r="UDO30">
        <f>Response!UDQ46</f>
        <v/>
      </c>
      <c r="UDP30">
        <f>Response!UDR46</f>
        <v/>
      </c>
      <c r="UDQ30">
        <f>Response!UDS46</f>
        <v/>
      </c>
      <c r="UDR30">
        <f>Response!UDT46</f>
        <v/>
      </c>
      <c r="UDS30">
        <f>Response!UDU46</f>
        <v/>
      </c>
      <c r="UDT30">
        <f>Response!UDV46</f>
        <v/>
      </c>
      <c r="UDU30">
        <f>Response!UDW46</f>
        <v/>
      </c>
      <c r="UDV30">
        <f>Response!UDX46</f>
        <v/>
      </c>
      <c r="UDW30">
        <f>Response!UDY46</f>
        <v/>
      </c>
      <c r="UDX30">
        <f>Response!UDZ46</f>
        <v/>
      </c>
      <c r="UDY30">
        <f>Response!UEA46</f>
        <v/>
      </c>
      <c r="UDZ30">
        <f>Response!UEB46</f>
        <v/>
      </c>
      <c r="UEA30">
        <f>Response!UEC46</f>
        <v/>
      </c>
      <c r="UEB30">
        <f>Response!UED46</f>
        <v/>
      </c>
      <c r="UEC30">
        <f>Response!UEE46</f>
        <v/>
      </c>
      <c r="UED30">
        <f>Response!UEF46</f>
        <v/>
      </c>
      <c r="UEE30">
        <f>Response!UEG46</f>
        <v/>
      </c>
      <c r="UEF30">
        <f>Response!UEH46</f>
        <v/>
      </c>
      <c r="UEG30">
        <f>Response!UEI46</f>
        <v/>
      </c>
      <c r="UEH30">
        <f>Response!UEJ46</f>
        <v/>
      </c>
      <c r="UEI30">
        <f>Response!UEK46</f>
        <v/>
      </c>
      <c r="UEJ30">
        <f>Response!UEL46</f>
        <v/>
      </c>
      <c r="UEK30">
        <f>Response!UEM46</f>
        <v/>
      </c>
      <c r="UEL30">
        <f>Response!UEN46</f>
        <v/>
      </c>
      <c r="UEM30">
        <f>Response!UEO46</f>
        <v/>
      </c>
      <c r="UEN30">
        <f>Response!UEP46</f>
        <v/>
      </c>
      <c r="UEO30">
        <f>Response!UEQ46</f>
        <v/>
      </c>
      <c r="UEP30">
        <f>Response!UER46</f>
        <v/>
      </c>
      <c r="UEQ30">
        <f>Response!UES46</f>
        <v/>
      </c>
      <c r="UER30">
        <f>Response!UET46</f>
        <v/>
      </c>
      <c r="UES30">
        <f>Response!UEU46</f>
        <v/>
      </c>
      <c r="UET30">
        <f>Response!UEV46</f>
        <v/>
      </c>
      <c r="UEU30">
        <f>Response!UEW46</f>
        <v/>
      </c>
      <c r="UEV30">
        <f>Response!UEX46</f>
        <v/>
      </c>
      <c r="UEW30">
        <f>Response!UEY46</f>
        <v/>
      </c>
      <c r="UEX30">
        <f>Response!UEZ46</f>
        <v/>
      </c>
      <c r="UEY30">
        <f>Response!UFA46</f>
        <v/>
      </c>
      <c r="UEZ30">
        <f>Response!UFB46</f>
        <v/>
      </c>
      <c r="UFA30">
        <f>Response!UFC46</f>
        <v/>
      </c>
      <c r="UFB30">
        <f>Response!UFD46</f>
        <v/>
      </c>
      <c r="UFC30">
        <f>Response!UFE46</f>
        <v/>
      </c>
      <c r="UFD30">
        <f>Response!UFF46</f>
        <v/>
      </c>
      <c r="UFE30">
        <f>Response!UFG46</f>
        <v/>
      </c>
      <c r="UFF30">
        <f>Response!UFH46</f>
        <v/>
      </c>
      <c r="UFG30">
        <f>Response!UFI46</f>
        <v/>
      </c>
      <c r="UFH30">
        <f>Response!UFJ46</f>
        <v/>
      </c>
      <c r="UFI30">
        <f>Response!UFK46</f>
        <v/>
      </c>
      <c r="UFJ30">
        <f>Response!UFL46</f>
        <v/>
      </c>
      <c r="UFK30">
        <f>Response!UFM46</f>
        <v/>
      </c>
      <c r="UFL30">
        <f>Response!UFN46</f>
        <v/>
      </c>
      <c r="UFM30">
        <f>Response!UFO46</f>
        <v/>
      </c>
      <c r="UFN30">
        <f>Response!UFP46</f>
        <v/>
      </c>
      <c r="UFO30">
        <f>Response!UFQ46</f>
        <v/>
      </c>
      <c r="UFP30">
        <f>Response!UFR46</f>
        <v/>
      </c>
      <c r="UFQ30">
        <f>Response!UFS46</f>
        <v/>
      </c>
      <c r="UFR30">
        <f>Response!UFT46</f>
        <v/>
      </c>
      <c r="UFS30">
        <f>Response!UFU46</f>
        <v/>
      </c>
      <c r="UFT30">
        <f>Response!UFV46</f>
        <v/>
      </c>
      <c r="UFU30">
        <f>Response!UFW46</f>
        <v/>
      </c>
      <c r="UFV30">
        <f>Response!UFX46</f>
        <v/>
      </c>
      <c r="UFW30">
        <f>Response!UFY46</f>
        <v/>
      </c>
      <c r="UFX30">
        <f>Response!UFZ46</f>
        <v/>
      </c>
      <c r="UFY30">
        <f>Response!UGA46</f>
        <v/>
      </c>
      <c r="UFZ30">
        <f>Response!UGB46</f>
        <v/>
      </c>
      <c r="UGA30">
        <f>Response!UGC46</f>
        <v/>
      </c>
      <c r="UGB30">
        <f>Response!UGD46</f>
        <v/>
      </c>
      <c r="UGC30">
        <f>Response!UGE46</f>
        <v/>
      </c>
      <c r="UGD30">
        <f>Response!UGF46</f>
        <v/>
      </c>
      <c r="UGE30">
        <f>Response!UGG46</f>
        <v/>
      </c>
      <c r="UGF30">
        <f>Response!UGH46</f>
        <v/>
      </c>
      <c r="UGG30">
        <f>Response!UGI46</f>
        <v/>
      </c>
      <c r="UGH30">
        <f>Response!UGJ46</f>
        <v/>
      </c>
      <c r="UGI30">
        <f>Response!UGK46</f>
        <v/>
      </c>
      <c r="UGJ30">
        <f>Response!UGL46</f>
        <v/>
      </c>
      <c r="UGK30">
        <f>Response!UGM46</f>
        <v/>
      </c>
      <c r="UGL30">
        <f>Response!UGN46</f>
        <v/>
      </c>
      <c r="UGM30">
        <f>Response!UGO46</f>
        <v/>
      </c>
      <c r="UGN30">
        <f>Response!UGP46</f>
        <v/>
      </c>
      <c r="UGO30">
        <f>Response!UGQ46</f>
        <v/>
      </c>
      <c r="UGP30">
        <f>Response!UGR46</f>
        <v/>
      </c>
      <c r="UGQ30">
        <f>Response!UGS46</f>
        <v/>
      </c>
      <c r="UGR30">
        <f>Response!UGT46</f>
        <v/>
      </c>
      <c r="UGS30">
        <f>Response!UGU46</f>
        <v/>
      </c>
      <c r="UGT30">
        <f>Response!UGV46</f>
        <v/>
      </c>
      <c r="UGU30">
        <f>Response!UGW46</f>
        <v/>
      </c>
      <c r="UGV30">
        <f>Response!UGX46</f>
        <v/>
      </c>
      <c r="UGW30">
        <f>Response!UGY46</f>
        <v/>
      </c>
      <c r="UGX30">
        <f>Response!UGZ46</f>
        <v/>
      </c>
      <c r="UGY30">
        <f>Response!UHA46</f>
        <v/>
      </c>
      <c r="UGZ30">
        <f>Response!UHB46</f>
        <v/>
      </c>
      <c r="UHA30">
        <f>Response!UHC46</f>
        <v/>
      </c>
      <c r="UHB30">
        <f>Response!UHD46</f>
        <v/>
      </c>
      <c r="UHC30">
        <f>Response!UHE46</f>
        <v/>
      </c>
      <c r="UHD30">
        <f>Response!UHF46</f>
        <v/>
      </c>
      <c r="UHE30">
        <f>Response!UHG46</f>
        <v/>
      </c>
      <c r="UHF30">
        <f>Response!UHH46</f>
        <v/>
      </c>
      <c r="UHG30">
        <f>Response!UHI46</f>
        <v/>
      </c>
      <c r="UHH30">
        <f>Response!UHJ46</f>
        <v/>
      </c>
      <c r="UHI30">
        <f>Response!UHK46</f>
        <v/>
      </c>
      <c r="UHJ30">
        <f>Response!UHL46</f>
        <v/>
      </c>
      <c r="UHK30">
        <f>Response!UHM46</f>
        <v/>
      </c>
      <c r="UHL30">
        <f>Response!UHN46</f>
        <v/>
      </c>
      <c r="UHM30">
        <f>Response!UHO46</f>
        <v/>
      </c>
      <c r="UHN30">
        <f>Response!UHP46</f>
        <v/>
      </c>
      <c r="UHO30">
        <f>Response!UHQ46</f>
        <v/>
      </c>
      <c r="UHP30">
        <f>Response!UHR46</f>
        <v/>
      </c>
      <c r="UHQ30">
        <f>Response!UHS46</f>
        <v/>
      </c>
      <c r="UHR30">
        <f>Response!UHT46</f>
        <v/>
      </c>
      <c r="UHS30">
        <f>Response!UHU46</f>
        <v/>
      </c>
      <c r="UHT30">
        <f>Response!UHV46</f>
        <v/>
      </c>
      <c r="UHU30">
        <f>Response!UHW46</f>
        <v/>
      </c>
      <c r="UHV30">
        <f>Response!UHX46</f>
        <v/>
      </c>
      <c r="UHW30">
        <f>Response!UHY46</f>
        <v/>
      </c>
      <c r="UHX30">
        <f>Response!UHZ46</f>
        <v/>
      </c>
      <c r="UHY30">
        <f>Response!UIA46</f>
        <v/>
      </c>
      <c r="UHZ30">
        <f>Response!UIB46</f>
        <v/>
      </c>
      <c r="UIA30">
        <f>Response!UIC46</f>
        <v/>
      </c>
      <c r="UIB30">
        <f>Response!UID46</f>
        <v/>
      </c>
      <c r="UIC30">
        <f>Response!UIE46</f>
        <v/>
      </c>
      <c r="UID30">
        <f>Response!UIF46</f>
        <v/>
      </c>
      <c r="UIE30">
        <f>Response!UIG46</f>
        <v/>
      </c>
      <c r="UIF30">
        <f>Response!UIH46</f>
        <v/>
      </c>
      <c r="UIG30">
        <f>Response!UII46</f>
        <v/>
      </c>
      <c r="UIH30">
        <f>Response!UIJ46</f>
        <v/>
      </c>
      <c r="UII30">
        <f>Response!UIK46</f>
        <v/>
      </c>
      <c r="UIJ30">
        <f>Response!UIL46</f>
        <v/>
      </c>
      <c r="UIK30">
        <f>Response!UIM46</f>
        <v/>
      </c>
      <c r="UIL30">
        <f>Response!UIN46</f>
        <v/>
      </c>
      <c r="UIM30">
        <f>Response!UIO46</f>
        <v/>
      </c>
      <c r="UIN30">
        <f>Response!UIP46</f>
        <v/>
      </c>
      <c r="UIO30">
        <f>Response!UIQ46</f>
        <v/>
      </c>
      <c r="UIP30">
        <f>Response!UIR46</f>
        <v/>
      </c>
      <c r="UIQ30">
        <f>Response!UIS46</f>
        <v/>
      </c>
      <c r="UIR30">
        <f>Response!UIT46</f>
        <v/>
      </c>
      <c r="UIS30">
        <f>Response!UIU46</f>
        <v/>
      </c>
      <c r="UIT30">
        <f>Response!UIV46</f>
        <v/>
      </c>
      <c r="UIU30">
        <f>Response!UIW46</f>
        <v/>
      </c>
      <c r="UIV30">
        <f>Response!UIX46</f>
        <v/>
      </c>
      <c r="UIW30">
        <f>Response!UIY46</f>
        <v/>
      </c>
      <c r="UIX30">
        <f>Response!UIZ46</f>
        <v/>
      </c>
      <c r="UIY30">
        <f>Response!UJA46</f>
        <v/>
      </c>
      <c r="UIZ30">
        <f>Response!UJB46</f>
        <v/>
      </c>
      <c r="UJA30">
        <f>Response!UJC46</f>
        <v/>
      </c>
      <c r="UJB30">
        <f>Response!UJD46</f>
        <v/>
      </c>
      <c r="UJC30">
        <f>Response!UJE46</f>
        <v/>
      </c>
      <c r="UJD30">
        <f>Response!UJF46</f>
        <v/>
      </c>
      <c r="UJE30">
        <f>Response!UJG46</f>
        <v/>
      </c>
      <c r="UJF30">
        <f>Response!UJH46</f>
        <v/>
      </c>
      <c r="UJG30">
        <f>Response!UJI46</f>
        <v/>
      </c>
      <c r="UJH30">
        <f>Response!UJJ46</f>
        <v/>
      </c>
      <c r="UJI30">
        <f>Response!UJK46</f>
        <v/>
      </c>
      <c r="UJJ30">
        <f>Response!UJL46</f>
        <v/>
      </c>
      <c r="UJK30">
        <f>Response!UJM46</f>
        <v/>
      </c>
      <c r="UJL30">
        <f>Response!UJN46</f>
        <v/>
      </c>
      <c r="UJM30">
        <f>Response!UJO46</f>
        <v/>
      </c>
      <c r="UJN30">
        <f>Response!UJP46</f>
        <v/>
      </c>
      <c r="UJO30">
        <f>Response!UJQ46</f>
        <v/>
      </c>
      <c r="UJP30">
        <f>Response!UJR46</f>
        <v/>
      </c>
      <c r="UJQ30">
        <f>Response!UJS46</f>
        <v/>
      </c>
      <c r="UJR30">
        <f>Response!UJT46</f>
        <v/>
      </c>
      <c r="UJS30">
        <f>Response!UJU46</f>
        <v/>
      </c>
      <c r="UJT30">
        <f>Response!UJV46</f>
        <v/>
      </c>
      <c r="UJU30">
        <f>Response!UJW46</f>
        <v/>
      </c>
      <c r="UJV30">
        <f>Response!UJX46</f>
        <v/>
      </c>
      <c r="UJW30">
        <f>Response!UJY46</f>
        <v/>
      </c>
      <c r="UJX30">
        <f>Response!UJZ46</f>
        <v/>
      </c>
      <c r="UJY30">
        <f>Response!UKA46</f>
        <v/>
      </c>
      <c r="UJZ30">
        <f>Response!UKB46</f>
        <v/>
      </c>
      <c r="UKA30">
        <f>Response!UKC46</f>
        <v/>
      </c>
      <c r="UKB30">
        <f>Response!UKD46</f>
        <v/>
      </c>
      <c r="UKC30">
        <f>Response!UKE46</f>
        <v/>
      </c>
      <c r="UKD30">
        <f>Response!UKF46</f>
        <v/>
      </c>
      <c r="UKE30">
        <f>Response!UKG46</f>
        <v/>
      </c>
      <c r="UKF30">
        <f>Response!UKH46</f>
        <v/>
      </c>
      <c r="UKG30">
        <f>Response!UKI46</f>
        <v/>
      </c>
      <c r="UKH30">
        <f>Response!UKJ46</f>
        <v/>
      </c>
      <c r="UKI30">
        <f>Response!UKK46</f>
        <v/>
      </c>
      <c r="UKJ30">
        <f>Response!UKL46</f>
        <v/>
      </c>
      <c r="UKK30">
        <f>Response!UKM46</f>
        <v/>
      </c>
      <c r="UKL30">
        <f>Response!UKN46</f>
        <v/>
      </c>
      <c r="UKM30">
        <f>Response!UKO46</f>
        <v/>
      </c>
      <c r="UKN30">
        <f>Response!UKP46</f>
        <v/>
      </c>
      <c r="UKO30">
        <f>Response!UKQ46</f>
        <v/>
      </c>
      <c r="UKP30">
        <f>Response!UKR46</f>
        <v/>
      </c>
      <c r="UKQ30">
        <f>Response!UKS46</f>
        <v/>
      </c>
      <c r="UKR30">
        <f>Response!UKT46</f>
        <v/>
      </c>
      <c r="UKS30">
        <f>Response!UKU46</f>
        <v/>
      </c>
      <c r="UKT30">
        <f>Response!UKV46</f>
        <v/>
      </c>
      <c r="UKU30">
        <f>Response!UKW46</f>
        <v/>
      </c>
      <c r="UKV30">
        <f>Response!UKX46</f>
        <v/>
      </c>
      <c r="UKW30">
        <f>Response!UKY46</f>
        <v/>
      </c>
      <c r="UKX30">
        <f>Response!UKZ46</f>
        <v/>
      </c>
      <c r="UKY30">
        <f>Response!ULA46</f>
        <v/>
      </c>
      <c r="UKZ30">
        <f>Response!ULB46</f>
        <v/>
      </c>
      <c r="ULA30">
        <f>Response!ULC46</f>
        <v/>
      </c>
      <c r="ULB30">
        <f>Response!ULD46</f>
        <v/>
      </c>
      <c r="ULC30">
        <f>Response!ULE46</f>
        <v/>
      </c>
      <c r="ULD30">
        <f>Response!ULF46</f>
        <v/>
      </c>
      <c r="ULE30">
        <f>Response!ULG46</f>
        <v/>
      </c>
      <c r="ULF30">
        <f>Response!ULH46</f>
        <v/>
      </c>
      <c r="ULG30">
        <f>Response!ULI46</f>
        <v/>
      </c>
      <c r="ULH30">
        <f>Response!ULJ46</f>
        <v/>
      </c>
      <c r="ULI30">
        <f>Response!ULK46</f>
        <v/>
      </c>
      <c r="ULJ30">
        <f>Response!ULL46</f>
        <v/>
      </c>
      <c r="ULK30">
        <f>Response!ULM46</f>
        <v/>
      </c>
      <c r="ULL30">
        <f>Response!ULN46</f>
        <v/>
      </c>
      <c r="ULM30">
        <f>Response!ULO46</f>
        <v/>
      </c>
      <c r="ULN30">
        <f>Response!ULP46</f>
        <v/>
      </c>
      <c r="ULO30">
        <f>Response!ULQ46</f>
        <v/>
      </c>
      <c r="ULP30">
        <f>Response!ULR46</f>
        <v/>
      </c>
      <c r="ULQ30">
        <f>Response!ULS46</f>
        <v/>
      </c>
      <c r="ULR30">
        <f>Response!ULT46</f>
        <v/>
      </c>
      <c r="ULS30">
        <f>Response!ULU46</f>
        <v/>
      </c>
      <c r="ULT30">
        <f>Response!ULV46</f>
        <v/>
      </c>
      <c r="ULU30">
        <f>Response!ULW46</f>
        <v/>
      </c>
      <c r="ULV30">
        <f>Response!ULX46</f>
        <v/>
      </c>
      <c r="ULW30">
        <f>Response!ULY46</f>
        <v/>
      </c>
      <c r="ULX30">
        <f>Response!ULZ46</f>
        <v/>
      </c>
      <c r="ULY30">
        <f>Response!UMA46</f>
        <v/>
      </c>
      <c r="ULZ30">
        <f>Response!UMB46</f>
        <v/>
      </c>
      <c r="UMA30">
        <f>Response!UMC46</f>
        <v/>
      </c>
      <c r="UMB30">
        <f>Response!UMD46</f>
        <v/>
      </c>
      <c r="UMC30">
        <f>Response!UME46</f>
        <v/>
      </c>
      <c r="UMD30">
        <f>Response!UMF46</f>
        <v/>
      </c>
      <c r="UME30">
        <f>Response!UMG46</f>
        <v/>
      </c>
      <c r="UMF30">
        <f>Response!UMH46</f>
        <v/>
      </c>
      <c r="UMG30">
        <f>Response!UMI46</f>
        <v/>
      </c>
      <c r="UMH30">
        <f>Response!UMJ46</f>
        <v/>
      </c>
      <c r="UMI30">
        <f>Response!UMK46</f>
        <v/>
      </c>
      <c r="UMJ30">
        <f>Response!UML46</f>
        <v/>
      </c>
      <c r="UMK30">
        <f>Response!UMM46</f>
        <v/>
      </c>
      <c r="UML30">
        <f>Response!UMN46</f>
        <v/>
      </c>
      <c r="UMM30">
        <f>Response!UMO46</f>
        <v/>
      </c>
      <c r="UMN30">
        <f>Response!UMP46</f>
        <v/>
      </c>
      <c r="UMO30">
        <f>Response!UMQ46</f>
        <v/>
      </c>
      <c r="UMP30">
        <f>Response!UMR46</f>
        <v/>
      </c>
      <c r="UMQ30">
        <f>Response!UMS46</f>
        <v/>
      </c>
      <c r="UMR30">
        <f>Response!UMT46</f>
        <v/>
      </c>
      <c r="UMS30">
        <f>Response!UMU46</f>
        <v/>
      </c>
      <c r="UMT30">
        <f>Response!UMV46</f>
        <v/>
      </c>
      <c r="UMU30">
        <f>Response!UMW46</f>
        <v/>
      </c>
      <c r="UMV30">
        <f>Response!UMX46</f>
        <v/>
      </c>
      <c r="UMW30">
        <f>Response!UMY46</f>
        <v/>
      </c>
      <c r="UMX30">
        <f>Response!UMZ46</f>
        <v/>
      </c>
      <c r="UMY30">
        <f>Response!UNA46</f>
        <v/>
      </c>
      <c r="UMZ30">
        <f>Response!UNB46</f>
        <v/>
      </c>
      <c r="UNA30">
        <f>Response!UNC46</f>
        <v/>
      </c>
      <c r="UNB30">
        <f>Response!UND46</f>
        <v/>
      </c>
      <c r="UNC30">
        <f>Response!UNE46</f>
        <v/>
      </c>
      <c r="UND30">
        <f>Response!UNF46</f>
        <v/>
      </c>
      <c r="UNE30">
        <f>Response!UNG46</f>
        <v/>
      </c>
      <c r="UNF30">
        <f>Response!UNH46</f>
        <v/>
      </c>
      <c r="UNG30">
        <f>Response!UNI46</f>
        <v/>
      </c>
      <c r="UNH30">
        <f>Response!UNJ46</f>
        <v/>
      </c>
      <c r="UNI30">
        <f>Response!UNK46</f>
        <v/>
      </c>
      <c r="UNJ30">
        <f>Response!UNL46</f>
        <v/>
      </c>
      <c r="UNK30">
        <f>Response!UNM46</f>
        <v/>
      </c>
      <c r="UNL30">
        <f>Response!UNN46</f>
        <v/>
      </c>
      <c r="UNM30">
        <f>Response!UNO46</f>
        <v/>
      </c>
      <c r="UNN30">
        <f>Response!UNP46</f>
        <v/>
      </c>
      <c r="UNO30">
        <f>Response!UNQ46</f>
        <v/>
      </c>
      <c r="UNP30">
        <f>Response!UNR46</f>
        <v/>
      </c>
      <c r="UNQ30">
        <f>Response!UNS46</f>
        <v/>
      </c>
      <c r="UNR30">
        <f>Response!UNT46</f>
        <v/>
      </c>
      <c r="UNS30">
        <f>Response!UNU46</f>
        <v/>
      </c>
      <c r="UNT30">
        <f>Response!UNV46</f>
        <v/>
      </c>
      <c r="UNU30">
        <f>Response!UNW46</f>
        <v/>
      </c>
      <c r="UNV30">
        <f>Response!UNX46</f>
        <v/>
      </c>
      <c r="UNW30">
        <f>Response!UNY46</f>
        <v/>
      </c>
      <c r="UNX30">
        <f>Response!UNZ46</f>
        <v/>
      </c>
      <c r="UNY30">
        <f>Response!UOA46</f>
        <v/>
      </c>
      <c r="UNZ30">
        <f>Response!UOB46</f>
        <v/>
      </c>
      <c r="UOA30">
        <f>Response!UOC46</f>
        <v/>
      </c>
      <c r="UOB30">
        <f>Response!UOD46</f>
        <v/>
      </c>
      <c r="UOC30">
        <f>Response!UOE46</f>
        <v/>
      </c>
      <c r="UOD30">
        <f>Response!UOF46</f>
        <v/>
      </c>
      <c r="UOE30">
        <f>Response!UOG46</f>
        <v/>
      </c>
      <c r="UOF30">
        <f>Response!UOH46</f>
        <v/>
      </c>
      <c r="UOG30">
        <f>Response!UOI46</f>
        <v/>
      </c>
      <c r="UOH30">
        <f>Response!UOJ46</f>
        <v/>
      </c>
      <c r="UOI30">
        <f>Response!UOK46</f>
        <v/>
      </c>
      <c r="UOJ30">
        <f>Response!UOL46</f>
        <v/>
      </c>
      <c r="UOK30">
        <f>Response!UOM46</f>
        <v/>
      </c>
      <c r="UOL30">
        <f>Response!UON46</f>
        <v/>
      </c>
      <c r="UOM30">
        <f>Response!UOO46</f>
        <v/>
      </c>
      <c r="UON30">
        <f>Response!UOP46</f>
        <v/>
      </c>
      <c r="UOO30">
        <f>Response!UOQ46</f>
        <v/>
      </c>
      <c r="UOP30">
        <f>Response!UOR46</f>
        <v/>
      </c>
      <c r="UOQ30">
        <f>Response!UOS46</f>
        <v/>
      </c>
      <c r="UOR30">
        <f>Response!UOT46</f>
        <v/>
      </c>
      <c r="UOS30">
        <f>Response!UOU46</f>
        <v/>
      </c>
      <c r="UOT30">
        <f>Response!UOV46</f>
        <v/>
      </c>
      <c r="UOU30">
        <f>Response!UOW46</f>
        <v/>
      </c>
      <c r="UOV30">
        <f>Response!UOX46</f>
        <v/>
      </c>
      <c r="UOW30">
        <f>Response!UOY46</f>
        <v/>
      </c>
      <c r="UOX30">
        <f>Response!UOZ46</f>
        <v/>
      </c>
      <c r="UOY30">
        <f>Response!UPA46</f>
        <v/>
      </c>
      <c r="UOZ30">
        <f>Response!UPB46</f>
        <v/>
      </c>
      <c r="UPA30">
        <f>Response!UPC46</f>
        <v/>
      </c>
      <c r="UPB30">
        <f>Response!UPD46</f>
        <v/>
      </c>
      <c r="UPC30">
        <f>Response!UPE46</f>
        <v/>
      </c>
      <c r="UPD30">
        <f>Response!UPF46</f>
        <v/>
      </c>
      <c r="UPE30">
        <f>Response!UPG46</f>
        <v/>
      </c>
      <c r="UPF30">
        <f>Response!UPH46</f>
        <v/>
      </c>
      <c r="UPG30">
        <f>Response!UPI46</f>
        <v/>
      </c>
      <c r="UPH30">
        <f>Response!UPJ46</f>
        <v/>
      </c>
      <c r="UPI30">
        <f>Response!UPK46</f>
        <v/>
      </c>
      <c r="UPJ30">
        <f>Response!UPL46</f>
        <v/>
      </c>
      <c r="UPK30">
        <f>Response!UPM46</f>
        <v/>
      </c>
      <c r="UPL30">
        <f>Response!UPN46</f>
        <v/>
      </c>
      <c r="UPM30">
        <f>Response!UPO46</f>
        <v/>
      </c>
      <c r="UPN30">
        <f>Response!UPP46</f>
        <v/>
      </c>
      <c r="UPO30">
        <f>Response!UPQ46</f>
        <v/>
      </c>
      <c r="UPP30">
        <f>Response!UPR46</f>
        <v/>
      </c>
      <c r="UPQ30">
        <f>Response!UPS46</f>
        <v/>
      </c>
      <c r="UPR30">
        <f>Response!UPT46</f>
        <v/>
      </c>
      <c r="UPS30">
        <f>Response!UPU46</f>
        <v/>
      </c>
      <c r="UPT30">
        <f>Response!UPV46</f>
        <v/>
      </c>
      <c r="UPU30">
        <f>Response!UPW46</f>
        <v/>
      </c>
      <c r="UPV30">
        <f>Response!UPX46</f>
        <v/>
      </c>
      <c r="UPW30">
        <f>Response!UPY46</f>
        <v/>
      </c>
      <c r="UPX30">
        <f>Response!UPZ46</f>
        <v/>
      </c>
      <c r="UPY30">
        <f>Response!UQA46</f>
        <v/>
      </c>
      <c r="UPZ30">
        <f>Response!UQB46</f>
        <v/>
      </c>
      <c r="UQA30">
        <f>Response!UQC46</f>
        <v/>
      </c>
      <c r="UQB30">
        <f>Response!UQD46</f>
        <v/>
      </c>
      <c r="UQC30">
        <f>Response!UQE46</f>
        <v/>
      </c>
      <c r="UQD30">
        <f>Response!UQF46</f>
        <v/>
      </c>
      <c r="UQE30">
        <f>Response!UQG46</f>
        <v/>
      </c>
      <c r="UQF30">
        <f>Response!UQH46</f>
        <v/>
      </c>
      <c r="UQG30">
        <f>Response!UQI46</f>
        <v/>
      </c>
      <c r="UQH30">
        <f>Response!UQJ46</f>
        <v/>
      </c>
      <c r="UQI30">
        <f>Response!UQK46</f>
        <v/>
      </c>
      <c r="UQJ30">
        <f>Response!UQL46</f>
        <v/>
      </c>
      <c r="UQK30">
        <f>Response!UQM46</f>
        <v/>
      </c>
      <c r="UQL30">
        <f>Response!UQN46</f>
        <v/>
      </c>
      <c r="UQM30">
        <f>Response!UQO46</f>
        <v/>
      </c>
      <c r="UQN30">
        <f>Response!UQP46</f>
        <v/>
      </c>
      <c r="UQO30">
        <f>Response!UQQ46</f>
        <v/>
      </c>
      <c r="UQP30">
        <f>Response!UQR46</f>
        <v/>
      </c>
      <c r="UQQ30">
        <f>Response!UQS46</f>
        <v/>
      </c>
      <c r="UQR30">
        <f>Response!UQT46</f>
        <v/>
      </c>
      <c r="UQS30">
        <f>Response!UQU46</f>
        <v/>
      </c>
      <c r="UQT30">
        <f>Response!UQV46</f>
        <v/>
      </c>
      <c r="UQU30">
        <f>Response!UQW46</f>
        <v/>
      </c>
      <c r="UQV30">
        <f>Response!UQX46</f>
        <v/>
      </c>
      <c r="UQW30">
        <f>Response!UQY46</f>
        <v/>
      </c>
      <c r="UQX30">
        <f>Response!UQZ46</f>
        <v/>
      </c>
      <c r="UQY30">
        <f>Response!URA46</f>
        <v/>
      </c>
      <c r="UQZ30">
        <f>Response!URB46</f>
        <v/>
      </c>
      <c r="URA30">
        <f>Response!URC46</f>
        <v/>
      </c>
      <c r="URB30">
        <f>Response!URD46</f>
        <v/>
      </c>
      <c r="URC30">
        <f>Response!URE46</f>
        <v/>
      </c>
      <c r="URD30">
        <f>Response!URF46</f>
        <v/>
      </c>
      <c r="URE30">
        <f>Response!URG46</f>
        <v/>
      </c>
      <c r="URF30">
        <f>Response!URH46</f>
        <v/>
      </c>
      <c r="URG30">
        <f>Response!URI46</f>
        <v/>
      </c>
      <c r="URH30">
        <f>Response!URJ46</f>
        <v/>
      </c>
      <c r="URI30">
        <f>Response!URK46</f>
        <v/>
      </c>
      <c r="URJ30">
        <f>Response!URL46</f>
        <v/>
      </c>
      <c r="URK30">
        <f>Response!URM46</f>
        <v/>
      </c>
      <c r="URL30">
        <f>Response!URN46</f>
        <v/>
      </c>
      <c r="URM30">
        <f>Response!URO46</f>
        <v/>
      </c>
      <c r="URN30">
        <f>Response!URP46</f>
        <v/>
      </c>
      <c r="URO30">
        <f>Response!URQ46</f>
        <v/>
      </c>
      <c r="URP30">
        <f>Response!URR46</f>
        <v/>
      </c>
      <c r="URQ30">
        <f>Response!URS46</f>
        <v/>
      </c>
      <c r="URR30">
        <f>Response!URT46</f>
        <v/>
      </c>
      <c r="URS30">
        <f>Response!URU46</f>
        <v/>
      </c>
      <c r="URT30">
        <f>Response!URV46</f>
        <v/>
      </c>
      <c r="URU30">
        <f>Response!URW46</f>
        <v/>
      </c>
      <c r="URV30">
        <f>Response!URX46</f>
        <v/>
      </c>
      <c r="URW30">
        <f>Response!URY46</f>
        <v/>
      </c>
      <c r="URX30">
        <f>Response!URZ46</f>
        <v/>
      </c>
      <c r="URY30">
        <f>Response!USA46</f>
        <v/>
      </c>
      <c r="URZ30">
        <f>Response!USB46</f>
        <v/>
      </c>
      <c r="USA30">
        <f>Response!USC46</f>
        <v/>
      </c>
      <c r="USB30">
        <f>Response!USD46</f>
        <v/>
      </c>
      <c r="USC30">
        <f>Response!USE46</f>
        <v/>
      </c>
      <c r="USD30">
        <f>Response!USF46</f>
        <v/>
      </c>
      <c r="USE30">
        <f>Response!USG46</f>
        <v/>
      </c>
      <c r="USF30">
        <f>Response!USH46</f>
        <v/>
      </c>
      <c r="USG30">
        <f>Response!USI46</f>
        <v/>
      </c>
      <c r="USH30">
        <f>Response!USJ46</f>
        <v/>
      </c>
      <c r="USI30">
        <f>Response!USK46</f>
        <v/>
      </c>
      <c r="USJ30">
        <f>Response!USL46</f>
        <v/>
      </c>
      <c r="USK30">
        <f>Response!USM46</f>
        <v/>
      </c>
      <c r="USL30">
        <f>Response!USN46</f>
        <v/>
      </c>
      <c r="USM30">
        <f>Response!USO46</f>
        <v/>
      </c>
      <c r="USN30">
        <f>Response!USP46</f>
        <v/>
      </c>
      <c r="USO30">
        <f>Response!USQ46</f>
        <v/>
      </c>
      <c r="USP30">
        <f>Response!USR46</f>
        <v/>
      </c>
      <c r="USQ30">
        <f>Response!USS46</f>
        <v/>
      </c>
      <c r="USR30">
        <f>Response!UST46</f>
        <v/>
      </c>
      <c r="USS30">
        <f>Response!USU46</f>
        <v/>
      </c>
      <c r="UST30">
        <f>Response!USV46</f>
        <v/>
      </c>
      <c r="USU30">
        <f>Response!USW46</f>
        <v/>
      </c>
      <c r="USV30">
        <f>Response!USX46</f>
        <v/>
      </c>
      <c r="USW30">
        <f>Response!USY46</f>
        <v/>
      </c>
      <c r="USX30">
        <f>Response!USZ46</f>
        <v/>
      </c>
      <c r="USY30">
        <f>Response!UTA46</f>
        <v/>
      </c>
      <c r="USZ30">
        <f>Response!UTB46</f>
        <v/>
      </c>
      <c r="UTA30">
        <f>Response!UTC46</f>
        <v/>
      </c>
      <c r="UTB30">
        <f>Response!UTD46</f>
        <v/>
      </c>
      <c r="UTC30">
        <f>Response!UTE46</f>
        <v/>
      </c>
      <c r="UTD30">
        <f>Response!UTF46</f>
        <v/>
      </c>
      <c r="UTE30">
        <f>Response!UTG46</f>
        <v/>
      </c>
      <c r="UTF30">
        <f>Response!UTH46</f>
        <v/>
      </c>
      <c r="UTG30">
        <f>Response!UTI46</f>
        <v/>
      </c>
      <c r="UTH30">
        <f>Response!UTJ46</f>
        <v/>
      </c>
      <c r="UTI30">
        <f>Response!UTK46</f>
        <v/>
      </c>
      <c r="UTJ30">
        <f>Response!UTL46</f>
        <v/>
      </c>
      <c r="UTK30">
        <f>Response!UTM46</f>
        <v/>
      </c>
      <c r="UTL30">
        <f>Response!UTN46</f>
        <v/>
      </c>
      <c r="UTM30">
        <f>Response!UTO46</f>
        <v/>
      </c>
      <c r="UTN30">
        <f>Response!UTP46</f>
        <v/>
      </c>
      <c r="UTO30">
        <f>Response!UTQ46</f>
        <v/>
      </c>
      <c r="UTP30">
        <f>Response!UTR46</f>
        <v/>
      </c>
      <c r="UTQ30">
        <f>Response!UTS46</f>
        <v/>
      </c>
      <c r="UTR30">
        <f>Response!UTT46</f>
        <v/>
      </c>
      <c r="UTS30">
        <f>Response!UTU46</f>
        <v/>
      </c>
      <c r="UTT30">
        <f>Response!UTV46</f>
        <v/>
      </c>
      <c r="UTU30">
        <f>Response!UTW46</f>
        <v/>
      </c>
      <c r="UTV30">
        <f>Response!UTX46</f>
        <v/>
      </c>
      <c r="UTW30">
        <f>Response!UTY46</f>
        <v/>
      </c>
      <c r="UTX30">
        <f>Response!UTZ46</f>
        <v/>
      </c>
      <c r="UTY30">
        <f>Response!UUA46</f>
        <v/>
      </c>
      <c r="UTZ30">
        <f>Response!UUB46</f>
        <v/>
      </c>
      <c r="UUA30">
        <f>Response!UUC46</f>
        <v/>
      </c>
      <c r="UUB30">
        <f>Response!UUD46</f>
        <v/>
      </c>
      <c r="UUC30">
        <f>Response!UUE46</f>
        <v/>
      </c>
      <c r="UUD30">
        <f>Response!UUF46</f>
        <v/>
      </c>
      <c r="UUE30">
        <f>Response!UUG46</f>
        <v/>
      </c>
      <c r="UUF30">
        <f>Response!UUH46</f>
        <v/>
      </c>
      <c r="UUG30">
        <f>Response!UUI46</f>
        <v/>
      </c>
      <c r="UUH30">
        <f>Response!UUJ46</f>
        <v/>
      </c>
      <c r="UUI30">
        <f>Response!UUK46</f>
        <v/>
      </c>
      <c r="UUJ30">
        <f>Response!UUL46</f>
        <v/>
      </c>
      <c r="UUK30">
        <f>Response!UUM46</f>
        <v/>
      </c>
      <c r="UUL30">
        <f>Response!UUN46</f>
        <v/>
      </c>
      <c r="UUM30">
        <f>Response!UUO46</f>
        <v/>
      </c>
      <c r="UUN30">
        <f>Response!UUP46</f>
        <v/>
      </c>
      <c r="UUO30">
        <f>Response!UUQ46</f>
        <v/>
      </c>
      <c r="UUP30">
        <f>Response!UUR46</f>
        <v/>
      </c>
      <c r="UUQ30">
        <f>Response!UUS46</f>
        <v/>
      </c>
      <c r="UUR30">
        <f>Response!UUT46</f>
        <v/>
      </c>
      <c r="UUS30">
        <f>Response!UUU46</f>
        <v/>
      </c>
      <c r="UUT30">
        <f>Response!UUV46</f>
        <v/>
      </c>
      <c r="UUU30">
        <f>Response!UUW46</f>
        <v/>
      </c>
      <c r="UUV30">
        <f>Response!UUX46</f>
        <v/>
      </c>
      <c r="UUW30">
        <f>Response!UUY46</f>
        <v/>
      </c>
      <c r="UUX30">
        <f>Response!UUZ46</f>
        <v/>
      </c>
      <c r="UUY30">
        <f>Response!UVA46</f>
        <v/>
      </c>
      <c r="UUZ30">
        <f>Response!UVB46</f>
        <v/>
      </c>
      <c r="UVA30">
        <f>Response!UVC46</f>
        <v/>
      </c>
      <c r="UVB30">
        <f>Response!UVD46</f>
        <v/>
      </c>
      <c r="UVC30">
        <f>Response!UVE46</f>
        <v/>
      </c>
      <c r="UVD30">
        <f>Response!UVF46</f>
        <v/>
      </c>
      <c r="UVE30">
        <f>Response!UVG46</f>
        <v/>
      </c>
      <c r="UVF30">
        <f>Response!UVH46</f>
        <v/>
      </c>
      <c r="UVG30">
        <f>Response!UVI46</f>
        <v/>
      </c>
      <c r="UVH30">
        <f>Response!UVJ46</f>
        <v/>
      </c>
      <c r="UVI30">
        <f>Response!UVK46</f>
        <v/>
      </c>
      <c r="UVJ30">
        <f>Response!UVL46</f>
        <v/>
      </c>
      <c r="UVK30">
        <f>Response!UVM46</f>
        <v/>
      </c>
      <c r="UVL30">
        <f>Response!UVN46</f>
        <v/>
      </c>
      <c r="UVM30">
        <f>Response!UVO46</f>
        <v/>
      </c>
      <c r="UVN30">
        <f>Response!UVP46</f>
        <v/>
      </c>
      <c r="UVO30">
        <f>Response!UVQ46</f>
        <v/>
      </c>
      <c r="UVP30">
        <f>Response!UVR46</f>
        <v/>
      </c>
      <c r="UVQ30">
        <f>Response!UVS46</f>
        <v/>
      </c>
      <c r="UVR30">
        <f>Response!UVT46</f>
        <v/>
      </c>
      <c r="UVS30">
        <f>Response!UVU46</f>
        <v/>
      </c>
      <c r="UVT30">
        <f>Response!UVV46</f>
        <v/>
      </c>
      <c r="UVU30">
        <f>Response!UVW46</f>
        <v/>
      </c>
      <c r="UVV30">
        <f>Response!UVX46</f>
        <v/>
      </c>
      <c r="UVW30">
        <f>Response!UVY46</f>
        <v/>
      </c>
      <c r="UVX30">
        <f>Response!UVZ46</f>
        <v/>
      </c>
      <c r="UVY30">
        <f>Response!UWA46</f>
        <v/>
      </c>
      <c r="UVZ30">
        <f>Response!UWB46</f>
        <v/>
      </c>
      <c r="UWA30">
        <f>Response!UWC46</f>
        <v/>
      </c>
      <c r="UWB30">
        <f>Response!UWD46</f>
        <v/>
      </c>
      <c r="UWC30">
        <f>Response!UWE46</f>
        <v/>
      </c>
      <c r="UWD30">
        <f>Response!UWF46</f>
        <v/>
      </c>
      <c r="UWE30">
        <f>Response!UWG46</f>
        <v/>
      </c>
      <c r="UWF30">
        <f>Response!UWH46</f>
        <v/>
      </c>
      <c r="UWG30">
        <f>Response!UWI46</f>
        <v/>
      </c>
      <c r="UWH30">
        <f>Response!UWJ46</f>
        <v/>
      </c>
      <c r="UWI30">
        <f>Response!UWK46</f>
        <v/>
      </c>
      <c r="UWJ30">
        <f>Response!UWL46</f>
        <v/>
      </c>
      <c r="UWK30">
        <f>Response!UWM46</f>
        <v/>
      </c>
      <c r="UWL30">
        <f>Response!UWN46</f>
        <v/>
      </c>
      <c r="UWM30">
        <f>Response!UWO46</f>
        <v/>
      </c>
      <c r="UWN30">
        <f>Response!UWP46</f>
        <v/>
      </c>
      <c r="UWO30">
        <f>Response!UWQ46</f>
        <v/>
      </c>
      <c r="UWP30">
        <f>Response!UWR46</f>
        <v/>
      </c>
      <c r="UWQ30">
        <f>Response!UWS46</f>
        <v/>
      </c>
      <c r="UWR30">
        <f>Response!UWT46</f>
        <v/>
      </c>
      <c r="UWS30">
        <f>Response!UWU46</f>
        <v/>
      </c>
      <c r="UWT30">
        <f>Response!UWV46</f>
        <v/>
      </c>
      <c r="UWU30">
        <f>Response!UWW46</f>
        <v/>
      </c>
      <c r="UWV30">
        <f>Response!UWX46</f>
        <v/>
      </c>
      <c r="UWW30">
        <f>Response!UWY46</f>
        <v/>
      </c>
      <c r="UWX30">
        <f>Response!UWZ46</f>
        <v/>
      </c>
      <c r="UWY30">
        <f>Response!UXA46</f>
        <v/>
      </c>
      <c r="UWZ30">
        <f>Response!UXB46</f>
        <v/>
      </c>
      <c r="UXA30">
        <f>Response!UXC46</f>
        <v/>
      </c>
      <c r="UXB30">
        <f>Response!UXD46</f>
        <v/>
      </c>
      <c r="UXC30">
        <f>Response!UXE46</f>
        <v/>
      </c>
      <c r="UXD30">
        <f>Response!UXF46</f>
        <v/>
      </c>
      <c r="UXE30">
        <f>Response!UXG46</f>
        <v/>
      </c>
      <c r="UXF30">
        <f>Response!UXH46</f>
        <v/>
      </c>
      <c r="UXG30">
        <f>Response!UXI46</f>
        <v/>
      </c>
      <c r="UXH30">
        <f>Response!UXJ46</f>
        <v/>
      </c>
      <c r="UXI30">
        <f>Response!UXK46</f>
        <v/>
      </c>
      <c r="UXJ30">
        <f>Response!UXL46</f>
        <v/>
      </c>
      <c r="UXK30">
        <f>Response!UXM46</f>
        <v/>
      </c>
      <c r="UXL30">
        <f>Response!UXN46</f>
        <v/>
      </c>
      <c r="UXM30">
        <f>Response!UXO46</f>
        <v/>
      </c>
      <c r="UXN30">
        <f>Response!UXP46</f>
        <v/>
      </c>
      <c r="UXO30">
        <f>Response!UXQ46</f>
        <v/>
      </c>
      <c r="UXP30">
        <f>Response!UXR46</f>
        <v/>
      </c>
      <c r="UXQ30">
        <f>Response!UXS46</f>
        <v/>
      </c>
      <c r="UXR30">
        <f>Response!UXT46</f>
        <v/>
      </c>
      <c r="UXS30">
        <f>Response!UXU46</f>
        <v/>
      </c>
      <c r="UXT30">
        <f>Response!UXV46</f>
        <v/>
      </c>
      <c r="UXU30">
        <f>Response!UXW46</f>
        <v/>
      </c>
      <c r="UXV30">
        <f>Response!UXX46</f>
        <v/>
      </c>
      <c r="UXW30">
        <f>Response!UXY46</f>
        <v/>
      </c>
      <c r="UXX30">
        <f>Response!UXZ46</f>
        <v/>
      </c>
      <c r="UXY30">
        <f>Response!UYA46</f>
        <v/>
      </c>
      <c r="UXZ30">
        <f>Response!UYB46</f>
        <v/>
      </c>
      <c r="UYA30">
        <f>Response!UYC46</f>
        <v/>
      </c>
      <c r="UYB30">
        <f>Response!UYD46</f>
        <v/>
      </c>
      <c r="UYC30">
        <f>Response!UYE46</f>
        <v/>
      </c>
      <c r="UYD30">
        <f>Response!UYF46</f>
        <v/>
      </c>
      <c r="UYE30">
        <f>Response!UYG46</f>
        <v/>
      </c>
      <c r="UYF30">
        <f>Response!UYH46</f>
        <v/>
      </c>
      <c r="UYG30">
        <f>Response!UYI46</f>
        <v/>
      </c>
      <c r="UYH30">
        <f>Response!UYJ46</f>
        <v/>
      </c>
      <c r="UYI30">
        <f>Response!UYK46</f>
        <v/>
      </c>
      <c r="UYJ30">
        <f>Response!UYL46</f>
        <v/>
      </c>
      <c r="UYK30">
        <f>Response!UYM46</f>
        <v/>
      </c>
      <c r="UYL30">
        <f>Response!UYN46</f>
        <v/>
      </c>
      <c r="UYM30">
        <f>Response!UYO46</f>
        <v/>
      </c>
      <c r="UYN30">
        <f>Response!UYP46</f>
        <v/>
      </c>
      <c r="UYO30">
        <f>Response!UYQ46</f>
        <v/>
      </c>
      <c r="UYP30">
        <f>Response!UYR46</f>
        <v/>
      </c>
      <c r="UYQ30">
        <f>Response!UYS46</f>
        <v/>
      </c>
      <c r="UYR30">
        <f>Response!UYT46</f>
        <v/>
      </c>
      <c r="UYS30">
        <f>Response!UYU46</f>
        <v/>
      </c>
      <c r="UYT30">
        <f>Response!UYV46</f>
        <v/>
      </c>
      <c r="UYU30">
        <f>Response!UYW46</f>
        <v/>
      </c>
      <c r="UYV30">
        <f>Response!UYX46</f>
        <v/>
      </c>
      <c r="UYW30">
        <f>Response!UYY46</f>
        <v/>
      </c>
      <c r="UYX30">
        <f>Response!UYZ46</f>
        <v/>
      </c>
      <c r="UYY30">
        <f>Response!UZA46</f>
        <v/>
      </c>
      <c r="UYZ30">
        <f>Response!UZB46</f>
        <v/>
      </c>
      <c r="UZA30">
        <f>Response!UZC46</f>
        <v/>
      </c>
      <c r="UZB30">
        <f>Response!UZD46</f>
        <v/>
      </c>
      <c r="UZC30">
        <f>Response!UZE46</f>
        <v/>
      </c>
      <c r="UZD30">
        <f>Response!UZF46</f>
        <v/>
      </c>
      <c r="UZE30">
        <f>Response!UZG46</f>
        <v/>
      </c>
      <c r="UZF30">
        <f>Response!UZH46</f>
        <v/>
      </c>
      <c r="UZG30">
        <f>Response!UZI46</f>
        <v/>
      </c>
      <c r="UZH30">
        <f>Response!UZJ46</f>
        <v/>
      </c>
      <c r="UZI30">
        <f>Response!UZK46</f>
        <v/>
      </c>
      <c r="UZJ30">
        <f>Response!UZL46</f>
        <v/>
      </c>
      <c r="UZK30">
        <f>Response!UZM46</f>
        <v/>
      </c>
      <c r="UZL30">
        <f>Response!UZN46</f>
        <v/>
      </c>
      <c r="UZM30">
        <f>Response!UZO46</f>
        <v/>
      </c>
      <c r="UZN30">
        <f>Response!UZP46</f>
        <v/>
      </c>
      <c r="UZO30">
        <f>Response!UZQ46</f>
        <v/>
      </c>
      <c r="UZP30">
        <f>Response!UZR46</f>
        <v/>
      </c>
      <c r="UZQ30">
        <f>Response!UZS46</f>
        <v/>
      </c>
      <c r="UZR30">
        <f>Response!UZT46</f>
        <v/>
      </c>
      <c r="UZS30">
        <f>Response!UZU46</f>
        <v/>
      </c>
      <c r="UZT30">
        <f>Response!UZV46</f>
        <v/>
      </c>
      <c r="UZU30">
        <f>Response!UZW46</f>
        <v/>
      </c>
      <c r="UZV30">
        <f>Response!UZX46</f>
        <v/>
      </c>
      <c r="UZW30">
        <f>Response!UZY46</f>
        <v/>
      </c>
      <c r="UZX30">
        <f>Response!UZZ46</f>
        <v/>
      </c>
      <c r="UZY30">
        <f>Response!VAA46</f>
        <v/>
      </c>
      <c r="UZZ30">
        <f>Response!VAB46</f>
        <v/>
      </c>
      <c r="VAA30">
        <f>Response!VAC46</f>
        <v/>
      </c>
      <c r="VAB30">
        <f>Response!VAD46</f>
        <v/>
      </c>
      <c r="VAC30">
        <f>Response!VAE46</f>
        <v/>
      </c>
      <c r="VAD30">
        <f>Response!VAF46</f>
        <v/>
      </c>
      <c r="VAE30">
        <f>Response!VAG46</f>
        <v/>
      </c>
      <c r="VAF30">
        <f>Response!VAH46</f>
        <v/>
      </c>
      <c r="VAG30">
        <f>Response!VAI46</f>
        <v/>
      </c>
      <c r="VAH30">
        <f>Response!VAJ46</f>
        <v/>
      </c>
      <c r="VAI30">
        <f>Response!VAK46</f>
        <v/>
      </c>
      <c r="VAJ30">
        <f>Response!VAL46</f>
        <v/>
      </c>
      <c r="VAK30">
        <f>Response!VAM46</f>
        <v/>
      </c>
      <c r="VAL30">
        <f>Response!VAN46</f>
        <v/>
      </c>
      <c r="VAM30">
        <f>Response!VAO46</f>
        <v/>
      </c>
      <c r="VAN30">
        <f>Response!VAP46</f>
        <v/>
      </c>
      <c r="VAO30">
        <f>Response!VAQ46</f>
        <v/>
      </c>
      <c r="VAP30">
        <f>Response!VAR46</f>
        <v/>
      </c>
      <c r="VAQ30">
        <f>Response!VAS46</f>
        <v/>
      </c>
      <c r="VAR30">
        <f>Response!VAT46</f>
        <v/>
      </c>
      <c r="VAS30">
        <f>Response!VAU46</f>
        <v/>
      </c>
      <c r="VAT30">
        <f>Response!VAV46</f>
        <v/>
      </c>
      <c r="VAU30">
        <f>Response!VAW46</f>
        <v/>
      </c>
      <c r="VAV30">
        <f>Response!VAX46</f>
        <v/>
      </c>
      <c r="VAW30">
        <f>Response!VAY46</f>
        <v/>
      </c>
      <c r="VAX30">
        <f>Response!VAZ46</f>
        <v/>
      </c>
      <c r="VAY30">
        <f>Response!VBA46</f>
        <v/>
      </c>
      <c r="VAZ30">
        <f>Response!VBB46</f>
        <v/>
      </c>
      <c r="VBA30">
        <f>Response!VBC46</f>
        <v/>
      </c>
      <c r="VBB30">
        <f>Response!VBD46</f>
        <v/>
      </c>
      <c r="VBC30">
        <f>Response!VBE46</f>
        <v/>
      </c>
      <c r="VBD30">
        <f>Response!VBF46</f>
        <v/>
      </c>
      <c r="VBE30">
        <f>Response!VBG46</f>
        <v/>
      </c>
      <c r="VBF30">
        <f>Response!VBH46</f>
        <v/>
      </c>
      <c r="VBG30">
        <f>Response!VBI46</f>
        <v/>
      </c>
      <c r="VBH30">
        <f>Response!VBJ46</f>
        <v/>
      </c>
      <c r="VBI30">
        <f>Response!VBK46</f>
        <v/>
      </c>
      <c r="VBJ30">
        <f>Response!VBL46</f>
        <v/>
      </c>
      <c r="VBK30">
        <f>Response!VBM46</f>
        <v/>
      </c>
      <c r="VBL30">
        <f>Response!VBN46</f>
        <v/>
      </c>
      <c r="VBM30">
        <f>Response!VBO46</f>
        <v/>
      </c>
      <c r="VBN30">
        <f>Response!VBP46</f>
        <v/>
      </c>
      <c r="VBO30">
        <f>Response!VBQ46</f>
        <v/>
      </c>
      <c r="VBP30">
        <f>Response!VBR46</f>
        <v/>
      </c>
      <c r="VBQ30">
        <f>Response!VBS46</f>
        <v/>
      </c>
      <c r="VBR30">
        <f>Response!VBT46</f>
        <v/>
      </c>
      <c r="VBS30">
        <f>Response!VBU46</f>
        <v/>
      </c>
      <c r="VBT30">
        <f>Response!VBV46</f>
        <v/>
      </c>
      <c r="VBU30">
        <f>Response!VBW46</f>
        <v/>
      </c>
      <c r="VBV30">
        <f>Response!VBX46</f>
        <v/>
      </c>
      <c r="VBW30">
        <f>Response!VBY46</f>
        <v/>
      </c>
      <c r="VBX30">
        <f>Response!VBZ46</f>
        <v/>
      </c>
      <c r="VBY30">
        <f>Response!VCA46</f>
        <v/>
      </c>
      <c r="VBZ30">
        <f>Response!VCB46</f>
        <v/>
      </c>
      <c r="VCA30">
        <f>Response!VCC46</f>
        <v/>
      </c>
      <c r="VCB30">
        <f>Response!VCD46</f>
        <v/>
      </c>
      <c r="VCC30">
        <f>Response!VCE46</f>
        <v/>
      </c>
      <c r="VCD30">
        <f>Response!VCF46</f>
        <v/>
      </c>
      <c r="VCE30">
        <f>Response!VCG46</f>
        <v/>
      </c>
      <c r="VCF30">
        <f>Response!VCH46</f>
        <v/>
      </c>
      <c r="VCG30">
        <f>Response!VCI46</f>
        <v/>
      </c>
      <c r="VCH30">
        <f>Response!VCJ46</f>
        <v/>
      </c>
      <c r="VCI30">
        <f>Response!VCK46</f>
        <v/>
      </c>
      <c r="VCJ30">
        <f>Response!VCL46</f>
        <v/>
      </c>
      <c r="VCK30">
        <f>Response!VCM46</f>
        <v/>
      </c>
      <c r="VCL30">
        <f>Response!VCN46</f>
        <v/>
      </c>
      <c r="VCM30">
        <f>Response!VCO46</f>
        <v/>
      </c>
      <c r="VCN30">
        <f>Response!VCP46</f>
        <v/>
      </c>
      <c r="VCO30">
        <f>Response!VCQ46</f>
        <v/>
      </c>
      <c r="VCP30">
        <f>Response!VCR46</f>
        <v/>
      </c>
      <c r="VCQ30">
        <f>Response!VCS46</f>
        <v/>
      </c>
      <c r="VCR30">
        <f>Response!VCT46</f>
        <v/>
      </c>
      <c r="VCS30">
        <f>Response!VCU46</f>
        <v/>
      </c>
      <c r="VCT30">
        <f>Response!VCV46</f>
        <v/>
      </c>
      <c r="VCU30">
        <f>Response!VCW46</f>
        <v/>
      </c>
      <c r="VCV30">
        <f>Response!VCX46</f>
        <v/>
      </c>
      <c r="VCW30">
        <f>Response!VCY46</f>
        <v/>
      </c>
      <c r="VCX30">
        <f>Response!VCZ46</f>
        <v/>
      </c>
      <c r="VCY30">
        <f>Response!VDA46</f>
        <v/>
      </c>
      <c r="VCZ30">
        <f>Response!VDB46</f>
        <v/>
      </c>
      <c r="VDA30">
        <f>Response!VDC46</f>
        <v/>
      </c>
      <c r="VDB30">
        <f>Response!VDD46</f>
        <v/>
      </c>
      <c r="VDC30">
        <f>Response!VDE46</f>
        <v/>
      </c>
      <c r="VDD30">
        <f>Response!VDF46</f>
        <v/>
      </c>
      <c r="VDE30">
        <f>Response!VDG46</f>
        <v/>
      </c>
      <c r="VDF30">
        <f>Response!VDH46</f>
        <v/>
      </c>
      <c r="VDG30">
        <f>Response!VDI46</f>
        <v/>
      </c>
      <c r="VDH30">
        <f>Response!VDJ46</f>
        <v/>
      </c>
      <c r="VDI30">
        <f>Response!VDK46</f>
        <v/>
      </c>
      <c r="VDJ30">
        <f>Response!VDL46</f>
        <v/>
      </c>
      <c r="VDK30">
        <f>Response!VDM46</f>
        <v/>
      </c>
      <c r="VDL30">
        <f>Response!VDN46</f>
        <v/>
      </c>
      <c r="VDM30">
        <f>Response!VDO46</f>
        <v/>
      </c>
      <c r="VDN30">
        <f>Response!VDP46</f>
        <v/>
      </c>
      <c r="VDO30">
        <f>Response!VDQ46</f>
        <v/>
      </c>
      <c r="VDP30">
        <f>Response!VDR46</f>
        <v/>
      </c>
      <c r="VDQ30">
        <f>Response!VDS46</f>
        <v/>
      </c>
      <c r="VDR30">
        <f>Response!VDT46</f>
        <v/>
      </c>
      <c r="VDS30">
        <f>Response!VDU46</f>
        <v/>
      </c>
      <c r="VDT30">
        <f>Response!VDV46</f>
        <v/>
      </c>
      <c r="VDU30">
        <f>Response!VDW46</f>
        <v/>
      </c>
      <c r="VDV30">
        <f>Response!VDX46</f>
        <v/>
      </c>
      <c r="VDW30">
        <f>Response!VDY46</f>
        <v/>
      </c>
      <c r="VDX30">
        <f>Response!VDZ46</f>
        <v/>
      </c>
      <c r="VDY30">
        <f>Response!VEA46</f>
        <v/>
      </c>
      <c r="VDZ30">
        <f>Response!VEB46</f>
        <v/>
      </c>
      <c r="VEA30">
        <f>Response!VEC46</f>
        <v/>
      </c>
      <c r="VEB30">
        <f>Response!VED46</f>
        <v/>
      </c>
      <c r="VEC30">
        <f>Response!VEE46</f>
        <v/>
      </c>
      <c r="VED30">
        <f>Response!VEF46</f>
        <v/>
      </c>
      <c r="VEE30">
        <f>Response!VEG46</f>
        <v/>
      </c>
      <c r="VEF30">
        <f>Response!VEH46</f>
        <v/>
      </c>
      <c r="VEG30">
        <f>Response!VEI46</f>
        <v/>
      </c>
      <c r="VEH30">
        <f>Response!VEJ46</f>
        <v/>
      </c>
      <c r="VEI30">
        <f>Response!VEK46</f>
        <v/>
      </c>
      <c r="VEJ30">
        <f>Response!VEL46</f>
        <v/>
      </c>
      <c r="VEK30">
        <f>Response!VEM46</f>
        <v/>
      </c>
      <c r="VEL30">
        <f>Response!VEN46</f>
        <v/>
      </c>
      <c r="VEM30">
        <f>Response!VEO46</f>
        <v/>
      </c>
      <c r="VEN30">
        <f>Response!VEP46</f>
        <v/>
      </c>
      <c r="VEO30">
        <f>Response!VEQ46</f>
        <v/>
      </c>
      <c r="VEP30">
        <f>Response!VER46</f>
        <v/>
      </c>
      <c r="VEQ30">
        <f>Response!VES46</f>
        <v/>
      </c>
      <c r="VER30">
        <f>Response!VET46</f>
        <v/>
      </c>
      <c r="VES30">
        <f>Response!VEU46</f>
        <v/>
      </c>
      <c r="VET30">
        <f>Response!VEV46</f>
        <v/>
      </c>
      <c r="VEU30">
        <f>Response!VEW46</f>
        <v/>
      </c>
      <c r="VEV30">
        <f>Response!VEX46</f>
        <v/>
      </c>
      <c r="VEW30">
        <f>Response!VEY46</f>
        <v/>
      </c>
      <c r="VEX30">
        <f>Response!VEZ46</f>
        <v/>
      </c>
      <c r="VEY30">
        <f>Response!VFA46</f>
        <v/>
      </c>
      <c r="VEZ30">
        <f>Response!VFB46</f>
        <v/>
      </c>
      <c r="VFA30">
        <f>Response!VFC46</f>
        <v/>
      </c>
      <c r="VFB30">
        <f>Response!VFD46</f>
        <v/>
      </c>
      <c r="VFC30">
        <f>Response!VFE46</f>
        <v/>
      </c>
      <c r="VFD30">
        <f>Response!VFF46</f>
        <v/>
      </c>
      <c r="VFE30">
        <f>Response!VFG46</f>
        <v/>
      </c>
      <c r="VFF30">
        <f>Response!VFH46</f>
        <v/>
      </c>
      <c r="VFG30">
        <f>Response!VFI46</f>
        <v/>
      </c>
      <c r="VFH30">
        <f>Response!VFJ46</f>
        <v/>
      </c>
      <c r="VFI30">
        <f>Response!VFK46</f>
        <v/>
      </c>
      <c r="VFJ30">
        <f>Response!VFL46</f>
        <v/>
      </c>
      <c r="VFK30">
        <f>Response!VFM46</f>
        <v/>
      </c>
      <c r="VFL30">
        <f>Response!VFN46</f>
        <v/>
      </c>
      <c r="VFM30">
        <f>Response!VFO46</f>
        <v/>
      </c>
      <c r="VFN30">
        <f>Response!VFP46</f>
        <v/>
      </c>
      <c r="VFO30">
        <f>Response!VFQ46</f>
        <v/>
      </c>
      <c r="VFP30">
        <f>Response!VFR46</f>
        <v/>
      </c>
      <c r="VFQ30">
        <f>Response!VFS46</f>
        <v/>
      </c>
      <c r="VFR30">
        <f>Response!VFT46</f>
        <v/>
      </c>
      <c r="VFS30">
        <f>Response!VFU46</f>
        <v/>
      </c>
      <c r="VFT30">
        <f>Response!VFV46</f>
        <v/>
      </c>
      <c r="VFU30">
        <f>Response!VFW46</f>
        <v/>
      </c>
      <c r="VFV30">
        <f>Response!VFX46</f>
        <v/>
      </c>
      <c r="VFW30">
        <f>Response!VFY46</f>
        <v/>
      </c>
      <c r="VFX30">
        <f>Response!VFZ46</f>
        <v/>
      </c>
      <c r="VFY30">
        <f>Response!VGA46</f>
        <v/>
      </c>
      <c r="VFZ30">
        <f>Response!VGB46</f>
        <v/>
      </c>
      <c r="VGA30">
        <f>Response!VGC46</f>
        <v/>
      </c>
      <c r="VGB30">
        <f>Response!VGD46</f>
        <v/>
      </c>
      <c r="VGC30">
        <f>Response!VGE46</f>
        <v/>
      </c>
      <c r="VGD30">
        <f>Response!VGF46</f>
        <v/>
      </c>
      <c r="VGE30">
        <f>Response!VGG46</f>
        <v/>
      </c>
      <c r="VGF30">
        <f>Response!VGH46</f>
        <v/>
      </c>
      <c r="VGG30">
        <f>Response!VGI46</f>
        <v/>
      </c>
      <c r="VGH30">
        <f>Response!VGJ46</f>
        <v/>
      </c>
      <c r="VGI30">
        <f>Response!VGK46</f>
        <v/>
      </c>
      <c r="VGJ30">
        <f>Response!VGL46</f>
        <v/>
      </c>
      <c r="VGK30">
        <f>Response!VGM46</f>
        <v/>
      </c>
      <c r="VGL30">
        <f>Response!VGN46</f>
        <v/>
      </c>
      <c r="VGM30">
        <f>Response!VGO46</f>
        <v/>
      </c>
      <c r="VGN30">
        <f>Response!VGP46</f>
        <v/>
      </c>
      <c r="VGO30">
        <f>Response!VGQ46</f>
        <v/>
      </c>
      <c r="VGP30">
        <f>Response!VGR46</f>
        <v/>
      </c>
      <c r="VGQ30">
        <f>Response!VGS46</f>
        <v/>
      </c>
      <c r="VGR30">
        <f>Response!VGT46</f>
        <v/>
      </c>
      <c r="VGS30">
        <f>Response!VGU46</f>
        <v/>
      </c>
      <c r="VGT30">
        <f>Response!VGV46</f>
        <v/>
      </c>
      <c r="VGU30">
        <f>Response!VGW46</f>
        <v/>
      </c>
      <c r="VGV30">
        <f>Response!VGX46</f>
        <v/>
      </c>
      <c r="VGW30">
        <f>Response!VGY46</f>
        <v/>
      </c>
      <c r="VGX30">
        <f>Response!VGZ46</f>
        <v/>
      </c>
      <c r="VGY30">
        <f>Response!VHA46</f>
        <v/>
      </c>
      <c r="VGZ30">
        <f>Response!VHB46</f>
        <v/>
      </c>
      <c r="VHA30">
        <f>Response!VHC46</f>
        <v/>
      </c>
      <c r="VHB30">
        <f>Response!VHD46</f>
        <v/>
      </c>
      <c r="VHC30">
        <f>Response!VHE46</f>
        <v/>
      </c>
      <c r="VHD30">
        <f>Response!VHF46</f>
        <v/>
      </c>
      <c r="VHE30">
        <f>Response!VHG46</f>
        <v/>
      </c>
      <c r="VHF30">
        <f>Response!VHH46</f>
        <v/>
      </c>
      <c r="VHG30">
        <f>Response!VHI46</f>
        <v/>
      </c>
      <c r="VHH30">
        <f>Response!VHJ46</f>
        <v/>
      </c>
      <c r="VHI30">
        <f>Response!VHK46</f>
        <v/>
      </c>
      <c r="VHJ30">
        <f>Response!VHL46</f>
        <v/>
      </c>
      <c r="VHK30">
        <f>Response!VHM46</f>
        <v/>
      </c>
      <c r="VHL30">
        <f>Response!VHN46</f>
        <v/>
      </c>
      <c r="VHM30">
        <f>Response!VHO46</f>
        <v/>
      </c>
      <c r="VHN30">
        <f>Response!VHP46</f>
        <v/>
      </c>
      <c r="VHO30">
        <f>Response!VHQ46</f>
        <v/>
      </c>
      <c r="VHP30">
        <f>Response!VHR46</f>
        <v/>
      </c>
      <c r="VHQ30">
        <f>Response!VHS46</f>
        <v/>
      </c>
      <c r="VHR30">
        <f>Response!VHT46</f>
        <v/>
      </c>
      <c r="VHS30">
        <f>Response!VHU46</f>
        <v/>
      </c>
      <c r="VHT30">
        <f>Response!VHV46</f>
        <v/>
      </c>
      <c r="VHU30">
        <f>Response!VHW46</f>
        <v/>
      </c>
      <c r="VHV30">
        <f>Response!VHX46</f>
        <v/>
      </c>
      <c r="VHW30">
        <f>Response!VHY46</f>
        <v/>
      </c>
      <c r="VHX30">
        <f>Response!VHZ46</f>
        <v/>
      </c>
      <c r="VHY30">
        <f>Response!VIA46</f>
        <v/>
      </c>
      <c r="VHZ30">
        <f>Response!VIB46</f>
        <v/>
      </c>
      <c r="VIA30">
        <f>Response!VIC46</f>
        <v/>
      </c>
      <c r="VIB30">
        <f>Response!VID46</f>
        <v/>
      </c>
      <c r="VIC30">
        <f>Response!VIE46</f>
        <v/>
      </c>
      <c r="VID30">
        <f>Response!VIF46</f>
        <v/>
      </c>
      <c r="VIE30">
        <f>Response!VIG46</f>
        <v/>
      </c>
      <c r="VIF30">
        <f>Response!VIH46</f>
        <v/>
      </c>
      <c r="VIG30">
        <f>Response!VII46</f>
        <v/>
      </c>
      <c r="VIH30">
        <f>Response!VIJ46</f>
        <v/>
      </c>
      <c r="VII30">
        <f>Response!VIK46</f>
        <v/>
      </c>
      <c r="VIJ30">
        <f>Response!VIL46</f>
        <v/>
      </c>
      <c r="VIK30">
        <f>Response!VIM46</f>
        <v/>
      </c>
      <c r="VIL30">
        <f>Response!VIN46</f>
        <v/>
      </c>
      <c r="VIM30">
        <f>Response!VIO46</f>
        <v/>
      </c>
      <c r="VIN30">
        <f>Response!VIP46</f>
        <v/>
      </c>
      <c r="VIO30">
        <f>Response!VIQ46</f>
        <v/>
      </c>
      <c r="VIP30">
        <f>Response!VIR46</f>
        <v/>
      </c>
      <c r="VIQ30">
        <f>Response!VIS46</f>
        <v/>
      </c>
      <c r="VIR30">
        <f>Response!VIT46</f>
        <v/>
      </c>
      <c r="VIS30">
        <f>Response!VIU46</f>
        <v/>
      </c>
      <c r="VIT30">
        <f>Response!VIV46</f>
        <v/>
      </c>
      <c r="VIU30">
        <f>Response!VIW46</f>
        <v/>
      </c>
      <c r="VIV30">
        <f>Response!VIX46</f>
        <v/>
      </c>
      <c r="VIW30">
        <f>Response!VIY46</f>
        <v/>
      </c>
      <c r="VIX30">
        <f>Response!VIZ46</f>
        <v/>
      </c>
      <c r="VIY30">
        <f>Response!VJA46</f>
        <v/>
      </c>
      <c r="VIZ30">
        <f>Response!VJB46</f>
        <v/>
      </c>
      <c r="VJA30">
        <f>Response!VJC46</f>
        <v/>
      </c>
      <c r="VJB30">
        <f>Response!VJD46</f>
        <v/>
      </c>
      <c r="VJC30">
        <f>Response!VJE46</f>
        <v/>
      </c>
      <c r="VJD30">
        <f>Response!VJF46</f>
        <v/>
      </c>
      <c r="VJE30">
        <f>Response!VJG46</f>
        <v/>
      </c>
      <c r="VJF30">
        <f>Response!VJH46</f>
        <v/>
      </c>
      <c r="VJG30">
        <f>Response!VJI46</f>
        <v/>
      </c>
      <c r="VJH30">
        <f>Response!VJJ46</f>
        <v/>
      </c>
      <c r="VJI30">
        <f>Response!VJK46</f>
        <v/>
      </c>
      <c r="VJJ30">
        <f>Response!VJL46</f>
        <v/>
      </c>
      <c r="VJK30">
        <f>Response!VJM46</f>
        <v/>
      </c>
      <c r="VJL30">
        <f>Response!VJN46</f>
        <v/>
      </c>
      <c r="VJM30">
        <f>Response!VJO46</f>
        <v/>
      </c>
      <c r="VJN30">
        <f>Response!VJP46</f>
        <v/>
      </c>
      <c r="VJO30">
        <f>Response!VJQ46</f>
        <v/>
      </c>
      <c r="VJP30">
        <f>Response!VJR46</f>
        <v/>
      </c>
      <c r="VJQ30">
        <f>Response!VJS46</f>
        <v/>
      </c>
      <c r="VJR30">
        <f>Response!VJT46</f>
        <v/>
      </c>
      <c r="VJS30">
        <f>Response!VJU46</f>
        <v/>
      </c>
      <c r="VJT30">
        <f>Response!VJV46</f>
        <v/>
      </c>
      <c r="VJU30">
        <f>Response!VJW46</f>
        <v/>
      </c>
      <c r="VJV30">
        <f>Response!VJX46</f>
        <v/>
      </c>
      <c r="VJW30">
        <f>Response!VJY46</f>
        <v/>
      </c>
      <c r="VJX30">
        <f>Response!VJZ46</f>
        <v/>
      </c>
      <c r="VJY30">
        <f>Response!VKA46</f>
        <v/>
      </c>
      <c r="VJZ30">
        <f>Response!VKB46</f>
        <v/>
      </c>
      <c r="VKA30">
        <f>Response!VKC46</f>
        <v/>
      </c>
      <c r="VKB30">
        <f>Response!VKD46</f>
        <v/>
      </c>
      <c r="VKC30">
        <f>Response!VKE46</f>
        <v/>
      </c>
      <c r="VKD30">
        <f>Response!VKF46</f>
        <v/>
      </c>
      <c r="VKE30">
        <f>Response!VKG46</f>
        <v/>
      </c>
      <c r="VKF30">
        <f>Response!VKH46</f>
        <v/>
      </c>
      <c r="VKG30">
        <f>Response!VKI46</f>
        <v/>
      </c>
      <c r="VKH30">
        <f>Response!VKJ46</f>
        <v/>
      </c>
      <c r="VKI30">
        <f>Response!VKK46</f>
        <v/>
      </c>
      <c r="VKJ30">
        <f>Response!VKL46</f>
        <v/>
      </c>
      <c r="VKK30">
        <f>Response!VKM46</f>
        <v/>
      </c>
      <c r="VKL30">
        <f>Response!VKN46</f>
        <v/>
      </c>
      <c r="VKM30">
        <f>Response!VKO46</f>
        <v/>
      </c>
      <c r="VKN30">
        <f>Response!VKP46</f>
        <v/>
      </c>
      <c r="VKO30">
        <f>Response!VKQ46</f>
        <v/>
      </c>
      <c r="VKP30">
        <f>Response!VKR46</f>
        <v/>
      </c>
      <c r="VKQ30">
        <f>Response!VKS46</f>
        <v/>
      </c>
      <c r="VKR30">
        <f>Response!VKT46</f>
        <v/>
      </c>
      <c r="VKS30">
        <f>Response!VKU46</f>
        <v/>
      </c>
      <c r="VKT30">
        <f>Response!VKV46</f>
        <v/>
      </c>
      <c r="VKU30">
        <f>Response!VKW46</f>
        <v/>
      </c>
      <c r="VKV30">
        <f>Response!VKX46</f>
        <v/>
      </c>
      <c r="VKW30">
        <f>Response!VKY46</f>
        <v/>
      </c>
      <c r="VKX30">
        <f>Response!VKZ46</f>
        <v/>
      </c>
      <c r="VKY30">
        <f>Response!VLA46</f>
        <v/>
      </c>
      <c r="VKZ30">
        <f>Response!VLB46</f>
        <v/>
      </c>
      <c r="VLA30">
        <f>Response!VLC46</f>
        <v/>
      </c>
      <c r="VLB30">
        <f>Response!VLD46</f>
        <v/>
      </c>
      <c r="VLC30">
        <f>Response!VLE46</f>
        <v/>
      </c>
      <c r="VLD30">
        <f>Response!VLF46</f>
        <v/>
      </c>
      <c r="VLE30">
        <f>Response!VLG46</f>
        <v/>
      </c>
      <c r="VLF30">
        <f>Response!VLH46</f>
        <v/>
      </c>
      <c r="VLG30">
        <f>Response!VLI46</f>
        <v/>
      </c>
      <c r="VLH30">
        <f>Response!VLJ46</f>
        <v/>
      </c>
      <c r="VLI30">
        <f>Response!VLK46</f>
        <v/>
      </c>
      <c r="VLJ30">
        <f>Response!VLL46</f>
        <v/>
      </c>
      <c r="VLK30">
        <f>Response!VLM46</f>
        <v/>
      </c>
      <c r="VLL30">
        <f>Response!VLN46</f>
        <v/>
      </c>
      <c r="VLM30">
        <f>Response!VLO46</f>
        <v/>
      </c>
      <c r="VLN30">
        <f>Response!VLP46</f>
        <v/>
      </c>
      <c r="VLO30">
        <f>Response!VLQ46</f>
        <v/>
      </c>
      <c r="VLP30">
        <f>Response!VLR46</f>
        <v/>
      </c>
      <c r="VLQ30">
        <f>Response!VLS46</f>
        <v/>
      </c>
      <c r="VLR30">
        <f>Response!VLT46</f>
        <v/>
      </c>
      <c r="VLS30">
        <f>Response!VLU46</f>
        <v/>
      </c>
      <c r="VLT30">
        <f>Response!VLV46</f>
        <v/>
      </c>
      <c r="VLU30">
        <f>Response!VLW46</f>
        <v/>
      </c>
      <c r="VLV30">
        <f>Response!VLX46</f>
        <v/>
      </c>
      <c r="VLW30">
        <f>Response!VLY46</f>
        <v/>
      </c>
      <c r="VLX30">
        <f>Response!VLZ46</f>
        <v/>
      </c>
      <c r="VLY30">
        <f>Response!VMA46</f>
        <v/>
      </c>
      <c r="VLZ30">
        <f>Response!VMB46</f>
        <v/>
      </c>
      <c r="VMA30">
        <f>Response!VMC46</f>
        <v/>
      </c>
      <c r="VMB30">
        <f>Response!VMD46</f>
        <v/>
      </c>
      <c r="VMC30">
        <f>Response!VME46</f>
        <v/>
      </c>
      <c r="VMD30">
        <f>Response!VMF46</f>
        <v/>
      </c>
      <c r="VME30">
        <f>Response!VMG46</f>
        <v/>
      </c>
      <c r="VMF30">
        <f>Response!VMH46</f>
        <v/>
      </c>
      <c r="VMG30">
        <f>Response!VMI46</f>
        <v/>
      </c>
      <c r="VMH30">
        <f>Response!VMJ46</f>
        <v/>
      </c>
      <c r="VMI30">
        <f>Response!VMK46</f>
        <v/>
      </c>
      <c r="VMJ30">
        <f>Response!VML46</f>
        <v/>
      </c>
      <c r="VMK30">
        <f>Response!VMM46</f>
        <v/>
      </c>
      <c r="VML30">
        <f>Response!VMN46</f>
        <v/>
      </c>
      <c r="VMM30">
        <f>Response!VMO46</f>
        <v/>
      </c>
      <c r="VMN30">
        <f>Response!VMP46</f>
        <v/>
      </c>
      <c r="VMO30">
        <f>Response!VMQ46</f>
        <v/>
      </c>
      <c r="VMP30">
        <f>Response!VMR46</f>
        <v/>
      </c>
      <c r="VMQ30">
        <f>Response!VMS46</f>
        <v/>
      </c>
      <c r="VMR30">
        <f>Response!VMT46</f>
        <v/>
      </c>
      <c r="VMS30">
        <f>Response!VMU46</f>
        <v/>
      </c>
      <c r="VMT30">
        <f>Response!VMV46</f>
        <v/>
      </c>
      <c r="VMU30">
        <f>Response!VMW46</f>
        <v/>
      </c>
      <c r="VMV30">
        <f>Response!VMX46</f>
        <v/>
      </c>
      <c r="VMW30">
        <f>Response!VMY46</f>
        <v/>
      </c>
      <c r="VMX30">
        <f>Response!VMZ46</f>
        <v/>
      </c>
      <c r="VMY30">
        <f>Response!VNA46</f>
        <v/>
      </c>
      <c r="VMZ30">
        <f>Response!VNB46</f>
        <v/>
      </c>
      <c r="VNA30">
        <f>Response!VNC46</f>
        <v/>
      </c>
      <c r="VNB30">
        <f>Response!VND46</f>
        <v/>
      </c>
      <c r="VNC30">
        <f>Response!VNE46</f>
        <v/>
      </c>
      <c r="VND30">
        <f>Response!VNF46</f>
        <v/>
      </c>
      <c r="VNE30">
        <f>Response!VNG46</f>
        <v/>
      </c>
      <c r="VNF30">
        <f>Response!VNH46</f>
        <v/>
      </c>
      <c r="VNG30">
        <f>Response!VNI46</f>
        <v/>
      </c>
      <c r="VNH30">
        <f>Response!VNJ46</f>
        <v/>
      </c>
      <c r="VNI30">
        <f>Response!VNK46</f>
        <v/>
      </c>
      <c r="VNJ30">
        <f>Response!VNL46</f>
        <v/>
      </c>
      <c r="VNK30">
        <f>Response!VNM46</f>
        <v/>
      </c>
      <c r="VNL30">
        <f>Response!VNN46</f>
        <v/>
      </c>
      <c r="VNM30">
        <f>Response!VNO46</f>
        <v/>
      </c>
      <c r="VNN30">
        <f>Response!VNP46</f>
        <v/>
      </c>
      <c r="VNO30">
        <f>Response!VNQ46</f>
        <v/>
      </c>
      <c r="VNP30">
        <f>Response!VNR46</f>
        <v/>
      </c>
      <c r="VNQ30">
        <f>Response!VNS46</f>
        <v/>
      </c>
      <c r="VNR30">
        <f>Response!VNT46</f>
        <v/>
      </c>
      <c r="VNS30">
        <f>Response!VNU46</f>
        <v/>
      </c>
      <c r="VNT30">
        <f>Response!VNV46</f>
        <v/>
      </c>
      <c r="VNU30">
        <f>Response!VNW46</f>
        <v/>
      </c>
      <c r="VNV30">
        <f>Response!VNX46</f>
        <v/>
      </c>
      <c r="VNW30">
        <f>Response!VNY46</f>
        <v/>
      </c>
      <c r="VNX30">
        <f>Response!VNZ46</f>
        <v/>
      </c>
      <c r="VNY30">
        <f>Response!VOA46</f>
        <v/>
      </c>
      <c r="VNZ30">
        <f>Response!VOB46</f>
        <v/>
      </c>
      <c r="VOA30">
        <f>Response!VOC46</f>
        <v/>
      </c>
      <c r="VOB30">
        <f>Response!VOD46</f>
        <v/>
      </c>
      <c r="VOC30">
        <f>Response!VOE46</f>
        <v/>
      </c>
      <c r="VOD30">
        <f>Response!VOF46</f>
        <v/>
      </c>
      <c r="VOE30">
        <f>Response!VOG46</f>
        <v/>
      </c>
      <c r="VOF30">
        <f>Response!VOH46</f>
        <v/>
      </c>
      <c r="VOG30">
        <f>Response!VOI46</f>
        <v/>
      </c>
      <c r="VOH30">
        <f>Response!VOJ46</f>
        <v/>
      </c>
      <c r="VOI30">
        <f>Response!VOK46</f>
        <v/>
      </c>
      <c r="VOJ30">
        <f>Response!VOL46</f>
        <v/>
      </c>
      <c r="VOK30">
        <f>Response!VOM46</f>
        <v/>
      </c>
      <c r="VOL30">
        <f>Response!VON46</f>
        <v/>
      </c>
      <c r="VOM30">
        <f>Response!VOO46</f>
        <v/>
      </c>
      <c r="VON30">
        <f>Response!VOP46</f>
        <v/>
      </c>
      <c r="VOO30">
        <f>Response!VOQ46</f>
        <v/>
      </c>
      <c r="VOP30">
        <f>Response!VOR46</f>
        <v/>
      </c>
      <c r="VOQ30">
        <f>Response!VOS46</f>
        <v/>
      </c>
      <c r="VOR30">
        <f>Response!VOT46</f>
        <v/>
      </c>
      <c r="VOS30">
        <f>Response!VOU46</f>
        <v/>
      </c>
      <c r="VOT30">
        <f>Response!VOV46</f>
        <v/>
      </c>
      <c r="VOU30">
        <f>Response!VOW46</f>
        <v/>
      </c>
      <c r="VOV30">
        <f>Response!VOX46</f>
        <v/>
      </c>
      <c r="VOW30">
        <f>Response!VOY46</f>
        <v/>
      </c>
      <c r="VOX30">
        <f>Response!VOZ46</f>
        <v/>
      </c>
      <c r="VOY30">
        <f>Response!VPA46</f>
        <v/>
      </c>
      <c r="VOZ30">
        <f>Response!VPB46</f>
        <v/>
      </c>
      <c r="VPA30">
        <f>Response!VPC46</f>
        <v/>
      </c>
      <c r="VPB30">
        <f>Response!VPD46</f>
        <v/>
      </c>
      <c r="VPC30">
        <f>Response!VPE46</f>
        <v/>
      </c>
      <c r="VPD30">
        <f>Response!VPF46</f>
        <v/>
      </c>
      <c r="VPE30">
        <f>Response!VPG46</f>
        <v/>
      </c>
      <c r="VPF30">
        <f>Response!VPH46</f>
        <v/>
      </c>
      <c r="VPG30">
        <f>Response!VPI46</f>
        <v/>
      </c>
      <c r="VPH30">
        <f>Response!VPJ46</f>
        <v/>
      </c>
      <c r="VPI30">
        <f>Response!VPK46</f>
        <v/>
      </c>
      <c r="VPJ30">
        <f>Response!VPL46</f>
        <v/>
      </c>
      <c r="VPK30">
        <f>Response!VPM46</f>
        <v/>
      </c>
      <c r="VPL30">
        <f>Response!VPN46</f>
        <v/>
      </c>
      <c r="VPM30">
        <f>Response!VPO46</f>
        <v/>
      </c>
      <c r="VPN30">
        <f>Response!VPP46</f>
        <v/>
      </c>
      <c r="VPO30">
        <f>Response!VPQ46</f>
        <v/>
      </c>
      <c r="VPP30">
        <f>Response!VPR46</f>
        <v/>
      </c>
      <c r="VPQ30">
        <f>Response!VPS46</f>
        <v/>
      </c>
      <c r="VPR30">
        <f>Response!VPT46</f>
        <v/>
      </c>
      <c r="VPS30">
        <f>Response!VPU46</f>
        <v/>
      </c>
      <c r="VPT30">
        <f>Response!VPV46</f>
        <v/>
      </c>
      <c r="VPU30">
        <f>Response!VPW46</f>
        <v/>
      </c>
      <c r="VPV30">
        <f>Response!VPX46</f>
        <v/>
      </c>
      <c r="VPW30">
        <f>Response!VPY46</f>
        <v/>
      </c>
      <c r="VPX30">
        <f>Response!VPZ46</f>
        <v/>
      </c>
      <c r="VPY30">
        <f>Response!VQA46</f>
        <v/>
      </c>
      <c r="VPZ30">
        <f>Response!VQB46</f>
        <v/>
      </c>
      <c r="VQA30">
        <f>Response!VQC46</f>
        <v/>
      </c>
      <c r="VQB30">
        <f>Response!VQD46</f>
        <v/>
      </c>
      <c r="VQC30">
        <f>Response!VQE46</f>
        <v/>
      </c>
      <c r="VQD30">
        <f>Response!VQF46</f>
        <v/>
      </c>
      <c r="VQE30">
        <f>Response!VQG46</f>
        <v/>
      </c>
      <c r="VQF30">
        <f>Response!VQH46</f>
        <v/>
      </c>
      <c r="VQG30">
        <f>Response!VQI46</f>
        <v/>
      </c>
      <c r="VQH30">
        <f>Response!VQJ46</f>
        <v/>
      </c>
      <c r="VQI30">
        <f>Response!VQK46</f>
        <v/>
      </c>
      <c r="VQJ30">
        <f>Response!VQL46</f>
        <v/>
      </c>
      <c r="VQK30">
        <f>Response!VQM46</f>
        <v/>
      </c>
      <c r="VQL30">
        <f>Response!VQN46</f>
        <v/>
      </c>
      <c r="VQM30">
        <f>Response!VQO46</f>
        <v/>
      </c>
      <c r="VQN30">
        <f>Response!VQP46</f>
        <v/>
      </c>
      <c r="VQO30">
        <f>Response!VQQ46</f>
        <v/>
      </c>
      <c r="VQP30">
        <f>Response!VQR46</f>
        <v/>
      </c>
      <c r="VQQ30">
        <f>Response!VQS46</f>
        <v/>
      </c>
      <c r="VQR30">
        <f>Response!VQT46</f>
        <v/>
      </c>
      <c r="VQS30">
        <f>Response!VQU46</f>
        <v/>
      </c>
      <c r="VQT30">
        <f>Response!VQV46</f>
        <v/>
      </c>
      <c r="VQU30">
        <f>Response!VQW46</f>
        <v/>
      </c>
      <c r="VQV30">
        <f>Response!VQX46</f>
        <v/>
      </c>
      <c r="VQW30">
        <f>Response!VQY46</f>
        <v/>
      </c>
      <c r="VQX30">
        <f>Response!VQZ46</f>
        <v/>
      </c>
      <c r="VQY30">
        <f>Response!VRA46</f>
        <v/>
      </c>
      <c r="VQZ30">
        <f>Response!VRB46</f>
        <v/>
      </c>
      <c r="VRA30">
        <f>Response!VRC46</f>
        <v/>
      </c>
      <c r="VRB30">
        <f>Response!VRD46</f>
        <v/>
      </c>
      <c r="VRC30">
        <f>Response!VRE46</f>
        <v/>
      </c>
      <c r="VRD30">
        <f>Response!VRF46</f>
        <v/>
      </c>
      <c r="VRE30">
        <f>Response!VRG46</f>
        <v/>
      </c>
      <c r="VRF30">
        <f>Response!VRH46</f>
        <v/>
      </c>
      <c r="VRG30">
        <f>Response!VRI46</f>
        <v/>
      </c>
      <c r="VRH30">
        <f>Response!VRJ46</f>
        <v/>
      </c>
      <c r="VRI30">
        <f>Response!VRK46</f>
        <v/>
      </c>
      <c r="VRJ30">
        <f>Response!VRL46</f>
        <v/>
      </c>
      <c r="VRK30">
        <f>Response!VRM46</f>
        <v/>
      </c>
      <c r="VRL30">
        <f>Response!VRN46</f>
        <v/>
      </c>
      <c r="VRM30">
        <f>Response!VRO46</f>
        <v/>
      </c>
      <c r="VRN30">
        <f>Response!VRP46</f>
        <v/>
      </c>
      <c r="VRO30">
        <f>Response!VRQ46</f>
        <v/>
      </c>
      <c r="VRP30">
        <f>Response!VRR46</f>
        <v/>
      </c>
      <c r="VRQ30">
        <f>Response!VRS46</f>
        <v/>
      </c>
      <c r="VRR30">
        <f>Response!VRT46</f>
        <v/>
      </c>
      <c r="VRS30">
        <f>Response!VRU46</f>
        <v/>
      </c>
      <c r="VRT30">
        <f>Response!VRV46</f>
        <v/>
      </c>
      <c r="VRU30">
        <f>Response!VRW46</f>
        <v/>
      </c>
      <c r="VRV30">
        <f>Response!VRX46</f>
        <v/>
      </c>
      <c r="VRW30">
        <f>Response!VRY46</f>
        <v/>
      </c>
      <c r="VRX30">
        <f>Response!VRZ46</f>
        <v/>
      </c>
      <c r="VRY30">
        <f>Response!VSA46</f>
        <v/>
      </c>
      <c r="VRZ30">
        <f>Response!VSB46</f>
        <v/>
      </c>
      <c r="VSA30">
        <f>Response!VSC46</f>
        <v/>
      </c>
      <c r="VSB30">
        <f>Response!VSD46</f>
        <v/>
      </c>
      <c r="VSC30">
        <f>Response!VSE46</f>
        <v/>
      </c>
      <c r="VSD30">
        <f>Response!VSF46</f>
        <v/>
      </c>
      <c r="VSE30">
        <f>Response!VSG46</f>
        <v/>
      </c>
      <c r="VSF30">
        <f>Response!VSH46</f>
        <v/>
      </c>
      <c r="VSG30">
        <f>Response!VSI46</f>
        <v/>
      </c>
      <c r="VSH30">
        <f>Response!VSJ46</f>
        <v/>
      </c>
      <c r="VSI30">
        <f>Response!VSK46</f>
        <v/>
      </c>
      <c r="VSJ30">
        <f>Response!VSL46</f>
        <v/>
      </c>
      <c r="VSK30">
        <f>Response!VSM46</f>
        <v/>
      </c>
      <c r="VSL30">
        <f>Response!VSN46</f>
        <v/>
      </c>
      <c r="VSM30">
        <f>Response!VSO46</f>
        <v/>
      </c>
      <c r="VSN30">
        <f>Response!VSP46</f>
        <v/>
      </c>
      <c r="VSO30">
        <f>Response!VSQ46</f>
        <v/>
      </c>
      <c r="VSP30">
        <f>Response!VSR46</f>
        <v/>
      </c>
      <c r="VSQ30">
        <f>Response!VSS46</f>
        <v/>
      </c>
      <c r="VSR30">
        <f>Response!VST46</f>
        <v/>
      </c>
      <c r="VSS30">
        <f>Response!VSU46</f>
        <v/>
      </c>
      <c r="VST30">
        <f>Response!VSV46</f>
        <v/>
      </c>
      <c r="VSU30">
        <f>Response!VSW46</f>
        <v/>
      </c>
      <c r="VSV30">
        <f>Response!VSX46</f>
        <v/>
      </c>
      <c r="VSW30">
        <f>Response!VSY46</f>
        <v/>
      </c>
      <c r="VSX30">
        <f>Response!VSZ46</f>
        <v/>
      </c>
      <c r="VSY30">
        <f>Response!VTA46</f>
        <v/>
      </c>
      <c r="VSZ30">
        <f>Response!VTB46</f>
        <v/>
      </c>
      <c r="VTA30">
        <f>Response!VTC46</f>
        <v/>
      </c>
      <c r="VTB30">
        <f>Response!VTD46</f>
        <v/>
      </c>
      <c r="VTC30">
        <f>Response!VTE46</f>
        <v/>
      </c>
      <c r="VTD30">
        <f>Response!VTF46</f>
        <v/>
      </c>
      <c r="VTE30">
        <f>Response!VTG46</f>
        <v/>
      </c>
      <c r="VTF30">
        <f>Response!VTH46</f>
        <v/>
      </c>
      <c r="VTG30">
        <f>Response!VTI46</f>
        <v/>
      </c>
      <c r="VTH30">
        <f>Response!VTJ46</f>
        <v/>
      </c>
      <c r="VTI30">
        <f>Response!VTK46</f>
        <v/>
      </c>
      <c r="VTJ30">
        <f>Response!VTL46</f>
        <v/>
      </c>
      <c r="VTK30">
        <f>Response!VTM46</f>
        <v/>
      </c>
      <c r="VTL30">
        <f>Response!VTN46</f>
        <v/>
      </c>
      <c r="VTM30">
        <f>Response!VTO46</f>
        <v/>
      </c>
      <c r="VTN30">
        <f>Response!VTP46</f>
        <v/>
      </c>
      <c r="VTO30">
        <f>Response!VTQ46</f>
        <v/>
      </c>
      <c r="VTP30">
        <f>Response!VTR46</f>
        <v/>
      </c>
      <c r="VTQ30">
        <f>Response!VTS46</f>
        <v/>
      </c>
      <c r="VTR30">
        <f>Response!VTT46</f>
        <v/>
      </c>
      <c r="VTS30">
        <f>Response!VTU46</f>
        <v/>
      </c>
      <c r="VTT30">
        <f>Response!VTV46</f>
        <v/>
      </c>
      <c r="VTU30">
        <f>Response!VTW46</f>
        <v/>
      </c>
      <c r="VTV30">
        <f>Response!VTX46</f>
        <v/>
      </c>
      <c r="VTW30">
        <f>Response!VTY46</f>
        <v/>
      </c>
      <c r="VTX30">
        <f>Response!VTZ46</f>
        <v/>
      </c>
      <c r="VTY30">
        <f>Response!VUA46</f>
        <v/>
      </c>
      <c r="VTZ30">
        <f>Response!VUB46</f>
        <v/>
      </c>
      <c r="VUA30">
        <f>Response!VUC46</f>
        <v/>
      </c>
      <c r="VUB30">
        <f>Response!VUD46</f>
        <v/>
      </c>
      <c r="VUC30">
        <f>Response!VUE46</f>
        <v/>
      </c>
      <c r="VUD30">
        <f>Response!VUF46</f>
        <v/>
      </c>
      <c r="VUE30">
        <f>Response!VUG46</f>
        <v/>
      </c>
      <c r="VUF30">
        <f>Response!VUH46</f>
        <v/>
      </c>
      <c r="VUG30">
        <f>Response!VUI46</f>
        <v/>
      </c>
      <c r="VUH30">
        <f>Response!VUJ46</f>
        <v/>
      </c>
      <c r="VUI30">
        <f>Response!VUK46</f>
        <v/>
      </c>
      <c r="VUJ30">
        <f>Response!VUL46</f>
        <v/>
      </c>
      <c r="VUK30">
        <f>Response!VUM46</f>
        <v/>
      </c>
      <c r="VUL30">
        <f>Response!VUN46</f>
        <v/>
      </c>
      <c r="VUM30">
        <f>Response!VUO46</f>
        <v/>
      </c>
      <c r="VUN30">
        <f>Response!VUP46</f>
        <v/>
      </c>
      <c r="VUO30">
        <f>Response!VUQ46</f>
        <v/>
      </c>
      <c r="VUP30">
        <f>Response!VUR46</f>
        <v/>
      </c>
      <c r="VUQ30">
        <f>Response!VUS46</f>
        <v/>
      </c>
      <c r="VUR30">
        <f>Response!VUT46</f>
        <v/>
      </c>
      <c r="VUS30">
        <f>Response!VUU46</f>
        <v/>
      </c>
      <c r="VUT30">
        <f>Response!VUV46</f>
        <v/>
      </c>
      <c r="VUU30">
        <f>Response!VUW46</f>
        <v/>
      </c>
      <c r="VUV30">
        <f>Response!VUX46</f>
        <v/>
      </c>
      <c r="VUW30">
        <f>Response!VUY46</f>
        <v/>
      </c>
      <c r="VUX30">
        <f>Response!VUZ46</f>
        <v/>
      </c>
      <c r="VUY30">
        <f>Response!VVA46</f>
        <v/>
      </c>
      <c r="VUZ30">
        <f>Response!VVB46</f>
        <v/>
      </c>
      <c r="VVA30">
        <f>Response!VVC46</f>
        <v/>
      </c>
      <c r="VVB30">
        <f>Response!VVD46</f>
        <v/>
      </c>
      <c r="VVC30">
        <f>Response!VVE46</f>
        <v/>
      </c>
      <c r="VVD30">
        <f>Response!VVF46</f>
        <v/>
      </c>
      <c r="VVE30">
        <f>Response!VVG46</f>
        <v/>
      </c>
      <c r="VVF30">
        <f>Response!VVH46</f>
        <v/>
      </c>
      <c r="VVG30">
        <f>Response!VVI46</f>
        <v/>
      </c>
      <c r="VVH30">
        <f>Response!VVJ46</f>
        <v/>
      </c>
      <c r="VVI30">
        <f>Response!VVK46</f>
        <v/>
      </c>
      <c r="VVJ30">
        <f>Response!VVL46</f>
        <v/>
      </c>
      <c r="VVK30">
        <f>Response!VVM46</f>
        <v/>
      </c>
      <c r="VVL30">
        <f>Response!VVN46</f>
        <v/>
      </c>
      <c r="VVM30">
        <f>Response!VVO46</f>
        <v/>
      </c>
      <c r="VVN30">
        <f>Response!VVP46</f>
        <v/>
      </c>
      <c r="VVO30">
        <f>Response!VVQ46</f>
        <v/>
      </c>
      <c r="VVP30">
        <f>Response!VVR46</f>
        <v/>
      </c>
      <c r="VVQ30">
        <f>Response!VVS46</f>
        <v/>
      </c>
      <c r="VVR30">
        <f>Response!VVT46</f>
        <v/>
      </c>
      <c r="VVS30">
        <f>Response!VVU46</f>
        <v/>
      </c>
      <c r="VVT30">
        <f>Response!VVV46</f>
        <v/>
      </c>
      <c r="VVU30">
        <f>Response!VVW46</f>
        <v/>
      </c>
      <c r="VVV30">
        <f>Response!VVX46</f>
        <v/>
      </c>
      <c r="VVW30">
        <f>Response!VVY46</f>
        <v/>
      </c>
      <c r="VVX30">
        <f>Response!VVZ46</f>
        <v/>
      </c>
      <c r="VVY30">
        <f>Response!VWA46</f>
        <v/>
      </c>
      <c r="VVZ30">
        <f>Response!VWB46</f>
        <v/>
      </c>
      <c r="VWA30">
        <f>Response!VWC46</f>
        <v/>
      </c>
      <c r="VWB30">
        <f>Response!VWD46</f>
        <v/>
      </c>
      <c r="VWC30">
        <f>Response!VWE46</f>
        <v/>
      </c>
      <c r="VWD30">
        <f>Response!VWF46</f>
        <v/>
      </c>
      <c r="VWE30">
        <f>Response!VWG46</f>
        <v/>
      </c>
      <c r="VWF30">
        <f>Response!VWH46</f>
        <v/>
      </c>
      <c r="VWG30">
        <f>Response!VWI46</f>
        <v/>
      </c>
      <c r="VWH30">
        <f>Response!VWJ46</f>
        <v/>
      </c>
      <c r="VWI30">
        <f>Response!VWK46</f>
        <v/>
      </c>
      <c r="VWJ30">
        <f>Response!VWL46</f>
        <v/>
      </c>
      <c r="VWK30">
        <f>Response!VWM46</f>
        <v/>
      </c>
      <c r="VWL30">
        <f>Response!VWN46</f>
        <v/>
      </c>
      <c r="VWM30">
        <f>Response!VWO46</f>
        <v/>
      </c>
      <c r="VWN30">
        <f>Response!VWP46</f>
        <v/>
      </c>
      <c r="VWO30">
        <f>Response!VWQ46</f>
        <v/>
      </c>
      <c r="VWP30">
        <f>Response!VWR46</f>
        <v/>
      </c>
      <c r="VWQ30">
        <f>Response!VWS46</f>
        <v/>
      </c>
      <c r="VWR30">
        <f>Response!VWT46</f>
        <v/>
      </c>
      <c r="VWS30">
        <f>Response!VWU46</f>
        <v/>
      </c>
      <c r="VWT30">
        <f>Response!VWV46</f>
        <v/>
      </c>
      <c r="VWU30">
        <f>Response!VWW46</f>
        <v/>
      </c>
      <c r="VWV30">
        <f>Response!VWX46</f>
        <v/>
      </c>
      <c r="VWW30">
        <f>Response!VWY46</f>
        <v/>
      </c>
      <c r="VWX30">
        <f>Response!VWZ46</f>
        <v/>
      </c>
      <c r="VWY30">
        <f>Response!VXA46</f>
        <v/>
      </c>
      <c r="VWZ30">
        <f>Response!VXB46</f>
        <v/>
      </c>
      <c r="VXA30">
        <f>Response!VXC46</f>
        <v/>
      </c>
      <c r="VXB30">
        <f>Response!VXD46</f>
        <v/>
      </c>
      <c r="VXC30">
        <f>Response!VXE46</f>
        <v/>
      </c>
      <c r="VXD30">
        <f>Response!VXF46</f>
        <v/>
      </c>
      <c r="VXE30">
        <f>Response!VXG46</f>
        <v/>
      </c>
      <c r="VXF30">
        <f>Response!VXH46</f>
        <v/>
      </c>
      <c r="VXG30">
        <f>Response!VXI46</f>
        <v/>
      </c>
      <c r="VXH30">
        <f>Response!VXJ46</f>
        <v/>
      </c>
      <c r="VXI30">
        <f>Response!VXK46</f>
        <v/>
      </c>
      <c r="VXJ30">
        <f>Response!VXL46</f>
        <v/>
      </c>
      <c r="VXK30">
        <f>Response!VXM46</f>
        <v/>
      </c>
      <c r="VXL30">
        <f>Response!VXN46</f>
        <v/>
      </c>
      <c r="VXM30">
        <f>Response!VXO46</f>
        <v/>
      </c>
      <c r="VXN30">
        <f>Response!VXP46</f>
        <v/>
      </c>
      <c r="VXO30">
        <f>Response!VXQ46</f>
        <v/>
      </c>
      <c r="VXP30">
        <f>Response!VXR46</f>
        <v/>
      </c>
      <c r="VXQ30">
        <f>Response!VXS46</f>
        <v/>
      </c>
      <c r="VXR30">
        <f>Response!VXT46</f>
        <v/>
      </c>
      <c r="VXS30">
        <f>Response!VXU46</f>
        <v/>
      </c>
      <c r="VXT30">
        <f>Response!VXV46</f>
        <v/>
      </c>
      <c r="VXU30">
        <f>Response!VXW46</f>
        <v/>
      </c>
      <c r="VXV30">
        <f>Response!VXX46</f>
        <v/>
      </c>
      <c r="VXW30">
        <f>Response!VXY46</f>
        <v/>
      </c>
      <c r="VXX30">
        <f>Response!VXZ46</f>
        <v/>
      </c>
      <c r="VXY30">
        <f>Response!VYA46</f>
        <v/>
      </c>
      <c r="VXZ30">
        <f>Response!VYB46</f>
        <v/>
      </c>
      <c r="VYA30">
        <f>Response!VYC46</f>
        <v/>
      </c>
      <c r="VYB30">
        <f>Response!VYD46</f>
        <v/>
      </c>
      <c r="VYC30">
        <f>Response!VYE46</f>
        <v/>
      </c>
      <c r="VYD30">
        <f>Response!VYF46</f>
        <v/>
      </c>
      <c r="VYE30">
        <f>Response!VYG46</f>
        <v/>
      </c>
      <c r="VYF30">
        <f>Response!VYH46</f>
        <v/>
      </c>
      <c r="VYG30">
        <f>Response!VYI46</f>
        <v/>
      </c>
      <c r="VYH30">
        <f>Response!VYJ46</f>
        <v/>
      </c>
      <c r="VYI30">
        <f>Response!VYK46</f>
        <v/>
      </c>
      <c r="VYJ30">
        <f>Response!VYL46</f>
        <v/>
      </c>
      <c r="VYK30">
        <f>Response!VYM46</f>
        <v/>
      </c>
      <c r="VYL30">
        <f>Response!VYN46</f>
        <v/>
      </c>
      <c r="VYM30">
        <f>Response!VYO46</f>
        <v/>
      </c>
      <c r="VYN30">
        <f>Response!VYP46</f>
        <v/>
      </c>
      <c r="VYO30">
        <f>Response!VYQ46</f>
        <v/>
      </c>
      <c r="VYP30">
        <f>Response!VYR46</f>
        <v/>
      </c>
      <c r="VYQ30">
        <f>Response!VYS46</f>
        <v/>
      </c>
      <c r="VYR30">
        <f>Response!VYT46</f>
        <v/>
      </c>
      <c r="VYS30">
        <f>Response!VYU46</f>
        <v/>
      </c>
      <c r="VYT30">
        <f>Response!VYV46</f>
        <v/>
      </c>
      <c r="VYU30">
        <f>Response!VYW46</f>
        <v/>
      </c>
      <c r="VYV30">
        <f>Response!VYX46</f>
        <v/>
      </c>
      <c r="VYW30">
        <f>Response!VYY46</f>
        <v/>
      </c>
      <c r="VYX30">
        <f>Response!VYZ46</f>
        <v/>
      </c>
      <c r="VYY30">
        <f>Response!VZA46</f>
        <v/>
      </c>
      <c r="VYZ30">
        <f>Response!VZB46</f>
        <v/>
      </c>
      <c r="VZA30">
        <f>Response!VZC46</f>
        <v/>
      </c>
      <c r="VZB30">
        <f>Response!VZD46</f>
        <v/>
      </c>
      <c r="VZC30">
        <f>Response!VZE46</f>
        <v/>
      </c>
      <c r="VZD30">
        <f>Response!VZF46</f>
        <v/>
      </c>
      <c r="VZE30">
        <f>Response!VZG46</f>
        <v/>
      </c>
      <c r="VZF30">
        <f>Response!VZH46</f>
        <v/>
      </c>
      <c r="VZG30">
        <f>Response!VZI46</f>
        <v/>
      </c>
      <c r="VZH30">
        <f>Response!VZJ46</f>
        <v/>
      </c>
      <c r="VZI30">
        <f>Response!VZK46</f>
        <v/>
      </c>
      <c r="VZJ30">
        <f>Response!VZL46</f>
        <v/>
      </c>
      <c r="VZK30">
        <f>Response!VZM46</f>
        <v/>
      </c>
      <c r="VZL30">
        <f>Response!VZN46</f>
        <v/>
      </c>
      <c r="VZM30">
        <f>Response!VZO46</f>
        <v/>
      </c>
      <c r="VZN30">
        <f>Response!VZP46</f>
        <v/>
      </c>
      <c r="VZO30">
        <f>Response!VZQ46</f>
        <v/>
      </c>
      <c r="VZP30">
        <f>Response!VZR46</f>
        <v/>
      </c>
      <c r="VZQ30">
        <f>Response!VZS46</f>
        <v/>
      </c>
      <c r="VZR30">
        <f>Response!VZT46</f>
        <v/>
      </c>
      <c r="VZS30">
        <f>Response!VZU46</f>
        <v/>
      </c>
      <c r="VZT30">
        <f>Response!VZV46</f>
        <v/>
      </c>
      <c r="VZU30">
        <f>Response!VZW46</f>
        <v/>
      </c>
      <c r="VZV30">
        <f>Response!VZX46</f>
        <v/>
      </c>
      <c r="VZW30">
        <f>Response!VZY46</f>
        <v/>
      </c>
      <c r="VZX30">
        <f>Response!VZZ46</f>
        <v/>
      </c>
      <c r="VZY30">
        <f>Response!WAA46</f>
        <v/>
      </c>
      <c r="VZZ30">
        <f>Response!WAB46</f>
        <v/>
      </c>
      <c r="WAA30">
        <f>Response!WAC46</f>
        <v/>
      </c>
      <c r="WAB30">
        <f>Response!WAD46</f>
        <v/>
      </c>
      <c r="WAC30">
        <f>Response!WAE46</f>
        <v/>
      </c>
      <c r="WAD30">
        <f>Response!WAF46</f>
        <v/>
      </c>
      <c r="WAE30">
        <f>Response!WAG46</f>
        <v/>
      </c>
      <c r="WAF30">
        <f>Response!WAH46</f>
        <v/>
      </c>
      <c r="WAG30">
        <f>Response!WAI46</f>
        <v/>
      </c>
      <c r="WAH30">
        <f>Response!WAJ46</f>
        <v/>
      </c>
      <c r="WAI30">
        <f>Response!WAK46</f>
        <v/>
      </c>
      <c r="WAJ30">
        <f>Response!WAL46</f>
        <v/>
      </c>
      <c r="WAK30">
        <f>Response!WAM46</f>
        <v/>
      </c>
      <c r="WAL30">
        <f>Response!WAN46</f>
        <v/>
      </c>
      <c r="WAM30">
        <f>Response!WAO46</f>
        <v/>
      </c>
      <c r="WAN30">
        <f>Response!WAP46</f>
        <v/>
      </c>
      <c r="WAO30">
        <f>Response!WAQ46</f>
        <v/>
      </c>
      <c r="WAP30">
        <f>Response!WAR46</f>
        <v/>
      </c>
      <c r="WAQ30">
        <f>Response!WAS46</f>
        <v/>
      </c>
      <c r="WAR30">
        <f>Response!WAT46</f>
        <v/>
      </c>
      <c r="WAS30">
        <f>Response!WAU46</f>
        <v/>
      </c>
      <c r="WAT30">
        <f>Response!WAV46</f>
        <v/>
      </c>
      <c r="WAU30">
        <f>Response!WAW46</f>
        <v/>
      </c>
      <c r="WAV30">
        <f>Response!WAX46</f>
        <v/>
      </c>
      <c r="WAW30">
        <f>Response!WAY46</f>
        <v/>
      </c>
      <c r="WAX30">
        <f>Response!WAZ46</f>
        <v/>
      </c>
      <c r="WAY30">
        <f>Response!WBA46</f>
        <v/>
      </c>
      <c r="WAZ30">
        <f>Response!WBB46</f>
        <v/>
      </c>
      <c r="WBA30">
        <f>Response!WBC46</f>
        <v/>
      </c>
      <c r="WBB30">
        <f>Response!WBD46</f>
        <v/>
      </c>
      <c r="WBC30">
        <f>Response!WBE46</f>
        <v/>
      </c>
      <c r="WBD30">
        <f>Response!WBF46</f>
        <v/>
      </c>
      <c r="WBE30">
        <f>Response!WBG46</f>
        <v/>
      </c>
      <c r="WBF30">
        <f>Response!WBH46</f>
        <v/>
      </c>
      <c r="WBG30">
        <f>Response!WBI46</f>
        <v/>
      </c>
      <c r="WBH30">
        <f>Response!WBJ46</f>
        <v/>
      </c>
      <c r="WBI30">
        <f>Response!WBK46</f>
        <v/>
      </c>
      <c r="WBJ30">
        <f>Response!WBL46</f>
        <v/>
      </c>
      <c r="WBK30">
        <f>Response!WBM46</f>
        <v/>
      </c>
      <c r="WBL30">
        <f>Response!WBN46</f>
        <v/>
      </c>
      <c r="WBM30">
        <f>Response!WBO46</f>
        <v/>
      </c>
      <c r="WBN30">
        <f>Response!WBP46</f>
        <v/>
      </c>
      <c r="WBO30">
        <f>Response!WBQ46</f>
        <v/>
      </c>
      <c r="WBP30">
        <f>Response!WBR46</f>
        <v/>
      </c>
      <c r="WBQ30">
        <f>Response!WBS46</f>
        <v/>
      </c>
      <c r="WBR30">
        <f>Response!WBT46</f>
        <v/>
      </c>
      <c r="WBS30">
        <f>Response!WBU46</f>
        <v/>
      </c>
      <c r="WBT30">
        <f>Response!WBV46</f>
        <v/>
      </c>
      <c r="WBU30">
        <f>Response!WBW46</f>
        <v/>
      </c>
      <c r="WBV30">
        <f>Response!WBX46</f>
        <v/>
      </c>
      <c r="WBW30">
        <f>Response!WBY46</f>
        <v/>
      </c>
      <c r="WBX30">
        <f>Response!WBZ46</f>
        <v/>
      </c>
      <c r="WBY30">
        <f>Response!WCA46</f>
        <v/>
      </c>
      <c r="WBZ30">
        <f>Response!WCB46</f>
        <v/>
      </c>
      <c r="WCA30">
        <f>Response!WCC46</f>
        <v/>
      </c>
      <c r="WCB30">
        <f>Response!WCD46</f>
        <v/>
      </c>
      <c r="WCC30">
        <f>Response!WCE46</f>
        <v/>
      </c>
      <c r="WCD30">
        <f>Response!WCF46</f>
        <v/>
      </c>
      <c r="WCE30">
        <f>Response!WCG46</f>
        <v/>
      </c>
      <c r="WCF30">
        <f>Response!WCH46</f>
        <v/>
      </c>
      <c r="WCG30">
        <f>Response!WCI46</f>
        <v/>
      </c>
      <c r="WCH30">
        <f>Response!WCJ46</f>
        <v/>
      </c>
      <c r="WCI30">
        <f>Response!WCK46</f>
        <v/>
      </c>
      <c r="WCJ30">
        <f>Response!WCL46</f>
        <v/>
      </c>
      <c r="WCK30">
        <f>Response!WCM46</f>
        <v/>
      </c>
      <c r="WCL30">
        <f>Response!WCN46</f>
        <v/>
      </c>
      <c r="WCM30">
        <f>Response!WCO46</f>
        <v/>
      </c>
      <c r="WCN30">
        <f>Response!WCP46</f>
        <v/>
      </c>
      <c r="WCO30">
        <f>Response!WCQ46</f>
        <v/>
      </c>
      <c r="WCP30">
        <f>Response!WCR46</f>
        <v/>
      </c>
      <c r="WCQ30">
        <f>Response!WCS46</f>
        <v/>
      </c>
      <c r="WCR30">
        <f>Response!WCT46</f>
        <v/>
      </c>
      <c r="WCS30">
        <f>Response!WCU46</f>
        <v/>
      </c>
      <c r="WCT30">
        <f>Response!WCV46</f>
        <v/>
      </c>
      <c r="WCU30">
        <f>Response!WCW46</f>
        <v/>
      </c>
      <c r="WCV30">
        <f>Response!WCX46</f>
        <v/>
      </c>
      <c r="WCW30">
        <f>Response!WCY46</f>
        <v/>
      </c>
      <c r="WCX30">
        <f>Response!WCZ46</f>
        <v/>
      </c>
      <c r="WCY30">
        <f>Response!WDA46</f>
        <v/>
      </c>
      <c r="WCZ30">
        <f>Response!WDB46</f>
        <v/>
      </c>
      <c r="WDA30">
        <f>Response!WDC46</f>
        <v/>
      </c>
      <c r="WDB30">
        <f>Response!WDD46</f>
        <v/>
      </c>
      <c r="WDC30">
        <f>Response!WDE46</f>
        <v/>
      </c>
      <c r="WDD30">
        <f>Response!WDF46</f>
        <v/>
      </c>
      <c r="WDE30">
        <f>Response!WDG46</f>
        <v/>
      </c>
      <c r="WDF30">
        <f>Response!WDH46</f>
        <v/>
      </c>
      <c r="WDG30">
        <f>Response!WDI46</f>
        <v/>
      </c>
      <c r="WDH30">
        <f>Response!WDJ46</f>
        <v/>
      </c>
      <c r="WDI30">
        <f>Response!WDK46</f>
        <v/>
      </c>
      <c r="WDJ30">
        <f>Response!WDL46</f>
        <v/>
      </c>
      <c r="WDK30">
        <f>Response!WDM46</f>
        <v/>
      </c>
      <c r="WDL30">
        <f>Response!WDN46</f>
        <v/>
      </c>
      <c r="WDM30">
        <f>Response!WDO46</f>
        <v/>
      </c>
      <c r="WDN30">
        <f>Response!WDP46</f>
        <v/>
      </c>
      <c r="WDO30">
        <f>Response!WDQ46</f>
        <v/>
      </c>
      <c r="WDP30">
        <f>Response!WDR46</f>
        <v/>
      </c>
      <c r="WDQ30">
        <f>Response!WDS46</f>
        <v/>
      </c>
      <c r="WDR30">
        <f>Response!WDT46</f>
        <v/>
      </c>
      <c r="WDS30">
        <f>Response!WDU46</f>
        <v/>
      </c>
      <c r="WDT30">
        <f>Response!WDV46</f>
        <v/>
      </c>
      <c r="WDU30">
        <f>Response!WDW46</f>
        <v/>
      </c>
      <c r="WDV30">
        <f>Response!WDX46</f>
        <v/>
      </c>
      <c r="WDW30">
        <f>Response!WDY46</f>
        <v/>
      </c>
      <c r="WDX30">
        <f>Response!WDZ46</f>
        <v/>
      </c>
      <c r="WDY30">
        <f>Response!WEA46</f>
        <v/>
      </c>
      <c r="WDZ30">
        <f>Response!WEB46</f>
        <v/>
      </c>
      <c r="WEA30">
        <f>Response!WEC46</f>
        <v/>
      </c>
      <c r="WEB30">
        <f>Response!WED46</f>
        <v/>
      </c>
      <c r="WEC30">
        <f>Response!WEE46</f>
        <v/>
      </c>
      <c r="WED30">
        <f>Response!WEF46</f>
        <v/>
      </c>
      <c r="WEE30">
        <f>Response!WEG46</f>
        <v/>
      </c>
      <c r="WEF30">
        <f>Response!WEH46</f>
        <v/>
      </c>
      <c r="WEG30">
        <f>Response!WEI46</f>
        <v/>
      </c>
      <c r="WEH30">
        <f>Response!WEJ46</f>
        <v/>
      </c>
      <c r="WEI30">
        <f>Response!WEK46</f>
        <v/>
      </c>
      <c r="WEJ30">
        <f>Response!WEL46</f>
        <v/>
      </c>
      <c r="WEK30">
        <f>Response!WEM46</f>
        <v/>
      </c>
      <c r="WEL30">
        <f>Response!WEN46</f>
        <v/>
      </c>
      <c r="WEM30">
        <f>Response!WEO46</f>
        <v/>
      </c>
      <c r="WEN30">
        <f>Response!WEP46</f>
        <v/>
      </c>
      <c r="WEO30">
        <f>Response!WEQ46</f>
        <v/>
      </c>
      <c r="WEP30">
        <f>Response!WER46</f>
        <v/>
      </c>
      <c r="WEQ30">
        <f>Response!WES46</f>
        <v/>
      </c>
      <c r="WER30">
        <f>Response!WET46</f>
        <v/>
      </c>
      <c r="WES30">
        <f>Response!WEU46</f>
        <v/>
      </c>
      <c r="WET30">
        <f>Response!WEV46</f>
        <v/>
      </c>
      <c r="WEU30">
        <f>Response!WEW46</f>
        <v/>
      </c>
      <c r="WEV30">
        <f>Response!WEX46</f>
        <v/>
      </c>
      <c r="WEW30">
        <f>Response!WEY46</f>
        <v/>
      </c>
      <c r="WEX30">
        <f>Response!WEZ46</f>
        <v/>
      </c>
      <c r="WEY30">
        <f>Response!WFA46</f>
        <v/>
      </c>
      <c r="WEZ30">
        <f>Response!WFB46</f>
        <v/>
      </c>
      <c r="WFA30">
        <f>Response!WFC46</f>
        <v/>
      </c>
      <c r="WFB30">
        <f>Response!WFD46</f>
        <v/>
      </c>
      <c r="WFC30">
        <f>Response!WFE46</f>
        <v/>
      </c>
      <c r="WFD30">
        <f>Response!WFF46</f>
        <v/>
      </c>
      <c r="WFE30">
        <f>Response!WFG46</f>
        <v/>
      </c>
      <c r="WFF30">
        <f>Response!WFH46</f>
        <v/>
      </c>
      <c r="WFG30">
        <f>Response!WFI46</f>
        <v/>
      </c>
      <c r="WFH30">
        <f>Response!WFJ46</f>
        <v/>
      </c>
      <c r="WFI30">
        <f>Response!WFK46</f>
        <v/>
      </c>
      <c r="WFJ30">
        <f>Response!WFL46</f>
        <v/>
      </c>
      <c r="WFK30">
        <f>Response!WFM46</f>
        <v/>
      </c>
      <c r="WFL30">
        <f>Response!WFN46</f>
        <v/>
      </c>
      <c r="WFM30">
        <f>Response!WFO46</f>
        <v/>
      </c>
      <c r="WFN30">
        <f>Response!WFP46</f>
        <v/>
      </c>
      <c r="WFO30">
        <f>Response!WFQ46</f>
        <v/>
      </c>
      <c r="WFP30">
        <f>Response!WFR46</f>
        <v/>
      </c>
      <c r="WFQ30">
        <f>Response!WFS46</f>
        <v/>
      </c>
      <c r="WFR30">
        <f>Response!WFT46</f>
        <v/>
      </c>
      <c r="WFS30">
        <f>Response!WFU46</f>
        <v/>
      </c>
      <c r="WFT30">
        <f>Response!WFV46</f>
        <v/>
      </c>
      <c r="WFU30">
        <f>Response!WFW46</f>
        <v/>
      </c>
      <c r="WFV30">
        <f>Response!WFX46</f>
        <v/>
      </c>
      <c r="WFW30">
        <f>Response!WFY46</f>
        <v/>
      </c>
      <c r="WFX30">
        <f>Response!WFZ46</f>
        <v/>
      </c>
      <c r="WFY30">
        <f>Response!WGA46</f>
        <v/>
      </c>
      <c r="WFZ30">
        <f>Response!WGB46</f>
        <v/>
      </c>
      <c r="WGA30">
        <f>Response!WGC46</f>
        <v/>
      </c>
      <c r="WGB30">
        <f>Response!WGD46</f>
        <v/>
      </c>
      <c r="WGC30">
        <f>Response!WGE46</f>
        <v/>
      </c>
      <c r="WGD30">
        <f>Response!WGF46</f>
        <v/>
      </c>
      <c r="WGE30">
        <f>Response!WGG46</f>
        <v/>
      </c>
      <c r="WGF30">
        <f>Response!WGH46</f>
        <v/>
      </c>
      <c r="WGG30">
        <f>Response!WGI46</f>
        <v/>
      </c>
      <c r="WGH30">
        <f>Response!WGJ46</f>
        <v/>
      </c>
      <c r="WGI30">
        <f>Response!WGK46</f>
        <v/>
      </c>
      <c r="WGJ30">
        <f>Response!WGL46</f>
        <v/>
      </c>
      <c r="WGK30">
        <f>Response!WGM46</f>
        <v/>
      </c>
      <c r="WGL30">
        <f>Response!WGN46</f>
        <v/>
      </c>
      <c r="WGM30">
        <f>Response!WGO46</f>
        <v/>
      </c>
      <c r="WGN30">
        <f>Response!WGP46</f>
        <v/>
      </c>
      <c r="WGO30">
        <f>Response!WGQ46</f>
        <v/>
      </c>
      <c r="WGP30">
        <f>Response!WGR46</f>
        <v/>
      </c>
      <c r="WGQ30">
        <f>Response!WGS46</f>
        <v/>
      </c>
      <c r="WGR30">
        <f>Response!WGT46</f>
        <v/>
      </c>
      <c r="WGS30">
        <f>Response!WGU46</f>
        <v/>
      </c>
      <c r="WGT30">
        <f>Response!WGV46</f>
        <v/>
      </c>
      <c r="WGU30">
        <f>Response!WGW46</f>
        <v/>
      </c>
      <c r="WGV30">
        <f>Response!WGX46</f>
        <v/>
      </c>
      <c r="WGW30">
        <f>Response!WGY46</f>
        <v/>
      </c>
      <c r="WGX30">
        <f>Response!WGZ46</f>
        <v/>
      </c>
      <c r="WGY30">
        <f>Response!WHA46</f>
        <v/>
      </c>
      <c r="WGZ30">
        <f>Response!WHB46</f>
        <v/>
      </c>
      <c r="WHA30">
        <f>Response!WHC46</f>
        <v/>
      </c>
      <c r="WHB30">
        <f>Response!WHD46</f>
        <v/>
      </c>
      <c r="WHC30">
        <f>Response!WHE46</f>
        <v/>
      </c>
      <c r="WHD30">
        <f>Response!WHF46</f>
        <v/>
      </c>
      <c r="WHE30">
        <f>Response!WHG46</f>
        <v/>
      </c>
      <c r="WHF30">
        <f>Response!WHH46</f>
        <v/>
      </c>
      <c r="WHG30">
        <f>Response!WHI46</f>
        <v/>
      </c>
      <c r="WHH30">
        <f>Response!WHJ46</f>
        <v/>
      </c>
      <c r="WHI30">
        <f>Response!WHK46</f>
        <v/>
      </c>
      <c r="WHJ30">
        <f>Response!WHL46</f>
        <v/>
      </c>
      <c r="WHK30">
        <f>Response!WHM46</f>
        <v/>
      </c>
      <c r="WHL30">
        <f>Response!WHN46</f>
        <v/>
      </c>
      <c r="WHM30">
        <f>Response!WHO46</f>
        <v/>
      </c>
      <c r="WHN30">
        <f>Response!WHP46</f>
        <v/>
      </c>
      <c r="WHO30">
        <f>Response!WHQ46</f>
        <v/>
      </c>
      <c r="WHP30">
        <f>Response!WHR46</f>
        <v/>
      </c>
      <c r="WHQ30">
        <f>Response!WHS46</f>
        <v/>
      </c>
      <c r="WHR30">
        <f>Response!WHT46</f>
        <v/>
      </c>
      <c r="WHS30">
        <f>Response!WHU46</f>
        <v/>
      </c>
      <c r="WHT30">
        <f>Response!WHV46</f>
        <v/>
      </c>
      <c r="WHU30">
        <f>Response!WHW46</f>
        <v/>
      </c>
      <c r="WHV30">
        <f>Response!WHX46</f>
        <v/>
      </c>
      <c r="WHW30">
        <f>Response!WHY46</f>
        <v/>
      </c>
      <c r="WHX30">
        <f>Response!WHZ46</f>
        <v/>
      </c>
      <c r="WHY30">
        <f>Response!WIA46</f>
        <v/>
      </c>
      <c r="WHZ30">
        <f>Response!WIB46</f>
        <v/>
      </c>
      <c r="WIA30">
        <f>Response!WIC46</f>
        <v/>
      </c>
      <c r="WIB30">
        <f>Response!WID46</f>
        <v/>
      </c>
      <c r="WIC30">
        <f>Response!WIE46</f>
        <v/>
      </c>
      <c r="WID30">
        <f>Response!WIF46</f>
        <v/>
      </c>
      <c r="WIE30">
        <f>Response!WIG46</f>
        <v/>
      </c>
      <c r="WIF30">
        <f>Response!WIH46</f>
        <v/>
      </c>
      <c r="WIG30">
        <f>Response!WII46</f>
        <v/>
      </c>
      <c r="WIH30">
        <f>Response!WIJ46</f>
        <v/>
      </c>
      <c r="WII30">
        <f>Response!WIK46</f>
        <v/>
      </c>
      <c r="WIJ30">
        <f>Response!WIL46</f>
        <v/>
      </c>
      <c r="WIK30">
        <f>Response!WIM46</f>
        <v/>
      </c>
      <c r="WIL30">
        <f>Response!WIN46</f>
        <v/>
      </c>
      <c r="WIM30">
        <f>Response!WIO46</f>
        <v/>
      </c>
      <c r="WIN30">
        <f>Response!WIP46</f>
        <v/>
      </c>
      <c r="WIO30">
        <f>Response!WIQ46</f>
        <v/>
      </c>
      <c r="WIP30">
        <f>Response!WIR46</f>
        <v/>
      </c>
      <c r="WIQ30">
        <f>Response!WIS46</f>
        <v/>
      </c>
      <c r="WIR30">
        <f>Response!WIT46</f>
        <v/>
      </c>
      <c r="WIS30">
        <f>Response!WIU46</f>
        <v/>
      </c>
      <c r="WIT30">
        <f>Response!WIV46</f>
        <v/>
      </c>
      <c r="WIU30">
        <f>Response!WIW46</f>
        <v/>
      </c>
      <c r="WIV30">
        <f>Response!WIX46</f>
        <v/>
      </c>
      <c r="WIW30">
        <f>Response!WIY46</f>
        <v/>
      </c>
      <c r="WIX30">
        <f>Response!WIZ46</f>
        <v/>
      </c>
      <c r="WIY30">
        <f>Response!WJA46</f>
        <v/>
      </c>
      <c r="WIZ30">
        <f>Response!WJB46</f>
        <v/>
      </c>
      <c r="WJA30">
        <f>Response!WJC46</f>
        <v/>
      </c>
      <c r="WJB30">
        <f>Response!WJD46</f>
        <v/>
      </c>
      <c r="WJC30">
        <f>Response!WJE46</f>
        <v/>
      </c>
      <c r="WJD30">
        <f>Response!WJF46</f>
        <v/>
      </c>
      <c r="WJE30">
        <f>Response!WJG46</f>
        <v/>
      </c>
      <c r="WJF30">
        <f>Response!WJH46</f>
        <v/>
      </c>
      <c r="WJG30">
        <f>Response!WJI46</f>
        <v/>
      </c>
      <c r="WJH30">
        <f>Response!WJJ46</f>
        <v/>
      </c>
      <c r="WJI30">
        <f>Response!WJK46</f>
        <v/>
      </c>
      <c r="WJJ30">
        <f>Response!WJL46</f>
        <v/>
      </c>
      <c r="WJK30">
        <f>Response!WJM46</f>
        <v/>
      </c>
      <c r="WJL30">
        <f>Response!WJN46</f>
        <v/>
      </c>
      <c r="WJM30">
        <f>Response!WJO46</f>
        <v/>
      </c>
      <c r="WJN30">
        <f>Response!WJP46</f>
        <v/>
      </c>
      <c r="WJO30">
        <f>Response!WJQ46</f>
        <v/>
      </c>
      <c r="WJP30">
        <f>Response!WJR46</f>
        <v/>
      </c>
      <c r="WJQ30">
        <f>Response!WJS46</f>
        <v/>
      </c>
      <c r="WJR30">
        <f>Response!WJT46</f>
        <v/>
      </c>
      <c r="WJS30">
        <f>Response!WJU46</f>
        <v/>
      </c>
      <c r="WJT30">
        <f>Response!WJV46</f>
        <v/>
      </c>
      <c r="WJU30">
        <f>Response!WJW46</f>
        <v/>
      </c>
      <c r="WJV30">
        <f>Response!WJX46</f>
        <v/>
      </c>
      <c r="WJW30">
        <f>Response!WJY46</f>
        <v/>
      </c>
      <c r="WJX30">
        <f>Response!WJZ46</f>
        <v/>
      </c>
      <c r="WJY30">
        <f>Response!WKA46</f>
        <v/>
      </c>
      <c r="WJZ30">
        <f>Response!WKB46</f>
        <v/>
      </c>
      <c r="WKA30">
        <f>Response!WKC46</f>
        <v/>
      </c>
      <c r="WKB30">
        <f>Response!WKD46</f>
        <v/>
      </c>
      <c r="WKC30">
        <f>Response!WKE46</f>
        <v/>
      </c>
      <c r="WKD30">
        <f>Response!WKF46</f>
        <v/>
      </c>
      <c r="WKE30">
        <f>Response!WKG46</f>
        <v/>
      </c>
      <c r="WKF30">
        <f>Response!WKH46</f>
        <v/>
      </c>
      <c r="WKG30">
        <f>Response!WKI46</f>
        <v/>
      </c>
      <c r="WKH30">
        <f>Response!WKJ46</f>
        <v/>
      </c>
      <c r="WKI30">
        <f>Response!WKK46</f>
        <v/>
      </c>
      <c r="WKJ30">
        <f>Response!WKL46</f>
        <v/>
      </c>
      <c r="WKK30">
        <f>Response!WKM46</f>
        <v/>
      </c>
      <c r="WKL30">
        <f>Response!WKN46</f>
        <v/>
      </c>
      <c r="WKM30">
        <f>Response!WKO46</f>
        <v/>
      </c>
      <c r="WKN30">
        <f>Response!WKP46</f>
        <v/>
      </c>
      <c r="WKO30">
        <f>Response!WKQ46</f>
        <v/>
      </c>
      <c r="WKP30">
        <f>Response!WKR46</f>
        <v/>
      </c>
      <c r="WKQ30">
        <f>Response!WKS46</f>
        <v/>
      </c>
      <c r="WKR30">
        <f>Response!WKT46</f>
        <v/>
      </c>
      <c r="WKS30">
        <f>Response!WKU46</f>
        <v/>
      </c>
      <c r="WKT30">
        <f>Response!WKV46</f>
        <v/>
      </c>
      <c r="WKU30">
        <f>Response!WKW46</f>
        <v/>
      </c>
      <c r="WKV30">
        <f>Response!WKX46</f>
        <v/>
      </c>
      <c r="WKW30">
        <f>Response!WKY46</f>
        <v/>
      </c>
      <c r="WKX30">
        <f>Response!WKZ46</f>
        <v/>
      </c>
      <c r="WKY30">
        <f>Response!WLA46</f>
        <v/>
      </c>
      <c r="WKZ30">
        <f>Response!WLB46</f>
        <v/>
      </c>
      <c r="WLA30">
        <f>Response!WLC46</f>
        <v/>
      </c>
      <c r="WLB30">
        <f>Response!WLD46</f>
        <v/>
      </c>
      <c r="WLC30">
        <f>Response!WLE46</f>
        <v/>
      </c>
      <c r="WLD30">
        <f>Response!WLF46</f>
        <v/>
      </c>
      <c r="WLE30">
        <f>Response!WLG46</f>
        <v/>
      </c>
      <c r="WLF30">
        <f>Response!WLH46</f>
        <v/>
      </c>
      <c r="WLG30">
        <f>Response!WLI46</f>
        <v/>
      </c>
      <c r="WLH30">
        <f>Response!WLJ46</f>
        <v/>
      </c>
      <c r="WLI30">
        <f>Response!WLK46</f>
        <v/>
      </c>
      <c r="WLJ30">
        <f>Response!WLL46</f>
        <v/>
      </c>
      <c r="WLK30">
        <f>Response!WLM46</f>
        <v/>
      </c>
      <c r="WLL30">
        <f>Response!WLN46</f>
        <v/>
      </c>
      <c r="WLM30">
        <f>Response!WLO46</f>
        <v/>
      </c>
      <c r="WLN30">
        <f>Response!WLP46</f>
        <v/>
      </c>
      <c r="WLO30">
        <f>Response!WLQ46</f>
        <v/>
      </c>
      <c r="WLP30">
        <f>Response!WLR46</f>
        <v/>
      </c>
      <c r="WLQ30">
        <f>Response!WLS46</f>
        <v/>
      </c>
      <c r="WLR30">
        <f>Response!WLT46</f>
        <v/>
      </c>
      <c r="WLS30">
        <f>Response!WLU46</f>
        <v/>
      </c>
      <c r="WLT30">
        <f>Response!WLV46</f>
        <v/>
      </c>
      <c r="WLU30">
        <f>Response!WLW46</f>
        <v/>
      </c>
      <c r="WLV30">
        <f>Response!WLX46</f>
        <v/>
      </c>
      <c r="WLW30">
        <f>Response!WLY46</f>
        <v/>
      </c>
      <c r="WLX30">
        <f>Response!WLZ46</f>
        <v/>
      </c>
      <c r="WLY30">
        <f>Response!WMA46</f>
        <v/>
      </c>
      <c r="WLZ30">
        <f>Response!WMB46</f>
        <v/>
      </c>
      <c r="WMA30">
        <f>Response!WMC46</f>
        <v/>
      </c>
      <c r="WMB30">
        <f>Response!WMD46</f>
        <v/>
      </c>
      <c r="WMC30">
        <f>Response!WME46</f>
        <v/>
      </c>
      <c r="WMD30">
        <f>Response!WMF46</f>
        <v/>
      </c>
      <c r="WME30">
        <f>Response!WMG46</f>
        <v/>
      </c>
      <c r="WMF30">
        <f>Response!WMH46</f>
        <v/>
      </c>
      <c r="WMG30">
        <f>Response!WMI46</f>
        <v/>
      </c>
      <c r="WMH30">
        <f>Response!WMJ46</f>
        <v/>
      </c>
      <c r="WMI30">
        <f>Response!WMK46</f>
        <v/>
      </c>
      <c r="WMJ30">
        <f>Response!WML46</f>
        <v/>
      </c>
      <c r="WMK30">
        <f>Response!WMM46</f>
        <v/>
      </c>
      <c r="WML30">
        <f>Response!WMN46</f>
        <v/>
      </c>
      <c r="WMM30">
        <f>Response!WMO46</f>
        <v/>
      </c>
      <c r="WMN30">
        <f>Response!WMP46</f>
        <v/>
      </c>
      <c r="WMO30">
        <f>Response!WMQ46</f>
        <v/>
      </c>
      <c r="WMP30">
        <f>Response!WMR46</f>
        <v/>
      </c>
      <c r="WMQ30">
        <f>Response!WMS46</f>
        <v/>
      </c>
      <c r="WMR30">
        <f>Response!WMT46</f>
        <v/>
      </c>
      <c r="WMS30">
        <f>Response!WMU46</f>
        <v/>
      </c>
      <c r="WMT30">
        <f>Response!WMV46</f>
        <v/>
      </c>
      <c r="WMU30">
        <f>Response!WMW46</f>
        <v/>
      </c>
      <c r="WMV30">
        <f>Response!WMX46</f>
        <v/>
      </c>
      <c r="WMW30">
        <f>Response!WMY46</f>
        <v/>
      </c>
      <c r="WMX30">
        <f>Response!WMZ46</f>
        <v/>
      </c>
      <c r="WMY30">
        <f>Response!WNA46</f>
        <v/>
      </c>
      <c r="WMZ30">
        <f>Response!WNB46</f>
        <v/>
      </c>
      <c r="WNA30">
        <f>Response!WNC46</f>
        <v/>
      </c>
      <c r="WNB30">
        <f>Response!WND46</f>
        <v/>
      </c>
      <c r="WNC30">
        <f>Response!WNE46</f>
        <v/>
      </c>
      <c r="WND30">
        <f>Response!WNF46</f>
        <v/>
      </c>
      <c r="WNE30">
        <f>Response!WNG46</f>
        <v/>
      </c>
      <c r="WNF30">
        <f>Response!WNH46</f>
        <v/>
      </c>
      <c r="WNG30">
        <f>Response!WNI46</f>
        <v/>
      </c>
      <c r="WNH30">
        <f>Response!WNJ46</f>
        <v/>
      </c>
      <c r="WNI30">
        <f>Response!WNK46</f>
        <v/>
      </c>
      <c r="WNJ30">
        <f>Response!WNL46</f>
        <v/>
      </c>
      <c r="WNK30">
        <f>Response!WNM46</f>
        <v/>
      </c>
      <c r="WNL30">
        <f>Response!WNN46</f>
        <v/>
      </c>
      <c r="WNM30">
        <f>Response!WNO46</f>
        <v/>
      </c>
      <c r="WNN30">
        <f>Response!WNP46</f>
        <v/>
      </c>
      <c r="WNO30">
        <f>Response!WNQ46</f>
        <v/>
      </c>
      <c r="WNP30">
        <f>Response!WNR46</f>
        <v/>
      </c>
      <c r="WNQ30">
        <f>Response!WNS46</f>
        <v/>
      </c>
      <c r="WNR30">
        <f>Response!WNT46</f>
        <v/>
      </c>
      <c r="WNS30">
        <f>Response!WNU46</f>
        <v/>
      </c>
      <c r="WNT30">
        <f>Response!WNV46</f>
        <v/>
      </c>
      <c r="WNU30">
        <f>Response!WNW46</f>
        <v/>
      </c>
      <c r="WNV30">
        <f>Response!WNX46</f>
        <v/>
      </c>
      <c r="WNW30">
        <f>Response!WNY46</f>
        <v/>
      </c>
      <c r="WNX30">
        <f>Response!WNZ46</f>
        <v/>
      </c>
      <c r="WNY30">
        <f>Response!WOA46</f>
        <v/>
      </c>
      <c r="WNZ30">
        <f>Response!WOB46</f>
        <v/>
      </c>
      <c r="WOA30">
        <f>Response!WOC46</f>
        <v/>
      </c>
      <c r="WOB30">
        <f>Response!WOD46</f>
        <v/>
      </c>
      <c r="WOC30">
        <f>Response!WOE46</f>
        <v/>
      </c>
      <c r="WOD30">
        <f>Response!WOF46</f>
        <v/>
      </c>
      <c r="WOE30">
        <f>Response!WOG46</f>
        <v/>
      </c>
      <c r="WOF30">
        <f>Response!WOH46</f>
        <v/>
      </c>
      <c r="WOG30">
        <f>Response!WOI46</f>
        <v/>
      </c>
      <c r="WOH30">
        <f>Response!WOJ46</f>
        <v/>
      </c>
      <c r="WOI30">
        <f>Response!WOK46</f>
        <v/>
      </c>
      <c r="WOJ30">
        <f>Response!WOL46</f>
        <v/>
      </c>
      <c r="WOK30">
        <f>Response!WOM46</f>
        <v/>
      </c>
      <c r="WOL30">
        <f>Response!WON46</f>
        <v/>
      </c>
      <c r="WOM30">
        <f>Response!WOO46</f>
        <v/>
      </c>
      <c r="WON30">
        <f>Response!WOP46</f>
        <v/>
      </c>
      <c r="WOO30">
        <f>Response!WOQ46</f>
        <v/>
      </c>
      <c r="WOP30">
        <f>Response!WOR46</f>
        <v/>
      </c>
      <c r="WOQ30">
        <f>Response!WOS46</f>
        <v/>
      </c>
      <c r="WOR30">
        <f>Response!WOT46</f>
        <v/>
      </c>
      <c r="WOS30">
        <f>Response!WOU46</f>
        <v/>
      </c>
      <c r="WOT30">
        <f>Response!WOV46</f>
        <v/>
      </c>
      <c r="WOU30">
        <f>Response!WOW46</f>
        <v/>
      </c>
      <c r="WOV30">
        <f>Response!WOX46</f>
        <v/>
      </c>
      <c r="WOW30">
        <f>Response!WOY46</f>
        <v/>
      </c>
      <c r="WOX30">
        <f>Response!WOZ46</f>
        <v/>
      </c>
      <c r="WOY30">
        <f>Response!WPA46</f>
        <v/>
      </c>
      <c r="WOZ30">
        <f>Response!WPB46</f>
        <v/>
      </c>
      <c r="WPA30">
        <f>Response!WPC46</f>
        <v/>
      </c>
      <c r="WPB30">
        <f>Response!WPD46</f>
        <v/>
      </c>
      <c r="WPC30">
        <f>Response!WPE46</f>
        <v/>
      </c>
      <c r="WPD30">
        <f>Response!WPF46</f>
        <v/>
      </c>
      <c r="WPE30">
        <f>Response!WPG46</f>
        <v/>
      </c>
      <c r="WPF30">
        <f>Response!WPH46</f>
        <v/>
      </c>
      <c r="WPG30">
        <f>Response!WPI46</f>
        <v/>
      </c>
      <c r="WPH30">
        <f>Response!WPJ46</f>
        <v/>
      </c>
      <c r="WPI30">
        <f>Response!WPK46</f>
        <v/>
      </c>
      <c r="WPJ30">
        <f>Response!WPL46</f>
        <v/>
      </c>
      <c r="WPK30">
        <f>Response!WPM46</f>
        <v/>
      </c>
      <c r="WPL30">
        <f>Response!WPN46</f>
        <v/>
      </c>
      <c r="WPM30">
        <f>Response!WPO46</f>
        <v/>
      </c>
      <c r="WPN30">
        <f>Response!WPP46</f>
        <v/>
      </c>
      <c r="WPO30">
        <f>Response!WPQ46</f>
        <v/>
      </c>
      <c r="WPP30">
        <f>Response!WPR46</f>
        <v/>
      </c>
      <c r="WPQ30">
        <f>Response!WPS46</f>
        <v/>
      </c>
      <c r="WPR30">
        <f>Response!WPT46</f>
        <v/>
      </c>
      <c r="WPS30">
        <f>Response!WPU46</f>
        <v/>
      </c>
      <c r="WPT30">
        <f>Response!WPV46</f>
        <v/>
      </c>
      <c r="WPU30">
        <f>Response!WPW46</f>
        <v/>
      </c>
      <c r="WPV30">
        <f>Response!WPX46</f>
        <v/>
      </c>
      <c r="WPW30">
        <f>Response!WPY46</f>
        <v/>
      </c>
      <c r="WPX30">
        <f>Response!WPZ46</f>
        <v/>
      </c>
      <c r="WPY30">
        <f>Response!WQA46</f>
        <v/>
      </c>
      <c r="WPZ30">
        <f>Response!WQB46</f>
        <v/>
      </c>
      <c r="WQA30">
        <f>Response!WQC46</f>
        <v/>
      </c>
      <c r="WQB30">
        <f>Response!WQD46</f>
        <v/>
      </c>
      <c r="WQC30">
        <f>Response!WQE46</f>
        <v/>
      </c>
      <c r="WQD30">
        <f>Response!WQF46</f>
        <v/>
      </c>
      <c r="WQE30">
        <f>Response!WQG46</f>
        <v/>
      </c>
      <c r="WQF30">
        <f>Response!WQH46</f>
        <v/>
      </c>
      <c r="WQG30">
        <f>Response!WQI46</f>
        <v/>
      </c>
      <c r="WQH30">
        <f>Response!WQJ46</f>
        <v/>
      </c>
      <c r="WQI30">
        <f>Response!WQK46</f>
        <v/>
      </c>
      <c r="WQJ30">
        <f>Response!WQL46</f>
        <v/>
      </c>
      <c r="WQK30">
        <f>Response!WQM46</f>
        <v/>
      </c>
      <c r="WQL30">
        <f>Response!WQN46</f>
        <v/>
      </c>
      <c r="WQM30">
        <f>Response!WQO46</f>
        <v/>
      </c>
      <c r="WQN30">
        <f>Response!WQP46</f>
        <v/>
      </c>
      <c r="WQO30">
        <f>Response!WQQ46</f>
        <v/>
      </c>
      <c r="WQP30">
        <f>Response!WQR46</f>
        <v/>
      </c>
      <c r="WQQ30">
        <f>Response!WQS46</f>
        <v/>
      </c>
      <c r="WQR30">
        <f>Response!WQT46</f>
        <v/>
      </c>
      <c r="WQS30">
        <f>Response!WQU46</f>
        <v/>
      </c>
      <c r="WQT30">
        <f>Response!WQV46</f>
        <v/>
      </c>
      <c r="WQU30">
        <f>Response!WQW46</f>
        <v/>
      </c>
      <c r="WQV30">
        <f>Response!WQX46</f>
        <v/>
      </c>
      <c r="WQW30">
        <f>Response!WQY46</f>
        <v/>
      </c>
      <c r="WQX30">
        <f>Response!WQZ46</f>
        <v/>
      </c>
      <c r="WQY30">
        <f>Response!WRA46</f>
        <v/>
      </c>
      <c r="WQZ30">
        <f>Response!WRB46</f>
        <v/>
      </c>
      <c r="WRA30">
        <f>Response!WRC46</f>
        <v/>
      </c>
      <c r="WRB30">
        <f>Response!WRD46</f>
        <v/>
      </c>
      <c r="WRC30">
        <f>Response!WRE46</f>
        <v/>
      </c>
      <c r="WRD30">
        <f>Response!WRF46</f>
        <v/>
      </c>
      <c r="WRE30">
        <f>Response!WRG46</f>
        <v/>
      </c>
      <c r="WRF30">
        <f>Response!WRH46</f>
        <v/>
      </c>
      <c r="WRG30">
        <f>Response!WRI46</f>
        <v/>
      </c>
      <c r="WRH30">
        <f>Response!WRJ46</f>
        <v/>
      </c>
      <c r="WRI30">
        <f>Response!WRK46</f>
        <v/>
      </c>
      <c r="WRJ30">
        <f>Response!WRL46</f>
        <v/>
      </c>
      <c r="WRK30">
        <f>Response!WRM46</f>
        <v/>
      </c>
      <c r="WRL30">
        <f>Response!WRN46</f>
        <v/>
      </c>
      <c r="WRM30">
        <f>Response!WRO46</f>
        <v/>
      </c>
      <c r="WRN30">
        <f>Response!WRP46</f>
        <v/>
      </c>
      <c r="WRO30">
        <f>Response!WRQ46</f>
        <v/>
      </c>
      <c r="WRP30">
        <f>Response!WRR46</f>
        <v/>
      </c>
      <c r="WRQ30">
        <f>Response!WRS46</f>
        <v/>
      </c>
      <c r="WRR30">
        <f>Response!WRT46</f>
        <v/>
      </c>
      <c r="WRS30">
        <f>Response!WRU46</f>
        <v/>
      </c>
      <c r="WRT30">
        <f>Response!WRV46</f>
        <v/>
      </c>
      <c r="WRU30">
        <f>Response!WRW46</f>
        <v/>
      </c>
      <c r="WRV30">
        <f>Response!WRX46</f>
        <v/>
      </c>
      <c r="WRW30">
        <f>Response!WRY46</f>
        <v/>
      </c>
      <c r="WRX30">
        <f>Response!WRZ46</f>
        <v/>
      </c>
      <c r="WRY30">
        <f>Response!WSA46</f>
        <v/>
      </c>
      <c r="WRZ30">
        <f>Response!WSB46</f>
        <v/>
      </c>
      <c r="WSA30">
        <f>Response!WSC46</f>
        <v/>
      </c>
      <c r="WSB30">
        <f>Response!WSD46</f>
        <v/>
      </c>
      <c r="WSC30">
        <f>Response!WSE46</f>
        <v/>
      </c>
      <c r="WSD30">
        <f>Response!WSF46</f>
        <v/>
      </c>
      <c r="WSE30">
        <f>Response!WSG46</f>
        <v/>
      </c>
      <c r="WSF30">
        <f>Response!WSH46</f>
        <v/>
      </c>
      <c r="WSG30">
        <f>Response!WSI46</f>
        <v/>
      </c>
      <c r="WSH30">
        <f>Response!WSJ46</f>
        <v/>
      </c>
      <c r="WSI30">
        <f>Response!WSK46</f>
        <v/>
      </c>
      <c r="WSJ30">
        <f>Response!WSL46</f>
        <v/>
      </c>
      <c r="WSK30">
        <f>Response!WSM46</f>
        <v/>
      </c>
      <c r="WSL30">
        <f>Response!WSN46</f>
        <v/>
      </c>
      <c r="WSM30">
        <f>Response!WSO46</f>
        <v/>
      </c>
      <c r="WSN30">
        <f>Response!WSP46</f>
        <v/>
      </c>
      <c r="WSO30">
        <f>Response!WSQ46</f>
        <v/>
      </c>
      <c r="WSP30">
        <f>Response!WSR46</f>
        <v/>
      </c>
      <c r="WSQ30">
        <f>Response!WSS46</f>
        <v/>
      </c>
      <c r="WSR30">
        <f>Response!WST46</f>
        <v/>
      </c>
      <c r="WSS30">
        <f>Response!WSU46</f>
        <v/>
      </c>
      <c r="WST30">
        <f>Response!WSV46</f>
        <v/>
      </c>
      <c r="WSU30">
        <f>Response!WSW46</f>
        <v/>
      </c>
      <c r="WSV30">
        <f>Response!WSX46</f>
        <v/>
      </c>
      <c r="WSW30">
        <f>Response!WSY46</f>
        <v/>
      </c>
      <c r="WSX30">
        <f>Response!WSZ46</f>
        <v/>
      </c>
      <c r="WSY30">
        <f>Response!WTA46</f>
        <v/>
      </c>
      <c r="WSZ30">
        <f>Response!WTB46</f>
        <v/>
      </c>
      <c r="WTA30">
        <f>Response!WTC46</f>
        <v/>
      </c>
      <c r="WTB30">
        <f>Response!WTD46</f>
        <v/>
      </c>
      <c r="WTC30">
        <f>Response!WTE46</f>
        <v/>
      </c>
      <c r="WTD30">
        <f>Response!WTF46</f>
        <v/>
      </c>
      <c r="WTE30">
        <f>Response!WTG46</f>
        <v/>
      </c>
      <c r="WTF30">
        <f>Response!WTH46</f>
        <v/>
      </c>
      <c r="WTG30">
        <f>Response!WTI46</f>
        <v/>
      </c>
      <c r="WTH30">
        <f>Response!WTJ46</f>
        <v/>
      </c>
      <c r="WTI30">
        <f>Response!WTK46</f>
        <v/>
      </c>
      <c r="WTJ30">
        <f>Response!WTL46</f>
        <v/>
      </c>
      <c r="WTK30">
        <f>Response!WTM46</f>
        <v/>
      </c>
      <c r="WTL30">
        <f>Response!WTN46</f>
        <v/>
      </c>
      <c r="WTM30">
        <f>Response!WTO46</f>
        <v/>
      </c>
      <c r="WTN30">
        <f>Response!WTP46</f>
        <v/>
      </c>
      <c r="WTO30">
        <f>Response!WTQ46</f>
        <v/>
      </c>
      <c r="WTP30">
        <f>Response!WTR46</f>
        <v/>
      </c>
      <c r="WTQ30">
        <f>Response!WTS46</f>
        <v/>
      </c>
      <c r="WTR30">
        <f>Response!WTT46</f>
        <v/>
      </c>
      <c r="WTS30">
        <f>Response!WTU46</f>
        <v/>
      </c>
      <c r="WTT30">
        <f>Response!WTV46</f>
        <v/>
      </c>
      <c r="WTU30">
        <f>Response!WTW46</f>
        <v/>
      </c>
      <c r="WTV30">
        <f>Response!WTX46</f>
        <v/>
      </c>
      <c r="WTW30">
        <f>Response!WTY46</f>
        <v/>
      </c>
      <c r="WTX30">
        <f>Response!WTZ46</f>
        <v/>
      </c>
      <c r="WTY30">
        <f>Response!WUA46</f>
        <v/>
      </c>
      <c r="WTZ30">
        <f>Response!WUB46</f>
        <v/>
      </c>
      <c r="WUA30">
        <f>Response!WUC46</f>
        <v/>
      </c>
      <c r="WUB30">
        <f>Response!WUD46</f>
        <v/>
      </c>
      <c r="WUC30">
        <f>Response!WUE46</f>
        <v/>
      </c>
      <c r="WUD30">
        <f>Response!WUF46</f>
        <v/>
      </c>
      <c r="WUE30">
        <f>Response!WUG46</f>
        <v/>
      </c>
      <c r="WUF30">
        <f>Response!WUH46</f>
        <v/>
      </c>
      <c r="WUG30">
        <f>Response!WUI46</f>
        <v/>
      </c>
      <c r="WUH30">
        <f>Response!WUJ46</f>
        <v/>
      </c>
      <c r="WUI30">
        <f>Response!WUK46</f>
        <v/>
      </c>
      <c r="WUJ30">
        <f>Response!WUL46</f>
        <v/>
      </c>
      <c r="WUK30">
        <f>Response!WUM46</f>
        <v/>
      </c>
      <c r="WUL30">
        <f>Response!WUN46</f>
        <v/>
      </c>
      <c r="WUM30">
        <f>Response!WUO46</f>
        <v/>
      </c>
      <c r="WUN30">
        <f>Response!WUP46</f>
        <v/>
      </c>
      <c r="WUO30">
        <f>Response!WUQ46</f>
        <v/>
      </c>
      <c r="WUP30">
        <f>Response!WUR46</f>
        <v/>
      </c>
      <c r="WUQ30">
        <f>Response!WUS46</f>
        <v/>
      </c>
      <c r="WUR30">
        <f>Response!WUT46</f>
        <v/>
      </c>
      <c r="WUS30">
        <f>Response!WUU46</f>
        <v/>
      </c>
      <c r="WUT30">
        <f>Response!WUV46</f>
        <v/>
      </c>
      <c r="WUU30">
        <f>Response!WUW46</f>
        <v/>
      </c>
      <c r="WUV30">
        <f>Response!WUX46</f>
        <v/>
      </c>
      <c r="WUW30">
        <f>Response!WUY46</f>
        <v/>
      </c>
      <c r="WUX30">
        <f>Response!WUZ46</f>
        <v/>
      </c>
      <c r="WUY30">
        <f>Response!WVA46</f>
        <v/>
      </c>
      <c r="WUZ30">
        <f>Response!WVB46</f>
        <v/>
      </c>
      <c r="WVA30">
        <f>Response!WVC46</f>
        <v/>
      </c>
      <c r="WVB30">
        <f>Response!WVD46</f>
        <v/>
      </c>
      <c r="WVC30">
        <f>Response!WVE46</f>
        <v/>
      </c>
      <c r="WVD30">
        <f>Response!WVF46</f>
        <v/>
      </c>
      <c r="WVE30">
        <f>Response!WVG46</f>
        <v/>
      </c>
      <c r="WVF30">
        <f>Response!WVH46</f>
        <v/>
      </c>
      <c r="WVG30">
        <f>Response!WVI46</f>
        <v/>
      </c>
      <c r="WVH30">
        <f>Response!WVJ46</f>
        <v/>
      </c>
      <c r="WVI30">
        <f>Response!WVK46</f>
        <v/>
      </c>
      <c r="WVJ30">
        <f>Response!WVL46</f>
        <v/>
      </c>
      <c r="WVK30">
        <f>Response!WVM46</f>
        <v/>
      </c>
      <c r="WVL30">
        <f>Response!WVN46</f>
        <v/>
      </c>
      <c r="WVM30">
        <f>Response!WVO46</f>
        <v/>
      </c>
      <c r="WVN30">
        <f>Response!WVP46</f>
        <v/>
      </c>
      <c r="WVO30">
        <f>Response!WVQ46</f>
        <v/>
      </c>
      <c r="WVP30">
        <f>Response!WVR46</f>
        <v/>
      </c>
      <c r="WVQ30">
        <f>Response!WVS46</f>
        <v/>
      </c>
      <c r="WVR30">
        <f>Response!WVT46</f>
        <v/>
      </c>
      <c r="WVS30">
        <f>Response!WVU46</f>
        <v/>
      </c>
      <c r="WVT30">
        <f>Response!WVV46</f>
        <v/>
      </c>
      <c r="WVU30">
        <f>Response!WVW46</f>
        <v/>
      </c>
      <c r="WVV30">
        <f>Response!WVX46</f>
        <v/>
      </c>
      <c r="WVW30">
        <f>Response!WVY46</f>
        <v/>
      </c>
      <c r="WVX30">
        <f>Response!WVZ46</f>
        <v/>
      </c>
      <c r="WVY30">
        <f>Response!WWA46</f>
        <v/>
      </c>
      <c r="WVZ30">
        <f>Response!WWB46</f>
        <v/>
      </c>
      <c r="WWA30">
        <f>Response!WWC46</f>
        <v/>
      </c>
      <c r="WWB30">
        <f>Response!WWD46</f>
        <v/>
      </c>
      <c r="WWC30">
        <f>Response!WWE46</f>
        <v/>
      </c>
      <c r="WWD30">
        <f>Response!WWF46</f>
        <v/>
      </c>
      <c r="WWE30">
        <f>Response!WWG46</f>
        <v/>
      </c>
      <c r="WWF30">
        <f>Response!WWH46</f>
        <v/>
      </c>
      <c r="WWG30">
        <f>Response!WWI46</f>
        <v/>
      </c>
      <c r="WWH30">
        <f>Response!WWJ46</f>
        <v/>
      </c>
      <c r="WWI30">
        <f>Response!WWK46</f>
        <v/>
      </c>
      <c r="WWJ30">
        <f>Response!WWL46</f>
        <v/>
      </c>
      <c r="WWK30">
        <f>Response!WWM46</f>
        <v/>
      </c>
      <c r="WWL30">
        <f>Response!WWN46</f>
        <v/>
      </c>
      <c r="WWM30">
        <f>Response!WWO46</f>
        <v/>
      </c>
      <c r="WWN30">
        <f>Response!WWP46</f>
        <v/>
      </c>
      <c r="WWO30">
        <f>Response!WWQ46</f>
        <v/>
      </c>
      <c r="WWP30">
        <f>Response!WWR46</f>
        <v/>
      </c>
      <c r="WWQ30">
        <f>Response!WWS46</f>
        <v/>
      </c>
      <c r="WWR30">
        <f>Response!WWT46</f>
        <v/>
      </c>
      <c r="WWS30">
        <f>Response!WWU46</f>
        <v/>
      </c>
      <c r="WWT30">
        <f>Response!WWV46</f>
        <v/>
      </c>
      <c r="WWU30">
        <f>Response!WWW46</f>
        <v/>
      </c>
      <c r="WWV30">
        <f>Response!WWX46</f>
        <v/>
      </c>
      <c r="WWW30">
        <f>Response!WWY46</f>
        <v/>
      </c>
      <c r="WWX30">
        <f>Response!WWZ46</f>
        <v/>
      </c>
      <c r="WWY30">
        <f>Response!WXA46</f>
        <v/>
      </c>
      <c r="WWZ30">
        <f>Response!WXB46</f>
        <v/>
      </c>
      <c r="WXA30">
        <f>Response!WXC46</f>
        <v/>
      </c>
      <c r="WXB30">
        <f>Response!WXD46</f>
        <v/>
      </c>
      <c r="WXC30">
        <f>Response!WXE46</f>
        <v/>
      </c>
      <c r="WXD30">
        <f>Response!WXF46</f>
        <v/>
      </c>
      <c r="WXE30">
        <f>Response!WXG46</f>
        <v/>
      </c>
      <c r="WXF30">
        <f>Response!WXH46</f>
        <v/>
      </c>
      <c r="WXG30">
        <f>Response!WXI46</f>
        <v/>
      </c>
      <c r="WXH30">
        <f>Response!WXJ46</f>
        <v/>
      </c>
      <c r="WXI30">
        <f>Response!WXK46</f>
        <v/>
      </c>
      <c r="WXJ30">
        <f>Response!WXL46</f>
        <v/>
      </c>
      <c r="WXK30">
        <f>Response!WXM46</f>
        <v/>
      </c>
      <c r="WXL30">
        <f>Response!WXN46</f>
        <v/>
      </c>
      <c r="WXM30">
        <f>Response!WXO46</f>
        <v/>
      </c>
      <c r="WXN30">
        <f>Response!WXP46</f>
        <v/>
      </c>
      <c r="WXO30">
        <f>Response!WXQ46</f>
        <v/>
      </c>
      <c r="WXP30">
        <f>Response!WXR46</f>
        <v/>
      </c>
      <c r="WXQ30">
        <f>Response!WXS46</f>
        <v/>
      </c>
      <c r="WXR30">
        <f>Response!WXT46</f>
        <v/>
      </c>
      <c r="WXS30">
        <f>Response!WXU46</f>
        <v/>
      </c>
      <c r="WXT30">
        <f>Response!WXV46</f>
        <v/>
      </c>
      <c r="WXU30">
        <f>Response!WXW46</f>
        <v/>
      </c>
      <c r="WXV30">
        <f>Response!WXX46</f>
        <v/>
      </c>
      <c r="WXW30">
        <f>Response!WXY46</f>
        <v/>
      </c>
      <c r="WXX30">
        <f>Response!WXZ46</f>
        <v/>
      </c>
      <c r="WXY30">
        <f>Response!WYA46</f>
        <v/>
      </c>
      <c r="WXZ30">
        <f>Response!WYB46</f>
        <v/>
      </c>
      <c r="WYA30">
        <f>Response!WYC46</f>
        <v/>
      </c>
      <c r="WYB30">
        <f>Response!WYD46</f>
        <v/>
      </c>
      <c r="WYC30">
        <f>Response!WYE46</f>
        <v/>
      </c>
      <c r="WYD30">
        <f>Response!WYF46</f>
        <v/>
      </c>
      <c r="WYE30">
        <f>Response!WYG46</f>
        <v/>
      </c>
      <c r="WYF30">
        <f>Response!WYH46</f>
        <v/>
      </c>
      <c r="WYG30">
        <f>Response!WYI46</f>
        <v/>
      </c>
      <c r="WYH30">
        <f>Response!WYJ46</f>
        <v/>
      </c>
      <c r="WYI30">
        <f>Response!WYK46</f>
        <v/>
      </c>
      <c r="WYJ30">
        <f>Response!WYL46</f>
        <v/>
      </c>
      <c r="WYK30">
        <f>Response!WYM46</f>
        <v/>
      </c>
      <c r="WYL30">
        <f>Response!WYN46</f>
        <v/>
      </c>
      <c r="WYM30">
        <f>Response!WYO46</f>
        <v/>
      </c>
      <c r="WYN30">
        <f>Response!WYP46</f>
        <v/>
      </c>
      <c r="WYO30">
        <f>Response!WYQ46</f>
        <v/>
      </c>
      <c r="WYP30">
        <f>Response!WYR46</f>
        <v/>
      </c>
      <c r="WYQ30">
        <f>Response!WYS46</f>
        <v/>
      </c>
      <c r="WYR30">
        <f>Response!WYT46</f>
        <v/>
      </c>
      <c r="WYS30">
        <f>Response!WYU46</f>
        <v/>
      </c>
      <c r="WYT30">
        <f>Response!WYV46</f>
        <v/>
      </c>
      <c r="WYU30">
        <f>Response!WYW46</f>
        <v/>
      </c>
      <c r="WYV30">
        <f>Response!WYX46</f>
        <v/>
      </c>
      <c r="WYW30">
        <f>Response!WYY46</f>
        <v/>
      </c>
      <c r="WYX30">
        <f>Response!WYZ46</f>
        <v/>
      </c>
      <c r="WYY30">
        <f>Response!WZA46</f>
        <v/>
      </c>
      <c r="WYZ30">
        <f>Response!WZB46</f>
        <v/>
      </c>
      <c r="WZA30">
        <f>Response!WZC46</f>
        <v/>
      </c>
      <c r="WZB30">
        <f>Response!WZD46</f>
        <v/>
      </c>
      <c r="WZC30">
        <f>Response!WZE46</f>
        <v/>
      </c>
      <c r="WZD30">
        <f>Response!WZF46</f>
        <v/>
      </c>
      <c r="WZE30">
        <f>Response!WZG46</f>
        <v/>
      </c>
      <c r="WZF30">
        <f>Response!WZH46</f>
        <v/>
      </c>
      <c r="WZG30">
        <f>Response!WZI46</f>
        <v/>
      </c>
      <c r="WZH30">
        <f>Response!WZJ46</f>
        <v/>
      </c>
      <c r="WZI30">
        <f>Response!WZK46</f>
        <v/>
      </c>
      <c r="WZJ30">
        <f>Response!WZL46</f>
        <v/>
      </c>
      <c r="WZK30">
        <f>Response!WZM46</f>
        <v/>
      </c>
      <c r="WZL30">
        <f>Response!WZN46</f>
        <v/>
      </c>
      <c r="WZM30">
        <f>Response!WZO46</f>
        <v/>
      </c>
      <c r="WZN30">
        <f>Response!WZP46</f>
        <v/>
      </c>
      <c r="WZO30">
        <f>Response!WZQ46</f>
        <v/>
      </c>
      <c r="WZP30">
        <f>Response!WZR46</f>
        <v/>
      </c>
      <c r="WZQ30">
        <f>Response!WZS46</f>
        <v/>
      </c>
      <c r="WZR30">
        <f>Response!WZT46</f>
        <v/>
      </c>
      <c r="WZS30">
        <f>Response!WZU46</f>
        <v/>
      </c>
      <c r="WZT30">
        <f>Response!WZV46</f>
        <v/>
      </c>
      <c r="WZU30">
        <f>Response!WZW46</f>
        <v/>
      </c>
      <c r="WZV30">
        <f>Response!WZX46</f>
        <v/>
      </c>
      <c r="WZW30">
        <f>Response!WZY46</f>
        <v/>
      </c>
      <c r="WZX30">
        <f>Response!WZZ46</f>
        <v/>
      </c>
      <c r="WZY30">
        <f>Response!XAA46</f>
        <v/>
      </c>
      <c r="WZZ30">
        <f>Response!XAB46</f>
        <v/>
      </c>
      <c r="XAA30">
        <f>Response!XAC46</f>
        <v/>
      </c>
      <c r="XAB30">
        <f>Response!XAD46</f>
        <v/>
      </c>
      <c r="XAC30">
        <f>Response!XAE46</f>
        <v/>
      </c>
      <c r="XAD30">
        <f>Response!XAF46</f>
        <v/>
      </c>
      <c r="XAE30">
        <f>Response!XAG46</f>
        <v/>
      </c>
      <c r="XAF30">
        <f>Response!XAH46</f>
        <v/>
      </c>
      <c r="XAG30">
        <f>Response!XAI46</f>
        <v/>
      </c>
      <c r="XAH30">
        <f>Response!XAJ46</f>
        <v/>
      </c>
      <c r="XAI30">
        <f>Response!XAK46</f>
        <v/>
      </c>
      <c r="XAJ30">
        <f>Response!XAL46</f>
        <v/>
      </c>
      <c r="XAK30">
        <f>Response!XAM46</f>
        <v/>
      </c>
      <c r="XAL30">
        <f>Response!XAN46</f>
        <v/>
      </c>
      <c r="XAM30">
        <f>Response!XAO46</f>
        <v/>
      </c>
      <c r="XAN30">
        <f>Response!XAP46</f>
        <v/>
      </c>
      <c r="XAO30">
        <f>Response!XAQ46</f>
        <v/>
      </c>
      <c r="XAP30">
        <f>Response!XAR46</f>
        <v/>
      </c>
      <c r="XAQ30">
        <f>Response!XAS46</f>
        <v/>
      </c>
      <c r="XAR30">
        <f>Response!XAT46</f>
        <v/>
      </c>
      <c r="XAS30">
        <f>Response!XAU46</f>
        <v/>
      </c>
      <c r="XAT30">
        <f>Response!XAV46</f>
        <v/>
      </c>
      <c r="XAU30">
        <f>Response!XAW46</f>
        <v/>
      </c>
      <c r="XAV30">
        <f>Response!XAX46</f>
        <v/>
      </c>
      <c r="XAW30">
        <f>Response!XAY46</f>
        <v/>
      </c>
      <c r="XAX30">
        <f>Response!XAZ46</f>
        <v/>
      </c>
      <c r="XAY30">
        <f>Response!XBA46</f>
        <v/>
      </c>
      <c r="XAZ30">
        <f>Response!XBB46</f>
        <v/>
      </c>
      <c r="XBA30">
        <f>Response!XBC46</f>
        <v/>
      </c>
      <c r="XBB30">
        <f>Response!XBD46</f>
        <v/>
      </c>
      <c r="XBC30">
        <f>Response!XBE46</f>
        <v/>
      </c>
      <c r="XBD30">
        <f>Response!XBF46</f>
        <v/>
      </c>
      <c r="XBE30">
        <f>Response!XBG46</f>
        <v/>
      </c>
      <c r="XBF30">
        <f>Response!XBH46</f>
        <v/>
      </c>
      <c r="XBG30">
        <f>Response!XBI46</f>
        <v/>
      </c>
      <c r="XBH30">
        <f>Response!XBJ46</f>
        <v/>
      </c>
      <c r="XBI30">
        <f>Response!XBK46</f>
        <v/>
      </c>
      <c r="XBJ30">
        <f>Response!XBL46</f>
        <v/>
      </c>
      <c r="XBK30">
        <f>Response!XBM46</f>
        <v/>
      </c>
      <c r="XBL30">
        <f>Response!XBN46</f>
        <v/>
      </c>
      <c r="XBM30">
        <f>Response!XBO46</f>
        <v/>
      </c>
      <c r="XBN30">
        <f>Response!XBP46</f>
        <v/>
      </c>
      <c r="XBO30">
        <f>Response!XBQ46</f>
        <v/>
      </c>
      <c r="XBP30">
        <f>Response!XBR46</f>
        <v/>
      </c>
      <c r="XBQ30">
        <f>Response!XBS46</f>
        <v/>
      </c>
      <c r="XBR30">
        <f>Response!XBT46</f>
        <v/>
      </c>
      <c r="XBS30">
        <f>Response!XBU46</f>
        <v/>
      </c>
      <c r="XBT30">
        <f>Response!XBV46</f>
        <v/>
      </c>
      <c r="XBU30">
        <f>Response!XBW46</f>
        <v/>
      </c>
      <c r="XBV30">
        <f>Response!XBX46</f>
        <v/>
      </c>
      <c r="XBW30">
        <f>Response!XBY46</f>
        <v/>
      </c>
      <c r="XBX30">
        <f>Response!XBZ46</f>
        <v/>
      </c>
      <c r="XBY30">
        <f>Response!XCA46</f>
        <v/>
      </c>
      <c r="XBZ30">
        <f>Response!XCB46</f>
        <v/>
      </c>
      <c r="XCA30">
        <f>Response!XCC46</f>
        <v/>
      </c>
      <c r="XCB30">
        <f>Response!XCD46</f>
        <v/>
      </c>
      <c r="XCC30">
        <f>Response!XCE46</f>
        <v/>
      </c>
      <c r="XCD30">
        <f>Response!XCF46</f>
        <v/>
      </c>
      <c r="XCE30">
        <f>Response!XCG46</f>
        <v/>
      </c>
      <c r="XCF30">
        <f>Response!XCH46</f>
        <v/>
      </c>
      <c r="XCG30">
        <f>Response!XCI46</f>
        <v/>
      </c>
      <c r="XCH30">
        <f>Response!XCJ46</f>
        <v/>
      </c>
      <c r="XCI30">
        <f>Response!XCK46</f>
        <v/>
      </c>
      <c r="XCJ30">
        <f>Response!XCL46</f>
        <v/>
      </c>
      <c r="XCK30">
        <f>Response!XCM46</f>
        <v/>
      </c>
      <c r="XCL30">
        <f>Response!XCN46</f>
        <v/>
      </c>
      <c r="XCM30">
        <f>Response!XCO46</f>
        <v/>
      </c>
      <c r="XCN30">
        <f>Response!XCP46</f>
        <v/>
      </c>
      <c r="XCO30">
        <f>Response!XCQ46</f>
        <v/>
      </c>
      <c r="XCP30">
        <f>Response!XCR46</f>
        <v/>
      </c>
      <c r="XCQ30">
        <f>Response!XCS46</f>
        <v/>
      </c>
      <c r="XCR30">
        <f>Response!XCT46</f>
        <v/>
      </c>
      <c r="XCS30">
        <f>Response!XCU46</f>
        <v/>
      </c>
      <c r="XCT30">
        <f>Response!XCV46</f>
        <v/>
      </c>
      <c r="XCU30">
        <f>Response!XCW46</f>
        <v/>
      </c>
      <c r="XCV30">
        <f>Response!XCX46</f>
        <v/>
      </c>
      <c r="XCW30">
        <f>Response!XCY46</f>
        <v/>
      </c>
      <c r="XCX30">
        <f>Response!XCZ46</f>
        <v/>
      </c>
      <c r="XCY30">
        <f>Response!XDA46</f>
        <v/>
      </c>
      <c r="XCZ30">
        <f>Response!XDB46</f>
        <v/>
      </c>
      <c r="XDA30">
        <f>Response!XDC46</f>
        <v/>
      </c>
      <c r="XDB30">
        <f>Response!XDD46</f>
        <v/>
      </c>
      <c r="XDC30">
        <f>Response!XDE46</f>
        <v/>
      </c>
      <c r="XDD30">
        <f>Response!XDF46</f>
        <v/>
      </c>
      <c r="XDE30">
        <f>Response!XDG46</f>
        <v/>
      </c>
      <c r="XDF30">
        <f>Response!XDH46</f>
        <v/>
      </c>
      <c r="XDG30">
        <f>Response!XDI46</f>
        <v/>
      </c>
      <c r="XDH30">
        <f>Response!XDJ46</f>
        <v/>
      </c>
      <c r="XDI30">
        <f>Response!XDK46</f>
        <v/>
      </c>
      <c r="XDJ30">
        <f>Response!XDL46</f>
        <v/>
      </c>
      <c r="XDK30">
        <f>Response!XDM46</f>
        <v/>
      </c>
      <c r="XDL30">
        <f>Response!XDN46</f>
        <v/>
      </c>
      <c r="XDM30">
        <f>Response!XDO46</f>
        <v/>
      </c>
      <c r="XDN30">
        <f>Response!XDP46</f>
        <v/>
      </c>
      <c r="XDO30">
        <f>Response!XDQ46</f>
        <v/>
      </c>
      <c r="XDP30">
        <f>Response!XDR46</f>
        <v/>
      </c>
      <c r="XDQ30">
        <f>Response!XDS46</f>
        <v/>
      </c>
      <c r="XDR30">
        <f>Response!XDT46</f>
        <v/>
      </c>
      <c r="XDS30">
        <f>Response!XDU46</f>
        <v/>
      </c>
      <c r="XDT30">
        <f>Response!XDV46</f>
        <v/>
      </c>
      <c r="XDU30">
        <f>Response!XDW46</f>
        <v/>
      </c>
      <c r="XDV30">
        <f>Response!XDX46</f>
        <v/>
      </c>
      <c r="XDW30">
        <f>Response!XDY46</f>
        <v/>
      </c>
      <c r="XDX30">
        <f>Response!XDZ46</f>
        <v/>
      </c>
      <c r="XDY30">
        <f>Response!XEA46</f>
        <v/>
      </c>
      <c r="XDZ30">
        <f>Response!XEB46</f>
        <v/>
      </c>
      <c r="XEA30">
        <f>Response!XEC46</f>
        <v/>
      </c>
      <c r="XEB30">
        <f>Response!XED46</f>
        <v/>
      </c>
      <c r="XEC30">
        <f>Response!XEE46</f>
        <v/>
      </c>
      <c r="XED30">
        <f>Response!XEF46</f>
        <v/>
      </c>
      <c r="XEE30">
        <f>Response!XEG46</f>
        <v/>
      </c>
      <c r="XEF30">
        <f>Response!XEH46</f>
        <v/>
      </c>
      <c r="XEG30">
        <f>Response!XEI46</f>
        <v/>
      </c>
      <c r="XEH30">
        <f>Response!XEJ46</f>
        <v/>
      </c>
      <c r="XEI30">
        <f>Response!XEK46</f>
        <v/>
      </c>
      <c r="XEJ30">
        <f>Response!XEL46</f>
        <v/>
      </c>
      <c r="XEK30">
        <f>Response!XEM46</f>
        <v/>
      </c>
      <c r="XEL30">
        <f>Response!XEN46</f>
        <v/>
      </c>
      <c r="XEM30">
        <f>Response!XEO46</f>
        <v/>
      </c>
      <c r="XEN30">
        <f>Response!XEP46</f>
        <v/>
      </c>
      <c r="XEO30">
        <f>Response!XEQ46</f>
        <v/>
      </c>
      <c r="XEP30">
        <f>Response!XER46</f>
        <v/>
      </c>
      <c r="XEQ30">
        <f>Response!XES46</f>
        <v/>
      </c>
      <c r="XER30">
        <f>Response!XET46</f>
        <v/>
      </c>
      <c r="XES30">
        <f>Response!XEU46</f>
        <v/>
      </c>
      <c r="XET30">
        <f>Response!XEV46</f>
        <v/>
      </c>
      <c r="XEU30">
        <f>Response!XEW46</f>
        <v/>
      </c>
      <c r="XEV30">
        <f>Response!XEX46</f>
        <v/>
      </c>
      <c r="XEW30">
        <f>Response!XEY46</f>
        <v/>
      </c>
      <c r="XEX30">
        <f>Response!XEZ46</f>
        <v/>
      </c>
      <c r="XEY30">
        <f>Response!XFA46</f>
        <v/>
      </c>
      <c r="XEZ30">
        <f>Response!XFB46</f>
        <v/>
      </c>
      <c r="XFA30">
        <f>Response!XFC46</f>
        <v/>
      </c>
      <c r="XFB30">
        <f>Response!XFD46</f>
        <v/>
      </c>
      <c r="XFC30">
        <f>Response!#REF!</f>
        <v/>
      </c>
      <c r="XFD30">
        <f>Response!#REF!</f>
        <v/>
      </c>
    </row>
    <row r="31" s="57">
      <c r="A31" t="inlineStr">
        <is>
          <t>Likely episodes that lead to pain aggravation, if any</t>
        </is>
      </c>
      <c r="B31">
        <f>Response!D37</f>
        <v/>
      </c>
      <c r="C31">
        <f>Response!E37</f>
        <v/>
      </c>
      <c r="D31">
        <f>Response!F37</f>
        <v/>
      </c>
    </row>
    <row r="32" s="57">
      <c r="A32" t="inlineStr">
        <is>
          <t>Likely episodes that lead to pain relief, if any</t>
        </is>
      </c>
      <c r="B32">
        <f>Response!D39</f>
        <v/>
      </c>
      <c r="C32">
        <f>Response!E39</f>
        <v/>
      </c>
      <c r="D32">
        <f>Response!F39</f>
        <v/>
      </c>
    </row>
    <row r="33"/>
    <row r="34">
      <c r="A34" s="18" t="inlineStr">
        <is>
          <t>Diagnosis</t>
        </is>
      </c>
      <c r="B34" s="20" t="n"/>
    </row>
    <row r="35">
      <c r="A35" t="inlineStr">
        <is>
          <t>Provisional Diagnosis of probable clinical conditions</t>
        </is>
      </c>
      <c r="B35">
        <f>_xlfn.CONCAT(C40,", ",C41,", ",C42,", ",C43,", ",C44)</f>
        <v/>
      </c>
    </row>
    <row r="36">
      <c r="A36" t="inlineStr">
        <is>
          <t>Tentative recovery timeline</t>
        </is>
      </c>
    </row>
    <row r="37">
      <c r="A37" t="inlineStr">
        <is>
          <t>Recommendation on next steps</t>
        </is>
      </c>
      <c r="B37">
        <f>IF(G40=F40, "We strongly recommend you to consult a specialist before commencing on your physical rehabilitation.", IF(G41=F41, "You may commence your physical rehabilitation but may require medical care in parallel. Hence, we recommend you to consult a specialist.", IF(G42=F42, "You may commence your physical rehabilitation as per our recommendation. However, we would recommend you to consult a specialist for a final diagnosis of your condition.",0)))</f>
        <v/>
      </c>
    </row>
    <row r="38"/>
    <row r="39">
      <c r="A39" s="18" t="inlineStr">
        <is>
          <t>Order of Probability</t>
        </is>
      </c>
      <c r="B39" s="18" t="inlineStr">
        <is>
          <t>Cohort</t>
        </is>
      </c>
      <c r="C39" s="18" t="inlineStr">
        <is>
          <t>Conditions</t>
        </is>
      </c>
      <c r="D39" s="18" t="inlineStr">
        <is>
          <t>Type</t>
        </is>
      </c>
      <c r="E39">
        <f>SUM(E40:E44)</f>
        <v/>
      </c>
    </row>
    <row r="40">
      <c r="A40" t="inlineStr">
        <is>
          <t>Rank 1</t>
        </is>
      </c>
      <c r="B40">
        <f>VLOOKUP(1,Inceptor!H2:M22,5,FALSE)</f>
        <v/>
      </c>
      <c r="C40">
        <f>VLOOKUP(1,Inceptor!H2:K22,4,FALSE)</f>
        <v/>
      </c>
      <c r="D40">
        <f>VLOOKUP(1,Inceptor!H2:M22,6,FALSE)</f>
        <v/>
      </c>
      <c r="E40">
        <f>IF(B40="Green", 1, IF(B40="Red", 11, IF(B40="Yellow", 2, 0)))</f>
        <v/>
      </c>
      <c r="F40" t="inlineStr">
        <is>
          <t>Red</t>
        </is>
      </c>
      <c r="G40">
        <f>VLOOKUP(F40,B40:B44,1,FALSE)</f>
        <v/>
      </c>
    </row>
    <row r="41">
      <c r="A41" t="inlineStr">
        <is>
          <t>Rank 2</t>
        </is>
      </c>
      <c r="B41">
        <f>VLOOKUP(2,Inceptor!H2:M22,5,FALSE)</f>
        <v/>
      </c>
      <c r="C41">
        <f>VLOOKUP(2,Inceptor!H2:K22,4,FALSE)</f>
        <v/>
      </c>
      <c r="D41">
        <f>VLOOKUP(2,Inceptor!H2:M22,6,FALSE)</f>
        <v/>
      </c>
      <c r="E41">
        <f>IF(B41="Green", 1, IF(B41="Red", 11, IF(B41="Yellow", 2, 0)))</f>
        <v/>
      </c>
      <c r="F41" t="inlineStr">
        <is>
          <t>Yellow</t>
        </is>
      </c>
      <c r="G41">
        <f>VLOOKUP(F41,B40:B44,1,FALSE)</f>
        <v/>
      </c>
    </row>
    <row r="42">
      <c r="A42" t="inlineStr">
        <is>
          <t>Rank 3</t>
        </is>
      </c>
      <c r="B42">
        <f>VLOOKUP(3,Inceptor!H2:M22,5,FALSE)</f>
        <v/>
      </c>
      <c r="C42">
        <f>VLOOKUP(3,Inceptor!H2:K22,4,FALSE)</f>
        <v/>
      </c>
      <c r="D42">
        <f>VLOOKUP(3,Inceptor!H2:M22,6,FALSE)</f>
        <v/>
      </c>
      <c r="E42">
        <f>IF(B42="Green", 1, IF(B42="Red", 11, IF(B42="Yellow", 2, 0)))</f>
        <v/>
      </c>
      <c r="F42" t="inlineStr">
        <is>
          <t>Green</t>
        </is>
      </c>
      <c r="G42">
        <f>VLOOKUP(F42,B40:B44,1,FALSE)</f>
        <v/>
      </c>
    </row>
    <row r="43">
      <c r="A43" t="inlineStr">
        <is>
          <t>Rank 4</t>
        </is>
      </c>
      <c r="B43">
        <f>VLOOKUP(4,Inceptor!H2:M22,5,FALSE)</f>
        <v/>
      </c>
      <c r="C43">
        <f>VLOOKUP(4,Inceptor!H2:K22,4,FALSE)</f>
        <v/>
      </c>
      <c r="D43">
        <f>VLOOKUP(4,Inceptor!H2:M22,6,FALSE)</f>
        <v/>
      </c>
      <c r="E43">
        <f>IF(B43="Green", 1, IF(B43="Red", 11, IF(B43="Yellow", 2, 0)))</f>
        <v/>
      </c>
    </row>
    <row r="44">
      <c r="A44" t="inlineStr">
        <is>
          <t>Rank 5</t>
        </is>
      </c>
      <c r="B44">
        <f>VLOOKUP(5,Inceptor!H2:M22,5,FALSE)</f>
        <v/>
      </c>
      <c r="C44">
        <f>VLOOKUP(5,Inceptor!H2:K22,4,FALSE)</f>
        <v/>
      </c>
      <c r="D44">
        <f>VLOOKUP(5,Inceptor!H2:M22,6,FALSE)</f>
        <v/>
      </c>
      <c r="E44">
        <f>IF(B44="Green", 1, IF(B44="Red", 11, IF(B44="Yellow", 2, 0)))</f>
        <v/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W15"/>
  <sheetViews>
    <sheetView zoomScale="80" zoomScaleNormal="80" workbookViewId="0">
      <pane xSplit="1" ySplit="3" topLeftCell="BP9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10.6640625" bestFit="1" customWidth="1" style="57" min="2" max="2"/>
    <col width="5.6640625" bestFit="1" customWidth="1" style="57" min="3" max="3"/>
    <col width="11.6640625" bestFit="1" customWidth="1" style="57" min="4" max="4"/>
    <col width="5.6640625" bestFit="1" customWidth="1" style="57" min="5" max="5"/>
    <col width="23.88671875" customWidth="1" style="57" min="6" max="6"/>
    <col width="5.6640625" bestFit="1" customWidth="1" style="57" min="7" max="7"/>
    <col width="10.6640625" bestFit="1" customWidth="1" style="57" min="8" max="8"/>
    <col width="10.6640625" bestFit="1" customWidth="1" style="57" min="10" max="10"/>
    <col width="5.6640625" bestFit="1" customWidth="1" style="57" min="11" max="11"/>
    <col width="11.33203125" customWidth="1" style="57" min="12" max="12"/>
    <col width="5.6640625" bestFit="1" customWidth="1" style="57" min="13" max="13"/>
    <col width="11.33203125" customWidth="1" style="57" min="14" max="14"/>
    <col width="5.6640625" bestFit="1" customWidth="1" style="57" min="15" max="15"/>
    <col width="55.6640625" customWidth="1" style="57" min="16" max="16"/>
    <col width="5.6640625" bestFit="1" customWidth="1" style="57" min="17" max="17"/>
    <col width="11.33203125" customWidth="1" style="57" min="18" max="18"/>
    <col width="5.6640625" bestFit="1" customWidth="1" style="57" min="19" max="19"/>
    <col width="11.33203125" customWidth="1" style="57" min="20" max="20"/>
    <col width="5.6640625" bestFit="1" customWidth="1" style="57" min="21" max="21"/>
    <col width="55.6640625" customWidth="1" style="57" min="22" max="22"/>
    <col width="5.6640625" bestFit="1" customWidth="1" style="57" min="23" max="23"/>
    <col width="55.6640625" customWidth="1" style="57" min="24" max="24"/>
    <col width="5.6640625" bestFit="1" customWidth="1" style="57" min="25" max="25"/>
    <col width="11.6640625" customWidth="1" style="57" min="26" max="26"/>
    <col width="5.6640625" bestFit="1" customWidth="1" style="57" min="27" max="27"/>
    <col width="11.6640625" customWidth="1" style="57" min="28" max="28"/>
    <col width="5.6640625" bestFit="1" customWidth="1" style="57" min="29" max="29"/>
    <col width="27.6640625" customWidth="1" style="57" min="30" max="30"/>
    <col width="5.6640625" bestFit="1" customWidth="1" style="57" min="31" max="31"/>
    <col width="27.6640625" customWidth="1" style="57" min="32" max="32"/>
    <col width="5.6640625" bestFit="1" customWidth="1" style="57" min="33" max="33"/>
    <col width="27.6640625" customWidth="1" style="57" min="34" max="34"/>
    <col width="5.6640625" bestFit="1" customWidth="1" style="57" min="35" max="35"/>
    <col width="27.6640625" customWidth="1" style="57" min="36" max="36"/>
    <col width="5.6640625" bestFit="1" customWidth="1" style="57" min="37" max="37"/>
    <col width="27.6640625" customWidth="1" style="57" min="38" max="38"/>
    <col width="5.6640625" bestFit="1" customWidth="1" style="57" min="39" max="39"/>
    <col width="27.6640625" customWidth="1" style="57" min="40" max="40"/>
    <col width="5.6640625" bestFit="1" customWidth="1" style="57" min="41" max="41"/>
    <col width="27.6640625" customWidth="1" style="57" min="42" max="42"/>
    <col width="5.6640625" bestFit="1" customWidth="1" style="57" min="43" max="43"/>
    <col width="27.6640625" customWidth="1" style="57" min="44" max="44"/>
    <col width="5.6640625" bestFit="1" customWidth="1" style="57" min="45" max="45"/>
    <col width="27.6640625" customWidth="1" style="57" min="46" max="46"/>
    <col width="5.6640625" bestFit="1" customWidth="1" style="57" min="47" max="47"/>
    <col width="27.6640625" customWidth="1" style="57" min="48" max="48"/>
    <col width="5.6640625" bestFit="1" customWidth="1" style="57" min="49" max="49"/>
    <col width="11.6640625" customWidth="1" style="57" min="50" max="50"/>
    <col width="5.6640625" bestFit="1" customWidth="1" style="57" min="51" max="51"/>
    <col width="11.6640625" customWidth="1" style="57" min="52" max="52"/>
    <col width="5.6640625" bestFit="1" customWidth="1" style="57" min="53" max="53"/>
    <col width="12.6640625" customWidth="1" style="57" min="54" max="54"/>
    <col width="5.6640625" bestFit="1" customWidth="1" style="57" min="55" max="55"/>
    <col width="11.6640625" customWidth="1" style="57" min="56" max="56"/>
    <col width="5.6640625" bestFit="1" customWidth="1" style="57" min="57" max="57"/>
    <col width="11.6640625" customWidth="1" style="57" min="58" max="58"/>
    <col width="5.6640625" bestFit="1" customWidth="1" style="57" min="59" max="59"/>
    <col width="11.6640625" customWidth="1" style="57" min="60" max="60"/>
    <col width="5.6640625" bestFit="1" customWidth="1" style="57" min="61" max="61"/>
    <col width="11.6640625" customWidth="1" style="57" min="62" max="62"/>
    <col width="5.6640625" bestFit="1" customWidth="1" style="57" min="63" max="63"/>
    <col width="55.6640625" customWidth="1" style="57" min="64" max="64"/>
    <col width="5.6640625" bestFit="1" customWidth="1" style="57" min="65" max="65"/>
    <col width="55.6640625" customWidth="1" style="57" min="66" max="66"/>
    <col width="5.6640625" bestFit="1" customWidth="1" style="57" min="67" max="67"/>
    <col width="55.6640625" customWidth="1" style="57" min="68" max="68"/>
    <col width="5.6640625" bestFit="1" customWidth="1" style="57" min="69" max="69"/>
    <col width="55.6640625" customWidth="1" style="57" min="70" max="70"/>
    <col width="5.6640625" bestFit="1" customWidth="1" style="57" min="71" max="71"/>
    <col width="55.6640625" customWidth="1" style="57" min="72" max="72"/>
    <col width="5.6640625" bestFit="1" customWidth="1" style="57" min="73" max="73"/>
    <col width="55.5546875" customWidth="1" style="57" min="74" max="74"/>
    <col width="5.6640625" bestFit="1" customWidth="1" style="57" min="75" max="75"/>
  </cols>
  <sheetData>
    <row r="1" ht="14.4" customHeight="1" s="57">
      <c r="A1" s="20" t="inlineStr">
        <is>
          <t>Code</t>
        </is>
      </c>
      <c r="B1" s="74" t="inlineStr">
        <is>
          <t>L000200</t>
        </is>
      </c>
      <c r="D1" s="74" t="inlineStr">
        <is>
          <t>L000300</t>
        </is>
      </c>
      <c r="F1" s="74" t="inlineStr">
        <is>
          <t>L000400</t>
        </is>
      </c>
      <c r="H1" s="74" t="inlineStr">
        <is>
          <t>L000500</t>
        </is>
      </c>
      <c r="J1" s="74" t="inlineStr">
        <is>
          <t>L000600</t>
        </is>
      </c>
      <c r="L1" s="74" t="inlineStr">
        <is>
          <t>L010501</t>
        </is>
      </c>
      <c r="N1" s="74" t="inlineStr">
        <is>
          <t>L010502</t>
        </is>
      </c>
      <c r="O1" s="74" t="n"/>
      <c r="P1" s="74" t="inlineStr">
        <is>
          <t>L010600</t>
        </is>
      </c>
      <c r="R1" s="74" t="inlineStr">
        <is>
          <t>L010700</t>
        </is>
      </c>
      <c r="T1" s="74" t="inlineStr">
        <is>
          <t>L010800</t>
        </is>
      </c>
      <c r="V1" s="74" t="inlineStr">
        <is>
          <t>L010801</t>
        </is>
      </c>
      <c r="X1" s="74" t="inlineStr">
        <is>
          <t>L010900</t>
        </is>
      </c>
      <c r="Z1" s="74" t="inlineStr">
        <is>
          <t>L011000</t>
        </is>
      </c>
      <c r="AB1" s="74" t="inlineStr">
        <is>
          <t>L011100</t>
        </is>
      </c>
      <c r="AD1" s="74" t="inlineStr">
        <is>
          <t>L011101</t>
        </is>
      </c>
      <c r="AF1" s="74" t="inlineStr">
        <is>
          <t>L011110</t>
        </is>
      </c>
      <c r="AH1" s="74" t="inlineStr">
        <is>
          <t>L011120</t>
        </is>
      </c>
      <c r="AJ1" s="74" t="inlineStr">
        <is>
          <t>L011130</t>
        </is>
      </c>
      <c r="AL1" s="74" t="inlineStr">
        <is>
          <t>L011140</t>
        </is>
      </c>
      <c r="AN1" s="74" t="inlineStr">
        <is>
          <t>L011150</t>
        </is>
      </c>
      <c r="AP1" s="74" t="inlineStr">
        <is>
          <t>L011160</t>
        </is>
      </c>
      <c r="AR1" s="74" t="inlineStr">
        <is>
          <t>L011170</t>
        </is>
      </c>
      <c r="AT1" s="74" t="inlineStr">
        <is>
          <t>L011180</t>
        </is>
      </c>
      <c r="AV1" s="74" t="inlineStr">
        <is>
          <t>L011190</t>
        </is>
      </c>
      <c r="AX1" s="74" t="inlineStr">
        <is>
          <t>L020101</t>
        </is>
      </c>
      <c r="AZ1" s="74" t="inlineStr">
        <is>
          <t>L020102</t>
        </is>
      </c>
      <c r="BB1" s="74" t="inlineStr">
        <is>
          <t>L020201</t>
        </is>
      </c>
      <c r="BD1" s="74" t="inlineStr">
        <is>
          <t>L020301</t>
        </is>
      </c>
      <c r="BF1" s="74" t="inlineStr">
        <is>
          <t>L020401</t>
        </is>
      </c>
      <c r="BH1" s="74" t="inlineStr">
        <is>
          <t>L020402</t>
        </is>
      </c>
      <c r="BJ1" s="74" t="inlineStr">
        <is>
          <t>L020501</t>
        </is>
      </c>
      <c r="BL1" s="74" t="inlineStr">
        <is>
          <t>L020601</t>
        </is>
      </c>
      <c r="BN1" s="74" t="inlineStr">
        <is>
          <t>L020602</t>
        </is>
      </c>
      <c r="BP1" s="74" t="inlineStr">
        <is>
          <t>L020701</t>
        </is>
      </c>
      <c r="BR1" s="74" t="inlineStr">
        <is>
          <t>L020702</t>
        </is>
      </c>
      <c r="BT1" s="74" t="inlineStr">
        <is>
          <t>L020801</t>
        </is>
      </c>
      <c r="BU1" s="74" t="n"/>
      <c r="BV1" s="74" t="inlineStr">
        <is>
          <t>L020802</t>
        </is>
      </c>
    </row>
    <row r="2" ht="14.4" customHeight="1" s="57">
      <c r="A2" s="6" t="inlineStr">
        <is>
          <t>Question</t>
        </is>
      </c>
      <c r="B2" s="73" t="inlineStr">
        <is>
          <t>Age</t>
        </is>
      </c>
      <c r="D2" s="73" t="inlineStr">
        <is>
          <t>Gender</t>
        </is>
      </c>
      <c r="F2" s="73" t="inlineStr">
        <is>
          <t>Occupation</t>
        </is>
      </c>
      <c r="H2" s="73" t="inlineStr">
        <is>
          <t>Activity</t>
        </is>
      </c>
      <c r="J2" s="73" t="inlineStr">
        <is>
          <t>Frequency</t>
        </is>
      </c>
      <c r="L2" s="73" t="inlineStr">
        <is>
          <t>Pain Location</t>
        </is>
      </c>
      <c r="N2" s="73" t="inlineStr">
        <is>
          <t>Pain Location</t>
        </is>
      </c>
      <c r="O2" s="73" t="n"/>
      <c r="P2" s="73" t="inlineStr">
        <is>
          <t>Pain Description</t>
        </is>
      </c>
      <c r="R2" s="73" t="inlineStr">
        <is>
          <t>Pain Score</t>
        </is>
      </c>
      <c r="T2" s="73" t="inlineStr">
        <is>
          <t>Pain Feeling</t>
        </is>
      </c>
      <c r="V2" s="73" t="inlineStr">
        <is>
          <t>Pain feeling during activity</t>
        </is>
      </c>
      <c r="X2" s="73" t="inlineStr">
        <is>
          <t>Any other symptom</t>
        </is>
      </c>
      <c r="Z2" s="73" t="inlineStr">
        <is>
          <t>Pain since start</t>
        </is>
      </c>
      <c r="AB2" s="73" t="inlineStr">
        <is>
          <t>Medical</t>
        </is>
      </c>
      <c r="AD2" s="73" t="inlineStr">
        <is>
          <t>Pregnancy</t>
        </is>
      </c>
      <c r="AF2" s="73" t="inlineStr">
        <is>
          <t>Surgery</t>
        </is>
      </c>
      <c r="AH2" s="73" t="inlineStr">
        <is>
          <t>Spine fracture</t>
        </is>
      </c>
      <c r="AJ2" s="73" t="inlineStr">
        <is>
          <t>Cancer</t>
        </is>
      </c>
      <c r="AL2" s="73" t="inlineStr">
        <is>
          <t>TB</t>
        </is>
      </c>
      <c r="AN2" s="73" t="inlineStr">
        <is>
          <t>Loss of Appetite/ Weight Loss</t>
        </is>
      </c>
      <c r="AP2" s="73" t="inlineStr">
        <is>
          <t>Severe Night Pain</t>
        </is>
      </c>
      <c r="AR2" s="73" t="inlineStr">
        <is>
          <t>High grade fever</t>
        </is>
      </c>
      <c r="AT2" s="73" t="inlineStr">
        <is>
          <t>Shortness of Breath</t>
        </is>
      </c>
      <c r="AV2" s="73" t="inlineStr">
        <is>
          <t>History of Neurological Condition</t>
        </is>
      </c>
      <c r="AX2" s="73" t="inlineStr">
        <is>
          <t>Acute/ Chronic</t>
        </is>
      </c>
      <c r="AZ2" s="73" t="inlineStr">
        <is>
          <t>Acute over chronic</t>
        </is>
      </c>
      <c r="BB2" s="73" t="inlineStr">
        <is>
          <t>Comorbidities</t>
        </is>
      </c>
      <c r="BD2" s="73" t="inlineStr">
        <is>
          <t>Deficiencies</t>
        </is>
      </c>
      <c r="BF2" s="73" t="inlineStr">
        <is>
          <t>Surgery</t>
        </is>
      </c>
      <c r="BH2" s="73" t="inlineStr">
        <is>
          <t>Timeline</t>
        </is>
      </c>
      <c r="BJ2" s="73" t="inlineStr">
        <is>
          <t>Origination (POF)</t>
        </is>
      </c>
      <c r="BL2" s="73" t="inlineStr">
        <is>
          <t>Pain Aggravating Factors (PAF)</t>
        </is>
      </c>
      <c r="BN2" s="73" t="inlineStr">
        <is>
          <t>PAF Timeline</t>
        </is>
      </c>
      <c r="BP2" s="73" t="inlineStr">
        <is>
          <t>Pain Reducing Factor (PRF)</t>
        </is>
      </c>
      <c r="BR2" s="73" t="inlineStr">
        <is>
          <t>PRF Timeline</t>
        </is>
      </c>
      <c r="BT2" s="73" t="inlineStr">
        <is>
          <t>Other Treatment History (OTH)</t>
        </is>
      </c>
      <c r="BU2" s="73" t="n"/>
      <c r="BV2" s="73" t="inlineStr">
        <is>
          <t>Reaction to OTH</t>
        </is>
      </c>
    </row>
    <row r="3" ht="14.4" customHeight="1" s="57">
      <c r="A3" s="43" t="n"/>
      <c r="B3" s="43" t="inlineStr">
        <is>
          <t>Parameters</t>
        </is>
      </c>
      <c r="C3" s="43" t="inlineStr">
        <is>
          <t>Score</t>
        </is>
      </c>
      <c r="D3" s="43" t="inlineStr">
        <is>
          <t>Parameters</t>
        </is>
      </c>
      <c r="E3" s="43" t="inlineStr">
        <is>
          <t>Score</t>
        </is>
      </c>
      <c r="F3" s="43" t="inlineStr">
        <is>
          <t>Parameters</t>
        </is>
      </c>
      <c r="G3" s="43" t="inlineStr">
        <is>
          <t>Score</t>
        </is>
      </c>
      <c r="H3" s="43" t="inlineStr">
        <is>
          <t>Parameters</t>
        </is>
      </c>
      <c r="I3" s="43" t="inlineStr">
        <is>
          <t>Score</t>
        </is>
      </c>
      <c r="J3" s="43" t="inlineStr">
        <is>
          <t>Parameters</t>
        </is>
      </c>
      <c r="K3" s="43" t="inlineStr">
        <is>
          <t>Score</t>
        </is>
      </c>
      <c r="L3" s="43" t="inlineStr">
        <is>
          <t>Parameters</t>
        </is>
      </c>
      <c r="M3" s="43" t="inlineStr">
        <is>
          <t>Score</t>
        </is>
      </c>
      <c r="N3" s="43" t="inlineStr">
        <is>
          <t>Parameters</t>
        </is>
      </c>
      <c r="O3" s="43" t="inlineStr">
        <is>
          <t>Score</t>
        </is>
      </c>
      <c r="P3" s="43" t="inlineStr">
        <is>
          <t>Parameters</t>
        </is>
      </c>
      <c r="Q3" s="43" t="inlineStr">
        <is>
          <t>Score</t>
        </is>
      </c>
      <c r="R3" s="43" t="inlineStr">
        <is>
          <t>Parameters</t>
        </is>
      </c>
      <c r="S3" s="43" t="inlineStr">
        <is>
          <t>Score</t>
        </is>
      </c>
      <c r="T3" s="43" t="inlineStr">
        <is>
          <t>Parameters</t>
        </is>
      </c>
      <c r="U3" s="43" t="inlineStr">
        <is>
          <t>Score</t>
        </is>
      </c>
      <c r="V3" s="43" t="inlineStr">
        <is>
          <t>Parameters</t>
        </is>
      </c>
      <c r="W3" s="43" t="inlineStr">
        <is>
          <t>Score</t>
        </is>
      </c>
      <c r="X3" s="43" t="inlineStr">
        <is>
          <t>Parameters</t>
        </is>
      </c>
      <c r="Y3" s="43" t="inlineStr">
        <is>
          <t>Score</t>
        </is>
      </c>
      <c r="Z3" s="43" t="inlineStr">
        <is>
          <t>Parameters</t>
        </is>
      </c>
      <c r="AA3" s="43" t="inlineStr">
        <is>
          <t>Score</t>
        </is>
      </c>
      <c r="AB3" s="43" t="inlineStr">
        <is>
          <t>Parameters</t>
        </is>
      </c>
      <c r="AC3" s="43" t="inlineStr">
        <is>
          <t>Score</t>
        </is>
      </c>
      <c r="AD3" s="43" t="inlineStr">
        <is>
          <t>Parameters</t>
        </is>
      </c>
      <c r="AE3" s="43" t="inlineStr">
        <is>
          <t>Score</t>
        </is>
      </c>
      <c r="AF3" s="43" t="inlineStr">
        <is>
          <t>Parameters</t>
        </is>
      </c>
      <c r="AG3" s="43" t="inlineStr">
        <is>
          <t>Score</t>
        </is>
      </c>
      <c r="AH3" s="43" t="inlineStr">
        <is>
          <t>Parameters</t>
        </is>
      </c>
      <c r="AI3" s="43" t="inlineStr">
        <is>
          <t>Score</t>
        </is>
      </c>
      <c r="AJ3" s="43" t="inlineStr">
        <is>
          <t>Parameters</t>
        </is>
      </c>
      <c r="AK3" s="43" t="inlineStr">
        <is>
          <t>Score</t>
        </is>
      </c>
      <c r="AL3" s="43" t="inlineStr">
        <is>
          <t>Parameters</t>
        </is>
      </c>
      <c r="AM3" s="43" t="inlineStr">
        <is>
          <t>Score</t>
        </is>
      </c>
      <c r="AN3" s="43" t="inlineStr">
        <is>
          <t>Parameters</t>
        </is>
      </c>
      <c r="AO3" s="43" t="inlineStr">
        <is>
          <t>Score</t>
        </is>
      </c>
      <c r="AP3" s="43" t="inlineStr">
        <is>
          <t>Parameters</t>
        </is>
      </c>
      <c r="AQ3" s="43" t="inlineStr">
        <is>
          <t>Score</t>
        </is>
      </c>
      <c r="AR3" s="43" t="inlineStr">
        <is>
          <t>Parameters</t>
        </is>
      </c>
      <c r="AS3" s="43" t="inlineStr">
        <is>
          <t>Score</t>
        </is>
      </c>
      <c r="AT3" s="43" t="inlineStr">
        <is>
          <t>Parameters</t>
        </is>
      </c>
      <c r="AU3" s="43" t="inlineStr">
        <is>
          <t>Score</t>
        </is>
      </c>
      <c r="AV3" s="43" t="inlineStr">
        <is>
          <t>Parameters</t>
        </is>
      </c>
      <c r="AW3" s="43" t="inlineStr">
        <is>
          <t>Score</t>
        </is>
      </c>
      <c r="AX3" s="43" t="inlineStr">
        <is>
          <t>Parameters</t>
        </is>
      </c>
      <c r="AY3" s="43" t="inlineStr">
        <is>
          <t>Score</t>
        </is>
      </c>
      <c r="AZ3" s="43" t="inlineStr">
        <is>
          <t>Parameters</t>
        </is>
      </c>
      <c r="BA3" s="43" t="inlineStr">
        <is>
          <t>Score</t>
        </is>
      </c>
      <c r="BB3" s="43" t="inlineStr">
        <is>
          <t>Parameters</t>
        </is>
      </c>
      <c r="BC3" s="43" t="inlineStr">
        <is>
          <t>Score</t>
        </is>
      </c>
      <c r="BD3" s="43" t="inlineStr">
        <is>
          <t>Parameters</t>
        </is>
      </c>
      <c r="BE3" s="43" t="inlineStr">
        <is>
          <t>Score</t>
        </is>
      </c>
      <c r="BF3" s="43" t="inlineStr">
        <is>
          <t>Parameters</t>
        </is>
      </c>
      <c r="BG3" s="43" t="inlineStr">
        <is>
          <t>Score</t>
        </is>
      </c>
      <c r="BH3" s="43" t="inlineStr">
        <is>
          <t>Parameters</t>
        </is>
      </c>
      <c r="BI3" s="43" t="inlineStr">
        <is>
          <t>Score</t>
        </is>
      </c>
      <c r="BJ3" s="43" t="inlineStr">
        <is>
          <t>Parameters</t>
        </is>
      </c>
      <c r="BK3" s="43" t="inlineStr">
        <is>
          <t>Score</t>
        </is>
      </c>
      <c r="BL3" s="43" t="inlineStr">
        <is>
          <t>Parameters</t>
        </is>
      </c>
      <c r="BM3" s="43" t="inlineStr">
        <is>
          <t>Score</t>
        </is>
      </c>
      <c r="BN3" s="43" t="inlineStr">
        <is>
          <t>Parameters</t>
        </is>
      </c>
      <c r="BO3" s="43" t="inlineStr">
        <is>
          <t>Score</t>
        </is>
      </c>
      <c r="BP3" s="43" t="inlineStr">
        <is>
          <t>Parameters</t>
        </is>
      </c>
      <c r="BQ3" s="43" t="inlineStr">
        <is>
          <t>Score</t>
        </is>
      </c>
      <c r="BR3" s="43" t="inlineStr">
        <is>
          <t>Parameters</t>
        </is>
      </c>
      <c r="BS3" s="43" t="inlineStr">
        <is>
          <t>Score</t>
        </is>
      </c>
      <c r="BT3" s="43" t="inlineStr">
        <is>
          <t>Parameters</t>
        </is>
      </c>
      <c r="BU3" s="43" t="inlineStr">
        <is>
          <t>Score</t>
        </is>
      </c>
      <c r="BV3" s="43" t="inlineStr">
        <is>
          <t>Parameters</t>
        </is>
      </c>
      <c r="BW3" s="43" t="inlineStr">
        <is>
          <t>Score</t>
        </is>
      </c>
    </row>
    <row r="4" ht="43.2" customHeight="1" s="57">
      <c r="A4" s="10" t="inlineStr">
        <is>
          <t>A</t>
        </is>
      </c>
      <c r="B4" s="51" t="inlineStr">
        <is>
          <t>0-10</t>
        </is>
      </c>
      <c r="C4" s="54" t="n"/>
      <c r="D4" s="54" t="inlineStr">
        <is>
          <t>Transgender</t>
        </is>
      </c>
      <c r="E4" s="54" t="n"/>
      <c r="F4" s="55" t="inlineStr">
        <is>
          <t>Student</t>
        </is>
      </c>
      <c r="G4" s="54" t="n"/>
      <c r="H4" s="54" t="inlineStr">
        <is>
          <t>Sitting</t>
        </is>
      </c>
      <c r="I4" s="54" t="n"/>
      <c r="J4" s="54" t="inlineStr">
        <is>
          <t>Daily</t>
        </is>
      </c>
      <c r="K4" s="54" t="n"/>
      <c r="L4" s="54" t="inlineStr">
        <is>
          <t>Neck</t>
        </is>
      </c>
      <c r="M4" s="54" t="n">
        <v>5</v>
      </c>
      <c r="N4" s="55" t="inlineStr">
        <is>
          <t>Neck</t>
        </is>
      </c>
      <c r="O4" s="54" t="n">
        <v>5</v>
      </c>
      <c r="P4" s="55" t="inlineStr">
        <is>
          <t>Mild pain that bothers occassionally</t>
        </is>
      </c>
      <c r="Q4" s="55" t="n">
        <v>2</v>
      </c>
      <c r="R4" s="54" t="n">
        <v>1</v>
      </c>
      <c r="S4" s="54" t="n"/>
      <c r="T4" s="54" t="inlineStr">
        <is>
          <t>Constant</t>
        </is>
      </c>
      <c r="U4" s="54" t="n">
        <v>5</v>
      </c>
      <c r="V4" s="55" t="inlineStr">
        <is>
          <t>Pain increases during any movement like bending forward or backward and walking</t>
        </is>
      </c>
      <c r="W4" s="55" t="n"/>
      <c r="X4" s="54" t="inlineStr">
        <is>
          <t>Dizzy</t>
        </is>
      </c>
      <c r="Y4" s="54" t="n"/>
      <c r="Z4" s="55" t="inlineStr">
        <is>
          <t>Worsening</t>
        </is>
      </c>
      <c r="AA4" s="55" t="n">
        <v>2</v>
      </c>
      <c r="AB4" s="55" t="inlineStr">
        <is>
          <t>Pregnancy</t>
        </is>
      </c>
      <c r="AC4" s="55" t="n"/>
      <c r="AD4" s="55" t="inlineStr">
        <is>
          <t>Currently pregnant</t>
        </is>
      </c>
      <c r="AE4" s="55" t="n"/>
      <c r="AF4" s="55" t="inlineStr">
        <is>
          <t>Surgery was done in last year</t>
        </is>
      </c>
      <c r="AG4" s="55" t="n">
        <v>10</v>
      </c>
      <c r="AH4" s="55" t="inlineStr">
        <is>
          <t>Yes</t>
        </is>
      </c>
      <c r="AI4" s="55" t="n"/>
      <c r="AJ4" s="55" t="inlineStr">
        <is>
          <t>Active for less than a year</t>
        </is>
      </c>
      <c r="AK4" s="55" t="n"/>
      <c r="AL4" s="55" t="inlineStr">
        <is>
          <t>Detected in the last year</t>
        </is>
      </c>
      <c r="AM4" s="55" t="n"/>
      <c r="AN4" s="55" t="inlineStr">
        <is>
          <t>&gt;8 kgs but not on any diet or weight loss regime</t>
        </is>
      </c>
      <c r="AO4" s="55" t="n"/>
      <c r="AP4" s="55" t="inlineStr">
        <is>
          <t>Yes</t>
        </is>
      </c>
      <c r="AQ4" s="55" t="n"/>
      <c r="AR4" s="55" t="inlineStr">
        <is>
          <t>&lt;98 degree</t>
        </is>
      </c>
      <c r="AS4" s="55" t="n"/>
      <c r="AT4" s="55" t="inlineStr">
        <is>
          <t>While doing some rigorous activities</t>
        </is>
      </c>
      <c r="AU4" s="55" t="n"/>
      <c r="AV4" s="55" t="inlineStr">
        <is>
          <t>It has just been a year but still mobile and able to move around</t>
        </is>
      </c>
      <c r="AW4" s="55" t="n"/>
      <c r="AX4" s="55" t="inlineStr">
        <is>
          <t>Since last 7 days</t>
        </is>
      </c>
      <c r="AY4" s="55" t="n"/>
      <c r="AZ4" s="55" t="inlineStr">
        <is>
          <t>Yes</t>
        </is>
      </c>
      <c r="BA4" s="55" t="n"/>
      <c r="BB4" s="55" t="inlineStr">
        <is>
          <t>Diabetes</t>
        </is>
      </c>
      <c r="BC4" s="55" t="n"/>
      <c r="BD4" s="55" t="inlineStr">
        <is>
          <t>Vitamin D3</t>
        </is>
      </c>
      <c r="BE4" s="55" t="n"/>
      <c r="BF4" s="55" t="inlineStr">
        <is>
          <t>Spine surgery</t>
        </is>
      </c>
      <c r="BG4" s="55" t="n">
        <v>10</v>
      </c>
      <c r="BH4" s="55" t="inlineStr">
        <is>
          <t>In the last 1 year</t>
        </is>
      </c>
      <c r="BI4" s="55" t="n">
        <v>5</v>
      </c>
      <c r="BJ4" s="55" t="inlineStr">
        <is>
          <t>With a fall/ accident</t>
        </is>
      </c>
      <c r="BK4" s="55" t="n"/>
      <c r="BL4" s="55" t="inlineStr">
        <is>
          <t>Is the first thing in the morning</t>
        </is>
      </c>
      <c r="BM4" s="55" t="n">
        <v>2</v>
      </c>
      <c r="BN4" s="55" t="inlineStr">
        <is>
          <t>Immediately, i.e. within 10 minutes</t>
        </is>
      </c>
      <c r="BO4" s="55" t="n">
        <v>2</v>
      </c>
      <c r="BP4" s="55" t="inlineStr">
        <is>
          <t>External factors like balms/ hot packs/ ice packs</t>
        </is>
      </c>
      <c r="BQ4" s="55" t="n">
        <v>2</v>
      </c>
      <c r="BR4" s="55" t="inlineStr">
        <is>
          <t>Immediately, i.e. within 10 minutes</t>
        </is>
      </c>
      <c r="BS4" s="55" t="n"/>
      <c r="BT4" s="55" t="inlineStr">
        <is>
          <t>Applied pain relief gel/ balm/spray</t>
        </is>
      </c>
      <c r="BU4" s="55" t="n"/>
      <c r="BV4" s="55" t="inlineStr">
        <is>
          <t>The pain increased instead</t>
        </is>
      </c>
      <c r="BW4" s="55" t="n"/>
    </row>
    <row r="5" ht="43.2" customHeight="1" s="57">
      <c r="A5" s="10" t="inlineStr">
        <is>
          <t>B</t>
        </is>
      </c>
      <c r="B5" s="53" t="inlineStr">
        <is>
          <t>10-20</t>
        </is>
      </c>
      <c r="C5" s="54" t="n"/>
      <c r="D5" s="54" t="inlineStr">
        <is>
          <t>Female</t>
        </is>
      </c>
      <c r="E5" s="54" t="n"/>
      <c r="F5" s="55" t="inlineStr">
        <is>
          <t>Industrial labourer, mine worker or factory engineer</t>
        </is>
      </c>
      <c r="G5" s="54" t="n"/>
      <c r="H5" s="54" t="inlineStr">
        <is>
          <t>Standing</t>
        </is>
      </c>
      <c r="I5" s="54" t="n"/>
      <c r="J5" s="55" t="inlineStr">
        <is>
          <t>Approx 3 times a week</t>
        </is>
      </c>
      <c r="K5" s="54" t="n"/>
      <c r="L5" s="54" t="inlineStr">
        <is>
          <t>Shoulder</t>
        </is>
      </c>
      <c r="M5" s="54" t="n"/>
      <c r="N5" s="55" t="inlineStr">
        <is>
          <t>Shoulder</t>
        </is>
      </c>
      <c r="O5" s="54" t="n"/>
      <c r="P5" s="55" t="inlineStr">
        <is>
          <t>Pain that comes and goes in multiple episodes with brief spells of no pain between two episodes</t>
        </is>
      </c>
      <c r="Q5" s="55" t="n">
        <v>0</v>
      </c>
      <c r="R5" s="54" t="n">
        <v>2</v>
      </c>
      <c r="S5" s="54" t="n"/>
      <c r="T5" s="54" t="inlineStr">
        <is>
          <t>Intermittent</t>
        </is>
      </c>
      <c r="U5" s="54" t="n">
        <v>2</v>
      </c>
      <c r="V5" s="55" t="inlineStr">
        <is>
          <t>Pain increases in sedentary postures like continuous sitting, standing and lying down</t>
        </is>
      </c>
      <c r="W5" s="55" t="n"/>
      <c r="X5" s="54" t="inlineStr">
        <is>
          <t>Tingling</t>
        </is>
      </c>
      <c r="Y5" s="54" t="n">
        <v>2</v>
      </c>
      <c r="Z5" s="55" t="inlineStr">
        <is>
          <t>Much better than before</t>
        </is>
      </c>
      <c r="AA5" s="55" t="n">
        <v>0</v>
      </c>
      <c r="AB5" s="55" t="inlineStr">
        <is>
          <t>Recent surgery</t>
        </is>
      </c>
      <c r="AC5" s="55" t="n">
        <v>10</v>
      </c>
      <c r="AD5" s="55" t="inlineStr">
        <is>
          <t>Child is &lt;1 year old</t>
        </is>
      </c>
      <c r="AE5" s="55" t="n"/>
      <c r="AF5" s="55" t="inlineStr">
        <is>
          <t>Surgery was completed before last year</t>
        </is>
      </c>
      <c r="AG5" s="55" t="n">
        <v>5</v>
      </c>
      <c r="AH5" s="55" t="inlineStr">
        <is>
          <t>No</t>
        </is>
      </c>
      <c r="AI5" s="55" t="n"/>
      <c r="AJ5" s="55" t="inlineStr">
        <is>
          <t>Active for more than a year</t>
        </is>
      </c>
      <c r="AK5" s="55" t="n"/>
      <c r="AL5" s="55" t="inlineStr">
        <is>
          <t>Detected before the previous year</t>
        </is>
      </c>
      <c r="AM5" s="55" t="n"/>
      <c r="AN5" s="55" t="inlineStr">
        <is>
          <t>&gt;8 kgs but is due to some specific diet or weight loss program</t>
        </is>
      </c>
      <c r="AO5" s="55" t="n"/>
      <c r="AP5" s="55" t="inlineStr">
        <is>
          <t>No</t>
        </is>
      </c>
      <c r="AQ5" s="55" t="n"/>
      <c r="AR5" s="55" t="inlineStr">
        <is>
          <t>98-101 degree</t>
        </is>
      </c>
      <c r="AS5" s="55" t="n"/>
      <c r="AT5" s="55" t="inlineStr">
        <is>
          <t>Even while at rest</t>
        </is>
      </c>
      <c r="AU5" s="55" t="n"/>
      <c r="AV5" s="55" t="inlineStr">
        <is>
          <t>The condition has been worsening and has made you bed ridden</t>
        </is>
      </c>
      <c r="AW5" s="55" t="n"/>
      <c r="AX5" s="55" t="inlineStr">
        <is>
          <t>Since last 3 months</t>
        </is>
      </c>
      <c r="AY5" s="55" t="n"/>
      <c r="AZ5" s="55" t="inlineStr">
        <is>
          <t>No</t>
        </is>
      </c>
      <c r="BA5" s="55" t="n"/>
      <c r="BB5" s="55" t="inlineStr">
        <is>
          <t>Thyroid</t>
        </is>
      </c>
      <c r="BC5" s="55" t="n"/>
      <c r="BD5" s="55" t="inlineStr">
        <is>
          <t>Vitamin B12</t>
        </is>
      </c>
      <c r="BE5" s="55" t="n"/>
      <c r="BF5" s="55" t="inlineStr">
        <is>
          <t>Cardiac surgery</t>
        </is>
      </c>
      <c r="BG5" s="55" t="n">
        <v>2</v>
      </c>
      <c r="BH5" s="55" t="inlineStr">
        <is>
          <t>Done before the previous year</t>
        </is>
      </c>
      <c r="BI5" s="55" t="n">
        <v>2</v>
      </c>
      <c r="BJ5" s="55" t="inlineStr">
        <is>
          <t>Normal bending</t>
        </is>
      </c>
      <c r="BK5" s="55" t="n"/>
      <c r="BL5" s="55" t="inlineStr">
        <is>
          <t>While sitting on a chair/ couch</t>
        </is>
      </c>
      <c r="BM5" s="55" t="n">
        <v>2</v>
      </c>
      <c r="BN5" s="55" t="inlineStr">
        <is>
          <t>After a few minutes, i.e.  10-30 minutes</t>
        </is>
      </c>
      <c r="BO5" s="55" t="n">
        <v>2</v>
      </c>
      <c r="BP5" s="55" t="inlineStr">
        <is>
          <t>While sitting on a chair/ couch</t>
        </is>
      </c>
      <c r="BQ5" s="55" t="n"/>
      <c r="BR5" s="55" t="inlineStr">
        <is>
          <t>After a few minutes, i.e.  10-30 minutes</t>
        </is>
      </c>
      <c r="BS5" s="55" t="n">
        <v>2</v>
      </c>
      <c r="BT5" s="55" t="inlineStr">
        <is>
          <t>Taken medications under specialist supervision</t>
        </is>
      </c>
      <c r="BU5" s="55" t="n"/>
      <c r="BV5" s="55" t="inlineStr">
        <is>
          <t>There was no change in pain</t>
        </is>
      </c>
      <c r="BW5" s="55" t="n"/>
    </row>
    <row r="6" ht="57.6" customHeight="1" s="57">
      <c r="A6" s="10" t="inlineStr">
        <is>
          <t>C</t>
        </is>
      </c>
      <c r="B6" s="51" t="inlineStr">
        <is>
          <t>20-30</t>
        </is>
      </c>
      <c r="C6" s="54" t="n"/>
      <c r="D6" s="54" t="inlineStr">
        <is>
          <t>Male</t>
        </is>
      </c>
      <c r="E6" s="54" t="n"/>
      <c r="F6" s="55" t="inlineStr">
        <is>
          <t>Researcher, scientist, doctor, lawyer, management professional, receptionist or driver</t>
        </is>
      </c>
      <c r="G6" s="54" t="n"/>
      <c r="H6" s="55" t="inlineStr">
        <is>
          <t>Bending/ stooping</t>
        </is>
      </c>
      <c r="I6" s="54" t="n"/>
      <c r="J6" s="55" t="inlineStr">
        <is>
          <t>No exercise/ walking at all</t>
        </is>
      </c>
      <c r="K6" s="54" t="n"/>
      <c r="L6" s="55" t="inlineStr">
        <is>
          <t>Arm above elbow</t>
        </is>
      </c>
      <c r="M6" s="55" t="n">
        <v>2</v>
      </c>
      <c r="N6" s="55" t="inlineStr">
        <is>
          <t>Arm above elbow</t>
        </is>
      </c>
      <c r="O6" s="55" t="n">
        <v>2</v>
      </c>
      <c r="P6" s="55" t="inlineStr">
        <is>
          <t>Moderate pain that bothers daily but can go about with daily routine</t>
        </is>
      </c>
      <c r="Q6" s="55" t="n">
        <v>2</v>
      </c>
      <c r="R6" s="54" t="n">
        <v>3</v>
      </c>
      <c r="S6" s="54" t="n"/>
      <c r="T6" s="54" t="n"/>
      <c r="U6" s="54" t="n"/>
      <c r="V6" s="54" t="inlineStr">
        <is>
          <t>No relief even after change in posture or activity</t>
        </is>
      </c>
      <c r="W6" s="54" t="n"/>
      <c r="X6" s="54" t="inlineStr">
        <is>
          <t>Numbness</t>
        </is>
      </c>
      <c r="Y6" s="54" t="n">
        <v>2</v>
      </c>
      <c r="Z6" s="55" t="inlineStr">
        <is>
          <t>Same as before</t>
        </is>
      </c>
      <c r="AA6" s="55" t="n">
        <v>2</v>
      </c>
      <c r="AB6" s="55" t="inlineStr">
        <is>
          <t>Active fractures</t>
        </is>
      </c>
      <c r="AC6" s="55" t="n"/>
      <c r="AD6" s="55" t="n"/>
      <c r="AE6" s="55" t="n"/>
      <c r="AF6" s="55" t="n"/>
      <c r="AG6" s="55" t="n"/>
      <c r="AH6" s="55" t="n"/>
      <c r="AI6" s="55" t="n"/>
      <c r="AJ6" s="55" t="inlineStr">
        <is>
          <t>Not Active</t>
        </is>
      </c>
      <c r="AK6" s="56" t="n"/>
      <c r="AL6" s="55" t="inlineStr">
        <is>
          <t>Not Active</t>
        </is>
      </c>
      <c r="AM6" s="55" t="n"/>
      <c r="AN6" s="55" t="inlineStr">
        <is>
          <t>Weight loss of &lt;7 kgs</t>
        </is>
      </c>
      <c r="AO6" s="55" t="n"/>
      <c r="AP6" s="55" t="n"/>
      <c r="AQ6" s="55" t="n"/>
      <c r="AR6" s="55" t="inlineStr">
        <is>
          <t>&gt;101 degree</t>
        </is>
      </c>
      <c r="AS6" s="55" t="n"/>
      <c r="AT6" s="55" t="n"/>
      <c r="AU6" s="55" t="n"/>
      <c r="AV6" s="55" t="n"/>
      <c r="AW6" s="55" t="n"/>
      <c r="AX6" s="55" t="inlineStr">
        <is>
          <t>For more than 3 months</t>
        </is>
      </c>
      <c r="AY6" s="55" t="n"/>
      <c r="BB6" s="55" t="inlineStr">
        <is>
          <t>Hypertension/ blood pressure/ stroke</t>
        </is>
      </c>
      <c r="BC6" s="55" t="n"/>
      <c r="BD6" s="55" t="inlineStr">
        <is>
          <t>Calcium</t>
        </is>
      </c>
      <c r="BE6" s="55" t="n"/>
      <c r="BF6" s="55" t="inlineStr">
        <is>
          <t>Gynaec surgery/ hernia</t>
        </is>
      </c>
      <c r="BG6" s="55" t="n">
        <v>2</v>
      </c>
      <c r="BJ6" s="55" t="inlineStr">
        <is>
          <t>Lifted heavy object</t>
        </is>
      </c>
      <c r="BK6" s="55" t="n"/>
      <c r="BL6" s="55" t="inlineStr">
        <is>
          <t>While sitting on the floor</t>
        </is>
      </c>
      <c r="BM6" s="55" t="n">
        <v>2</v>
      </c>
      <c r="BN6" s="55" t="inlineStr">
        <is>
          <t>After a while, i.e. after 30 minutes</t>
        </is>
      </c>
      <c r="BO6" s="55" t="n">
        <v>0</v>
      </c>
      <c r="BP6" s="55" t="inlineStr">
        <is>
          <t>While sitting on the floor</t>
        </is>
      </c>
      <c r="BQ6" s="55" t="n"/>
      <c r="BR6" s="55" t="inlineStr">
        <is>
          <t>After a while, i.e. after 30 minutes</t>
        </is>
      </c>
      <c r="BS6" s="55" t="n"/>
      <c r="BT6" s="55" t="inlineStr">
        <is>
          <t>Taken physiotherapy/ TENS/ IFT/ traction</t>
        </is>
      </c>
      <c r="BU6" s="55" t="n"/>
      <c r="BV6" s="55" t="inlineStr">
        <is>
          <t>It reduced my pain intensity but slight pain is still there</t>
        </is>
      </c>
      <c r="BW6" s="55" t="n"/>
    </row>
    <row r="7" ht="43.2" customHeight="1" s="57">
      <c r="A7" s="10" t="inlineStr">
        <is>
          <t>D</t>
        </is>
      </c>
      <c r="B7" s="51" t="inlineStr">
        <is>
          <t>30-40</t>
        </is>
      </c>
      <c r="C7" s="54" t="n"/>
      <c r="D7" s="54" t="n"/>
      <c r="E7" s="54" t="n"/>
      <c r="F7" s="55" t="inlineStr">
        <is>
          <t>Teacher, nurse, chef, grooming professional or private security guard</t>
        </is>
      </c>
      <c r="G7" s="54" t="n"/>
      <c r="H7" s="54" t="inlineStr">
        <is>
          <t>Walking</t>
        </is>
      </c>
      <c r="I7" s="54" t="n"/>
      <c r="J7" s="54" t="n"/>
      <c r="K7" s="54" t="n"/>
      <c r="L7" s="55" t="inlineStr">
        <is>
          <t>Arm below elbow</t>
        </is>
      </c>
      <c r="M7" s="55" t="n">
        <v>2</v>
      </c>
      <c r="N7" s="55" t="inlineStr">
        <is>
          <t>Arm below elbow</t>
        </is>
      </c>
      <c r="O7" s="55" t="n">
        <v>2</v>
      </c>
      <c r="P7" s="55" t="inlineStr">
        <is>
          <t>Severe pain that restricts daily routine and requires me to rest</t>
        </is>
      </c>
      <c r="Q7" s="55" t="n">
        <v>2</v>
      </c>
      <c r="R7" s="54" t="n">
        <v>4</v>
      </c>
      <c r="S7" s="54" t="n"/>
      <c r="T7" s="54" t="n"/>
      <c r="U7" s="54" t="n"/>
      <c r="V7" s="54" t="n"/>
      <c r="W7" s="54" t="n"/>
      <c r="X7" s="55" t="inlineStr">
        <is>
          <t>Weakness that leads to difficulty in lifting leg, getting a grip or performing fine motor activities like brushing, cutting vegetables, buttoning shirt, counting notes, etc.</t>
        </is>
      </c>
      <c r="Y7" s="55" t="n">
        <v>2</v>
      </c>
      <c r="Z7" s="54" t="n"/>
      <c r="AA7" s="54" t="n"/>
      <c r="AB7" s="55" t="inlineStr">
        <is>
          <t>History of Cancer</t>
        </is>
      </c>
      <c r="AC7" s="55" t="n"/>
      <c r="AD7" s="55" t="n"/>
      <c r="AE7" s="55" t="n"/>
      <c r="AF7" s="55" t="n"/>
      <c r="AG7" s="55" t="n"/>
      <c r="AH7" s="55" t="n"/>
      <c r="AI7" s="55" t="n"/>
      <c r="AJ7" s="55" t="n"/>
      <c r="AK7" s="55" t="n"/>
      <c r="AL7" s="55" t="n"/>
      <c r="AM7" s="55" t="n"/>
      <c r="AN7" s="55" t="n"/>
      <c r="AO7" s="55" t="n"/>
      <c r="AP7" s="55" t="n"/>
      <c r="AQ7" s="55" t="n"/>
      <c r="AR7" s="55" t="n"/>
      <c r="AS7" s="55" t="n"/>
      <c r="AT7" s="55" t="n"/>
      <c r="AU7" s="55" t="n"/>
      <c r="AV7" s="55" t="n"/>
      <c r="AW7" s="55" t="n"/>
      <c r="BB7" s="55" t="inlineStr">
        <is>
          <t>Arthiritis</t>
        </is>
      </c>
      <c r="BC7" s="55" t="n"/>
      <c r="BD7" s="55" t="inlineStr">
        <is>
          <t>Haemoglobin/ iron</t>
        </is>
      </c>
      <c r="BE7" s="55" t="n"/>
      <c r="BF7" s="55" t="inlineStr">
        <is>
          <t>Joint replacements</t>
        </is>
      </c>
      <c r="BG7" s="55" t="n"/>
      <c r="BJ7" s="55" t="inlineStr">
        <is>
          <t>Travelling</t>
        </is>
      </c>
      <c r="BK7" s="55" t="n"/>
      <c r="BL7" s="55" t="inlineStr">
        <is>
          <t>While standing</t>
        </is>
      </c>
      <c r="BM7" s="55" t="n">
        <v>2</v>
      </c>
      <c r="BP7" s="55" t="inlineStr">
        <is>
          <t>While standing</t>
        </is>
      </c>
      <c r="BQ7" s="55" t="n"/>
      <c r="BT7" s="55" t="inlineStr">
        <is>
          <t>Done home exercises by checking online videos</t>
        </is>
      </c>
      <c r="BU7" s="55" t="n"/>
      <c r="BV7" s="55" t="inlineStr">
        <is>
          <t>It gave me temporary relief at that time but the pain has relapsed</t>
        </is>
      </c>
      <c r="BW7" s="55" t="n">
        <v>5</v>
      </c>
    </row>
    <row r="8" ht="43.2" customHeight="1" s="57">
      <c r="A8" s="10" t="inlineStr">
        <is>
          <t>E</t>
        </is>
      </c>
      <c r="B8" s="51" t="inlineStr">
        <is>
          <t>40-50</t>
        </is>
      </c>
      <c r="C8" s="54" t="n"/>
      <c r="D8" s="54" t="n"/>
      <c r="E8" s="54" t="n"/>
      <c r="F8" s="55" t="inlineStr">
        <is>
          <t>Farmer, porter, construction worker or delivery personnel</t>
        </is>
      </c>
      <c r="G8" s="54" t="n"/>
      <c r="H8" s="54" t="inlineStr">
        <is>
          <t>Travelling</t>
        </is>
      </c>
      <c r="I8" s="54" t="n"/>
      <c r="J8" s="54" t="n"/>
      <c r="K8" s="54" t="n"/>
      <c r="L8" s="54" t="inlineStr">
        <is>
          <t>Upper Back</t>
        </is>
      </c>
      <c r="M8" s="54" t="n">
        <v>5</v>
      </c>
      <c r="N8" s="55" t="inlineStr">
        <is>
          <t>Upper Back</t>
        </is>
      </c>
      <c r="O8" s="54" t="n">
        <v>5</v>
      </c>
      <c r="P8" s="55" t="inlineStr">
        <is>
          <t>Crippling pain that has made me bed-ridden</t>
        </is>
      </c>
      <c r="Q8" s="55" t="n">
        <v>2</v>
      </c>
      <c r="R8" s="54" t="n">
        <v>5</v>
      </c>
      <c r="S8" s="54" t="n">
        <v>2</v>
      </c>
      <c r="T8" s="54" t="n"/>
      <c r="U8" s="54" t="n"/>
      <c r="V8" s="54" t="n"/>
      <c r="W8" s="54" t="n"/>
      <c r="X8" s="54" t="inlineStr">
        <is>
          <t>Difficulty in control of bowel and bladder</t>
        </is>
      </c>
      <c r="Y8" s="54" t="n"/>
      <c r="Z8" s="54" t="n"/>
      <c r="AA8" s="54" t="n"/>
      <c r="AB8" s="55" t="inlineStr">
        <is>
          <t>History of Tuberculosis</t>
        </is>
      </c>
      <c r="AC8" s="55" t="n"/>
      <c r="AD8" s="55" t="n"/>
      <c r="AE8" s="55" t="n"/>
      <c r="AF8" s="55" t="n"/>
      <c r="AG8" s="55" t="n"/>
      <c r="AH8" s="55" t="n"/>
      <c r="AI8" s="55" t="n"/>
      <c r="AJ8" s="55" t="n"/>
      <c r="AK8" s="55" t="n"/>
      <c r="AL8" s="55" t="n"/>
      <c r="AM8" s="55" t="n"/>
      <c r="AN8" s="55" t="n"/>
      <c r="AO8" s="55" t="n"/>
      <c r="AP8" s="55" t="n"/>
      <c r="AQ8" s="55" t="n"/>
      <c r="AR8" s="55" t="n"/>
      <c r="AS8" s="55" t="n"/>
      <c r="AT8" s="55" t="n"/>
      <c r="AU8" s="55" t="n"/>
      <c r="AV8" s="55" t="n"/>
      <c r="AW8" s="55" t="n"/>
      <c r="BB8" s="55" t="inlineStr">
        <is>
          <t>Osteopenia/ osteoporosis</t>
        </is>
      </c>
      <c r="BC8" s="55" t="n"/>
      <c r="BD8" s="55" t="inlineStr">
        <is>
          <t>Not yet tested/ no deficiencies</t>
        </is>
      </c>
      <c r="BE8" s="55" t="n"/>
      <c r="BF8" s="55" t="inlineStr">
        <is>
          <t>Other surgeries</t>
        </is>
      </c>
      <c r="BG8" s="55" t="n">
        <v>2</v>
      </c>
      <c r="BJ8" s="55" t="inlineStr">
        <is>
          <t>Sudden jerk</t>
        </is>
      </c>
      <c r="BK8" s="55" t="n"/>
      <c r="BL8" s="55" t="inlineStr">
        <is>
          <t>While walking</t>
        </is>
      </c>
      <c r="BM8" s="55" t="n">
        <v>2</v>
      </c>
      <c r="BP8" s="55" t="inlineStr">
        <is>
          <t>While walking</t>
        </is>
      </c>
      <c r="BQ8" s="55" t="n"/>
      <c r="BT8" s="55" t="inlineStr">
        <is>
          <t>Simply took bed rest without taking any medicine or rehabilitation</t>
        </is>
      </c>
      <c r="BU8" s="55" t="n"/>
      <c r="BV8" s="55" t="inlineStr">
        <is>
          <t>I was well for a few months and the pain relapsed only recently again</t>
        </is>
      </c>
      <c r="BW8" s="55" t="n"/>
    </row>
    <row r="9" ht="43.2" customHeight="1" s="57">
      <c r="A9" s="10" t="inlineStr">
        <is>
          <t>F</t>
        </is>
      </c>
      <c r="B9" s="51" t="inlineStr">
        <is>
          <t>50-60</t>
        </is>
      </c>
      <c r="C9" s="54" t="n"/>
      <c r="D9" s="54" t="n"/>
      <c r="E9" s="54" t="n"/>
      <c r="F9" s="55" t="inlineStr">
        <is>
          <t>Home-maker, emroidery or work from home</t>
        </is>
      </c>
      <c r="G9" s="54" t="n"/>
      <c r="H9" s="55" t="inlineStr">
        <is>
          <t>Floor sitting/ squatting</t>
        </is>
      </c>
      <c r="I9" s="54" t="n"/>
      <c r="J9" s="54" t="n"/>
      <c r="K9" s="54" t="n"/>
      <c r="L9" s="54" t="inlineStr">
        <is>
          <t>Lower Back</t>
        </is>
      </c>
      <c r="M9" s="54" t="n">
        <v>5</v>
      </c>
      <c r="N9" s="55" t="inlineStr">
        <is>
          <t>Lower Back</t>
        </is>
      </c>
      <c r="O9" s="54" t="n">
        <v>5</v>
      </c>
      <c r="P9" s="55" t="n"/>
      <c r="Q9" s="55" t="n"/>
      <c r="R9" s="54" t="n">
        <v>6</v>
      </c>
      <c r="S9" s="54" t="n">
        <v>2</v>
      </c>
      <c r="T9" s="54" t="n"/>
      <c r="U9" s="54" t="n"/>
      <c r="V9" s="54" t="n"/>
      <c r="W9" s="54" t="n"/>
      <c r="X9" s="54" t="inlineStr">
        <is>
          <t>Stiffness in muscles or loss of flexibility</t>
        </is>
      </c>
      <c r="Y9" s="54" t="n">
        <v>2</v>
      </c>
      <c r="Z9" s="54" t="n"/>
      <c r="AA9" s="54" t="n"/>
      <c r="AB9" s="55" t="inlineStr">
        <is>
          <t>Loss of appetite</t>
        </is>
      </c>
      <c r="AC9" s="55" t="n"/>
      <c r="AD9" s="55" t="n"/>
      <c r="AE9" s="55" t="n"/>
      <c r="AF9" s="55" t="n"/>
      <c r="AG9" s="55" t="n"/>
      <c r="AH9" s="55" t="n"/>
      <c r="AI9" s="55" t="n"/>
      <c r="AJ9" s="55" t="n"/>
      <c r="AK9" s="55" t="n"/>
      <c r="AL9" s="55" t="n"/>
      <c r="AM9" s="55" t="n"/>
      <c r="AN9" s="55" t="n"/>
      <c r="AO9" s="55" t="n"/>
      <c r="AP9" s="55" t="n"/>
      <c r="AQ9" s="55" t="n"/>
      <c r="AR9" s="55" t="n"/>
      <c r="AS9" s="55" t="n"/>
      <c r="AT9" s="55" t="n"/>
      <c r="AU9" s="55" t="n"/>
      <c r="AV9" s="55" t="n"/>
      <c r="AW9" s="55" t="n"/>
      <c r="BB9" s="55" t="inlineStr">
        <is>
          <t>Prostrate. Gynaecological issues</t>
        </is>
      </c>
      <c r="BC9" s="55" t="n"/>
      <c r="BF9" s="55" t="inlineStr">
        <is>
          <t>No surgeries reported</t>
        </is>
      </c>
      <c r="BG9" s="55" t="n">
        <v>0</v>
      </c>
      <c r="BJ9" s="55" t="inlineStr">
        <is>
          <t>Working out</t>
        </is>
      </c>
      <c r="BK9" s="55" t="n"/>
      <c r="BL9" s="55" t="inlineStr">
        <is>
          <t>While sleeping/ resting</t>
        </is>
      </c>
      <c r="BM9" s="55" t="n">
        <v>2</v>
      </c>
      <c r="BP9" s="55" t="inlineStr">
        <is>
          <t>While sleeping/ resting</t>
        </is>
      </c>
      <c r="BQ9" s="55" t="n">
        <v>5</v>
      </c>
      <c r="BT9" s="55" t="inlineStr">
        <is>
          <t>Underwent ayurveda treatment</t>
        </is>
      </c>
      <c r="BU9" s="55" t="n"/>
    </row>
    <row r="10" ht="72" customHeight="1" s="57">
      <c r="A10" s="10" t="inlineStr">
        <is>
          <t>G</t>
        </is>
      </c>
      <c r="B10" s="51" t="inlineStr">
        <is>
          <t>60-70</t>
        </is>
      </c>
      <c r="C10" s="54" t="n"/>
      <c r="D10" s="54" t="n"/>
      <c r="E10" s="54" t="n"/>
      <c r="F10" s="55" t="inlineStr">
        <is>
          <t>Armed forces, athlete, police personnel, emergency services, hiker, biker or adventure sports lover</t>
        </is>
      </c>
      <c r="G10" s="54" t="n"/>
      <c r="H10" s="54" t="n"/>
      <c r="I10" s="54" t="n"/>
      <c r="J10" s="54" t="n"/>
      <c r="K10" s="54" t="n"/>
      <c r="L10" s="54" t="inlineStr">
        <is>
          <t>Hips</t>
        </is>
      </c>
      <c r="M10" s="54" t="n"/>
      <c r="N10" s="55" t="inlineStr">
        <is>
          <t>Hips</t>
        </is>
      </c>
      <c r="O10" s="54" t="n"/>
      <c r="P10" s="55" t="n"/>
      <c r="Q10" s="55" t="n"/>
      <c r="R10" s="54" t="n">
        <v>7</v>
      </c>
      <c r="S10" s="54" t="n">
        <v>2</v>
      </c>
      <c r="T10" s="54" t="n"/>
      <c r="U10" s="54" t="n"/>
      <c r="V10" s="54" t="n"/>
      <c r="W10" s="54" t="n"/>
      <c r="X10" s="54" t="inlineStr">
        <is>
          <t>Loss of balance</t>
        </is>
      </c>
      <c r="Y10" s="54" t="n"/>
      <c r="Z10" s="54" t="n"/>
      <c r="AA10" s="54" t="n"/>
      <c r="AB10" s="55" t="inlineStr">
        <is>
          <t>Severe night pain</t>
        </is>
      </c>
      <c r="AC10" s="55" t="n"/>
      <c r="AD10" s="55" t="n"/>
      <c r="AE10" s="55" t="n"/>
      <c r="AF10" s="55" t="n"/>
      <c r="AG10" s="55" t="n"/>
      <c r="AH10" s="55" t="n"/>
      <c r="AI10" s="55" t="n"/>
      <c r="AJ10" s="55" t="n"/>
      <c r="AK10" s="55" t="n"/>
      <c r="AL10" s="55" t="n"/>
      <c r="AM10" s="55" t="n"/>
      <c r="AN10" s="55" t="n"/>
      <c r="AO10" s="55" t="n"/>
      <c r="AP10" s="55" t="n"/>
      <c r="AQ10" s="55" t="n"/>
      <c r="AR10" s="55" t="n"/>
      <c r="AS10" s="55" t="n"/>
      <c r="AT10" s="55" t="n"/>
      <c r="AU10" s="55" t="n"/>
      <c r="AV10" s="55" t="n"/>
      <c r="AW10" s="55" t="n"/>
      <c r="BB10" s="55" t="inlineStr">
        <is>
          <t>Cardiac/ heart conditions</t>
        </is>
      </c>
      <c r="BC10" s="55" t="n"/>
      <c r="BJ10" s="55" t="inlineStr">
        <is>
          <t>Playing sports</t>
        </is>
      </c>
      <c r="BK10" s="55" t="n"/>
      <c r="BL10" s="55" t="inlineStr">
        <is>
          <t>While bending/ stooping</t>
        </is>
      </c>
      <c r="BM10" s="55" t="n">
        <v>5</v>
      </c>
      <c r="BP10" s="55" t="inlineStr">
        <is>
          <t>While bending/ stooping</t>
        </is>
      </c>
      <c r="BQ10" s="55" t="n"/>
      <c r="BT10" s="55" t="inlineStr">
        <is>
          <t>Not undertaken any medication/ treatment</t>
        </is>
      </c>
      <c r="BU10" s="55" t="n"/>
    </row>
    <row r="11" ht="57.6" customHeight="1" s="57">
      <c r="A11" s="10" t="inlineStr">
        <is>
          <t>H</t>
        </is>
      </c>
      <c r="B11" s="51" t="inlineStr">
        <is>
          <t>70-80</t>
        </is>
      </c>
      <c r="C11" s="54" t="n"/>
      <c r="D11" s="54" t="n"/>
      <c r="E11" s="54" t="n"/>
      <c r="F11" s="55" t="inlineStr">
        <is>
          <t>Outdoor sales executive, athlete, mason, plumber, electrician or tour guide</t>
        </is>
      </c>
      <c r="G11" s="54" t="n"/>
      <c r="H11" s="54" t="n"/>
      <c r="I11" s="54" t="n"/>
      <c r="J11" s="54" t="n"/>
      <c r="K11" s="54" t="n"/>
      <c r="L11" s="55" t="inlineStr">
        <is>
          <t>Thigh above knee</t>
        </is>
      </c>
      <c r="M11" s="55" t="n">
        <v>2</v>
      </c>
      <c r="N11" s="55" t="inlineStr">
        <is>
          <t>Thigh above knee</t>
        </is>
      </c>
      <c r="O11" s="55" t="n">
        <v>2</v>
      </c>
      <c r="P11" s="55" t="n"/>
      <c r="Q11" s="55" t="n"/>
      <c r="R11" s="54" t="n">
        <v>8</v>
      </c>
      <c r="S11" s="54" t="n">
        <v>2</v>
      </c>
      <c r="T11" s="54" t="n"/>
      <c r="U11" s="54" t="n"/>
      <c r="V11" s="54" t="n"/>
      <c r="W11" s="54" t="n"/>
      <c r="X11" s="54" t="inlineStr">
        <is>
          <t>None</t>
        </is>
      </c>
      <c r="Y11" s="54" t="n"/>
      <c r="Z11" s="54" t="n"/>
      <c r="AA11" s="54" t="n"/>
      <c r="AB11" s="55" t="inlineStr">
        <is>
          <t>High grade fever</t>
        </is>
      </c>
      <c r="AC11" s="55" t="n"/>
      <c r="AD11" s="55" t="n"/>
      <c r="AE11" s="55" t="n"/>
      <c r="AF11" s="55" t="n"/>
      <c r="AG11" s="55" t="n"/>
      <c r="AH11" s="55" t="n"/>
      <c r="AI11" s="55" t="n"/>
      <c r="AJ11" s="55" t="n"/>
      <c r="AK11" s="55" t="n"/>
      <c r="AL11" s="55" t="n"/>
      <c r="AM11" s="55" t="n"/>
      <c r="AN11" s="55" t="n"/>
      <c r="AO11" s="55" t="n"/>
      <c r="AP11" s="55" t="n"/>
      <c r="AQ11" s="55" t="n"/>
      <c r="AR11" s="55" t="n"/>
      <c r="AS11" s="55" t="n"/>
      <c r="AT11" s="55" t="n"/>
      <c r="AU11" s="55" t="n"/>
      <c r="AV11" s="55" t="n"/>
      <c r="AW11" s="55" t="n"/>
      <c r="BB11" s="55" t="inlineStr">
        <is>
          <t>Neurological conditions like Parkinsons/ stroke</t>
        </is>
      </c>
      <c r="BC11" s="55" t="n"/>
      <c r="BJ11" s="55" t="inlineStr">
        <is>
          <t>Nothing specific</t>
        </is>
      </c>
      <c r="BK11" s="55" t="n"/>
      <c r="BL11" s="55" t="inlineStr">
        <is>
          <t>While lifting weights</t>
        </is>
      </c>
      <c r="BM11" s="55" t="n">
        <v>5</v>
      </c>
      <c r="BP11" s="55" t="inlineStr">
        <is>
          <t>While lifting weights</t>
        </is>
      </c>
      <c r="BQ11" s="55" t="n"/>
    </row>
    <row r="12" ht="28.8" customHeight="1" s="57">
      <c r="A12" s="10" t="inlineStr">
        <is>
          <t>I</t>
        </is>
      </c>
      <c r="B12" s="51" t="inlineStr">
        <is>
          <t>80-90</t>
        </is>
      </c>
      <c r="C12" s="54" t="n"/>
      <c r="D12" s="54" t="n"/>
      <c r="E12" s="54" t="n"/>
      <c r="F12" s="54" t="inlineStr">
        <is>
          <t>Others</t>
        </is>
      </c>
      <c r="G12" s="54" t="n"/>
      <c r="H12" s="54" t="n"/>
      <c r="I12" s="54" t="n"/>
      <c r="J12" s="54" t="n"/>
      <c r="K12" s="54" t="n"/>
      <c r="L12" s="55" t="inlineStr">
        <is>
          <t>Leg below knee</t>
        </is>
      </c>
      <c r="M12" s="55" t="n">
        <v>2</v>
      </c>
      <c r="N12" s="55" t="inlineStr">
        <is>
          <t>Leg below knee</t>
        </is>
      </c>
      <c r="O12" s="55" t="n">
        <v>2</v>
      </c>
      <c r="P12" s="55" t="n"/>
      <c r="Q12" s="55" t="n"/>
      <c r="R12" s="54" t="n">
        <v>9</v>
      </c>
      <c r="S12" s="54" t="n">
        <v>2</v>
      </c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5" t="inlineStr">
        <is>
          <t>Shortness of Breath</t>
        </is>
      </c>
      <c r="AC12" s="55" t="n"/>
      <c r="AD12" s="55" t="n"/>
      <c r="AE12" s="55" t="n"/>
      <c r="AF12" s="55" t="n"/>
      <c r="AG12" s="55" t="n"/>
      <c r="AH12" s="55" t="n"/>
      <c r="AI12" s="55" t="n"/>
      <c r="AJ12" s="55" t="n"/>
      <c r="AK12" s="55" t="n"/>
      <c r="AL12" s="55" t="n"/>
      <c r="AM12" s="55" t="n"/>
      <c r="AN12" s="55" t="n"/>
      <c r="AO12" s="55" t="n"/>
      <c r="AP12" s="55" t="n"/>
      <c r="AQ12" s="55" t="n"/>
      <c r="AR12" s="55" t="n"/>
      <c r="AS12" s="55" t="n"/>
      <c r="AT12" s="55" t="n"/>
      <c r="AU12" s="55" t="n"/>
      <c r="AV12" s="55" t="n"/>
      <c r="AW12" s="55" t="n"/>
      <c r="BB12" s="55" t="inlineStr">
        <is>
          <t>Severe Asthma</t>
        </is>
      </c>
      <c r="BC12" s="55" t="n"/>
      <c r="BL12" s="55" t="inlineStr">
        <is>
          <t>While doing exercises/ working out</t>
        </is>
      </c>
      <c r="BM12" s="55" t="n">
        <v>2</v>
      </c>
      <c r="BP12" s="55" t="inlineStr">
        <is>
          <t>While doing exercises/ working out</t>
        </is>
      </c>
      <c r="BQ12" s="55" t="n"/>
    </row>
    <row r="13" ht="43.2" customHeight="1" s="57">
      <c r="A13" s="10" t="inlineStr">
        <is>
          <t>J</t>
        </is>
      </c>
      <c r="B13" s="51" t="inlineStr">
        <is>
          <t>90-100</t>
        </is>
      </c>
      <c r="C13" s="54" t="n"/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inlineStr">
        <is>
          <t>Ankle</t>
        </is>
      </c>
      <c r="M13" s="54" t="n"/>
      <c r="N13" s="55" t="inlineStr">
        <is>
          <t>Ankle</t>
        </is>
      </c>
      <c r="O13" s="54" t="n"/>
      <c r="P13" s="55" t="n"/>
      <c r="Q13" s="55" t="n"/>
      <c r="R13" s="54" t="n">
        <v>10</v>
      </c>
      <c r="S13" s="54" t="n">
        <v>2</v>
      </c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5" t="inlineStr">
        <is>
          <t>History of Neurological Condition</t>
        </is>
      </c>
      <c r="AC13" s="55" t="n"/>
      <c r="AD13" s="55" t="n"/>
      <c r="AE13" s="55" t="n"/>
      <c r="AF13" s="55" t="n"/>
      <c r="AG13" s="55" t="n"/>
      <c r="AH13" s="55" t="n"/>
      <c r="AI13" s="55" t="n"/>
      <c r="AJ13" s="55" t="n"/>
      <c r="AK13" s="55" t="n"/>
      <c r="AL13" s="55" t="n"/>
      <c r="AM13" s="55" t="n"/>
      <c r="AN13" s="55" t="n"/>
      <c r="AO13" s="55" t="n"/>
      <c r="AP13" s="55" t="n"/>
      <c r="AQ13" s="55" t="n"/>
      <c r="AR13" s="55" t="n"/>
      <c r="AS13" s="55" t="n"/>
      <c r="AT13" s="55" t="n"/>
      <c r="AU13" s="55" t="n"/>
      <c r="AV13" s="55" t="n"/>
      <c r="AW13" s="55" t="n"/>
      <c r="BB13" s="55" t="inlineStr">
        <is>
          <t>Ankylosing Spondylolysis</t>
        </is>
      </c>
      <c r="BC13" s="55" t="n"/>
      <c r="BL13" s="55" t="inlineStr">
        <is>
          <t>While turning in bed or rising from chair</t>
        </is>
      </c>
      <c r="BM13" s="55" t="n"/>
      <c r="BP13" s="55" t="inlineStr">
        <is>
          <t>While turning in bed or rising from chair</t>
        </is>
      </c>
      <c r="BQ13" s="55" t="n"/>
    </row>
    <row r="14" ht="28.8" customHeight="1" s="57">
      <c r="A14" s="10" t="inlineStr">
        <is>
          <t>K</t>
        </is>
      </c>
      <c r="B14" s="54" t="n"/>
      <c r="C14" s="54" t="n"/>
      <c r="D14" s="54" t="n"/>
      <c r="E14" s="54" t="n"/>
      <c r="F14" s="54" t="n"/>
      <c r="G14" s="54" t="n"/>
      <c r="H14" s="54" t="n"/>
      <c r="I14" s="54" t="n"/>
      <c r="J14" s="54" t="n"/>
      <c r="K14" s="54" t="n"/>
      <c r="L14" s="54" t="inlineStr">
        <is>
          <t>Other Pain</t>
        </is>
      </c>
      <c r="M14" s="54" t="n"/>
      <c r="N14" s="55" t="inlineStr">
        <is>
          <t>Other Pain</t>
        </is>
      </c>
      <c r="O14" s="54" t="n"/>
      <c r="AB14" s="55" t="inlineStr">
        <is>
          <t>None</t>
        </is>
      </c>
      <c r="AC14" s="55" t="n"/>
      <c r="AD14" s="55" t="n"/>
      <c r="AE14" s="55" t="n"/>
      <c r="AF14" s="55" t="n"/>
      <c r="AG14" s="55" t="n"/>
      <c r="AH14" s="55" t="n"/>
      <c r="AI14" s="55" t="n"/>
      <c r="AJ14" s="55" t="n"/>
      <c r="AK14" s="55" t="n"/>
      <c r="AL14" s="55" t="n"/>
      <c r="AM14" s="55" t="n"/>
      <c r="AN14" s="55" t="n"/>
      <c r="AO14" s="55" t="n"/>
      <c r="AP14" s="55" t="n"/>
      <c r="AQ14" s="55" t="n"/>
      <c r="AR14" s="55" t="n"/>
      <c r="AS14" s="55" t="n"/>
      <c r="AT14" s="55" t="n"/>
      <c r="AU14" s="55" t="n"/>
      <c r="AV14" s="55" t="n"/>
      <c r="AW14" s="55" t="n"/>
      <c r="BB14" s="55" t="inlineStr">
        <is>
          <t>None of the above</t>
        </is>
      </c>
      <c r="BC14" s="55" t="n"/>
      <c r="BL14" s="55" t="inlineStr">
        <is>
          <t>Pain doesn’t aggravate</t>
        </is>
      </c>
      <c r="BM14" s="55" t="n">
        <v>2</v>
      </c>
      <c r="BP14" s="55" t="inlineStr">
        <is>
          <t>Pain doesn’t reduce</t>
        </is>
      </c>
      <c r="BQ14" s="55" t="n">
        <v>2</v>
      </c>
    </row>
    <row r="15">
      <c r="A15" s="10" t="inlineStr">
        <is>
          <t>L</t>
        </is>
      </c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inlineStr">
        <is>
          <t>No Pain</t>
        </is>
      </c>
      <c r="M15" s="54" t="n"/>
      <c r="N15" s="55" t="inlineStr">
        <is>
          <t>No Pain</t>
        </is>
      </c>
      <c r="O15" s="54" t="n"/>
    </row>
  </sheetData>
  <mergeCells count="70">
    <mergeCell ref="X1:Y1"/>
    <mergeCell ref="B1:C1"/>
    <mergeCell ref="D1:E1"/>
    <mergeCell ref="F1:G1"/>
    <mergeCell ref="H1:I1"/>
    <mergeCell ref="J1:K1"/>
    <mergeCell ref="L1:M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X2:Y2"/>
    <mergeCell ref="B2:C2"/>
    <mergeCell ref="D2:E2"/>
    <mergeCell ref="F2:G2"/>
    <mergeCell ref="H2:I2"/>
    <mergeCell ref="J2:K2"/>
    <mergeCell ref="L2:M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</mergeCells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W15"/>
  <sheetViews>
    <sheetView zoomScale="80" zoomScaleNormal="80" workbookViewId="0">
      <pane xSplit="1" ySplit="3" topLeftCell="BP9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10.6640625" bestFit="1" customWidth="1" style="57" min="2" max="2"/>
    <col width="5.6640625" bestFit="1" customWidth="1" style="57" min="3" max="3"/>
    <col width="11.6640625" bestFit="1" customWidth="1" style="57" min="4" max="4"/>
    <col width="5.6640625" bestFit="1" customWidth="1" style="57" min="5" max="5"/>
    <col width="23.88671875" customWidth="1" style="57" min="6" max="6"/>
    <col width="5.6640625" bestFit="1" customWidth="1" style="57" min="7" max="7"/>
    <col width="10.6640625" bestFit="1" customWidth="1" style="57" min="8" max="8"/>
    <col width="10.6640625" bestFit="1" customWidth="1" style="57" min="10" max="10"/>
    <col width="5.6640625" bestFit="1" customWidth="1" style="57" min="11" max="11"/>
    <col width="11.33203125" customWidth="1" style="57" min="12" max="12"/>
    <col width="5.6640625" bestFit="1" customWidth="1" style="57" min="13" max="13"/>
    <col width="11.33203125" customWidth="1" style="57" min="14" max="14"/>
    <col width="5.6640625" bestFit="1" customWidth="1" style="57" min="15" max="15"/>
    <col width="55.6640625" customWidth="1" style="57" min="16" max="16"/>
    <col width="5.6640625" bestFit="1" customWidth="1" style="57" min="17" max="17"/>
    <col width="11.33203125" customWidth="1" style="57" min="18" max="18"/>
    <col width="5.6640625" bestFit="1" customWidth="1" style="57" min="19" max="19"/>
    <col width="11.33203125" customWidth="1" style="57" min="20" max="20"/>
    <col width="5.6640625" bestFit="1" customWidth="1" style="57" min="21" max="21"/>
    <col width="55.6640625" customWidth="1" style="57" min="22" max="22"/>
    <col width="5.6640625" bestFit="1" customWidth="1" style="57" min="23" max="23"/>
    <col width="55.6640625" customWidth="1" style="57" min="24" max="24"/>
    <col width="5.6640625" bestFit="1" customWidth="1" style="57" min="25" max="25"/>
    <col width="11.6640625" customWidth="1" style="57" min="26" max="26"/>
    <col width="5.6640625" bestFit="1" customWidth="1" style="57" min="27" max="27"/>
    <col width="11.6640625" customWidth="1" style="57" min="28" max="28"/>
    <col width="5.6640625" bestFit="1" customWidth="1" style="57" min="29" max="29"/>
    <col width="27.6640625" customWidth="1" style="57" min="30" max="30"/>
    <col width="5.6640625" bestFit="1" customWidth="1" style="57" min="31" max="31"/>
    <col width="27.6640625" customWidth="1" style="57" min="32" max="32"/>
    <col width="5.6640625" bestFit="1" customWidth="1" style="57" min="33" max="33"/>
    <col width="27.6640625" customWidth="1" style="57" min="34" max="34"/>
    <col width="5.6640625" bestFit="1" customWidth="1" style="57" min="35" max="35"/>
    <col width="27.6640625" customWidth="1" style="57" min="36" max="36"/>
    <col width="5.6640625" bestFit="1" customWidth="1" style="57" min="37" max="37"/>
    <col width="27.6640625" customWidth="1" style="57" min="38" max="38"/>
    <col width="5.6640625" bestFit="1" customWidth="1" style="57" min="39" max="39"/>
    <col width="27.6640625" customWidth="1" style="57" min="40" max="40"/>
    <col width="5.6640625" bestFit="1" customWidth="1" style="57" min="41" max="41"/>
    <col width="27.6640625" customWidth="1" style="57" min="42" max="42"/>
    <col width="5.6640625" bestFit="1" customWidth="1" style="57" min="43" max="43"/>
    <col width="27.6640625" customWidth="1" style="57" min="44" max="44"/>
    <col width="5.6640625" bestFit="1" customWidth="1" style="57" min="45" max="45"/>
    <col width="27.6640625" customWidth="1" style="57" min="46" max="46"/>
    <col width="5.6640625" bestFit="1" customWidth="1" style="57" min="47" max="47"/>
    <col width="27.6640625" customWidth="1" style="57" min="48" max="48"/>
    <col width="5.6640625" bestFit="1" customWidth="1" style="57" min="49" max="49"/>
    <col width="11.6640625" customWidth="1" style="57" min="50" max="50"/>
    <col width="5.6640625" bestFit="1" customWidth="1" style="57" min="51" max="51"/>
    <col width="11.6640625" customWidth="1" style="57" min="52" max="52"/>
    <col width="5.6640625" bestFit="1" customWidth="1" style="57" min="53" max="53"/>
    <col width="12.6640625" customWidth="1" style="57" min="54" max="54"/>
    <col width="5.6640625" bestFit="1" customWidth="1" style="57" min="55" max="55"/>
    <col width="11.6640625" customWidth="1" style="57" min="56" max="56"/>
    <col width="5.6640625" bestFit="1" customWidth="1" style="57" min="57" max="57"/>
    <col width="11.6640625" customWidth="1" style="57" min="58" max="58"/>
    <col width="5.6640625" bestFit="1" customWidth="1" style="57" min="59" max="59"/>
    <col width="11.6640625" customWidth="1" style="57" min="60" max="60"/>
    <col width="5.6640625" bestFit="1" customWidth="1" style="57" min="61" max="61"/>
    <col width="11.6640625" customWidth="1" style="57" min="62" max="62"/>
    <col width="5.6640625" bestFit="1" customWidth="1" style="57" min="63" max="63"/>
    <col width="55.6640625" customWidth="1" style="57" min="64" max="64"/>
    <col width="5.6640625" bestFit="1" customWidth="1" style="57" min="65" max="65"/>
    <col width="55.6640625" customWidth="1" style="57" min="66" max="66"/>
    <col width="5.6640625" bestFit="1" customWidth="1" style="57" min="67" max="67"/>
    <col width="55.6640625" customWidth="1" style="57" min="68" max="68"/>
    <col width="5.6640625" bestFit="1" customWidth="1" style="57" min="69" max="69"/>
    <col width="55.6640625" customWidth="1" style="57" min="70" max="70"/>
    <col width="5.6640625" bestFit="1" customWidth="1" style="57" min="71" max="71"/>
    <col width="55.6640625" customWidth="1" style="57" min="72" max="72"/>
    <col width="5.6640625" bestFit="1" customWidth="1" style="57" min="73" max="73"/>
    <col width="55.5546875" customWidth="1" style="57" min="74" max="74"/>
    <col width="5.6640625" bestFit="1" customWidth="1" style="57" min="75" max="75"/>
  </cols>
  <sheetData>
    <row r="1" ht="14.4" customHeight="1" s="57">
      <c r="A1" s="20" t="inlineStr">
        <is>
          <t>Code</t>
        </is>
      </c>
      <c r="B1" s="74" t="inlineStr">
        <is>
          <t>L000200</t>
        </is>
      </c>
      <c r="D1" s="74" t="inlineStr">
        <is>
          <t>L000300</t>
        </is>
      </c>
      <c r="F1" s="74" t="inlineStr">
        <is>
          <t>L000400</t>
        </is>
      </c>
      <c r="H1" s="74" t="inlineStr">
        <is>
          <t>L000500</t>
        </is>
      </c>
      <c r="J1" s="74" t="inlineStr">
        <is>
          <t>L000600</t>
        </is>
      </c>
      <c r="L1" s="74" t="inlineStr">
        <is>
          <t>L010501</t>
        </is>
      </c>
      <c r="N1" s="74" t="inlineStr">
        <is>
          <t>L010502</t>
        </is>
      </c>
      <c r="P1" s="74" t="inlineStr">
        <is>
          <t>L010600</t>
        </is>
      </c>
      <c r="R1" s="74" t="inlineStr">
        <is>
          <t>L010700</t>
        </is>
      </c>
      <c r="T1" s="74" t="inlineStr">
        <is>
          <t>L010800</t>
        </is>
      </c>
      <c r="V1" s="74" t="inlineStr">
        <is>
          <t>L010801</t>
        </is>
      </c>
      <c r="X1" s="74" t="inlineStr">
        <is>
          <t>L010900</t>
        </is>
      </c>
      <c r="Z1" s="74" t="inlineStr">
        <is>
          <t>L011000</t>
        </is>
      </c>
      <c r="AB1" s="74" t="inlineStr">
        <is>
          <t>L011100</t>
        </is>
      </c>
      <c r="AD1" s="74" t="inlineStr">
        <is>
          <t>L011101</t>
        </is>
      </c>
      <c r="AF1" s="74" t="inlineStr">
        <is>
          <t>L011110</t>
        </is>
      </c>
      <c r="AH1" s="74" t="inlineStr">
        <is>
          <t>L011120</t>
        </is>
      </c>
      <c r="AJ1" s="74" t="inlineStr">
        <is>
          <t>L011130</t>
        </is>
      </c>
      <c r="AL1" s="74" t="inlineStr">
        <is>
          <t>L011140</t>
        </is>
      </c>
      <c r="AN1" s="74" t="inlineStr">
        <is>
          <t>L011150</t>
        </is>
      </c>
      <c r="AP1" s="74" t="inlineStr">
        <is>
          <t>L011160</t>
        </is>
      </c>
      <c r="AR1" s="74" t="inlineStr">
        <is>
          <t>L011170</t>
        </is>
      </c>
      <c r="AT1" s="74" t="inlineStr">
        <is>
          <t>L011180</t>
        </is>
      </c>
      <c r="AV1" s="74" t="inlineStr">
        <is>
          <t>L011190</t>
        </is>
      </c>
      <c r="AX1" s="74" t="inlineStr">
        <is>
          <t>L020101</t>
        </is>
      </c>
      <c r="AZ1" s="74" t="inlineStr">
        <is>
          <t>L020102</t>
        </is>
      </c>
      <c r="BB1" s="74" t="inlineStr">
        <is>
          <t>L020201</t>
        </is>
      </c>
      <c r="BD1" s="74" t="inlineStr">
        <is>
          <t>L020301</t>
        </is>
      </c>
      <c r="BF1" s="74" t="inlineStr">
        <is>
          <t>L020401</t>
        </is>
      </c>
      <c r="BH1" s="74" t="inlineStr">
        <is>
          <t>L020402</t>
        </is>
      </c>
      <c r="BJ1" s="74" t="inlineStr">
        <is>
          <t>L020501</t>
        </is>
      </c>
      <c r="BL1" s="74" t="inlineStr">
        <is>
          <t>L020601</t>
        </is>
      </c>
      <c r="BN1" s="74" t="inlineStr">
        <is>
          <t>L020602</t>
        </is>
      </c>
      <c r="BP1" s="74" t="inlineStr">
        <is>
          <t>L020701</t>
        </is>
      </c>
      <c r="BR1" s="74" t="inlineStr">
        <is>
          <t>L020702</t>
        </is>
      </c>
      <c r="BT1" s="74" t="inlineStr">
        <is>
          <t>L020801</t>
        </is>
      </c>
      <c r="BU1" s="74" t="n"/>
      <c r="BV1" s="74" t="inlineStr">
        <is>
          <t>L020802</t>
        </is>
      </c>
    </row>
    <row r="2" ht="14.4" customHeight="1" s="57">
      <c r="A2" s="6" t="inlineStr">
        <is>
          <t>Question</t>
        </is>
      </c>
      <c r="B2" s="73" t="inlineStr">
        <is>
          <t>Age</t>
        </is>
      </c>
      <c r="D2" s="73" t="inlineStr">
        <is>
          <t>Gender</t>
        </is>
      </c>
      <c r="F2" s="73" t="inlineStr">
        <is>
          <t>Occupation</t>
        </is>
      </c>
      <c r="H2" s="73" t="inlineStr">
        <is>
          <t>Activity</t>
        </is>
      </c>
      <c r="J2" s="73" t="inlineStr">
        <is>
          <t>Frequency</t>
        </is>
      </c>
      <c r="L2" s="73" t="inlineStr">
        <is>
          <t>Pain Location</t>
        </is>
      </c>
      <c r="N2" s="73" t="inlineStr">
        <is>
          <t>Pain Location</t>
        </is>
      </c>
      <c r="P2" s="73" t="inlineStr">
        <is>
          <t>Pain Description</t>
        </is>
      </c>
      <c r="R2" s="73" t="inlineStr">
        <is>
          <t>Pain Score</t>
        </is>
      </c>
      <c r="T2" s="73" t="inlineStr">
        <is>
          <t>Pain Feeling</t>
        </is>
      </c>
      <c r="V2" s="73" t="inlineStr">
        <is>
          <t>Pain feeling during activity</t>
        </is>
      </c>
      <c r="X2" s="73" t="inlineStr">
        <is>
          <t>Any other symptom</t>
        </is>
      </c>
      <c r="Z2" s="73" t="inlineStr">
        <is>
          <t>Pain since start</t>
        </is>
      </c>
      <c r="AB2" s="73" t="inlineStr">
        <is>
          <t>Medical</t>
        </is>
      </c>
      <c r="AD2" s="73" t="inlineStr">
        <is>
          <t>Pregnancy</t>
        </is>
      </c>
      <c r="AF2" s="73" t="inlineStr">
        <is>
          <t>Surgery</t>
        </is>
      </c>
      <c r="AH2" s="73" t="inlineStr">
        <is>
          <t>Spine fracture</t>
        </is>
      </c>
      <c r="AJ2" s="73" t="inlineStr">
        <is>
          <t>Cancer</t>
        </is>
      </c>
      <c r="AL2" s="73" t="inlineStr">
        <is>
          <t>TB</t>
        </is>
      </c>
      <c r="AN2" s="73" t="inlineStr">
        <is>
          <t>Loss of Appetite/ Weight Loss</t>
        </is>
      </c>
      <c r="AP2" s="73" t="inlineStr">
        <is>
          <t>Severe Night Pain</t>
        </is>
      </c>
      <c r="AR2" s="73" t="inlineStr">
        <is>
          <t>High grade fever</t>
        </is>
      </c>
      <c r="AT2" s="73" t="inlineStr">
        <is>
          <t>Shortness of Breath</t>
        </is>
      </c>
      <c r="AV2" s="73" t="inlineStr">
        <is>
          <t>History of Neurological Condition</t>
        </is>
      </c>
      <c r="AX2" s="73" t="inlineStr">
        <is>
          <t>Acute/ Chronic</t>
        </is>
      </c>
      <c r="AZ2" s="73" t="inlineStr">
        <is>
          <t>Acute over chronic</t>
        </is>
      </c>
      <c r="BB2" s="73" t="inlineStr">
        <is>
          <t>Comorbidities</t>
        </is>
      </c>
      <c r="BD2" s="73" t="inlineStr">
        <is>
          <t>Deficiencies</t>
        </is>
      </c>
      <c r="BF2" s="73" t="inlineStr">
        <is>
          <t>Surgery</t>
        </is>
      </c>
      <c r="BH2" s="73" t="inlineStr">
        <is>
          <t>Timeline</t>
        </is>
      </c>
      <c r="BJ2" s="73" t="inlineStr">
        <is>
          <t>Origination (POF)</t>
        </is>
      </c>
      <c r="BL2" s="73" t="inlineStr">
        <is>
          <t>Pain Aggravating Factors (PAF)</t>
        </is>
      </c>
      <c r="BN2" s="73" t="inlineStr">
        <is>
          <t>PAF Timeline</t>
        </is>
      </c>
      <c r="BP2" s="73" t="inlineStr">
        <is>
          <t>Pain Reducing Factor (PRF)</t>
        </is>
      </c>
      <c r="BR2" s="73" t="inlineStr">
        <is>
          <t>PRF Timeline</t>
        </is>
      </c>
      <c r="BT2" s="73" t="inlineStr">
        <is>
          <t>Other Treatment History (OTH)</t>
        </is>
      </c>
      <c r="BU2" s="73" t="n"/>
      <c r="BV2" s="73" t="inlineStr">
        <is>
          <t>Reaction to OTH</t>
        </is>
      </c>
    </row>
    <row r="3" ht="14.4" customHeight="1" s="57">
      <c r="A3" s="43" t="n"/>
      <c r="B3" s="43" t="inlineStr">
        <is>
          <t>Parameters</t>
        </is>
      </c>
      <c r="C3" s="43" t="inlineStr">
        <is>
          <t>Score</t>
        </is>
      </c>
      <c r="D3" s="43" t="inlineStr">
        <is>
          <t>Parameters</t>
        </is>
      </c>
      <c r="E3" s="43" t="inlineStr">
        <is>
          <t>Score</t>
        </is>
      </c>
      <c r="F3" s="43" t="inlineStr">
        <is>
          <t>Parameters</t>
        </is>
      </c>
      <c r="G3" s="43" t="inlineStr">
        <is>
          <t>Score</t>
        </is>
      </c>
      <c r="H3" s="43" t="inlineStr">
        <is>
          <t>Parameters</t>
        </is>
      </c>
      <c r="I3" s="43" t="inlineStr">
        <is>
          <t>Score</t>
        </is>
      </c>
      <c r="J3" s="43" t="inlineStr">
        <is>
          <t>Parameters</t>
        </is>
      </c>
      <c r="K3" s="43" t="inlineStr">
        <is>
          <t>Score</t>
        </is>
      </c>
      <c r="L3" s="43" t="inlineStr">
        <is>
          <t>Parameters</t>
        </is>
      </c>
      <c r="M3" s="43" t="inlineStr">
        <is>
          <t>Score</t>
        </is>
      </c>
      <c r="N3" s="43" t="inlineStr">
        <is>
          <t>Parameters</t>
        </is>
      </c>
      <c r="O3" s="43" t="inlineStr">
        <is>
          <t>Score</t>
        </is>
      </c>
      <c r="P3" s="43" t="inlineStr">
        <is>
          <t>Parameters</t>
        </is>
      </c>
      <c r="Q3" s="43" t="inlineStr">
        <is>
          <t>Score</t>
        </is>
      </c>
      <c r="R3" s="43" t="inlineStr">
        <is>
          <t>Parameters</t>
        </is>
      </c>
      <c r="S3" s="43" t="inlineStr">
        <is>
          <t>Score</t>
        </is>
      </c>
      <c r="T3" s="43" t="inlineStr">
        <is>
          <t>Parameters</t>
        </is>
      </c>
      <c r="U3" s="43" t="inlineStr">
        <is>
          <t>Score</t>
        </is>
      </c>
      <c r="V3" s="43" t="inlineStr">
        <is>
          <t>Parameters</t>
        </is>
      </c>
      <c r="W3" s="43" t="inlineStr">
        <is>
          <t>Score</t>
        </is>
      </c>
      <c r="X3" s="43" t="inlineStr">
        <is>
          <t>Parameters</t>
        </is>
      </c>
      <c r="Y3" s="43" t="inlineStr">
        <is>
          <t>Score</t>
        </is>
      </c>
      <c r="Z3" s="43" t="inlineStr">
        <is>
          <t>Parameters</t>
        </is>
      </c>
      <c r="AA3" s="43" t="inlineStr">
        <is>
          <t>Score</t>
        </is>
      </c>
      <c r="AB3" s="43" t="inlineStr">
        <is>
          <t>Parameters</t>
        </is>
      </c>
      <c r="AC3" s="43" t="inlineStr">
        <is>
          <t>Score</t>
        </is>
      </c>
      <c r="AD3" s="43" t="inlineStr">
        <is>
          <t>Parameters</t>
        </is>
      </c>
      <c r="AE3" s="43" t="inlineStr">
        <is>
          <t>Score</t>
        </is>
      </c>
      <c r="AF3" s="43" t="inlineStr">
        <is>
          <t>Parameters</t>
        </is>
      </c>
      <c r="AG3" s="43" t="inlineStr">
        <is>
          <t>Score</t>
        </is>
      </c>
      <c r="AH3" s="43" t="inlineStr">
        <is>
          <t>Parameters</t>
        </is>
      </c>
      <c r="AI3" s="43" t="inlineStr">
        <is>
          <t>Score</t>
        </is>
      </c>
      <c r="AJ3" s="43" t="inlineStr">
        <is>
          <t>Parameters</t>
        </is>
      </c>
      <c r="AK3" s="43" t="inlineStr">
        <is>
          <t>Score</t>
        </is>
      </c>
      <c r="AL3" s="43" t="inlineStr">
        <is>
          <t>Parameters</t>
        </is>
      </c>
      <c r="AM3" s="43" t="inlineStr">
        <is>
          <t>Score</t>
        </is>
      </c>
      <c r="AN3" s="43" t="inlineStr">
        <is>
          <t>Parameters</t>
        </is>
      </c>
      <c r="AO3" s="43" t="inlineStr">
        <is>
          <t>Score</t>
        </is>
      </c>
      <c r="AP3" s="43" t="inlineStr">
        <is>
          <t>Parameters</t>
        </is>
      </c>
      <c r="AQ3" s="43" t="inlineStr">
        <is>
          <t>Score</t>
        </is>
      </c>
      <c r="AR3" s="43" t="inlineStr">
        <is>
          <t>Parameters</t>
        </is>
      </c>
      <c r="AS3" s="43" t="inlineStr">
        <is>
          <t>Score</t>
        </is>
      </c>
      <c r="AT3" s="43" t="inlineStr">
        <is>
          <t>Parameters</t>
        </is>
      </c>
      <c r="AU3" s="43" t="inlineStr">
        <is>
          <t>Score</t>
        </is>
      </c>
      <c r="AV3" s="43" t="inlineStr">
        <is>
          <t>Parameters</t>
        </is>
      </c>
      <c r="AW3" s="43" t="inlineStr">
        <is>
          <t>Score</t>
        </is>
      </c>
      <c r="AX3" s="43" t="inlineStr">
        <is>
          <t>Parameters</t>
        </is>
      </c>
      <c r="AY3" s="43" t="inlineStr">
        <is>
          <t>Score</t>
        </is>
      </c>
      <c r="AZ3" s="43" t="inlineStr">
        <is>
          <t>Parameters</t>
        </is>
      </c>
      <c r="BA3" s="43" t="inlineStr">
        <is>
          <t>Score</t>
        </is>
      </c>
      <c r="BB3" s="43" t="inlineStr">
        <is>
          <t>Parameters</t>
        </is>
      </c>
      <c r="BC3" s="43" t="inlineStr">
        <is>
          <t>Score</t>
        </is>
      </c>
      <c r="BD3" s="43" t="inlineStr">
        <is>
          <t>Parameters</t>
        </is>
      </c>
      <c r="BE3" s="43" t="inlineStr">
        <is>
          <t>Score</t>
        </is>
      </c>
      <c r="BF3" s="43" t="inlineStr">
        <is>
          <t>Parameters</t>
        </is>
      </c>
      <c r="BG3" s="43" t="inlineStr">
        <is>
          <t>Score</t>
        </is>
      </c>
      <c r="BH3" s="43" t="inlineStr">
        <is>
          <t>Parameters</t>
        </is>
      </c>
      <c r="BI3" s="43" t="inlineStr">
        <is>
          <t>Score</t>
        </is>
      </c>
      <c r="BJ3" s="43" t="inlineStr">
        <is>
          <t>Parameters</t>
        </is>
      </c>
      <c r="BK3" s="43" t="inlineStr">
        <is>
          <t>Score</t>
        </is>
      </c>
      <c r="BL3" s="43" t="inlineStr">
        <is>
          <t>Parameters</t>
        </is>
      </c>
      <c r="BM3" s="43" t="inlineStr">
        <is>
          <t>Score</t>
        </is>
      </c>
      <c r="BN3" s="43" t="inlineStr">
        <is>
          <t>Parameters</t>
        </is>
      </c>
      <c r="BO3" s="43" t="inlineStr">
        <is>
          <t>Score</t>
        </is>
      </c>
      <c r="BP3" s="43" t="inlineStr">
        <is>
          <t>Parameters</t>
        </is>
      </c>
      <c r="BQ3" s="43" t="inlineStr">
        <is>
          <t>Score</t>
        </is>
      </c>
      <c r="BR3" s="43" t="inlineStr">
        <is>
          <t>Parameters</t>
        </is>
      </c>
      <c r="BS3" s="43" t="inlineStr">
        <is>
          <t>Score</t>
        </is>
      </c>
      <c r="BT3" s="43" t="inlineStr">
        <is>
          <t>Parameters</t>
        </is>
      </c>
      <c r="BU3" s="43" t="inlineStr">
        <is>
          <t>Score</t>
        </is>
      </c>
      <c r="BV3" s="43" t="inlineStr">
        <is>
          <t>Parameters</t>
        </is>
      </c>
      <c r="BW3" s="43" t="inlineStr">
        <is>
          <t>Score</t>
        </is>
      </c>
    </row>
    <row r="4" ht="43.2" customHeight="1" s="57">
      <c r="A4" s="10" t="inlineStr">
        <is>
          <t>A</t>
        </is>
      </c>
      <c r="B4" s="51" t="inlineStr">
        <is>
          <t>0-10</t>
        </is>
      </c>
      <c r="C4" s="54" t="n">
        <v>0</v>
      </c>
      <c r="D4" s="54" t="inlineStr">
        <is>
          <t>Transgender</t>
        </is>
      </c>
      <c r="E4" s="54" t="n"/>
      <c r="F4" s="55" t="inlineStr">
        <is>
          <t>Student</t>
        </is>
      </c>
      <c r="G4" s="54" t="n">
        <v>0</v>
      </c>
      <c r="H4" s="54" t="inlineStr">
        <is>
          <t>Sitting</t>
        </is>
      </c>
      <c r="I4" s="54" t="n">
        <v>0</v>
      </c>
      <c r="J4" s="54" t="inlineStr">
        <is>
          <t>Daily</t>
        </is>
      </c>
      <c r="K4" s="54" t="n">
        <v>0</v>
      </c>
      <c r="L4" s="54" t="inlineStr">
        <is>
          <t>Neck</t>
        </is>
      </c>
      <c r="M4" s="54" t="n">
        <v>5</v>
      </c>
      <c r="N4" s="55" t="inlineStr">
        <is>
          <t>Neck</t>
        </is>
      </c>
      <c r="O4" s="54" t="n">
        <v>5</v>
      </c>
      <c r="P4" s="55" t="inlineStr">
        <is>
          <t>Mild pain that bothers occassionally</t>
        </is>
      </c>
      <c r="Q4" s="55" t="n">
        <v>0</v>
      </c>
      <c r="R4" s="54" t="n">
        <v>1</v>
      </c>
      <c r="S4" s="54" t="n">
        <v>0</v>
      </c>
      <c r="T4" s="54" t="inlineStr">
        <is>
          <t>Constant</t>
        </is>
      </c>
      <c r="U4" s="54" t="n">
        <v>5</v>
      </c>
      <c r="V4" s="55" t="inlineStr">
        <is>
          <t>Pain increases during any movement like bending forward or backward and walking</t>
        </is>
      </c>
      <c r="W4" s="55" t="n">
        <v>5</v>
      </c>
      <c r="X4" s="54" t="inlineStr">
        <is>
          <t>Dizzy</t>
        </is>
      </c>
      <c r="Y4" s="54" t="n">
        <v>0</v>
      </c>
      <c r="Z4" s="55" t="inlineStr">
        <is>
          <t>Worsening</t>
        </is>
      </c>
      <c r="AA4" s="55" t="n">
        <v>5</v>
      </c>
      <c r="AB4" s="55" t="inlineStr">
        <is>
          <t>Pregnancy</t>
        </is>
      </c>
      <c r="AC4" s="55" t="n">
        <v>0</v>
      </c>
      <c r="AD4" s="55" t="inlineStr">
        <is>
          <t>Currently pregnant</t>
        </is>
      </c>
      <c r="AE4" s="55" t="n">
        <v>0</v>
      </c>
      <c r="AF4" s="55" t="inlineStr">
        <is>
          <t>Surgery was done in last year</t>
        </is>
      </c>
      <c r="AG4" s="55" t="n">
        <v>0</v>
      </c>
      <c r="AH4" s="55" t="inlineStr">
        <is>
          <t>Yes</t>
        </is>
      </c>
      <c r="AI4" s="55" t="n">
        <v>5</v>
      </c>
      <c r="AJ4" s="55" t="inlineStr">
        <is>
          <t>Active for less than a year</t>
        </is>
      </c>
      <c r="AK4" s="55" t="n">
        <v>0</v>
      </c>
      <c r="AL4" s="55" t="inlineStr">
        <is>
          <t>Detected in the last year</t>
        </is>
      </c>
      <c r="AM4" s="55" t="n">
        <v>0</v>
      </c>
      <c r="AN4" s="55" t="inlineStr">
        <is>
          <t>&gt;8 kgs but not on any diet or weight loss regime</t>
        </is>
      </c>
      <c r="AO4" s="55" t="n">
        <v>0</v>
      </c>
      <c r="AP4" s="55" t="inlineStr">
        <is>
          <t>Yes</t>
        </is>
      </c>
      <c r="AQ4" s="55" t="n">
        <v>0</v>
      </c>
      <c r="AR4" s="55" t="inlineStr">
        <is>
          <t>&lt;98 degree</t>
        </is>
      </c>
      <c r="AS4" s="55" t="n">
        <v>0</v>
      </c>
      <c r="AT4" s="55" t="inlineStr">
        <is>
          <t>While doing some rigorous activities</t>
        </is>
      </c>
      <c r="AU4" s="55" t="n">
        <v>0</v>
      </c>
      <c r="AV4" s="55" t="inlineStr">
        <is>
          <t>It has just been a year but still mobile and able to move around</t>
        </is>
      </c>
      <c r="AW4" s="55" t="n">
        <v>0</v>
      </c>
      <c r="AX4" s="55" t="inlineStr">
        <is>
          <t>Since last 7 days</t>
        </is>
      </c>
      <c r="AY4" s="55" t="n">
        <v>2</v>
      </c>
      <c r="AZ4" s="55" t="inlineStr">
        <is>
          <t>Yes</t>
        </is>
      </c>
      <c r="BA4" s="55" t="n">
        <v>0</v>
      </c>
      <c r="BB4" s="55" t="inlineStr">
        <is>
          <t>Diabetes</t>
        </is>
      </c>
      <c r="BC4" s="55" t="n">
        <v>0</v>
      </c>
      <c r="BD4" s="55" t="inlineStr">
        <is>
          <t>Vitamin D3</t>
        </is>
      </c>
      <c r="BE4" s="55" t="n">
        <v>0</v>
      </c>
      <c r="BF4" s="55" t="inlineStr">
        <is>
          <t>Spine surgery</t>
        </is>
      </c>
      <c r="BG4" s="55" t="n">
        <v>2</v>
      </c>
      <c r="BH4" s="55" t="inlineStr">
        <is>
          <t>In the last 1 year</t>
        </is>
      </c>
      <c r="BI4" s="55" t="n">
        <v>0</v>
      </c>
      <c r="BJ4" s="55" t="inlineStr">
        <is>
          <t>With a fall/ accident</t>
        </is>
      </c>
      <c r="BK4" s="55" t="n">
        <v>10</v>
      </c>
      <c r="BL4" s="55" t="inlineStr">
        <is>
          <t>Is the first thing in the morning</t>
        </is>
      </c>
      <c r="BM4" s="55" t="n">
        <v>2</v>
      </c>
      <c r="BN4" s="55" t="inlineStr">
        <is>
          <t>Immediately, i.e. within 10 minutes</t>
        </is>
      </c>
      <c r="BO4" s="55" t="n">
        <v>5</v>
      </c>
      <c r="BP4" s="55" t="inlineStr">
        <is>
          <t>External factors like balms/ hot packs/ ice packs</t>
        </is>
      </c>
      <c r="BQ4" s="55" t="n">
        <v>2</v>
      </c>
      <c r="BR4" s="55" t="inlineStr">
        <is>
          <t>Immediately, i.e. within 10 minutes</t>
        </is>
      </c>
      <c r="BS4" s="55" t="n">
        <v>0</v>
      </c>
      <c r="BT4" s="55" t="inlineStr">
        <is>
          <t>Applied pain relief gel/ balm/spray</t>
        </is>
      </c>
      <c r="BU4" s="55" t="n">
        <v>0</v>
      </c>
      <c r="BV4" s="55" t="inlineStr">
        <is>
          <t>The pain increased instead</t>
        </is>
      </c>
      <c r="BW4" s="55" t="n">
        <v>0</v>
      </c>
    </row>
    <row r="5" ht="43.2" customHeight="1" s="57">
      <c r="A5" s="10" t="inlineStr">
        <is>
          <t>B</t>
        </is>
      </c>
      <c r="B5" s="53" t="inlineStr">
        <is>
          <t>10-20</t>
        </is>
      </c>
      <c r="C5" s="54" t="n">
        <v>0</v>
      </c>
      <c r="D5" s="54" t="inlineStr">
        <is>
          <t>Female</t>
        </is>
      </c>
      <c r="E5" s="54" t="n"/>
      <c r="F5" s="55" t="inlineStr">
        <is>
          <t>Industrial labourer, mine worker or factory engineer</t>
        </is>
      </c>
      <c r="G5" s="54" t="n">
        <v>0</v>
      </c>
      <c r="H5" s="54" t="inlineStr">
        <is>
          <t>Standing</t>
        </is>
      </c>
      <c r="I5" s="54" t="n">
        <v>0</v>
      </c>
      <c r="J5" s="55" t="inlineStr">
        <is>
          <t>Approx 3 times a week</t>
        </is>
      </c>
      <c r="K5" s="54" t="n">
        <v>0</v>
      </c>
      <c r="L5" s="54" t="inlineStr">
        <is>
          <t>Shoulder</t>
        </is>
      </c>
      <c r="M5" s="54" t="n">
        <v>0</v>
      </c>
      <c r="N5" s="55" t="inlineStr">
        <is>
          <t>Shoulder</t>
        </is>
      </c>
      <c r="O5" s="54" t="n">
        <v>0</v>
      </c>
      <c r="P5" s="55" t="inlineStr">
        <is>
          <t>Pain that comes and goes in multiple episodes with brief spells of no pain between two episodes</t>
        </is>
      </c>
      <c r="Q5" s="55" t="n">
        <v>0</v>
      </c>
      <c r="R5" s="54" t="n">
        <v>2</v>
      </c>
      <c r="S5" s="54" t="n">
        <v>0</v>
      </c>
      <c r="T5" s="54" t="inlineStr">
        <is>
          <t>Intermittent</t>
        </is>
      </c>
      <c r="U5" s="54" t="n">
        <v>2</v>
      </c>
      <c r="V5" s="55" t="inlineStr">
        <is>
          <t>Pain increases in sedentary postures like continuous sitting, standing and lying down</t>
        </is>
      </c>
      <c r="W5" s="55" t="n">
        <v>5</v>
      </c>
      <c r="X5" s="54" t="inlineStr">
        <is>
          <t>Tingling</t>
        </is>
      </c>
      <c r="Y5" s="54" t="n">
        <v>2</v>
      </c>
      <c r="Z5" s="55" t="inlineStr">
        <is>
          <t>Much better than before</t>
        </is>
      </c>
      <c r="AA5" s="55" t="n">
        <v>0</v>
      </c>
      <c r="AB5" s="55" t="inlineStr">
        <is>
          <t>Recent surgery</t>
        </is>
      </c>
      <c r="AC5" s="55" t="n">
        <v>0</v>
      </c>
      <c r="AD5" s="55" t="inlineStr">
        <is>
          <t>Child is &lt;1 year old</t>
        </is>
      </c>
      <c r="AE5" s="55" t="n">
        <v>0</v>
      </c>
      <c r="AF5" s="55" t="inlineStr">
        <is>
          <t>Surgery was completed before last year</t>
        </is>
      </c>
      <c r="AG5" s="55" t="n">
        <v>0</v>
      </c>
      <c r="AH5" s="55" t="inlineStr">
        <is>
          <t>No</t>
        </is>
      </c>
      <c r="AI5" s="55" t="n">
        <v>0</v>
      </c>
      <c r="AJ5" s="55" t="inlineStr">
        <is>
          <t>Active for more than a year</t>
        </is>
      </c>
      <c r="AK5" s="55" t="n">
        <v>0</v>
      </c>
      <c r="AL5" s="55" t="inlineStr">
        <is>
          <t>Detected before the previous year</t>
        </is>
      </c>
      <c r="AM5" s="55" t="n">
        <v>0</v>
      </c>
      <c r="AN5" s="55" t="inlineStr">
        <is>
          <t>&gt;8 kgs but is due to some specific diet or weight loss program</t>
        </is>
      </c>
      <c r="AO5" s="55" t="n">
        <v>0</v>
      </c>
      <c r="AP5" s="55" t="inlineStr">
        <is>
          <t>No</t>
        </is>
      </c>
      <c r="AQ5" s="55" t="n">
        <v>0</v>
      </c>
      <c r="AR5" s="55" t="inlineStr">
        <is>
          <t>98-101 degree</t>
        </is>
      </c>
      <c r="AS5" s="55" t="n">
        <v>0</v>
      </c>
      <c r="AT5" s="55" t="inlineStr">
        <is>
          <t>Even while at rest</t>
        </is>
      </c>
      <c r="AU5" s="55" t="n">
        <v>0</v>
      </c>
      <c r="AV5" s="55" t="inlineStr">
        <is>
          <t>The condition has been worsening and has made you bed ridden</t>
        </is>
      </c>
      <c r="AW5" s="55" t="n">
        <v>0</v>
      </c>
      <c r="AX5" s="55" t="inlineStr">
        <is>
          <t>Since last 3 months</t>
        </is>
      </c>
      <c r="AY5" s="55" t="n">
        <v>0</v>
      </c>
      <c r="AZ5" s="55" t="inlineStr">
        <is>
          <t>No</t>
        </is>
      </c>
      <c r="BA5" s="55" t="n">
        <v>0</v>
      </c>
      <c r="BB5" s="55" t="inlineStr">
        <is>
          <t>Thyroid</t>
        </is>
      </c>
      <c r="BC5" s="55" t="n">
        <v>0</v>
      </c>
      <c r="BD5" s="55" t="inlineStr">
        <is>
          <t>Vitamin B12</t>
        </is>
      </c>
      <c r="BE5" s="55" t="n">
        <v>0</v>
      </c>
      <c r="BF5" s="55" t="inlineStr">
        <is>
          <t>Cardiac surgery</t>
        </is>
      </c>
      <c r="BG5" s="55" t="n">
        <v>0</v>
      </c>
      <c r="BH5" s="55" t="inlineStr">
        <is>
          <t>Done before the previous year</t>
        </is>
      </c>
      <c r="BI5" s="55" t="n">
        <v>0</v>
      </c>
      <c r="BJ5" s="55" t="inlineStr">
        <is>
          <t>Normal bending</t>
        </is>
      </c>
      <c r="BK5" s="55" t="n">
        <v>0</v>
      </c>
      <c r="BL5" s="55" t="inlineStr">
        <is>
          <t>While sitting on a chair/ couch</t>
        </is>
      </c>
      <c r="BM5" s="55" t="n">
        <v>2</v>
      </c>
      <c r="BN5" s="55" t="inlineStr">
        <is>
          <t>After a few minutes, i.e.  10-30 minutes</t>
        </is>
      </c>
      <c r="BO5" s="55" t="n">
        <v>0</v>
      </c>
      <c r="BP5" s="55" t="inlineStr">
        <is>
          <t>While sitting on a chair/ couch</t>
        </is>
      </c>
      <c r="BQ5" s="55" t="n">
        <v>0</v>
      </c>
      <c r="BR5" s="55" t="inlineStr">
        <is>
          <t>After a few minutes, i.e.  10-30 minutes</t>
        </is>
      </c>
      <c r="BS5" s="55" t="n">
        <v>0</v>
      </c>
      <c r="BT5" s="55" t="inlineStr">
        <is>
          <t>Taken medications under specialist supervision</t>
        </is>
      </c>
      <c r="BU5" s="55" t="n">
        <v>2</v>
      </c>
      <c r="BV5" s="55" t="inlineStr">
        <is>
          <t>There was no change in pain</t>
        </is>
      </c>
      <c r="BW5" s="55" t="n">
        <v>2</v>
      </c>
    </row>
    <row r="6" ht="57.6" customHeight="1" s="57">
      <c r="A6" s="10" t="inlineStr">
        <is>
          <t>C</t>
        </is>
      </c>
      <c r="B6" s="51" t="inlineStr">
        <is>
          <t>20-30</t>
        </is>
      </c>
      <c r="C6" s="54" t="n">
        <v>0</v>
      </c>
      <c r="D6" s="54" t="inlineStr">
        <is>
          <t>Male</t>
        </is>
      </c>
      <c r="E6" s="54" t="n"/>
      <c r="F6" s="55" t="inlineStr">
        <is>
          <t>Researcher, scientist, doctor, lawyer, management professional, receptionist or driver</t>
        </is>
      </c>
      <c r="G6" s="54" t="n">
        <v>0</v>
      </c>
      <c r="H6" s="55" t="inlineStr">
        <is>
          <t>Bending/ stooping</t>
        </is>
      </c>
      <c r="I6" s="54" t="n">
        <v>0</v>
      </c>
      <c r="J6" s="55" t="inlineStr">
        <is>
          <t>No exercise/ walking at all</t>
        </is>
      </c>
      <c r="K6" s="54" t="n">
        <v>0</v>
      </c>
      <c r="L6" s="55" t="inlineStr">
        <is>
          <t>Arm above elbow</t>
        </is>
      </c>
      <c r="M6" s="55" t="n">
        <v>0</v>
      </c>
      <c r="N6" s="55" t="inlineStr">
        <is>
          <t>Arm above elbow</t>
        </is>
      </c>
      <c r="O6" s="55" t="n">
        <v>0</v>
      </c>
      <c r="P6" s="55" t="inlineStr">
        <is>
          <t>Moderate pain that bothers daily but can go about with daily routine</t>
        </is>
      </c>
      <c r="Q6" s="55" t="n">
        <v>0</v>
      </c>
      <c r="R6" s="54" t="n">
        <v>3</v>
      </c>
      <c r="S6" s="54" t="n">
        <v>0</v>
      </c>
      <c r="T6" s="54" t="n"/>
      <c r="U6" s="54" t="n"/>
      <c r="V6" s="54" t="inlineStr">
        <is>
          <t>No relief even after change in posture or activity</t>
        </is>
      </c>
      <c r="W6" s="54" t="n">
        <v>10</v>
      </c>
      <c r="X6" s="54" t="inlineStr">
        <is>
          <t>Numbness</t>
        </is>
      </c>
      <c r="Y6" s="54" t="n">
        <v>5</v>
      </c>
      <c r="Z6" s="55" t="inlineStr">
        <is>
          <t>Same as before</t>
        </is>
      </c>
      <c r="AA6" s="55" t="n">
        <v>2</v>
      </c>
      <c r="AB6" s="55" t="inlineStr">
        <is>
          <t>Active fractures</t>
        </is>
      </c>
      <c r="AC6" s="55" t="n">
        <v>5</v>
      </c>
      <c r="AD6" s="55" t="n"/>
      <c r="AE6" s="55" t="n"/>
      <c r="AF6" s="55" t="n"/>
      <c r="AG6" s="55" t="n"/>
      <c r="AH6" s="55" t="n"/>
      <c r="AI6" s="55" t="n"/>
      <c r="AJ6" s="55" t="inlineStr">
        <is>
          <t>Not Active</t>
        </is>
      </c>
      <c r="AK6" s="56" t="n"/>
      <c r="AL6" s="55" t="inlineStr">
        <is>
          <t>Not Active</t>
        </is>
      </c>
      <c r="AM6" s="55" t="n"/>
      <c r="AN6" s="55" t="inlineStr">
        <is>
          <t>Weight loss of &lt;7 kgs</t>
        </is>
      </c>
      <c r="AO6" s="55" t="n">
        <v>0</v>
      </c>
      <c r="AP6" s="55" t="n"/>
      <c r="AQ6" s="55" t="n"/>
      <c r="AR6" s="55" t="inlineStr">
        <is>
          <t>&gt;101 degree</t>
        </is>
      </c>
      <c r="AS6" s="55" t="n">
        <v>0</v>
      </c>
      <c r="AT6" s="55" t="n"/>
      <c r="AU6" s="55" t="n"/>
      <c r="AV6" s="55" t="n"/>
      <c r="AW6" s="55" t="n"/>
      <c r="AX6" s="55" t="inlineStr">
        <is>
          <t>For more than 3 months</t>
        </is>
      </c>
      <c r="AY6" s="55" t="n">
        <v>0</v>
      </c>
      <c r="BB6" s="55" t="inlineStr">
        <is>
          <t>Hypertension/ blood pressure/ stroke</t>
        </is>
      </c>
      <c r="BC6" s="55" t="n">
        <v>0</v>
      </c>
      <c r="BD6" s="55" t="inlineStr">
        <is>
          <t>Calcium</t>
        </is>
      </c>
      <c r="BE6" s="55" t="n">
        <v>0</v>
      </c>
      <c r="BF6" s="55" t="inlineStr">
        <is>
          <t>Gynaec surgery/ hernia</t>
        </is>
      </c>
      <c r="BG6" s="55" t="n">
        <v>0</v>
      </c>
      <c r="BJ6" s="55" t="inlineStr">
        <is>
          <t>Lifted heavy object</t>
        </is>
      </c>
      <c r="BK6" s="55" t="n">
        <v>2</v>
      </c>
      <c r="BL6" s="55" t="inlineStr">
        <is>
          <t>While sitting on the floor</t>
        </is>
      </c>
      <c r="BM6" s="55" t="n">
        <v>2</v>
      </c>
      <c r="BN6" s="55" t="inlineStr">
        <is>
          <t>After a while, i.e. after 30 minutes</t>
        </is>
      </c>
      <c r="BO6" s="55" t="n">
        <v>0</v>
      </c>
      <c r="BP6" s="55" t="inlineStr">
        <is>
          <t>While sitting on the floor</t>
        </is>
      </c>
      <c r="BQ6" s="55" t="n">
        <v>0</v>
      </c>
      <c r="BR6" s="55" t="inlineStr">
        <is>
          <t>After a while, i.e. after 30 minutes</t>
        </is>
      </c>
      <c r="BS6" s="55" t="n">
        <v>2</v>
      </c>
      <c r="BT6" s="55" t="inlineStr">
        <is>
          <t>Taken physiotherapy/ TENS/ IFT/ traction</t>
        </is>
      </c>
      <c r="BU6" s="55" t="n">
        <v>0</v>
      </c>
      <c r="BV6" s="55" t="inlineStr">
        <is>
          <t>It reduced my pain intensity but slight pain is still there</t>
        </is>
      </c>
      <c r="BW6" s="55" t="n">
        <v>2</v>
      </c>
    </row>
    <row r="7" ht="43.2" customHeight="1" s="57">
      <c r="A7" s="10" t="inlineStr">
        <is>
          <t>D</t>
        </is>
      </c>
      <c r="B7" s="51" t="inlineStr">
        <is>
          <t>30-40</t>
        </is>
      </c>
      <c r="C7" s="54" t="n">
        <v>0</v>
      </c>
      <c r="D7" s="54" t="n"/>
      <c r="E7" s="54" t="n"/>
      <c r="F7" s="55" t="inlineStr">
        <is>
          <t>Teacher, nurse, chef, grooming professional or private security guard</t>
        </is>
      </c>
      <c r="G7" s="54" t="n">
        <v>0</v>
      </c>
      <c r="H7" s="54" t="inlineStr">
        <is>
          <t>Walking</t>
        </is>
      </c>
      <c r="I7" s="54" t="n">
        <v>0</v>
      </c>
      <c r="J7" s="54" t="n"/>
      <c r="K7" s="54" t="n"/>
      <c r="L7" s="55" t="inlineStr">
        <is>
          <t>Arm below elbow</t>
        </is>
      </c>
      <c r="M7" s="55" t="n">
        <v>0</v>
      </c>
      <c r="N7" s="55" t="inlineStr">
        <is>
          <t>Arm below elbow</t>
        </is>
      </c>
      <c r="O7" s="55" t="n">
        <v>0</v>
      </c>
      <c r="P7" s="55" t="inlineStr">
        <is>
          <t>Severe pain that restricts daily routine and requires me to rest</t>
        </is>
      </c>
      <c r="Q7" s="55" t="n">
        <v>2</v>
      </c>
      <c r="R7" s="54" t="n">
        <v>4</v>
      </c>
      <c r="S7" s="54" t="n">
        <v>0</v>
      </c>
      <c r="T7" s="54" t="n"/>
      <c r="U7" s="54" t="n"/>
      <c r="V7" s="54" t="n"/>
      <c r="W7" s="54" t="n"/>
      <c r="X7" s="55" t="inlineStr">
        <is>
          <t>Weakness that leads to difficulty in lifting leg, getting a grip or performing fine motor activities like brushing, cutting vegetables, buttoning shirt, counting notes, etc.</t>
        </is>
      </c>
      <c r="Y7" s="55" t="n">
        <v>5</v>
      </c>
      <c r="Z7" s="54" t="n"/>
      <c r="AA7" s="54" t="n"/>
      <c r="AB7" s="55" t="inlineStr">
        <is>
          <t>History of Cancer</t>
        </is>
      </c>
      <c r="AC7" s="55" t="n">
        <v>0</v>
      </c>
      <c r="AD7" s="55" t="n"/>
      <c r="AE7" s="55" t="n"/>
      <c r="AF7" s="55" t="n"/>
      <c r="AG7" s="55" t="n"/>
      <c r="AH7" s="55" t="n"/>
      <c r="AI7" s="55" t="n"/>
      <c r="AJ7" s="55" t="n"/>
      <c r="AK7" s="55" t="n"/>
      <c r="AL7" s="55" t="n"/>
      <c r="AM7" s="55" t="n"/>
      <c r="AN7" s="55" t="n"/>
      <c r="AO7" s="55" t="n"/>
      <c r="AP7" s="55" t="n"/>
      <c r="AQ7" s="55" t="n"/>
      <c r="AR7" s="55" t="n"/>
      <c r="AS7" s="55" t="n"/>
      <c r="AT7" s="55" t="n"/>
      <c r="AU7" s="55" t="n"/>
      <c r="AV7" s="55" t="n"/>
      <c r="AW7" s="55" t="n"/>
      <c r="BB7" s="55" t="inlineStr">
        <is>
          <t>Arthiritis</t>
        </is>
      </c>
      <c r="BC7" s="55" t="n">
        <v>0</v>
      </c>
      <c r="BD7" s="55" t="inlineStr">
        <is>
          <t>Haemoglobin/ iron</t>
        </is>
      </c>
      <c r="BE7" s="55" t="n">
        <v>0</v>
      </c>
      <c r="BF7" s="55" t="inlineStr">
        <is>
          <t>Joint replacements</t>
        </is>
      </c>
      <c r="BG7" s="55" t="n">
        <v>0</v>
      </c>
      <c r="BJ7" s="55" t="inlineStr">
        <is>
          <t>Travelling</t>
        </is>
      </c>
      <c r="BK7" s="55" t="n">
        <v>0</v>
      </c>
      <c r="BL7" s="55" t="inlineStr">
        <is>
          <t>While standing</t>
        </is>
      </c>
      <c r="BM7" s="55" t="n">
        <v>2</v>
      </c>
      <c r="BP7" s="55" t="inlineStr">
        <is>
          <t>While standing</t>
        </is>
      </c>
      <c r="BQ7" s="55" t="n">
        <v>0</v>
      </c>
      <c r="BT7" s="55" t="inlineStr">
        <is>
          <t>Done home exercises by checking online videos</t>
        </is>
      </c>
      <c r="BU7" s="55" t="n">
        <v>0</v>
      </c>
      <c r="BV7" s="55" t="inlineStr">
        <is>
          <t>It gave me temporary relief at that time but the pain has relapsed</t>
        </is>
      </c>
      <c r="BW7" s="55" t="n">
        <v>0</v>
      </c>
    </row>
    <row r="8" ht="43.2" customHeight="1" s="57">
      <c r="A8" s="10" t="inlineStr">
        <is>
          <t>E</t>
        </is>
      </c>
      <c r="B8" s="51" t="inlineStr">
        <is>
          <t>40-50</t>
        </is>
      </c>
      <c r="C8" s="54" t="n">
        <v>0</v>
      </c>
      <c r="D8" s="54" t="n"/>
      <c r="E8" s="54" t="n"/>
      <c r="F8" s="55" t="inlineStr">
        <is>
          <t>Farmer, porter, construction worker or delivery personnel</t>
        </is>
      </c>
      <c r="G8" s="54" t="n">
        <v>0</v>
      </c>
      <c r="H8" s="54" t="inlineStr">
        <is>
          <t>Travelling</t>
        </is>
      </c>
      <c r="I8" s="54" t="n">
        <v>0</v>
      </c>
      <c r="J8" s="54" t="n"/>
      <c r="K8" s="54" t="n"/>
      <c r="L8" s="54" t="inlineStr">
        <is>
          <t>Upper Back</t>
        </is>
      </c>
      <c r="M8" s="54" t="n">
        <v>5</v>
      </c>
      <c r="N8" s="55" t="inlineStr">
        <is>
          <t>Upper Back</t>
        </is>
      </c>
      <c r="O8" s="54" t="n">
        <v>5</v>
      </c>
      <c r="P8" s="55" t="inlineStr">
        <is>
          <t>Crippling pain that has made me bed-ridden</t>
        </is>
      </c>
      <c r="Q8" s="55" t="n">
        <v>2</v>
      </c>
      <c r="R8" s="54" t="n">
        <v>5</v>
      </c>
      <c r="S8" s="54" t="n">
        <v>0</v>
      </c>
      <c r="T8" s="54" t="n"/>
      <c r="U8" s="54" t="n"/>
      <c r="V8" s="54" t="n"/>
      <c r="W8" s="54" t="n"/>
      <c r="X8" s="54" t="inlineStr">
        <is>
          <t>Difficulty in control of bowel and bladder</t>
        </is>
      </c>
      <c r="Y8" s="54" t="n">
        <v>2</v>
      </c>
      <c r="Z8" s="54" t="n"/>
      <c r="AA8" s="54" t="n"/>
      <c r="AB8" s="55" t="inlineStr">
        <is>
          <t>History of Tuberculosis</t>
        </is>
      </c>
      <c r="AC8" s="55" t="n">
        <v>0</v>
      </c>
      <c r="AD8" s="55" t="n"/>
      <c r="AE8" s="55" t="n"/>
      <c r="AF8" s="55" t="n"/>
      <c r="AG8" s="55" t="n"/>
      <c r="AH8" s="55" t="n"/>
      <c r="AI8" s="55" t="n"/>
      <c r="AJ8" s="55" t="n"/>
      <c r="AK8" s="55" t="n"/>
      <c r="AL8" s="55" t="n"/>
      <c r="AM8" s="55" t="n"/>
      <c r="AN8" s="55" t="n"/>
      <c r="AO8" s="55" t="n"/>
      <c r="AP8" s="55" t="n"/>
      <c r="AQ8" s="55" t="n"/>
      <c r="AR8" s="55" t="n"/>
      <c r="AS8" s="55" t="n"/>
      <c r="AT8" s="55" t="n"/>
      <c r="AU8" s="55" t="n"/>
      <c r="AV8" s="55" t="n"/>
      <c r="AW8" s="55" t="n"/>
      <c r="BB8" s="55" t="inlineStr">
        <is>
          <t>Osteopenia/ osteoporosis</t>
        </is>
      </c>
      <c r="BC8" s="55" t="n">
        <v>2</v>
      </c>
      <c r="BD8" s="55" t="inlineStr">
        <is>
          <t>Not yet tested/ no deficiencies</t>
        </is>
      </c>
      <c r="BE8" s="55" t="n">
        <v>0</v>
      </c>
      <c r="BF8" s="55" t="inlineStr">
        <is>
          <t>Other surgeries</t>
        </is>
      </c>
      <c r="BG8" s="55" t="n">
        <v>0</v>
      </c>
      <c r="BJ8" s="55" t="inlineStr">
        <is>
          <t>Sudden jerk</t>
        </is>
      </c>
      <c r="BK8" s="55" t="n">
        <v>0</v>
      </c>
      <c r="BL8" s="55" t="inlineStr">
        <is>
          <t>While walking</t>
        </is>
      </c>
      <c r="BM8" s="55" t="n">
        <v>2</v>
      </c>
      <c r="BP8" s="55" t="inlineStr">
        <is>
          <t>While walking</t>
        </is>
      </c>
      <c r="BQ8" s="55" t="n">
        <v>0</v>
      </c>
      <c r="BT8" s="55" t="inlineStr">
        <is>
          <t>Simply took bed rest without taking any medicine or rehabilitation</t>
        </is>
      </c>
      <c r="BU8" s="55" t="n">
        <v>0</v>
      </c>
      <c r="BV8" s="55" t="inlineStr">
        <is>
          <t>I was well for a few months and the pain relapsed only recently again</t>
        </is>
      </c>
      <c r="BW8" s="55" t="n">
        <v>0</v>
      </c>
    </row>
    <row r="9" ht="43.2" customHeight="1" s="57">
      <c r="A9" s="10" t="inlineStr">
        <is>
          <t>F</t>
        </is>
      </c>
      <c r="B9" s="51" t="inlineStr">
        <is>
          <t>50-60</t>
        </is>
      </c>
      <c r="C9" s="54" t="n">
        <v>0</v>
      </c>
      <c r="D9" s="54" t="n"/>
      <c r="E9" s="54" t="n"/>
      <c r="F9" s="55" t="inlineStr">
        <is>
          <t>Home-maker, emroidery or work from home</t>
        </is>
      </c>
      <c r="G9" s="54" t="n">
        <v>0</v>
      </c>
      <c r="H9" s="55" t="inlineStr">
        <is>
          <t>Floor sitting/ squatting</t>
        </is>
      </c>
      <c r="I9" s="54" t="n">
        <v>0</v>
      </c>
      <c r="J9" s="54" t="n"/>
      <c r="K9" s="54" t="n"/>
      <c r="L9" s="54" t="inlineStr">
        <is>
          <t>Lower Back</t>
        </is>
      </c>
      <c r="M9" s="54" t="n">
        <v>5</v>
      </c>
      <c r="N9" s="55" t="inlineStr">
        <is>
          <t>Lower Back</t>
        </is>
      </c>
      <c r="O9" s="54" t="n">
        <v>5</v>
      </c>
      <c r="P9" s="55" t="n"/>
      <c r="Q9" s="55" t="n"/>
      <c r="R9" s="54" t="n">
        <v>6</v>
      </c>
      <c r="S9" s="54" t="n">
        <v>0</v>
      </c>
      <c r="T9" s="54" t="n"/>
      <c r="U9" s="54" t="n"/>
      <c r="V9" s="54" t="n"/>
      <c r="W9" s="54" t="n"/>
      <c r="X9" s="54" t="inlineStr">
        <is>
          <t>Stiffness in muscles or loss of flexibility</t>
        </is>
      </c>
      <c r="Y9" s="54" t="n">
        <v>2</v>
      </c>
      <c r="Z9" s="54" t="n"/>
      <c r="AA9" s="54" t="n"/>
      <c r="AB9" s="55" t="inlineStr">
        <is>
          <t>Loss of appetite</t>
        </is>
      </c>
      <c r="AC9" s="55" t="n">
        <v>0</v>
      </c>
      <c r="AD9" s="55" t="n"/>
      <c r="AE9" s="55" t="n"/>
      <c r="AF9" s="55" t="n"/>
      <c r="AG9" s="55" t="n"/>
      <c r="AH9" s="55" t="n"/>
      <c r="AI9" s="55" t="n"/>
      <c r="AJ9" s="55" t="n"/>
      <c r="AK9" s="55" t="n"/>
      <c r="AL9" s="55" t="n"/>
      <c r="AM9" s="55" t="n"/>
      <c r="AN9" s="55" t="n"/>
      <c r="AO9" s="55" t="n"/>
      <c r="AP9" s="55" t="n"/>
      <c r="AQ9" s="55" t="n"/>
      <c r="AR9" s="55" t="n"/>
      <c r="AS9" s="55" t="n"/>
      <c r="AT9" s="55" t="n"/>
      <c r="AU9" s="55" t="n"/>
      <c r="AV9" s="55" t="n"/>
      <c r="AW9" s="55" t="n"/>
      <c r="BB9" s="55" t="inlineStr">
        <is>
          <t>Prostrate. Gynaecological issues</t>
        </is>
      </c>
      <c r="BC9" s="55" t="n">
        <v>0</v>
      </c>
      <c r="BF9" s="55" t="inlineStr">
        <is>
          <t>No surgeries reported</t>
        </is>
      </c>
      <c r="BG9" s="55" t="n">
        <v>0</v>
      </c>
      <c r="BJ9" s="55" t="inlineStr">
        <is>
          <t>Working out</t>
        </is>
      </c>
      <c r="BK9" s="55" t="n">
        <v>0</v>
      </c>
      <c r="BL9" s="55" t="inlineStr">
        <is>
          <t>While sleeping/ resting</t>
        </is>
      </c>
      <c r="BM9" s="55" t="n">
        <v>2</v>
      </c>
      <c r="BP9" s="55" t="inlineStr">
        <is>
          <t>While sleeping/ resting</t>
        </is>
      </c>
      <c r="BQ9" s="55" t="n">
        <v>0</v>
      </c>
      <c r="BT9" s="55" t="inlineStr">
        <is>
          <t>Underwent ayurveda treatment</t>
        </is>
      </c>
      <c r="BU9" s="55" t="n">
        <v>0</v>
      </c>
    </row>
    <row r="10" ht="72" customHeight="1" s="57">
      <c r="A10" s="10" t="inlineStr">
        <is>
          <t>G</t>
        </is>
      </c>
      <c r="B10" s="51" t="inlineStr">
        <is>
          <t>60-70</t>
        </is>
      </c>
      <c r="C10" s="54" t="n">
        <v>2</v>
      </c>
      <c r="D10" s="54" t="n"/>
      <c r="E10" s="54" t="n"/>
      <c r="F10" s="55" t="inlineStr">
        <is>
          <t>Armed forces, athlete, police personnel, emergency services, hiker, biker or adventure sports lover</t>
        </is>
      </c>
      <c r="G10" s="54" t="n">
        <v>0</v>
      </c>
      <c r="H10" s="54" t="n"/>
      <c r="I10" s="54" t="n"/>
      <c r="J10" s="54" t="n"/>
      <c r="K10" s="54" t="n"/>
      <c r="L10" s="54" t="inlineStr">
        <is>
          <t>Hips</t>
        </is>
      </c>
      <c r="M10" s="54" t="n">
        <v>0</v>
      </c>
      <c r="N10" s="55" t="inlineStr">
        <is>
          <t>Hips</t>
        </is>
      </c>
      <c r="O10" s="54" t="n">
        <v>0</v>
      </c>
      <c r="P10" s="55" t="n"/>
      <c r="Q10" s="55" t="n"/>
      <c r="R10" s="54" t="n">
        <v>7</v>
      </c>
      <c r="S10" s="54" t="n">
        <v>2</v>
      </c>
      <c r="T10" s="54" t="n"/>
      <c r="U10" s="54" t="n"/>
      <c r="V10" s="54" t="n"/>
      <c r="W10" s="54" t="n"/>
      <c r="X10" s="54" t="inlineStr">
        <is>
          <t>Loss of balance</t>
        </is>
      </c>
      <c r="Y10" s="54" t="n">
        <v>2</v>
      </c>
      <c r="Z10" s="54" t="n"/>
      <c r="AA10" s="54" t="n"/>
      <c r="AB10" s="55" t="inlineStr">
        <is>
          <t>Severe night pain</t>
        </is>
      </c>
      <c r="AC10" s="55" t="n">
        <v>0</v>
      </c>
      <c r="AD10" s="55" t="n"/>
      <c r="AE10" s="55" t="n"/>
      <c r="AF10" s="55" t="n"/>
      <c r="AG10" s="55" t="n"/>
      <c r="AH10" s="55" t="n"/>
      <c r="AI10" s="55" t="n"/>
      <c r="AJ10" s="55" t="n"/>
      <c r="AK10" s="55" t="n"/>
      <c r="AL10" s="55" t="n"/>
      <c r="AM10" s="55" t="n"/>
      <c r="AN10" s="55" t="n"/>
      <c r="AO10" s="55" t="n"/>
      <c r="AP10" s="55" t="n"/>
      <c r="AQ10" s="55" t="n"/>
      <c r="AR10" s="55" t="n"/>
      <c r="AS10" s="55" t="n"/>
      <c r="AT10" s="55" t="n"/>
      <c r="AU10" s="55" t="n"/>
      <c r="AV10" s="55" t="n"/>
      <c r="AW10" s="55" t="n"/>
      <c r="BB10" s="55" t="inlineStr">
        <is>
          <t>Cardiac/ heart conditions</t>
        </is>
      </c>
      <c r="BC10" s="55" t="n">
        <v>0</v>
      </c>
      <c r="BJ10" s="55" t="inlineStr">
        <is>
          <t>Playing sports</t>
        </is>
      </c>
      <c r="BK10" s="55" t="n">
        <v>0</v>
      </c>
      <c r="BL10" s="55" t="inlineStr">
        <is>
          <t>While bending/ stooping</t>
        </is>
      </c>
      <c r="BM10" s="55" t="n">
        <v>2</v>
      </c>
      <c r="BP10" s="55" t="inlineStr">
        <is>
          <t>While bending/ stooping</t>
        </is>
      </c>
      <c r="BQ10" s="55" t="n">
        <v>0</v>
      </c>
      <c r="BT10" s="55" t="inlineStr">
        <is>
          <t>Not undertaken any medication/ treatment</t>
        </is>
      </c>
      <c r="BU10" s="55" t="n">
        <v>0</v>
      </c>
    </row>
    <row r="11" ht="57.6" customHeight="1" s="57">
      <c r="A11" s="10" t="inlineStr">
        <is>
          <t>H</t>
        </is>
      </c>
      <c r="B11" s="51" t="inlineStr">
        <is>
          <t>70-80</t>
        </is>
      </c>
      <c r="C11" s="54" t="n">
        <v>2</v>
      </c>
      <c r="D11" s="54" t="n"/>
      <c r="E11" s="54" t="n"/>
      <c r="F11" s="55" t="inlineStr">
        <is>
          <t>Outdoor sales executive, athlete, mason, plumber, electrician or tour guide</t>
        </is>
      </c>
      <c r="G11" s="54" t="n">
        <v>0</v>
      </c>
      <c r="H11" s="54" t="n"/>
      <c r="I11" s="54" t="n"/>
      <c r="J11" s="54" t="n"/>
      <c r="K11" s="54" t="n"/>
      <c r="L11" s="55" t="inlineStr">
        <is>
          <t>Thigh above knee</t>
        </is>
      </c>
      <c r="M11" s="55" t="n">
        <v>0</v>
      </c>
      <c r="N11" s="55" t="inlineStr">
        <is>
          <t>Thigh above knee</t>
        </is>
      </c>
      <c r="O11" s="55" t="n">
        <v>0</v>
      </c>
      <c r="P11" s="55" t="n"/>
      <c r="Q11" s="55" t="n"/>
      <c r="R11" s="54" t="n">
        <v>8</v>
      </c>
      <c r="S11" s="54" t="n">
        <v>2</v>
      </c>
      <c r="T11" s="54" t="n"/>
      <c r="U11" s="54" t="n"/>
      <c r="V11" s="54" t="n"/>
      <c r="W11" s="54" t="n"/>
      <c r="X11" s="54" t="inlineStr">
        <is>
          <t>None</t>
        </is>
      </c>
      <c r="Y11" s="54" t="n">
        <v>0</v>
      </c>
      <c r="Z11" s="54" t="n"/>
      <c r="AA11" s="54" t="n"/>
      <c r="AB11" s="55" t="inlineStr">
        <is>
          <t>High grade fever</t>
        </is>
      </c>
      <c r="AC11" s="55" t="n">
        <v>0</v>
      </c>
      <c r="AD11" s="55" t="n"/>
      <c r="AE11" s="55" t="n"/>
      <c r="AF11" s="55" t="n"/>
      <c r="AG11" s="55" t="n"/>
      <c r="AH11" s="55" t="n"/>
      <c r="AI11" s="55" t="n"/>
      <c r="AJ11" s="55" t="n"/>
      <c r="AK11" s="55" t="n"/>
      <c r="AL11" s="55" t="n"/>
      <c r="AM11" s="55" t="n"/>
      <c r="AN11" s="55" t="n"/>
      <c r="AO11" s="55" t="n"/>
      <c r="AP11" s="55" t="n"/>
      <c r="AQ11" s="55" t="n"/>
      <c r="AR11" s="55" t="n"/>
      <c r="AS11" s="55" t="n"/>
      <c r="AT11" s="55" t="n"/>
      <c r="AU11" s="55" t="n"/>
      <c r="AV11" s="55" t="n"/>
      <c r="AW11" s="55" t="n"/>
      <c r="BB11" s="55" t="inlineStr">
        <is>
          <t>Neurological conditions like Parkinsons/ stroke</t>
        </is>
      </c>
      <c r="BC11" s="55" t="n">
        <v>0</v>
      </c>
      <c r="BJ11" s="55" t="inlineStr">
        <is>
          <t>Nothing specific</t>
        </is>
      </c>
      <c r="BK11" s="55" t="n">
        <v>0</v>
      </c>
      <c r="BL11" s="55" t="inlineStr">
        <is>
          <t>While lifting weights</t>
        </is>
      </c>
      <c r="BM11" s="55" t="n">
        <v>2</v>
      </c>
      <c r="BP11" s="55" t="inlineStr">
        <is>
          <t>While lifting weights</t>
        </is>
      </c>
      <c r="BQ11" s="55" t="n">
        <v>0</v>
      </c>
    </row>
    <row r="12" ht="28.8" customHeight="1" s="57">
      <c r="A12" s="10" t="inlineStr">
        <is>
          <t>I</t>
        </is>
      </c>
      <c r="B12" s="51" t="inlineStr">
        <is>
          <t>80-90</t>
        </is>
      </c>
      <c r="C12" s="54" t="n">
        <v>2</v>
      </c>
      <c r="D12" s="54" t="n"/>
      <c r="E12" s="54" t="n"/>
      <c r="F12" s="54" t="inlineStr">
        <is>
          <t>Others</t>
        </is>
      </c>
      <c r="G12" s="54" t="n">
        <v>0</v>
      </c>
      <c r="H12" s="54" t="n"/>
      <c r="I12" s="54" t="n"/>
      <c r="J12" s="54" t="n"/>
      <c r="K12" s="54" t="n"/>
      <c r="L12" s="55" t="inlineStr">
        <is>
          <t>Leg below knee</t>
        </is>
      </c>
      <c r="M12" s="55" t="n">
        <v>0</v>
      </c>
      <c r="N12" s="55" t="inlineStr">
        <is>
          <t>Leg below knee</t>
        </is>
      </c>
      <c r="O12" s="55" t="n">
        <v>0</v>
      </c>
      <c r="P12" s="55" t="n"/>
      <c r="Q12" s="55" t="n"/>
      <c r="R12" s="54" t="n">
        <v>9</v>
      </c>
      <c r="S12" s="54" t="n">
        <v>5</v>
      </c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5" t="inlineStr">
        <is>
          <t>Shortness of Breath</t>
        </is>
      </c>
      <c r="AC12" s="55" t="n">
        <v>0</v>
      </c>
      <c r="AD12" s="55" t="n"/>
      <c r="AE12" s="55" t="n"/>
      <c r="AF12" s="55" t="n"/>
      <c r="AG12" s="55" t="n"/>
      <c r="AH12" s="55" t="n"/>
      <c r="AI12" s="55" t="n"/>
      <c r="AJ12" s="55" t="n"/>
      <c r="AK12" s="55" t="n"/>
      <c r="AL12" s="55" t="n"/>
      <c r="AM12" s="55" t="n"/>
      <c r="AN12" s="55" t="n"/>
      <c r="AO12" s="55" t="n"/>
      <c r="AP12" s="55" t="n"/>
      <c r="AQ12" s="55" t="n"/>
      <c r="AR12" s="55" t="n"/>
      <c r="AS12" s="55" t="n"/>
      <c r="AT12" s="55" t="n"/>
      <c r="AU12" s="55" t="n"/>
      <c r="AV12" s="55" t="n"/>
      <c r="AW12" s="55" t="n"/>
      <c r="BB12" s="55" t="inlineStr">
        <is>
          <t>Severe Asthma</t>
        </is>
      </c>
      <c r="BC12" s="55" t="n">
        <v>0</v>
      </c>
      <c r="BL12" s="55" t="inlineStr">
        <is>
          <t>While doing exercises/ working out</t>
        </is>
      </c>
      <c r="BM12" s="55" t="n">
        <v>2</v>
      </c>
      <c r="BP12" s="55" t="inlineStr">
        <is>
          <t>While doing exercises/ working out</t>
        </is>
      </c>
      <c r="BQ12" s="55" t="n">
        <v>0</v>
      </c>
    </row>
    <row r="13" ht="43.2" customHeight="1" s="57">
      <c r="A13" s="10" t="inlineStr">
        <is>
          <t>J</t>
        </is>
      </c>
      <c r="B13" s="51" t="inlineStr">
        <is>
          <t>90-100</t>
        </is>
      </c>
      <c r="C13" s="54" t="n">
        <v>2</v>
      </c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inlineStr">
        <is>
          <t>Ankle</t>
        </is>
      </c>
      <c r="M13" s="54" t="n">
        <v>0</v>
      </c>
      <c r="N13" s="55" t="inlineStr">
        <is>
          <t>Ankle</t>
        </is>
      </c>
      <c r="O13" s="54" t="n">
        <v>0</v>
      </c>
      <c r="P13" s="55" t="n"/>
      <c r="Q13" s="55" t="n"/>
      <c r="R13" s="54" t="n">
        <v>10</v>
      </c>
      <c r="S13" s="54" t="n">
        <v>5</v>
      </c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5" t="inlineStr">
        <is>
          <t>History of Neurological Condition</t>
        </is>
      </c>
      <c r="AC13" s="55" t="n">
        <v>0</v>
      </c>
      <c r="AD13" s="55" t="n"/>
      <c r="AE13" s="55" t="n"/>
      <c r="AF13" s="55" t="n"/>
      <c r="AG13" s="55" t="n"/>
      <c r="AH13" s="55" t="n"/>
      <c r="AI13" s="55" t="n"/>
      <c r="AJ13" s="55" t="n"/>
      <c r="AK13" s="55" t="n"/>
      <c r="AL13" s="55" t="n"/>
      <c r="AM13" s="55" t="n"/>
      <c r="AN13" s="55" t="n"/>
      <c r="AO13" s="55" t="n"/>
      <c r="AP13" s="55" t="n"/>
      <c r="AQ13" s="55" t="n"/>
      <c r="AR13" s="55" t="n"/>
      <c r="AS13" s="55" t="n"/>
      <c r="AT13" s="55" t="n"/>
      <c r="AU13" s="55" t="n"/>
      <c r="AV13" s="55" t="n"/>
      <c r="AW13" s="55" t="n"/>
      <c r="BB13" s="55" t="inlineStr">
        <is>
          <t>Ankylosing Spondylolysis</t>
        </is>
      </c>
      <c r="BC13" s="55" t="n">
        <v>0</v>
      </c>
      <c r="BL13" s="55" t="inlineStr">
        <is>
          <t>While turning in bed or rising from chair</t>
        </is>
      </c>
      <c r="BM13" s="55" t="n"/>
      <c r="BP13" s="55" t="inlineStr">
        <is>
          <t>While turning in bed or rising from chair</t>
        </is>
      </c>
      <c r="BQ13" s="55" t="n"/>
    </row>
    <row r="14" ht="28.8" customHeight="1" s="57">
      <c r="A14" s="10" t="inlineStr">
        <is>
          <t>K</t>
        </is>
      </c>
      <c r="B14" s="54" t="n"/>
      <c r="C14" s="54" t="n"/>
      <c r="D14" s="54" t="n"/>
      <c r="E14" s="54" t="n"/>
      <c r="F14" s="54" t="n"/>
      <c r="G14" s="54" t="n"/>
      <c r="H14" s="54" t="n"/>
      <c r="I14" s="54" t="n"/>
      <c r="J14" s="54" t="n"/>
      <c r="K14" s="54" t="n"/>
      <c r="L14" s="54" t="inlineStr">
        <is>
          <t>Other Pain</t>
        </is>
      </c>
      <c r="M14" s="54" t="n">
        <v>0</v>
      </c>
      <c r="N14" s="55" t="inlineStr">
        <is>
          <t>Other Pain</t>
        </is>
      </c>
      <c r="O14" s="54" t="n">
        <v>0</v>
      </c>
      <c r="AB14" s="55" t="inlineStr">
        <is>
          <t>None</t>
        </is>
      </c>
      <c r="AC14" s="55" t="n">
        <v>0</v>
      </c>
      <c r="AD14" s="55" t="n"/>
      <c r="AE14" s="55" t="n"/>
      <c r="AF14" s="55" t="n"/>
      <c r="AG14" s="55" t="n"/>
      <c r="AH14" s="55" t="n"/>
      <c r="AI14" s="55" t="n"/>
      <c r="AJ14" s="55" t="n"/>
      <c r="AK14" s="55" t="n"/>
      <c r="AL14" s="55" t="n"/>
      <c r="AM14" s="55" t="n"/>
      <c r="AN14" s="55" t="n"/>
      <c r="AO14" s="55" t="n"/>
      <c r="AP14" s="55" t="n"/>
      <c r="AQ14" s="55" t="n"/>
      <c r="AR14" s="55" t="n"/>
      <c r="AS14" s="55" t="n"/>
      <c r="AT14" s="55" t="n"/>
      <c r="AU14" s="55" t="n"/>
      <c r="AV14" s="55" t="n"/>
      <c r="AW14" s="55" t="n"/>
      <c r="BB14" s="55" t="inlineStr">
        <is>
          <t>None of the above</t>
        </is>
      </c>
      <c r="BC14" s="55" t="n">
        <v>0</v>
      </c>
      <c r="BL14" s="55" t="inlineStr">
        <is>
          <t>Pain doesn’t aggravate</t>
        </is>
      </c>
      <c r="BM14" s="55" t="n">
        <v>2</v>
      </c>
      <c r="BP14" s="55" t="inlineStr">
        <is>
          <t>Pain doesn’t reduce</t>
        </is>
      </c>
      <c r="BQ14" s="55" t="n">
        <v>5</v>
      </c>
    </row>
    <row r="15">
      <c r="A15" s="10" t="inlineStr">
        <is>
          <t>L</t>
        </is>
      </c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inlineStr">
        <is>
          <t>No Pain</t>
        </is>
      </c>
      <c r="M15" s="54" t="n">
        <v>0</v>
      </c>
      <c r="N15" s="55" t="inlineStr">
        <is>
          <t>No Pain</t>
        </is>
      </c>
      <c r="O15" s="54" t="n">
        <v>0</v>
      </c>
    </row>
  </sheetData>
  <mergeCells count="72">
    <mergeCell ref="BV2:BW2"/>
    <mergeCell ref="BD2:BE2"/>
    <mergeCell ref="BF2:BG2"/>
    <mergeCell ref="BH2:BI2"/>
    <mergeCell ref="BJ2:BK2"/>
    <mergeCell ref="BL2:BM2"/>
    <mergeCell ref="BN2:BO2"/>
    <mergeCell ref="AV2:AW2"/>
    <mergeCell ref="AX2:AY2"/>
    <mergeCell ref="AZ2:BA2"/>
    <mergeCell ref="BP2:BQ2"/>
    <mergeCell ref="BR2:BS2"/>
    <mergeCell ref="BP1:BQ1"/>
    <mergeCell ref="BR1:BS1"/>
    <mergeCell ref="T2:U2"/>
    <mergeCell ref="V2:W2"/>
    <mergeCell ref="X2:Y2"/>
    <mergeCell ref="Z2:AA2"/>
    <mergeCell ref="AB2:AC2"/>
    <mergeCell ref="BB2:BC2"/>
    <mergeCell ref="AF2:AG2"/>
    <mergeCell ref="AH2:AI2"/>
    <mergeCell ref="AJ2:AK2"/>
    <mergeCell ref="AL2:AM2"/>
    <mergeCell ref="AN2:AO2"/>
    <mergeCell ref="AP2:AQ2"/>
    <mergeCell ref="AR2:AS2"/>
    <mergeCell ref="AT2:AU2"/>
    <mergeCell ref="BD1:BE1"/>
    <mergeCell ref="BF1:BG1"/>
    <mergeCell ref="AD2:AE2"/>
    <mergeCell ref="BV1:B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J1:BK1"/>
    <mergeCell ref="BL1:BM1"/>
    <mergeCell ref="BN1:BO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X1:AY1"/>
    <mergeCell ref="AZ1:BA1"/>
    <mergeCell ref="BB1:BC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W15"/>
  <sheetViews>
    <sheetView zoomScale="80" zoomScaleNormal="80" workbookViewId="0">
      <pane xSplit="1" ySplit="3" topLeftCell="BP9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11.6640625" bestFit="1" customWidth="1" style="57" min="4" max="4"/>
    <col width="5.6640625" bestFit="1" customWidth="1" style="57" min="5" max="5"/>
    <col width="23.88671875" customWidth="1" style="57" min="6" max="6"/>
    <col width="5.6640625" bestFit="1" customWidth="1" style="57" min="7" max="7"/>
    <col width="10.6640625" bestFit="1" customWidth="1" style="57" min="8" max="8"/>
    <col width="10.6640625" bestFit="1" customWidth="1" style="57" min="10" max="10"/>
    <col width="5.6640625" bestFit="1" customWidth="1" style="57" min="11" max="11"/>
    <col width="11.33203125" customWidth="1" style="57" min="12" max="12"/>
    <col width="5.6640625" bestFit="1" customWidth="1" style="57" min="13" max="13"/>
    <col width="11.33203125" customWidth="1" style="57" min="14" max="14"/>
    <col width="5.6640625" bestFit="1" customWidth="1" style="57" min="15" max="15"/>
    <col width="55.6640625" customWidth="1" style="57" min="16" max="16"/>
    <col width="5.6640625" bestFit="1" customWidth="1" style="57" min="17" max="17"/>
    <col width="11.33203125" customWidth="1" style="57" min="18" max="18"/>
    <col width="5.6640625" bestFit="1" customWidth="1" style="57" min="19" max="19"/>
    <col width="11.33203125" customWidth="1" style="57" min="20" max="20"/>
    <col width="5.6640625" bestFit="1" customWidth="1" style="57" min="21" max="21"/>
    <col width="55.6640625" customWidth="1" style="57" min="22" max="22"/>
    <col width="5.6640625" bestFit="1" customWidth="1" style="57" min="23" max="23"/>
    <col width="55.6640625" customWidth="1" style="57" min="24" max="24"/>
    <col width="5.6640625" bestFit="1" customWidth="1" style="57" min="25" max="25"/>
    <col width="11.6640625" customWidth="1" style="57" min="26" max="26"/>
    <col width="5.6640625" bestFit="1" customWidth="1" style="57" min="27" max="27"/>
    <col width="11.6640625" customWidth="1" style="57" min="28" max="28"/>
    <col width="5.6640625" bestFit="1" customWidth="1" style="57" min="29" max="29"/>
    <col width="27.6640625" customWidth="1" style="57" min="30" max="30"/>
    <col width="5.6640625" bestFit="1" customWidth="1" style="57" min="31" max="31"/>
    <col width="27.6640625" customWidth="1" style="57" min="32" max="32"/>
    <col width="5.6640625" bestFit="1" customWidth="1" style="57" min="33" max="33"/>
    <col width="27.6640625" customWidth="1" style="57" min="34" max="34"/>
    <col width="5.6640625" bestFit="1" customWidth="1" style="57" min="35" max="35"/>
    <col width="27.6640625" customWidth="1" style="57" min="36" max="36"/>
    <col width="5.6640625" bestFit="1" customWidth="1" style="57" min="37" max="37"/>
    <col width="27.6640625" customWidth="1" style="57" min="38" max="38"/>
    <col width="5.6640625" bestFit="1" customWidth="1" style="57" min="39" max="39"/>
    <col width="27.6640625" customWidth="1" style="57" min="40" max="40"/>
    <col width="5.6640625" bestFit="1" customWidth="1" style="57" min="41" max="41"/>
    <col width="27.6640625" customWidth="1" style="57" min="42" max="42"/>
    <col width="5.6640625" bestFit="1" customWidth="1" style="57" min="43" max="43"/>
    <col width="27.6640625" customWidth="1" style="57" min="44" max="44"/>
    <col width="5.6640625" bestFit="1" customWidth="1" style="57" min="45" max="45"/>
    <col width="27.6640625" customWidth="1" style="57" min="46" max="46"/>
    <col width="5.6640625" bestFit="1" customWidth="1" style="57" min="47" max="47"/>
    <col width="27.6640625" customWidth="1" style="57" min="48" max="48"/>
    <col width="5.6640625" bestFit="1" customWidth="1" style="57" min="49" max="49"/>
    <col width="11.6640625" customWidth="1" style="57" min="50" max="50"/>
    <col width="5.6640625" bestFit="1" customWidth="1" style="57" min="51" max="51"/>
    <col width="11.6640625" customWidth="1" style="57" min="52" max="52"/>
    <col width="5.6640625" bestFit="1" customWidth="1" style="57" min="53" max="53"/>
    <col width="12.6640625" customWidth="1" style="57" min="54" max="54"/>
    <col width="5.6640625" bestFit="1" customWidth="1" style="57" min="55" max="55"/>
    <col width="11.6640625" customWidth="1" style="57" min="56" max="56"/>
    <col width="5.6640625" bestFit="1" customWidth="1" style="57" min="57" max="57"/>
    <col width="11.6640625" customWidth="1" style="57" min="58" max="58"/>
    <col width="5.6640625" bestFit="1" customWidth="1" style="57" min="59" max="59"/>
    <col width="11.6640625" customWidth="1" style="57" min="60" max="60"/>
    <col width="5.6640625" bestFit="1" customWidth="1" style="57" min="61" max="61"/>
    <col width="11.6640625" customWidth="1" style="57" min="62" max="62"/>
    <col width="5.6640625" bestFit="1" customWidth="1" style="57" min="63" max="63"/>
    <col width="62.6640625" customWidth="1" style="57" min="64" max="64"/>
    <col width="5.6640625" bestFit="1" customWidth="1" style="57" min="65" max="65"/>
    <col width="55.6640625" customWidth="1" style="57" min="66" max="66"/>
    <col width="5.6640625" bestFit="1" customWidth="1" style="57" min="67" max="67"/>
    <col width="55.6640625" customWidth="1" style="57" min="68" max="68"/>
    <col width="5.6640625" bestFit="1" customWidth="1" style="57" min="69" max="69"/>
    <col width="55.6640625" customWidth="1" style="57" min="70" max="70"/>
    <col width="5.6640625" bestFit="1" customWidth="1" style="57" min="71" max="71"/>
    <col width="55.6640625" customWidth="1" style="57" min="72" max="72"/>
    <col width="5.6640625" bestFit="1" customWidth="1" style="57" min="73" max="73"/>
    <col width="55.5546875" customWidth="1" style="57" min="74" max="74"/>
    <col width="5.6640625" bestFit="1" customWidth="1" style="57" min="75" max="75"/>
  </cols>
  <sheetData>
    <row r="1" ht="14.4" customHeight="1" s="57">
      <c r="A1" s="20" t="inlineStr">
        <is>
          <t>Code</t>
        </is>
      </c>
      <c r="B1" s="74" t="inlineStr">
        <is>
          <t>L000200</t>
        </is>
      </c>
      <c r="D1" s="74" t="inlineStr">
        <is>
          <t>L000300</t>
        </is>
      </c>
      <c r="F1" s="74" t="inlineStr">
        <is>
          <t>L000400</t>
        </is>
      </c>
      <c r="H1" s="74" t="inlineStr">
        <is>
          <t>L000500</t>
        </is>
      </c>
      <c r="J1" s="74" t="inlineStr">
        <is>
          <t>L000600</t>
        </is>
      </c>
      <c r="L1" s="74" t="inlineStr">
        <is>
          <t>L010501</t>
        </is>
      </c>
      <c r="N1" s="74" t="inlineStr">
        <is>
          <t>L010502</t>
        </is>
      </c>
      <c r="P1" s="74" t="inlineStr">
        <is>
          <t>L010600</t>
        </is>
      </c>
      <c r="R1" s="74" t="inlineStr">
        <is>
          <t>L010700</t>
        </is>
      </c>
      <c r="T1" s="74" t="inlineStr">
        <is>
          <t>L010800</t>
        </is>
      </c>
      <c r="V1" s="74" t="inlineStr">
        <is>
          <t>L010801</t>
        </is>
      </c>
      <c r="X1" s="74" t="inlineStr">
        <is>
          <t>L010900</t>
        </is>
      </c>
      <c r="Z1" s="74" t="inlineStr">
        <is>
          <t>L011000</t>
        </is>
      </c>
      <c r="AB1" s="74" t="inlineStr">
        <is>
          <t>L011100</t>
        </is>
      </c>
      <c r="AD1" s="74" t="inlineStr">
        <is>
          <t>L011101</t>
        </is>
      </c>
      <c r="AF1" s="74" t="inlineStr">
        <is>
          <t>L011110</t>
        </is>
      </c>
      <c r="AH1" s="74" t="inlineStr">
        <is>
          <t>L011120</t>
        </is>
      </c>
      <c r="AJ1" s="74" t="inlineStr">
        <is>
          <t>L011130</t>
        </is>
      </c>
      <c r="AL1" s="74" t="inlineStr">
        <is>
          <t>L011140</t>
        </is>
      </c>
      <c r="AN1" s="74" t="inlineStr">
        <is>
          <t>L011150</t>
        </is>
      </c>
      <c r="AP1" s="74" t="inlineStr">
        <is>
          <t>L011160</t>
        </is>
      </c>
      <c r="AR1" s="74" t="inlineStr">
        <is>
          <t>L011170</t>
        </is>
      </c>
      <c r="AT1" s="74" t="inlineStr">
        <is>
          <t>L011180</t>
        </is>
      </c>
      <c r="AV1" s="74" t="inlineStr">
        <is>
          <t>L011190</t>
        </is>
      </c>
      <c r="AX1" s="74" t="inlineStr">
        <is>
          <t>L020101</t>
        </is>
      </c>
      <c r="AZ1" s="74" t="inlineStr">
        <is>
          <t>L020102</t>
        </is>
      </c>
      <c r="BB1" s="74" t="inlineStr">
        <is>
          <t>L020201</t>
        </is>
      </c>
      <c r="BD1" s="74" t="inlineStr">
        <is>
          <t>L020301</t>
        </is>
      </c>
      <c r="BF1" s="74" t="inlineStr">
        <is>
          <t>L020401</t>
        </is>
      </c>
      <c r="BH1" s="74" t="inlineStr">
        <is>
          <t>L020402</t>
        </is>
      </c>
      <c r="BJ1" s="74" t="inlineStr">
        <is>
          <t>L020501</t>
        </is>
      </c>
      <c r="BL1" s="74" t="inlineStr">
        <is>
          <t>L020601</t>
        </is>
      </c>
      <c r="BN1" s="74" t="inlineStr">
        <is>
          <t>L020602</t>
        </is>
      </c>
      <c r="BP1" s="74" t="inlineStr">
        <is>
          <t>L020701</t>
        </is>
      </c>
      <c r="BR1" s="74" t="inlineStr">
        <is>
          <t>L020702</t>
        </is>
      </c>
      <c r="BT1" s="74" t="inlineStr">
        <is>
          <t>L020801</t>
        </is>
      </c>
      <c r="BU1" s="74" t="n"/>
      <c r="BV1" s="74" t="inlineStr">
        <is>
          <t>L020802</t>
        </is>
      </c>
    </row>
    <row r="2" ht="14.4" customHeight="1" s="57">
      <c r="A2" s="6" t="inlineStr">
        <is>
          <t>Question</t>
        </is>
      </c>
      <c r="B2" s="73" t="inlineStr">
        <is>
          <t>Age</t>
        </is>
      </c>
      <c r="D2" s="73" t="inlineStr">
        <is>
          <t>Gender</t>
        </is>
      </c>
      <c r="F2" s="73" t="inlineStr">
        <is>
          <t>Occupation</t>
        </is>
      </c>
      <c r="H2" s="73" t="inlineStr">
        <is>
          <t>Activity</t>
        </is>
      </c>
      <c r="J2" s="73" t="inlineStr">
        <is>
          <t>Frequency</t>
        </is>
      </c>
      <c r="L2" s="73" t="inlineStr">
        <is>
          <t>Pain Location</t>
        </is>
      </c>
      <c r="N2" s="73" t="inlineStr">
        <is>
          <t>Pain Location</t>
        </is>
      </c>
      <c r="P2" s="73" t="inlineStr">
        <is>
          <t>Pain Description</t>
        </is>
      </c>
      <c r="R2" s="73" t="inlineStr">
        <is>
          <t>Pain Score</t>
        </is>
      </c>
      <c r="T2" s="73" t="inlineStr">
        <is>
          <t>Pain Feeling</t>
        </is>
      </c>
      <c r="V2" s="73" t="inlineStr">
        <is>
          <t>Pain feeling during activity</t>
        </is>
      </c>
      <c r="X2" s="73" t="inlineStr">
        <is>
          <t>Any other symptom</t>
        </is>
      </c>
      <c r="Z2" s="73" t="inlineStr">
        <is>
          <t>Pain since start</t>
        </is>
      </c>
      <c r="AB2" s="73" t="inlineStr">
        <is>
          <t>Medical</t>
        </is>
      </c>
      <c r="AD2" s="73" t="inlineStr">
        <is>
          <t>Pregnancy</t>
        </is>
      </c>
      <c r="AF2" s="73" t="inlineStr">
        <is>
          <t>Surgery</t>
        </is>
      </c>
      <c r="AH2" s="73" t="inlineStr">
        <is>
          <t>Spine fracture</t>
        </is>
      </c>
      <c r="AJ2" s="73" t="inlineStr">
        <is>
          <t>Cancer</t>
        </is>
      </c>
      <c r="AL2" s="73" t="inlineStr">
        <is>
          <t>TB</t>
        </is>
      </c>
      <c r="AN2" s="73" t="inlineStr">
        <is>
          <t>Loss of Appetite/ Weight Loss</t>
        </is>
      </c>
      <c r="AP2" s="73" t="inlineStr">
        <is>
          <t>Severe Night Pain</t>
        </is>
      </c>
      <c r="AR2" s="73" t="inlineStr">
        <is>
          <t>High grade fever</t>
        </is>
      </c>
      <c r="AT2" s="73" t="inlineStr">
        <is>
          <t>Shortness of Breath</t>
        </is>
      </c>
      <c r="AV2" s="73" t="inlineStr">
        <is>
          <t>History of Neurological Condition</t>
        </is>
      </c>
      <c r="AX2" s="73" t="inlineStr">
        <is>
          <t>Acute/ Chronic</t>
        </is>
      </c>
      <c r="AZ2" s="73" t="inlineStr">
        <is>
          <t>Acute over chronic</t>
        </is>
      </c>
      <c r="BB2" s="73" t="inlineStr">
        <is>
          <t>Comorbidities</t>
        </is>
      </c>
      <c r="BD2" s="73" t="inlineStr">
        <is>
          <t>Deficiencies</t>
        </is>
      </c>
      <c r="BF2" s="73" t="inlineStr">
        <is>
          <t>Surgery</t>
        </is>
      </c>
      <c r="BH2" s="73" t="inlineStr">
        <is>
          <t>Timeline</t>
        </is>
      </c>
      <c r="BJ2" s="73" t="inlineStr">
        <is>
          <t>Origination (POF)</t>
        </is>
      </c>
      <c r="BL2" s="73" t="inlineStr">
        <is>
          <t>Pain Aggravating Factors (PAF)</t>
        </is>
      </c>
      <c r="BN2" s="73" t="inlineStr">
        <is>
          <t>PAF Timeline</t>
        </is>
      </c>
      <c r="BP2" s="73" t="inlineStr">
        <is>
          <t>Pain Reducing Factor (PRF)</t>
        </is>
      </c>
      <c r="BR2" s="73" t="inlineStr">
        <is>
          <t>PRF Timeline</t>
        </is>
      </c>
      <c r="BT2" s="73" t="inlineStr">
        <is>
          <t>Other Treatment History (OTH)</t>
        </is>
      </c>
      <c r="BU2" s="73" t="n"/>
      <c r="BV2" s="73" t="inlineStr">
        <is>
          <t>Reaction to OTH</t>
        </is>
      </c>
    </row>
    <row r="3" ht="14.4" customHeight="1" s="57">
      <c r="A3" s="43" t="n"/>
      <c r="B3" s="43" t="inlineStr">
        <is>
          <t>Parameters</t>
        </is>
      </c>
      <c r="C3" s="43" t="inlineStr">
        <is>
          <t>Score</t>
        </is>
      </c>
      <c r="D3" s="43" t="inlineStr">
        <is>
          <t>Parameters</t>
        </is>
      </c>
      <c r="E3" s="43" t="inlineStr">
        <is>
          <t>Score</t>
        </is>
      </c>
      <c r="F3" s="43" t="inlineStr">
        <is>
          <t>Parameters</t>
        </is>
      </c>
      <c r="G3" s="43" t="inlineStr">
        <is>
          <t>Score</t>
        </is>
      </c>
      <c r="H3" s="43" t="inlineStr">
        <is>
          <t>Parameters</t>
        </is>
      </c>
      <c r="I3" s="43" t="inlineStr">
        <is>
          <t>Score</t>
        </is>
      </c>
      <c r="J3" s="43" t="inlineStr">
        <is>
          <t>Parameters</t>
        </is>
      </c>
      <c r="K3" s="43" t="inlineStr">
        <is>
          <t>Score</t>
        </is>
      </c>
      <c r="L3" s="43" t="inlineStr">
        <is>
          <t>Parameters</t>
        </is>
      </c>
      <c r="M3" s="43" t="inlineStr">
        <is>
          <t>Score</t>
        </is>
      </c>
      <c r="N3" s="43" t="inlineStr">
        <is>
          <t>Parameters</t>
        </is>
      </c>
      <c r="O3" s="43" t="inlineStr">
        <is>
          <t>Score</t>
        </is>
      </c>
      <c r="P3" s="43" t="inlineStr">
        <is>
          <t>Parameters</t>
        </is>
      </c>
      <c r="Q3" s="43" t="inlineStr">
        <is>
          <t>Score</t>
        </is>
      </c>
      <c r="R3" s="43" t="inlineStr">
        <is>
          <t>Parameters</t>
        </is>
      </c>
      <c r="S3" s="43" t="inlineStr">
        <is>
          <t>Score</t>
        </is>
      </c>
      <c r="T3" s="43" t="inlineStr">
        <is>
          <t>Parameters</t>
        </is>
      </c>
      <c r="U3" s="43" t="inlineStr">
        <is>
          <t>Score</t>
        </is>
      </c>
      <c r="V3" s="43" t="inlineStr">
        <is>
          <t>Parameters</t>
        </is>
      </c>
      <c r="W3" s="43" t="inlineStr">
        <is>
          <t>Score</t>
        </is>
      </c>
      <c r="X3" s="43" t="inlineStr">
        <is>
          <t>Parameters</t>
        </is>
      </c>
      <c r="Y3" s="43" t="inlineStr">
        <is>
          <t>Score</t>
        </is>
      </c>
      <c r="Z3" s="43" t="inlineStr">
        <is>
          <t>Parameters</t>
        </is>
      </c>
      <c r="AA3" s="43" t="inlineStr">
        <is>
          <t>Score</t>
        </is>
      </c>
      <c r="AB3" s="43" t="inlineStr">
        <is>
          <t>Parameters</t>
        </is>
      </c>
      <c r="AC3" s="43" t="inlineStr">
        <is>
          <t>Score</t>
        </is>
      </c>
      <c r="AD3" s="43" t="inlineStr">
        <is>
          <t>Parameters</t>
        </is>
      </c>
      <c r="AE3" s="43" t="inlineStr">
        <is>
          <t>Score</t>
        </is>
      </c>
      <c r="AF3" s="43" t="inlineStr">
        <is>
          <t>Parameters</t>
        </is>
      </c>
      <c r="AG3" s="43" t="inlineStr">
        <is>
          <t>Score</t>
        </is>
      </c>
      <c r="AH3" s="43" t="inlineStr">
        <is>
          <t>Parameters</t>
        </is>
      </c>
      <c r="AI3" s="43" t="inlineStr">
        <is>
          <t>Score</t>
        </is>
      </c>
      <c r="AJ3" s="43" t="inlineStr">
        <is>
          <t>Parameters</t>
        </is>
      </c>
      <c r="AK3" s="43" t="inlineStr">
        <is>
          <t>Score</t>
        </is>
      </c>
      <c r="AL3" s="43" t="inlineStr">
        <is>
          <t>Parameters</t>
        </is>
      </c>
      <c r="AM3" s="43" t="inlineStr">
        <is>
          <t>Score</t>
        </is>
      </c>
      <c r="AN3" s="43" t="inlineStr">
        <is>
          <t>Parameters</t>
        </is>
      </c>
      <c r="AO3" s="43" t="inlineStr">
        <is>
          <t>Score</t>
        </is>
      </c>
      <c r="AP3" s="43" t="inlineStr">
        <is>
          <t>Parameters</t>
        </is>
      </c>
      <c r="AQ3" s="43" t="inlineStr">
        <is>
          <t>Score</t>
        </is>
      </c>
      <c r="AR3" s="43" t="inlineStr">
        <is>
          <t>Parameters</t>
        </is>
      </c>
      <c r="AS3" s="43" t="inlineStr">
        <is>
          <t>Score</t>
        </is>
      </c>
      <c r="AT3" s="43" t="inlineStr">
        <is>
          <t>Parameters</t>
        </is>
      </c>
      <c r="AU3" s="43" t="inlineStr">
        <is>
          <t>Score</t>
        </is>
      </c>
      <c r="AV3" s="43" t="inlineStr">
        <is>
          <t>Parameters</t>
        </is>
      </c>
      <c r="AW3" s="43" t="inlineStr">
        <is>
          <t>Score</t>
        </is>
      </c>
      <c r="AX3" s="43" t="inlineStr">
        <is>
          <t>Parameters</t>
        </is>
      </c>
      <c r="AY3" s="43" t="inlineStr">
        <is>
          <t>Score</t>
        </is>
      </c>
      <c r="AZ3" s="43" t="inlineStr">
        <is>
          <t>Parameters</t>
        </is>
      </c>
      <c r="BA3" s="43" t="inlineStr">
        <is>
          <t>Score</t>
        </is>
      </c>
      <c r="BB3" s="43" t="inlineStr">
        <is>
          <t>Parameters</t>
        </is>
      </c>
      <c r="BC3" s="43" t="inlineStr">
        <is>
          <t>Score</t>
        </is>
      </c>
      <c r="BD3" s="43" t="inlineStr">
        <is>
          <t>Parameters</t>
        </is>
      </c>
      <c r="BE3" s="43" t="inlineStr">
        <is>
          <t>Score</t>
        </is>
      </c>
      <c r="BF3" s="43" t="inlineStr">
        <is>
          <t>Parameters</t>
        </is>
      </c>
      <c r="BG3" s="43" t="inlineStr">
        <is>
          <t>Score</t>
        </is>
      </c>
      <c r="BH3" s="43" t="inlineStr">
        <is>
          <t>Parameters</t>
        </is>
      </c>
      <c r="BI3" s="43" t="inlineStr">
        <is>
          <t>Score</t>
        </is>
      </c>
      <c r="BJ3" s="43" t="inlineStr">
        <is>
          <t>Parameters</t>
        </is>
      </c>
      <c r="BK3" s="43" t="inlineStr">
        <is>
          <t>Score</t>
        </is>
      </c>
      <c r="BL3" s="43" t="inlineStr">
        <is>
          <t>Parameters</t>
        </is>
      </c>
      <c r="BM3" s="43" t="inlineStr">
        <is>
          <t>Score</t>
        </is>
      </c>
      <c r="BN3" s="43" t="inlineStr">
        <is>
          <t>Parameters</t>
        </is>
      </c>
      <c r="BO3" s="43" t="inlineStr">
        <is>
          <t>Score</t>
        </is>
      </c>
      <c r="BP3" s="43" t="inlineStr">
        <is>
          <t>Parameters</t>
        </is>
      </c>
      <c r="BQ3" s="43" t="inlineStr">
        <is>
          <t>Score</t>
        </is>
      </c>
      <c r="BR3" s="43" t="inlineStr">
        <is>
          <t>Parameters</t>
        </is>
      </c>
      <c r="BS3" s="43" t="inlineStr">
        <is>
          <t>Score</t>
        </is>
      </c>
      <c r="BT3" s="43" t="inlineStr">
        <is>
          <t>Parameters</t>
        </is>
      </c>
      <c r="BU3" s="43" t="inlineStr">
        <is>
          <t>Score</t>
        </is>
      </c>
      <c r="BV3" s="43" t="inlineStr">
        <is>
          <t>Parameters</t>
        </is>
      </c>
      <c r="BW3" s="43" t="inlineStr">
        <is>
          <t>Score</t>
        </is>
      </c>
    </row>
    <row r="4" ht="43.2" customHeight="1" s="57">
      <c r="A4" s="10" t="inlineStr">
        <is>
          <t>A</t>
        </is>
      </c>
      <c r="B4" s="51" t="inlineStr">
        <is>
          <t>0-10</t>
        </is>
      </c>
      <c r="C4" s="54" t="n">
        <v>0</v>
      </c>
      <c r="D4" s="54" t="inlineStr">
        <is>
          <t>Transgender</t>
        </is>
      </c>
      <c r="E4" s="54" t="n"/>
      <c r="F4" s="55" t="inlineStr">
        <is>
          <t>Student</t>
        </is>
      </c>
      <c r="G4" s="54" t="n">
        <v>0</v>
      </c>
      <c r="H4" s="54" t="inlineStr">
        <is>
          <t>Sitting</t>
        </is>
      </c>
      <c r="I4" s="54" t="n">
        <v>0</v>
      </c>
      <c r="J4" s="54" t="inlineStr">
        <is>
          <t>Daily</t>
        </is>
      </c>
      <c r="K4" s="54" t="n">
        <v>0</v>
      </c>
      <c r="L4" s="54" t="inlineStr">
        <is>
          <t>Neck</t>
        </is>
      </c>
      <c r="M4" s="54" t="n">
        <v>5</v>
      </c>
      <c r="N4" s="55" t="inlineStr">
        <is>
          <t>Neck</t>
        </is>
      </c>
      <c r="O4" s="54" t="n">
        <v>5</v>
      </c>
      <c r="P4" s="55" t="inlineStr">
        <is>
          <t>Mild pain that bothers occassionally</t>
        </is>
      </c>
      <c r="Q4" s="55" t="n">
        <v>0</v>
      </c>
      <c r="R4" s="54" t="n">
        <v>1</v>
      </c>
      <c r="S4" s="54" t="n">
        <v>0</v>
      </c>
      <c r="T4" s="54" t="inlineStr">
        <is>
          <t>Constant</t>
        </is>
      </c>
      <c r="U4" s="54" t="n">
        <v>5</v>
      </c>
      <c r="V4" s="55" t="inlineStr">
        <is>
          <t>Pain increases during any movement like bending forward or backward and walking</t>
        </is>
      </c>
      <c r="W4" s="55" t="n">
        <v>2</v>
      </c>
      <c r="X4" s="54" t="inlineStr">
        <is>
          <t>Dizzy</t>
        </is>
      </c>
      <c r="Y4" s="54" t="n">
        <v>0</v>
      </c>
      <c r="Z4" s="55" t="inlineStr">
        <is>
          <t>Worsening</t>
        </is>
      </c>
      <c r="AA4" s="55" t="n">
        <v>5</v>
      </c>
      <c r="AB4" s="55" t="inlineStr">
        <is>
          <t>Pregnancy</t>
        </is>
      </c>
      <c r="AC4" s="55" t="n">
        <v>0</v>
      </c>
      <c r="AD4" s="55" t="inlineStr">
        <is>
          <t>Currently pregnant</t>
        </is>
      </c>
      <c r="AE4" s="55" t="n">
        <v>0</v>
      </c>
      <c r="AF4" s="55" t="inlineStr">
        <is>
          <t>Surgery was done in last year</t>
        </is>
      </c>
      <c r="AG4" s="55" t="n">
        <v>0</v>
      </c>
      <c r="AH4" s="55" t="inlineStr">
        <is>
          <t>Yes</t>
        </is>
      </c>
      <c r="AI4" s="55" t="n">
        <v>0</v>
      </c>
      <c r="AJ4" s="55" t="inlineStr">
        <is>
          <t>Active for less than a year</t>
        </is>
      </c>
      <c r="AK4" s="55" t="n">
        <v>5</v>
      </c>
      <c r="AL4" s="55" t="inlineStr">
        <is>
          <t>Detected in the last year</t>
        </is>
      </c>
      <c r="AM4" s="55" t="n">
        <v>0</v>
      </c>
      <c r="AN4" s="55" t="inlineStr">
        <is>
          <t>&gt;8 kgs but not on any diet or weight loss regime</t>
        </is>
      </c>
      <c r="AO4" s="55" t="n">
        <v>5</v>
      </c>
      <c r="AP4" s="55" t="inlineStr">
        <is>
          <t>Yes</t>
        </is>
      </c>
      <c r="AQ4" s="55" t="n">
        <v>0</v>
      </c>
      <c r="AR4" s="55" t="inlineStr">
        <is>
          <t>&lt;98 degree</t>
        </is>
      </c>
      <c r="AS4" s="55" t="n">
        <v>0</v>
      </c>
      <c r="AT4" s="55" t="inlineStr">
        <is>
          <t>While doing some rigorous activities</t>
        </is>
      </c>
      <c r="AU4" s="55" t="n">
        <v>0</v>
      </c>
      <c r="AV4" s="55" t="inlineStr">
        <is>
          <t>It has just been a year but still mobile and able to move around</t>
        </is>
      </c>
      <c r="AW4" s="55" t="n">
        <v>0</v>
      </c>
      <c r="AX4" s="55" t="inlineStr">
        <is>
          <t>Since last 7 days</t>
        </is>
      </c>
      <c r="AY4" s="55" t="n">
        <v>0</v>
      </c>
      <c r="AZ4" s="55" t="inlineStr">
        <is>
          <t>Yes</t>
        </is>
      </c>
      <c r="BA4" s="55" t="n">
        <v>0</v>
      </c>
      <c r="BB4" s="55" t="inlineStr">
        <is>
          <t>Diabetes</t>
        </is>
      </c>
      <c r="BC4" s="55" t="n">
        <v>0</v>
      </c>
      <c r="BD4" s="55" t="inlineStr">
        <is>
          <t>Vitamin D3</t>
        </is>
      </c>
      <c r="BE4" s="55" t="n">
        <v>0</v>
      </c>
      <c r="BF4" s="55" t="inlineStr">
        <is>
          <t>Spine surgery</t>
        </is>
      </c>
      <c r="BG4" s="55" t="n">
        <v>0</v>
      </c>
      <c r="BH4" s="55" t="inlineStr">
        <is>
          <t>In the last 1 year</t>
        </is>
      </c>
      <c r="BI4" s="55" t="n">
        <v>0</v>
      </c>
      <c r="BJ4" s="55" t="inlineStr">
        <is>
          <t>With a fall/ accident</t>
        </is>
      </c>
      <c r="BK4" s="55" t="n">
        <v>0</v>
      </c>
      <c r="BL4" s="55" t="inlineStr">
        <is>
          <t>Is the first thing in the morning</t>
        </is>
      </c>
      <c r="BM4" s="55" t="n">
        <v>2</v>
      </c>
      <c r="BN4" s="55" t="inlineStr">
        <is>
          <t>Immediately, i.e. within 10 minutes</t>
        </is>
      </c>
      <c r="BO4" s="55" t="n">
        <v>5</v>
      </c>
      <c r="BP4" s="55" t="inlineStr">
        <is>
          <t>External factors like balms/ hot packs/ ice packs</t>
        </is>
      </c>
      <c r="BQ4" s="55" t="n">
        <v>2</v>
      </c>
      <c r="BR4" s="55" t="inlineStr">
        <is>
          <t>Immediately, i.e. within 10 minutes</t>
        </is>
      </c>
      <c r="BS4" s="55" t="n">
        <v>0</v>
      </c>
      <c r="BT4" s="55" t="inlineStr">
        <is>
          <t>Applied pain relief gel/ balm/spray</t>
        </is>
      </c>
      <c r="BU4" s="55" t="n">
        <v>0</v>
      </c>
      <c r="BV4" s="55" t="inlineStr">
        <is>
          <t>The pain increased instead</t>
        </is>
      </c>
      <c r="BW4" s="55" t="n">
        <v>0</v>
      </c>
    </row>
    <row r="5" ht="43.2" customHeight="1" s="57">
      <c r="A5" s="10" t="inlineStr">
        <is>
          <t>B</t>
        </is>
      </c>
      <c r="B5" s="53" t="inlineStr">
        <is>
          <t>10-20</t>
        </is>
      </c>
      <c r="C5" s="54" t="n">
        <v>0</v>
      </c>
      <c r="D5" s="54" t="inlineStr">
        <is>
          <t>Female</t>
        </is>
      </c>
      <c r="E5" s="54" t="n"/>
      <c r="F5" s="55" t="inlineStr">
        <is>
          <t>Industrial labourer, mine worker or factory engineer</t>
        </is>
      </c>
      <c r="G5" s="54" t="n">
        <v>0</v>
      </c>
      <c r="H5" s="54" t="inlineStr">
        <is>
          <t>Standing</t>
        </is>
      </c>
      <c r="I5" s="54" t="n">
        <v>0</v>
      </c>
      <c r="J5" s="55" t="inlineStr">
        <is>
          <t>Approx 3 times a week</t>
        </is>
      </c>
      <c r="K5" s="54" t="n">
        <v>0</v>
      </c>
      <c r="L5" s="54" t="inlineStr">
        <is>
          <t>Shoulder</t>
        </is>
      </c>
      <c r="M5" s="54" t="n">
        <v>0</v>
      </c>
      <c r="N5" s="55" t="inlineStr">
        <is>
          <t>Shoulder</t>
        </is>
      </c>
      <c r="O5" s="54" t="n">
        <v>0</v>
      </c>
      <c r="P5" s="55" t="inlineStr">
        <is>
          <t>Pain that comes and goes in multiple episodes with brief spells of no pain between two episodes</t>
        </is>
      </c>
      <c r="Q5" s="55" t="n">
        <v>0</v>
      </c>
      <c r="R5" s="54" t="n">
        <v>2</v>
      </c>
      <c r="S5" s="54" t="n">
        <v>0</v>
      </c>
      <c r="T5" s="54" t="inlineStr">
        <is>
          <t>Intermittent</t>
        </is>
      </c>
      <c r="U5" s="54" t="n">
        <v>2</v>
      </c>
      <c r="V5" s="55" t="inlineStr">
        <is>
          <t>Pain increases in sedentary postures like continuous sitting, standing and lying down</t>
        </is>
      </c>
      <c r="W5" s="55" t="n">
        <v>2</v>
      </c>
      <c r="X5" s="54" t="inlineStr">
        <is>
          <t>Tingling</t>
        </is>
      </c>
      <c r="Y5" s="54" t="n">
        <v>2</v>
      </c>
      <c r="Z5" s="55" t="inlineStr">
        <is>
          <t>Much better than before</t>
        </is>
      </c>
      <c r="AA5" s="55" t="n">
        <v>2</v>
      </c>
      <c r="AB5" s="55" t="inlineStr">
        <is>
          <t>Recent surgery</t>
        </is>
      </c>
      <c r="AC5" s="55" t="n">
        <v>0</v>
      </c>
      <c r="AD5" s="55" t="inlineStr">
        <is>
          <t>Child is &lt;1 year old</t>
        </is>
      </c>
      <c r="AE5" s="55" t="n">
        <v>0</v>
      </c>
      <c r="AF5" s="55" t="inlineStr">
        <is>
          <t>Surgery was completed before last year</t>
        </is>
      </c>
      <c r="AG5" s="55" t="n">
        <v>0</v>
      </c>
      <c r="AH5" s="55" t="inlineStr">
        <is>
          <t>No</t>
        </is>
      </c>
      <c r="AI5" s="55" t="n">
        <v>0</v>
      </c>
      <c r="AJ5" s="55" t="inlineStr">
        <is>
          <t>Active for more than a year</t>
        </is>
      </c>
      <c r="AK5" s="55" t="n">
        <v>2</v>
      </c>
      <c r="AL5" s="55" t="inlineStr">
        <is>
          <t>Detected before the previous year</t>
        </is>
      </c>
      <c r="AM5" s="55" t="n">
        <v>0</v>
      </c>
      <c r="AN5" s="55" t="inlineStr">
        <is>
          <t>&gt;8 kgs but is due to some specific diet or weight loss program</t>
        </is>
      </c>
      <c r="AO5" s="55" t="n">
        <v>2</v>
      </c>
      <c r="AP5" s="55" t="inlineStr">
        <is>
          <t>No</t>
        </is>
      </c>
      <c r="AQ5" s="55" t="n">
        <v>0</v>
      </c>
      <c r="AR5" s="55" t="inlineStr">
        <is>
          <t>98-101 degree</t>
        </is>
      </c>
      <c r="AS5" s="55" t="n">
        <v>0</v>
      </c>
      <c r="AT5" s="55" t="inlineStr">
        <is>
          <t>Even while at rest</t>
        </is>
      </c>
      <c r="AU5" s="55" t="n">
        <v>0</v>
      </c>
      <c r="AV5" s="55" t="inlineStr">
        <is>
          <t>The condition has been worsening and has made you bed ridden</t>
        </is>
      </c>
      <c r="AW5" s="55" t="n">
        <v>0</v>
      </c>
      <c r="AX5" s="55" t="inlineStr">
        <is>
          <t>Since last 3 months</t>
        </is>
      </c>
      <c r="AY5" s="55" t="n">
        <v>2</v>
      </c>
      <c r="AZ5" s="55" t="inlineStr">
        <is>
          <t>No</t>
        </is>
      </c>
      <c r="BA5" s="55" t="n">
        <v>0</v>
      </c>
      <c r="BB5" s="55" t="inlineStr">
        <is>
          <t>Thyroid</t>
        </is>
      </c>
      <c r="BC5" s="55" t="n">
        <v>0</v>
      </c>
      <c r="BD5" s="55" t="inlineStr">
        <is>
          <t>Vitamin B12</t>
        </is>
      </c>
      <c r="BE5" s="55" t="n">
        <v>0</v>
      </c>
      <c r="BF5" s="55" t="inlineStr">
        <is>
          <t>Cardiac surgery</t>
        </is>
      </c>
      <c r="BG5" s="55" t="n">
        <v>0</v>
      </c>
      <c r="BH5" s="55" t="inlineStr">
        <is>
          <t>Done before the previous year</t>
        </is>
      </c>
      <c r="BI5" s="55" t="n">
        <v>0</v>
      </c>
      <c r="BJ5" s="55" t="inlineStr">
        <is>
          <t>Normal bending</t>
        </is>
      </c>
      <c r="BK5" s="55" t="n">
        <v>0</v>
      </c>
      <c r="BL5" s="55" t="inlineStr">
        <is>
          <t>While sitting on a chair/ couch</t>
        </is>
      </c>
      <c r="BM5" s="55" t="n">
        <v>2</v>
      </c>
      <c r="BN5" s="55" t="inlineStr">
        <is>
          <t>After a few minutes, i.e.  10-30 minutes</t>
        </is>
      </c>
      <c r="BO5" s="55" t="n">
        <v>0</v>
      </c>
      <c r="BP5" s="55" t="inlineStr">
        <is>
          <t>While sitting on a chair/ couch</t>
        </is>
      </c>
      <c r="BQ5" s="55" t="n">
        <v>0</v>
      </c>
      <c r="BR5" s="55" t="inlineStr">
        <is>
          <t>After a few minutes, i.e.  10-30 minutes</t>
        </is>
      </c>
      <c r="BS5" s="55" t="n">
        <v>0</v>
      </c>
      <c r="BT5" s="55" t="inlineStr">
        <is>
          <t>Taken medications under specialist supervision</t>
        </is>
      </c>
      <c r="BU5" s="55" t="n">
        <v>2</v>
      </c>
      <c r="BV5" s="55" t="inlineStr">
        <is>
          <t>There was no change in pain</t>
        </is>
      </c>
      <c r="BW5" s="55" t="n">
        <v>5</v>
      </c>
    </row>
    <row r="6" ht="57.6" customHeight="1" s="57">
      <c r="A6" s="10" t="inlineStr">
        <is>
          <t>C</t>
        </is>
      </c>
      <c r="B6" s="51" t="inlineStr">
        <is>
          <t>20-30</t>
        </is>
      </c>
      <c r="C6" s="54" t="n">
        <v>0</v>
      </c>
      <c r="D6" s="54" t="inlineStr">
        <is>
          <t>Male</t>
        </is>
      </c>
      <c r="E6" s="54" t="n"/>
      <c r="F6" s="55" t="inlineStr">
        <is>
          <t>Researcher, scientist, doctor, lawyer, management professional, receptionist or driver</t>
        </is>
      </c>
      <c r="G6" s="54" t="n">
        <v>0</v>
      </c>
      <c r="H6" s="55" t="inlineStr">
        <is>
          <t>Bending/ stooping</t>
        </is>
      </c>
      <c r="I6" s="54" t="n">
        <v>0</v>
      </c>
      <c r="J6" s="55" t="inlineStr">
        <is>
          <t>No exercise/ walking at all</t>
        </is>
      </c>
      <c r="K6" s="54" t="n">
        <v>0</v>
      </c>
      <c r="L6" s="55" t="inlineStr">
        <is>
          <t>Arm above elbow</t>
        </is>
      </c>
      <c r="M6" s="55" t="n">
        <v>0</v>
      </c>
      <c r="N6" s="55" t="inlineStr">
        <is>
          <t>Arm above elbow</t>
        </is>
      </c>
      <c r="O6" s="55" t="n">
        <v>0</v>
      </c>
      <c r="P6" s="55" t="inlineStr">
        <is>
          <t>Moderate pain that bothers daily but can go about with daily routine</t>
        </is>
      </c>
      <c r="Q6" s="55" t="n">
        <v>0</v>
      </c>
      <c r="R6" s="54" t="n">
        <v>3</v>
      </c>
      <c r="S6" s="54" t="n">
        <v>0</v>
      </c>
      <c r="T6" s="54" t="n"/>
      <c r="U6" s="54" t="n"/>
      <c r="V6" s="54" t="inlineStr">
        <is>
          <t>No relief even after change in posture or activity</t>
        </is>
      </c>
      <c r="W6" s="54" t="n">
        <v>10</v>
      </c>
      <c r="X6" s="54" t="inlineStr">
        <is>
          <t>Numbness</t>
        </is>
      </c>
      <c r="Y6" s="54" t="n">
        <v>2</v>
      </c>
      <c r="Z6" s="55" t="inlineStr">
        <is>
          <t>Same as before</t>
        </is>
      </c>
      <c r="AA6" s="55" t="n">
        <v>5</v>
      </c>
      <c r="AB6" s="55" t="inlineStr">
        <is>
          <t>Active fractures</t>
        </is>
      </c>
      <c r="AC6" s="55" t="n">
        <v>0</v>
      </c>
      <c r="AD6" s="55" t="n"/>
      <c r="AE6" s="55" t="n"/>
      <c r="AF6" s="55" t="n"/>
      <c r="AG6" s="55" t="n"/>
      <c r="AH6" s="55" t="n"/>
      <c r="AI6" s="55" t="n"/>
      <c r="AJ6" s="55" t="inlineStr">
        <is>
          <t>Not Active</t>
        </is>
      </c>
      <c r="AK6" s="56" t="n"/>
      <c r="AL6" s="55" t="inlineStr">
        <is>
          <t>Not Active</t>
        </is>
      </c>
      <c r="AM6" s="55" t="n"/>
      <c r="AN6" s="55" t="inlineStr">
        <is>
          <t>Weight loss of &lt;7 kgs</t>
        </is>
      </c>
      <c r="AO6" s="55" t="n">
        <v>0</v>
      </c>
      <c r="AP6" s="55" t="n"/>
      <c r="AQ6" s="55" t="n"/>
      <c r="AR6" s="55" t="inlineStr">
        <is>
          <t>&gt;101 degree</t>
        </is>
      </c>
      <c r="AS6" s="55" t="n">
        <v>0</v>
      </c>
      <c r="AT6" s="55" t="n"/>
      <c r="AU6" s="55" t="n"/>
      <c r="AV6" s="55" t="n"/>
      <c r="AW6" s="55" t="n"/>
      <c r="AX6" s="55" t="inlineStr">
        <is>
          <t>For more than 3 months</t>
        </is>
      </c>
      <c r="AY6" s="55" t="n">
        <v>2</v>
      </c>
      <c r="BB6" s="55" t="inlineStr">
        <is>
          <t>Hypertension/ blood pressure/ stroke</t>
        </is>
      </c>
      <c r="BC6" s="55" t="n">
        <v>0</v>
      </c>
      <c r="BD6" s="55" t="inlineStr">
        <is>
          <t>Calcium</t>
        </is>
      </c>
      <c r="BE6" s="55" t="n">
        <v>0</v>
      </c>
      <c r="BF6" s="55" t="inlineStr">
        <is>
          <t>Gynaec surgery/ hernia</t>
        </is>
      </c>
      <c r="BG6" s="55" t="n">
        <v>0</v>
      </c>
      <c r="BJ6" s="55" t="inlineStr">
        <is>
          <t>Lifted heavy object</t>
        </is>
      </c>
      <c r="BK6" s="55" t="n">
        <v>0</v>
      </c>
      <c r="BL6" s="55" t="inlineStr">
        <is>
          <t>While sitting on the floor</t>
        </is>
      </c>
      <c r="BM6" s="55" t="n">
        <v>2</v>
      </c>
      <c r="BN6" s="55" t="inlineStr">
        <is>
          <t>After a while, i.e. after 30 minutes</t>
        </is>
      </c>
      <c r="BO6" s="55" t="n">
        <v>0</v>
      </c>
      <c r="BP6" s="55" t="inlineStr">
        <is>
          <t>While sitting on the floor</t>
        </is>
      </c>
      <c r="BQ6" s="55" t="n">
        <v>0</v>
      </c>
      <c r="BR6" s="55" t="inlineStr">
        <is>
          <t>After a while, i.e. after 30 minutes</t>
        </is>
      </c>
      <c r="BS6" s="55" t="n">
        <v>2</v>
      </c>
      <c r="BT6" s="55" t="inlineStr">
        <is>
          <t>Taken physiotherapy/ TENS/ IFT/ traction</t>
        </is>
      </c>
      <c r="BU6" s="55" t="n">
        <v>0</v>
      </c>
      <c r="BV6" s="55" t="inlineStr">
        <is>
          <t>It reduced my pain intensity but slight pain is still there</t>
        </is>
      </c>
      <c r="BW6" s="55" t="n">
        <v>2</v>
      </c>
    </row>
    <row r="7" ht="43.2" customHeight="1" s="57">
      <c r="A7" s="10" t="inlineStr">
        <is>
          <t>D</t>
        </is>
      </c>
      <c r="B7" s="51" t="inlineStr">
        <is>
          <t>30-40</t>
        </is>
      </c>
      <c r="C7" s="54" t="n">
        <v>0</v>
      </c>
      <c r="D7" s="54" t="n"/>
      <c r="E7" s="54" t="n"/>
      <c r="F7" s="55" t="inlineStr">
        <is>
          <t>Teacher, nurse, chef, grooming professional or private security guard</t>
        </is>
      </c>
      <c r="G7" s="54" t="n">
        <v>0</v>
      </c>
      <c r="H7" s="54" t="inlineStr">
        <is>
          <t>Walking</t>
        </is>
      </c>
      <c r="I7" s="54" t="n">
        <v>0</v>
      </c>
      <c r="J7" s="54" t="n"/>
      <c r="K7" s="54" t="n"/>
      <c r="L7" s="55" t="inlineStr">
        <is>
          <t>Arm below elbow</t>
        </is>
      </c>
      <c r="M7" s="55" t="n">
        <v>0</v>
      </c>
      <c r="N7" s="55" t="inlineStr">
        <is>
          <t>Arm below elbow</t>
        </is>
      </c>
      <c r="O7" s="55" t="n">
        <v>0</v>
      </c>
      <c r="P7" s="55" t="inlineStr">
        <is>
          <t>Severe pain that restricts daily routine and requires me to rest</t>
        </is>
      </c>
      <c r="Q7" s="55" t="n">
        <v>2</v>
      </c>
      <c r="R7" s="54" t="n">
        <v>4</v>
      </c>
      <c r="S7" s="54" t="n">
        <v>0</v>
      </c>
      <c r="T7" s="54" t="n"/>
      <c r="U7" s="54" t="n"/>
      <c r="V7" s="54" t="n"/>
      <c r="W7" s="54" t="n"/>
      <c r="X7" s="55" t="inlineStr">
        <is>
          <t>Weakness that leads to difficulty in lifting leg, getting a grip or performing fine motor activities like brushing, cutting vegetables, buttoning shirt, counting notes, etc.</t>
        </is>
      </c>
      <c r="Y7" s="55" t="n">
        <v>2</v>
      </c>
      <c r="Z7" s="54" t="n"/>
      <c r="AA7" s="54" t="n"/>
      <c r="AB7" s="55" t="inlineStr">
        <is>
          <t>History of Cancer</t>
        </is>
      </c>
      <c r="AC7" s="55" t="n">
        <v>5</v>
      </c>
      <c r="AD7" s="55" t="n"/>
      <c r="AE7" s="55" t="n"/>
      <c r="AF7" s="55" t="n"/>
      <c r="AG7" s="55" t="n"/>
      <c r="AH7" s="55" t="n"/>
      <c r="AI7" s="55" t="n"/>
      <c r="AJ7" s="55" t="n"/>
      <c r="AK7" s="55" t="n"/>
      <c r="AL7" s="55" t="n"/>
      <c r="AM7" s="55" t="n"/>
      <c r="AN7" s="55" t="n"/>
      <c r="AO7" s="55" t="n"/>
      <c r="AP7" s="55" t="n"/>
      <c r="AQ7" s="55" t="n"/>
      <c r="AR7" s="55" t="n"/>
      <c r="AS7" s="55" t="n"/>
      <c r="AT7" s="55" t="n"/>
      <c r="AU7" s="55" t="n"/>
      <c r="AV7" s="55" t="n"/>
      <c r="AW7" s="55" t="n"/>
      <c r="BB7" s="55" t="inlineStr">
        <is>
          <t>Arthiritis</t>
        </is>
      </c>
      <c r="BC7" s="55" t="n">
        <v>0</v>
      </c>
      <c r="BD7" s="55" t="inlineStr">
        <is>
          <t>Haemoglobin/ iron</t>
        </is>
      </c>
      <c r="BE7" s="55" t="n">
        <v>0</v>
      </c>
      <c r="BF7" s="55" t="inlineStr">
        <is>
          <t>Joint replacements</t>
        </is>
      </c>
      <c r="BG7" s="55" t="n">
        <v>0</v>
      </c>
      <c r="BJ7" s="55" t="inlineStr">
        <is>
          <t>Travelling</t>
        </is>
      </c>
      <c r="BK7" s="55" t="n">
        <v>0</v>
      </c>
      <c r="BL7" s="55" t="inlineStr">
        <is>
          <t>While standing</t>
        </is>
      </c>
      <c r="BM7" s="55" t="n">
        <v>2</v>
      </c>
      <c r="BP7" s="55" t="inlineStr">
        <is>
          <t>While standing</t>
        </is>
      </c>
      <c r="BQ7" s="55" t="n">
        <v>0</v>
      </c>
      <c r="BT7" s="55" t="inlineStr">
        <is>
          <t>Done home exercises by checking online videos</t>
        </is>
      </c>
      <c r="BU7" s="55" t="n">
        <v>0</v>
      </c>
      <c r="BV7" s="55" t="inlineStr">
        <is>
          <t>It gave me temporary relief at that time but the pain has relapsed</t>
        </is>
      </c>
      <c r="BW7" s="55" t="n">
        <v>0</v>
      </c>
    </row>
    <row r="8" ht="43.2" customHeight="1" s="57">
      <c r="A8" s="10" t="inlineStr">
        <is>
          <t>E</t>
        </is>
      </c>
      <c r="B8" s="51" t="inlineStr">
        <is>
          <t>40-50</t>
        </is>
      </c>
      <c r="C8" s="54" t="n">
        <v>0</v>
      </c>
      <c r="D8" s="54" t="n"/>
      <c r="E8" s="54" t="n"/>
      <c r="F8" s="55" t="inlineStr">
        <is>
          <t>Farmer, porter, construction worker or delivery personnel</t>
        </is>
      </c>
      <c r="G8" s="54" t="n">
        <v>0</v>
      </c>
      <c r="H8" s="54" t="inlineStr">
        <is>
          <t>Travelling</t>
        </is>
      </c>
      <c r="I8" s="54" t="n">
        <v>0</v>
      </c>
      <c r="J8" s="54" t="n"/>
      <c r="K8" s="54" t="n"/>
      <c r="L8" s="54" t="inlineStr">
        <is>
          <t>Upper Back</t>
        </is>
      </c>
      <c r="M8" s="54" t="n">
        <v>5</v>
      </c>
      <c r="N8" s="55" t="inlineStr">
        <is>
          <t>Upper Back</t>
        </is>
      </c>
      <c r="O8" s="54" t="n">
        <v>5</v>
      </c>
      <c r="P8" s="55" t="inlineStr">
        <is>
          <t>Crippling pain that has made me bed-ridden</t>
        </is>
      </c>
      <c r="Q8" s="55" t="n">
        <v>2</v>
      </c>
      <c r="R8" s="54" t="n">
        <v>5</v>
      </c>
      <c r="S8" s="54" t="n">
        <v>0</v>
      </c>
      <c r="T8" s="54" t="n"/>
      <c r="U8" s="54" t="n"/>
      <c r="V8" s="54" t="n"/>
      <c r="W8" s="54" t="n"/>
      <c r="X8" s="54" t="inlineStr">
        <is>
          <t>Difficulty in control of bowel and bladder</t>
        </is>
      </c>
      <c r="Y8" s="54" t="n">
        <v>2</v>
      </c>
      <c r="Z8" s="54" t="n"/>
      <c r="AA8" s="54" t="n"/>
      <c r="AB8" s="55" t="inlineStr">
        <is>
          <t>History of Tuberculosis</t>
        </is>
      </c>
      <c r="AC8" s="55" t="n">
        <v>0</v>
      </c>
      <c r="AD8" s="55" t="n"/>
      <c r="AE8" s="55" t="n"/>
      <c r="AF8" s="55" t="n"/>
      <c r="AG8" s="55" t="n"/>
      <c r="AH8" s="55" t="n"/>
      <c r="AI8" s="55" t="n"/>
      <c r="AJ8" s="55" t="n"/>
      <c r="AK8" s="55" t="n"/>
      <c r="AL8" s="55" t="n"/>
      <c r="AM8" s="55" t="n"/>
      <c r="AN8" s="55" t="n"/>
      <c r="AO8" s="55" t="n"/>
      <c r="AP8" s="55" t="n"/>
      <c r="AQ8" s="55" t="n"/>
      <c r="AR8" s="55" t="n"/>
      <c r="AS8" s="55" t="n"/>
      <c r="AT8" s="55" t="n"/>
      <c r="AU8" s="55" t="n"/>
      <c r="AV8" s="55" t="n"/>
      <c r="AW8" s="55" t="n"/>
      <c r="BB8" s="55" t="inlineStr">
        <is>
          <t>Osteopenia/ osteoporosis</t>
        </is>
      </c>
      <c r="BC8" s="55" t="n">
        <v>0</v>
      </c>
      <c r="BD8" s="55" t="inlineStr">
        <is>
          <t>Not yet tested/ no deficiencies</t>
        </is>
      </c>
      <c r="BE8" s="55" t="n">
        <v>0</v>
      </c>
      <c r="BF8" s="55" t="inlineStr">
        <is>
          <t>Other surgeries</t>
        </is>
      </c>
      <c r="BG8" s="55" t="n">
        <v>0</v>
      </c>
      <c r="BJ8" s="55" t="inlineStr">
        <is>
          <t>Sudden jerk</t>
        </is>
      </c>
      <c r="BK8" s="55" t="n">
        <v>0</v>
      </c>
      <c r="BL8" s="55" t="inlineStr">
        <is>
          <t>While walking</t>
        </is>
      </c>
      <c r="BM8" s="55" t="n">
        <v>2</v>
      </c>
      <c r="BP8" s="55" t="inlineStr">
        <is>
          <t>While walking</t>
        </is>
      </c>
      <c r="BQ8" s="55" t="n">
        <v>0</v>
      </c>
      <c r="BT8" s="55" t="inlineStr">
        <is>
          <t>Simply took bed rest without taking any medicine or rehabilitation</t>
        </is>
      </c>
      <c r="BU8" s="55" t="n">
        <v>0</v>
      </c>
      <c r="BV8" s="55" t="inlineStr">
        <is>
          <t>I was well for a few months and the pain relapsed only recently again</t>
        </is>
      </c>
      <c r="BW8" s="55" t="n">
        <v>0</v>
      </c>
    </row>
    <row r="9" ht="43.2" customHeight="1" s="57">
      <c r="A9" s="10" t="inlineStr">
        <is>
          <t>F</t>
        </is>
      </c>
      <c r="B9" s="51" t="inlineStr">
        <is>
          <t>50-60</t>
        </is>
      </c>
      <c r="C9" s="54" t="n">
        <v>0</v>
      </c>
      <c r="D9" s="54" t="n"/>
      <c r="E9" s="54" t="n"/>
      <c r="F9" s="55" t="inlineStr">
        <is>
          <t>Home-maker, emroidery or work from home</t>
        </is>
      </c>
      <c r="G9" s="54" t="n">
        <v>0</v>
      </c>
      <c r="H9" s="55" t="inlineStr">
        <is>
          <t>Floor sitting/ squatting</t>
        </is>
      </c>
      <c r="I9" s="54" t="n">
        <v>0</v>
      </c>
      <c r="J9" s="54" t="n"/>
      <c r="K9" s="54" t="n"/>
      <c r="L9" s="54" t="inlineStr">
        <is>
          <t>Lower Back</t>
        </is>
      </c>
      <c r="M9" s="54" t="n">
        <v>5</v>
      </c>
      <c r="N9" s="55" t="inlineStr">
        <is>
          <t>Lower Back</t>
        </is>
      </c>
      <c r="O9" s="54" t="n">
        <v>5</v>
      </c>
      <c r="P9" s="55" t="n"/>
      <c r="Q9" s="55" t="n"/>
      <c r="R9" s="54" t="n">
        <v>6</v>
      </c>
      <c r="S9" s="54" t="n">
        <v>0</v>
      </c>
      <c r="T9" s="54" t="n"/>
      <c r="U9" s="54" t="n"/>
      <c r="V9" s="54" t="n"/>
      <c r="W9" s="54" t="n"/>
      <c r="X9" s="54" t="inlineStr">
        <is>
          <t>Stiffness in muscles or loss of flexibility</t>
        </is>
      </c>
      <c r="Y9" s="54" t="n">
        <v>0</v>
      </c>
      <c r="Z9" s="54" t="n"/>
      <c r="AA9" s="54" t="n"/>
      <c r="AB9" s="55" t="inlineStr">
        <is>
          <t>Loss of appetite</t>
        </is>
      </c>
      <c r="AC9" s="55" t="n">
        <v>2</v>
      </c>
      <c r="AD9" s="55" t="n"/>
      <c r="AE9" s="55" t="n"/>
      <c r="AF9" s="55" t="n"/>
      <c r="AG9" s="55" t="n"/>
      <c r="AH9" s="55" t="n"/>
      <c r="AI9" s="55" t="n"/>
      <c r="AJ9" s="55" t="n"/>
      <c r="AK9" s="55" t="n"/>
      <c r="AL9" s="55" t="n"/>
      <c r="AM9" s="55" t="n"/>
      <c r="AN9" s="55" t="n"/>
      <c r="AO9" s="55" t="n"/>
      <c r="AP9" s="55" t="n"/>
      <c r="AQ9" s="55" t="n"/>
      <c r="AR9" s="55" t="n"/>
      <c r="AS9" s="55" t="n"/>
      <c r="AT9" s="55" t="n"/>
      <c r="AU9" s="55" t="n"/>
      <c r="AV9" s="55" t="n"/>
      <c r="AW9" s="55" t="n"/>
      <c r="BB9" s="55" t="inlineStr">
        <is>
          <t>Prostrate. Gynaecological issues</t>
        </is>
      </c>
      <c r="BC9" s="55" t="n">
        <v>0</v>
      </c>
      <c r="BF9" s="55" t="inlineStr">
        <is>
          <t>No surgeries reported</t>
        </is>
      </c>
      <c r="BG9" s="55" t="n">
        <v>0</v>
      </c>
      <c r="BJ9" s="55" t="inlineStr">
        <is>
          <t>Working out</t>
        </is>
      </c>
      <c r="BK9" s="55" t="n">
        <v>0</v>
      </c>
      <c r="BL9" s="55" t="inlineStr">
        <is>
          <t>While sleeping/ resting</t>
        </is>
      </c>
      <c r="BM9" s="55" t="n">
        <v>2</v>
      </c>
      <c r="BP9" s="55" t="inlineStr">
        <is>
          <t>While sleeping/ resting</t>
        </is>
      </c>
      <c r="BQ9" s="55" t="n">
        <v>0</v>
      </c>
      <c r="BT9" s="55" t="inlineStr">
        <is>
          <t>Underwent ayurveda treatment</t>
        </is>
      </c>
      <c r="BU9" s="55" t="n">
        <v>0</v>
      </c>
    </row>
    <row r="10" ht="72" customHeight="1" s="57">
      <c r="A10" s="10" t="inlineStr">
        <is>
          <t>G</t>
        </is>
      </c>
      <c r="B10" s="51" t="inlineStr">
        <is>
          <t>60-70</t>
        </is>
      </c>
      <c r="C10" s="54" t="n">
        <v>2</v>
      </c>
      <c r="D10" s="54" t="n"/>
      <c r="E10" s="54" t="n"/>
      <c r="F10" s="55" t="inlineStr">
        <is>
          <t>Armed forces, athlete, police personnel, emergency services, hiker, biker or adventure sports lover</t>
        </is>
      </c>
      <c r="G10" s="54" t="n">
        <v>0</v>
      </c>
      <c r="H10" s="54" t="n"/>
      <c r="I10" s="54" t="n"/>
      <c r="J10" s="54" t="n"/>
      <c r="K10" s="54" t="n"/>
      <c r="L10" s="54" t="inlineStr">
        <is>
          <t>Hips</t>
        </is>
      </c>
      <c r="M10" s="54" t="n">
        <v>0</v>
      </c>
      <c r="N10" s="55" t="inlineStr">
        <is>
          <t>Hips</t>
        </is>
      </c>
      <c r="O10" s="54" t="n">
        <v>0</v>
      </c>
      <c r="P10" s="55" t="n"/>
      <c r="Q10" s="55" t="n"/>
      <c r="R10" s="54" t="n">
        <v>7</v>
      </c>
      <c r="S10" s="54" t="n">
        <v>2</v>
      </c>
      <c r="T10" s="54" t="n"/>
      <c r="U10" s="54" t="n"/>
      <c r="V10" s="54" t="n"/>
      <c r="W10" s="54" t="n"/>
      <c r="X10" s="54" t="inlineStr">
        <is>
          <t>Loss of balance</t>
        </is>
      </c>
      <c r="Y10" s="54" t="n">
        <v>2</v>
      </c>
      <c r="Z10" s="54" t="n"/>
      <c r="AA10" s="54" t="n"/>
      <c r="AB10" s="55" t="inlineStr">
        <is>
          <t>Severe night pain</t>
        </is>
      </c>
      <c r="AC10" s="55" t="n">
        <v>2</v>
      </c>
      <c r="AD10" s="55" t="n"/>
      <c r="AE10" s="55" t="n"/>
      <c r="AF10" s="55" t="n"/>
      <c r="AG10" s="55" t="n"/>
      <c r="AH10" s="55" t="n"/>
      <c r="AI10" s="55" t="n"/>
      <c r="AJ10" s="55" t="n"/>
      <c r="AK10" s="55" t="n"/>
      <c r="AL10" s="55" t="n"/>
      <c r="AM10" s="55" t="n"/>
      <c r="AN10" s="55" t="n"/>
      <c r="AO10" s="55" t="n"/>
      <c r="AP10" s="55" t="n"/>
      <c r="AQ10" s="55" t="n"/>
      <c r="AR10" s="55" t="n"/>
      <c r="AS10" s="55" t="n"/>
      <c r="AT10" s="55" t="n"/>
      <c r="AU10" s="55" t="n"/>
      <c r="AV10" s="55" t="n"/>
      <c r="AW10" s="55" t="n"/>
      <c r="BB10" s="55" t="inlineStr">
        <is>
          <t>Cardiac/ heart conditions</t>
        </is>
      </c>
      <c r="BC10" s="55" t="n">
        <v>0</v>
      </c>
      <c r="BJ10" s="55" t="inlineStr">
        <is>
          <t>Playing sports</t>
        </is>
      </c>
      <c r="BK10" s="55" t="n">
        <v>0</v>
      </c>
      <c r="BL10" s="55" t="inlineStr">
        <is>
          <t>While bending/ stooping</t>
        </is>
      </c>
      <c r="BM10" s="55" t="n">
        <v>2</v>
      </c>
      <c r="BP10" s="55" t="inlineStr">
        <is>
          <t>While bending/ stooping</t>
        </is>
      </c>
      <c r="BQ10" s="55" t="n">
        <v>0</v>
      </c>
      <c r="BT10" s="55" t="inlineStr">
        <is>
          <t>Not undertaken any medication/ treatment</t>
        </is>
      </c>
      <c r="BU10" s="55" t="n">
        <v>0</v>
      </c>
    </row>
    <row r="11" ht="57.6" customHeight="1" s="57">
      <c r="A11" s="10" t="inlineStr">
        <is>
          <t>H</t>
        </is>
      </c>
      <c r="B11" s="51" t="inlineStr">
        <is>
          <t>70-80</t>
        </is>
      </c>
      <c r="C11" s="54" t="n">
        <v>2</v>
      </c>
      <c r="D11" s="54" t="n"/>
      <c r="E11" s="54" t="n"/>
      <c r="F11" s="55" t="inlineStr">
        <is>
          <t>Outdoor sales executive, athlete, mason, plumber, electrician or tour guide</t>
        </is>
      </c>
      <c r="G11" s="54" t="n">
        <v>0</v>
      </c>
      <c r="H11" s="54" t="n"/>
      <c r="I11" s="54" t="n"/>
      <c r="J11" s="54" t="n"/>
      <c r="K11" s="54" t="n"/>
      <c r="L11" s="55" t="inlineStr">
        <is>
          <t>Thigh above knee</t>
        </is>
      </c>
      <c r="M11" s="55" t="n">
        <v>0</v>
      </c>
      <c r="N11" s="55" t="inlineStr">
        <is>
          <t>Thigh above knee</t>
        </is>
      </c>
      <c r="O11" s="55" t="n">
        <v>0</v>
      </c>
      <c r="P11" s="55" t="n"/>
      <c r="Q11" s="55" t="n"/>
      <c r="R11" s="54" t="n">
        <v>8</v>
      </c>
      <c r="S11" s="54" t="n">
        <v>2</v>
      </c>
      <c r="T11" s="54" t="n"/>
      <c r="U11" s="54" t="n"/>
      <c r="V11" s="54" t="n"/>
      <c r="W11" s="54" t="n"/>
      <c r="X11" s="54" t="inlineStr">
        <is>
          <t>None</t>
        </is>
      </c>
      <c r="Y11" s="54" t="n">
        <v>0</v>
      </c>
      <c r="Z11" s="54" t="n"/>
      <c r="AA11" s="54" t="n"/>
      <c r="AB11" s="55" t="inlineStr">
        <is>
          <t>High grade fever</t>
        </is>
      </c>
      <c r="AC11" s="55" t="n">
        <v>0</v>
      </c>
      <c r="AD11" s="55" t="n"/>
      <c r="AE11" s="55" t="n"/>
      <c r="AF11" s="55" t="n"/>
      <c r="AG11" s="55" t="n"/>
      <c r="AH11" s="55" t="n"/>
      <c r="AI11" s="55" t="n"/>
      <c r="AJ11" s="55" t="n"/>
      <c r="AK11" s="55" t="n"/>
      <c r="AL11" s="55" t="n"/>
      <c r="AM11" s="55" t="n"/>
      <c r="AN11" s="55" t="n"/>
      <c r="AO11" s="55" t="n"/>
      <c r="AP11" s="55" t="n"/>
      <c r="AQ11" s="55" t="n"/>
      <c r="AR11" s="55" t="n"/>
      <c r="AS11" s="55" t="n"/>
      <c r="AT11" s="55" t="n"/>
      <c r="AU11" s="55" t="n"/>
      <c r="AV11" s="55" t="n"/>
      <c r="AW11" s="55" t="n"/>
      <c r="BB11" s="55" t="inlineStr">
        <is>
          <t>Neurological conditions like Parkinsons/ stroke</t>
        </is>
      </c>
      <c r="BC11" s="55" t="n">
        <v>0</v>
      </c>
      <c r="BJ11" s="55" t="inlineStr">
        <is>
          <t>Nothing specific</t>
        </is>
      </c>
      <c r="BK11" s="55" t="n">
        <v>2</v>
      </c>
      <c r="BL11" s="55" t="inlineStr">
        <is>
          <t>While lifting weights</t>
        </is>
      </c>
      <c r="BM11" s="55" t="n">
        <v>2</v>
      </c>
      <c r="BP11" s="55" t="inlineStr">
        <is>
          <t>While lifting weights</t>
        </is>
      </c>
      <c r="BQ11" s="55" t="n">
        <v>0</v>
      </c>
    </row>
    <row r="12" ht="28.8" customHeight="1" s="57">
      <c r="A12" s="10" t="inlineStr">
        <is>
          <t>I</t>
        </is>
      </c>
      <c r="B12" s="51" t="inlineStr">
        <is>
          <t>80-90</t>
        </is>
      </c>
      <c r="C12" s="54" t="n">
        <v>2</v>
      </c>
      <c r="D12" s="54" t="n"/>
      <c r="E12" s="54" t="n"/>
      <c r="F12" s="54" t="inlineStr">
        <is>
          <t>Others</t>
        </is>
      </c>
      <c r="G12" s="54" t="n">
        <v>0</v>
      </c>
      <c r="H12" s="54" t="n"/>
      <c r="I12" s="54" t="n"/>
      <c r="J12" s="54" t="n"/>
      <c r="K12" s="54" t="n"/>
      <c r="L12" s="55" t="inlineStr">
        <is>
          <t>Leg below knee</t>
        </is>
      </c>
      <c r="M12" s="55" t="n">
        <v>0</v>
      </c>
      <c r="N12" s="55" t="inlineStr">
        <is>
          <t>Leg below knee</t>
        </is>
      </c>
      <c r="O12" s="55" t="n">
        <v>0</v>
      </c>
      <c r="P12" s="55" t="n"/>
      <c r="Q12" s="55" t="n"/>
      <c r="R12" s="54" t="n">
        <v>9</v>
      </c>
      <c r="S12" s="54" t="n">
        <v>5</v>
      </c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5" t="inlineStr">
        <is>
          <t>Shortness of Breath</t>
        </is>
      </c>
      <c r="AC12" s="55" t="n">
        <v>0</v>
      </c>
      <c r="AD12" s="55" t="n"/>
      <c r="AE12" s="55" t="n"/>
      <c r="AF12" s="55" t="n"/>
      <c r="AG12" s="55" t="n"/>
      <c r="AH12" s="55" t="n"/>
      <c r="AI12" s="55" t="n"/>
      <c r="AJ12" s="55" t="n"/>
      <c r="AK12" s="55" t="n"/>
      <c r="AL12" s="55" t="n"/>
      <c r="AM12" s="55" t="n"/>
      <c r="AN12" s="55" t="n"/>
      <c r="AO12" s="55" t="n"/>
      <c r="AP12" s="55" t="n"/>
      <c r="AQ12" s="55" t="n"/>
      <c r="AR12" s="55" t="n"/>
      <c r="AS12" s="55" t="n"/>
      <c r="AT12" s="55" t="n"/>
      <c r="AU12" s="55" t="n"/>
      <c r="AV12" s="55" t="n"/>
      <c r="AW12" s="55" t="n"/>
      <c r="BB12" s="55" t="inlineStr">
        <is>
          <t>Severe Asthma</t>
        </is>
      </c>
      <c r="BC12" s="55" t="n">
        <v>0</v>
      </c>
      <c r="BL12" s="55" t="inlineStr">
        <is>
          <t>While doing exercises/ working out</t>
        </is>
      </c>
      <c r="BM12" s="55" t="n">
        <v>2</v>
      </c>
      <c r="BP12" s="55" t="inlineStr">
        <is>
          <t>While doing exercises/ working out</t>
        </is>
      </c>
      <c r="BQ12" s="55" t="n">
        <v>0</v>
      </c>
    </row>
    <row r="13" ht="43.2" customHeight="1" s="57">
      <c r="A13" s="10" t="inlineStr">
        <is>
          <t>J</t>
        </is>
      </c>
      <c r="B13" s="51" t="inlineStr">
        <is>
          <t>90-100</t>
        </is>
      </c>
      <c r="C13" s="54" t="n">
        <v>2</v>
      </c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inlineStr">
        <is>
          <t>Ankle</t>
        </is>
      </c>
      <c r="M13" s="54" t="n">
        <v>0</v>
      </c>
      <c r="N13" s="55" t="inlineStr">
        <is>
          <t>Ankle</t>
        </is>
      </c>
      <c r="O13" s="54" t="n">
        <v>0</v>
      </c>
      <c r="P13" s="55" t="n"/>
      <c r="Q13" s="55" t="n"/>
      <c r="R13" s="54" t="n">
        <v>10</v>
      </c>
      <c r="S13" s="54" t="n">
        <v>5</v>
      </c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5" t="inlineStr">
        <is>
          <t>History of Neurological Condition</t>
        </is>
      </c>
      <c r="AC13" s="55" t="n">
        <v>0</v>
      </c>
      <c r="AD13" s="55" t="n"/>
      <c r="AE13" s="55" t="n"/>
      <c r="AF13" s="55" t="n"/>
      <c r="AG13" s="55" t="n"/>
      <c r="AH13" s="55" t="n"/>
      <c r="AI13" s="55" t="n"/>
      <c r="AJ13" s="55" t="n"/>
      <c r="AK13" s="55" t="n"/>
      <c r="AL13" s="55" t="n"/>
      <c r="AM13" s="55" t="n"/>
      <c r="AN13" s="55" t="n"/>
      <c r="AO13" s="55" t="n"/>
      <c r="AP13" s="55" t="n"/>
      <c r="AQ13" s="55" t="n"/>
      <c r="AR13" s="55" t="n"/>
      <c r="AS13" s="55" t="n"/>
      <c r="AT13" s="55" t="n"/>
      <c r="AU13" s="55" t="n"/>
      <c r="AV13" s="55" t="n"/>
      <c r="AW13" s="55" t="n"/>
      <c r="BB13" s="55" t="inlineStr">
        <is>
          <t>Ankylosing Spondylolysis</t>
        </is>
      </c>
      <c r="BC13" s="55" t="n">
        <v>0</v>
      </c>
      <c r="BL13" s="55" t="inlineStr">
        <is>
          <t>While turning in bed or rising from chair</t>
        </is>
      </c>
      <c r="BM13" s="55" t="n"/>
      <c r="BP13" s="55" t="inlineStr">
        <is>
          <t>While turning in bed or rising from chair</t>
        </is>
      </c>
      <c r="BQ13" s="55" t="n"/>
    </row>
    <row r="14" ht="28.8" customHeight="1" s="57">
      <c r="A14" s="10" t="inlineStr">
        <is>
          <t>K</t>
        </is>
      </c>
      <c r="B14" s="54" t="n"/>
      <c r="C14" s="54" t="n"/>
      <c r="D14" s="54" t="n"/>
      <c r="E14" s="54" t="n"/>
      <c r="F14" s="54" t="n"/>
      <c r="G14" s="54" t="n"/>
      <c r="H14" s="54" t="n"/>
      <c r="I14" s="54" t="n"/>
      <c r="J14" s="54" t="n"/>
      <c r="K14" s="54" t="n"/>
      <c r="L14" s="54" t="inlineStr">
        <is>
          <t>Other Pain</t>
        </is>
      </c>
      <c r="M14" s="54" t="n">
        <v>0</v>
      </c>
      <c r="N14" s="55" t="inlineStr">
        <is>
          <t>Other Pain</t>
        </is>
      </c>
      <c r="O14" s="54" t="n">
        <v>0</v>
      </c>
      <c r="AB14" s="55" t="inlineStr">
        <is>
          <t>None</t>
        </is>
      </c>
      <c r="AC14" s="55" t="n">
        <v>0</v>
      </c>
      <c r="AD14" s="55" t="n"/>
      <c r="AE14" s="55" t="n"/>
      <c r="AF14" s="55" t="n"/>
      <c r="AG14" s="55" t="n"/>
      <c r="AH14" s="55" t="n"/>
      <c r="AI14" s="55" t="n"/>
      <c r="AJ14" s="55" t="n"/>
      <c r="AK14" s="55" t="n"/>
      <c r="AL14" s="55" t="n"/>
      <c r="AM14" s="55" t="n"/>
      <c r="AN14" s="55" t="n"/>
      <c r="AO14" s="55" t="n"/>
      <c r="AP14" s="55" t="n"/>
      <c r="AQ14" s="55" t="n"/>
      <c r="AR14" s="55" t="n"/>
      <c r="AS14" s="55" t="n"/>
      <c r="AT14" s="55" t="n"/>
      <c r="AU14" s="55" t="n"/>
      <c r="AV14" s="55" t="n"/>
      <c r="AW14" s="55" t="n"/>
      <c r="BB14" s="55" t="inlineStr">
        <is>
          <t>None of the above</t>
        </is>
      </c>
      <c r="BC14" s="55" t="n">
        <v>0</v>
      </c>
      <c r="BL14" s="55" t="inlineStr">
        <is>
          <t>Pain doesn’t aggravate</t>
        </is>
      </c>
      <c r="BM14" s="55" t="n">
        <v>2</v>
      </c>
      <c r="BP14" s="55" t="inlineStr">
        <is>
          <t>Pain doesn’t reduce</t>
        </is>
      </c>
      <c r="BQ14" s="55" t="n">
        <v>5</v>
      </c>
    </row>
    <row r="15">
      <c r="A15" s="10" t="inlineStr">
        <is>
          <t>L</t>
        </is>
      </c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inlineStr">
        <is>
          <t>No Pain</t>
        </is>
      </c>
      <c r="M15" s="54" t="n">
        <v>0</v>
      </c>
      <c r="N15" s="55" t="inlineStr">
        <is>
          <t>No Pain</t>
        </is>
      </c>
      <c r="O15" s="54" t="n">
        <v>0</v>
      </c>
    </row>
  </sheetData>
  <mergeCells count="72">
    <mergeCell ref="B2:C2"/>
    <mergeCell ref="B1:C1"/>
    <mergeCell ref="D2:E2"/>
    <mergeCell ref="D1:E1"/>
    <mergeCell ref="F1:G1"/>
    <mergeCell ref="F2:G2"/>
    <mergeCell ref="H2:I2"/>
    <mergeCell ref="H1:I1"/>
    <mergeCell ref="L1:M1"/>
    <mergeCell ref="L2:M2"/>
    <mergeCell ref="N2:O2"/>
    <mergeCell ref="N1:O1"/>
    <mergeCell ref="J1:K1"/>
    <mergeCell ref="J2:K2"/>
    <mergeCell ref="P1:Q1"/>
    <mergeCell ref="P2:Q2"/>
    <mergeCell ref="R2:S2"/>
    <mergeCell ref="R1:S1"/>
    <mergeCell ref="T1:U1"/>
    <mergeCell ref="T2:U2"/>
    <mergeCell ref="V2:W2"/>
    <mergeCell ref="V1:W1"/>
    <mergeCell ref="X1:Y1"/>
    <mergeCell ref="X2:Y2"/>
    <mergeCell ref="Z2:AA2"/>
    <mergeCell ref="Z1:AA1"/>
    <mergeCell ref="AB1:AC1"/>
    <mergeCell ref="AB2:AC2"/>
    <mergeCell ref="AD2:AE2"/>
    <mergeCell ref="AD1:AE1"/>
    <mergeCell ref="AF1:AG1"/>
    <mergeCell ref="AF2:AG2"/>
    <mergeCell ref="AH2:AI2"/>
    <mergeCell ref="AH1:AI1"/>
    <mergeCell ref="AJ1:AK1"/>
    <mergeCell ref="AJ2:AK2"/>
    <mergeCell ref="AL2:AM2"/>
    <mergeCell ref="AL1:AM1"/>
    <mergeCell ref="AN1:AO1"/>
    <mergeCell ref="AN2:AO2"/>
    <mergeCell ref="AP2:AQ2"/>
    <mergeCell ref="AP1:AQ1"/>
    <mergeCell ref="AR1:AS1"/>
    <mergeCell ref="AT1:AU1"/>
    <mergeCell ref="AT2:AU2"/>
    <mergeCell ref="AR2:AS2"/>
    <mergeCell ref="AV2:AW2"/>
    <mergeCell ref="AV1:AW1"/>
    <mergeCell ref="AX1:AY1"/>
    <mergeCell ref="AX2:AY2"/>
    <mergeCell ref="AZ2:BA2"/>
    <mergeCell ref="AZ1:BA1"/>
    <mergeCell ref="BB1:BC1"/>
    <mergeCell ref="BB2:BC2"/>
    <mergeCell ref="BD2:BE2"/>
    <mergeCell ref="BD1:BE1"/>
    <mergeCell ref="BF1:BG1"/>
    <mergeCell ref="BF2:BG2"/>
    <mergeCell ref="BH2:BI2"/>
    <mergeCell ref="BH1:BI1"/>
    <mergeCell ref="BJ1:BK1"/>
    <mergeCell ref="BJ2:BK2"/>
    <mergeCell ref="BL2:BM2"/>
    <mergeCell ref="BL1:BM1"/>
    <mergeCell ref="BV1:BW1"/>
    <mergeCell ref="BV2:BW2"/>
    <mergeCell ref="BN1:BO1"/>
    <mergeCell ref="BN2:BO2"/>
    <mergeCell ref="BP2:BQ2"/>
    <mergeCell ref="BP1:BQ1"/>
    <mergeCell ref="BR1:BS1"/>
    <mergeCell ref="BR2:BS2"/>
  </mergeCells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W15"/>
  <sheetViews>
    <sheetView zoomScale="80" zoomScaleNormal="80" workbookViewId="0">
      <pane xSplit="1" ySplit="2" topLeftCell="BP3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10.6640625" bestFit="1" customWidth="1" style="57" min="2" max="2"/>
    <col width="5.6640625" bestFit="1" customWidth="1" style="57" min="3" max="3"/>
    <col width="11.6640625" bestFit="1" customWidth="1" style="57" min="4" max="4"/>
    <col width="5.6640625" bestFit="1" customWidth="1" style="57" min="5" max="5"/>
    <col width="23.88671875" customWidth="1" style="57" min="6" max="6"/>
    <col width="5.6640625" bestFit="1" customWidth="1" style="57" min="7" max="7"/>
    <col width="10.6640625" bestFit="1" customWidth="1" style="57" min="8" max="8"/>
    <col width="10.6640625" bestFit="1" customWidth="1" style="57" min="10" max="10"/>
    <col width="5.6640625" bestFit="1" customWidth="1" style="57" min="11" max="11"/>
    <col width="11.33203125" customWidth="1" style="57" min="12" max="12"/>
    <col width="5.6640625" bestFit="1" customWidth="1" style="57" min="13" max="13"/>
    <col width="11.33203125" customWidth="1" style="57" min="14" max="14"/>
    <col width="5.6640625" bestFit="1" customWidth="1" style="57" min="15" max="15"/>
    <col width="55.6640625" customWidth="1" style="57" min="16" max="16"/>
    <col width="5.6640625" bestFit="1" customWidth="1" style="57" min="17" max="17"/>
    <col width="11.33203125" customWidth="1" style="57" min="18" max="18"/>
    <col width="5.6640625" bestFit="1" customWidth="1" style="57" min="19" max="19"/>
    <col width="11.33203125" customWidth="1" style="57" min="20" max="20"/>
    <col width="5.6640625" bestFit="1" customWidth="1" style="57" min="21" max="21"/>
    <col width="55.6640625" customWidth="1" style="57" min="22" max="22"/>
    <col width="5.6640625" bestFit="1" customWidth="1" style="57" min="23" max="23"/>
    <col width="55.6640625" customWidth="1" style="57" min="24" max="24"/>
    <col width="5.6640625" bestFit="1" customWidth="1" style="57" min="25" max="25"/>
    <col width="11.6640625" customWidth="1" style="57" min="26" max="26"/>
    <col width="5.6640625" bestFit="1" customWidth="1" style="57" min="27" max="27"/>
    <col width="11.6640625" customWidth="1" style="57" min="28" max="28"/>
    <col width="5.6640625" bestFit="1" customWidth="1" style="57" min="29" max="29"/>
    <col width="27.6640625" customWidth="1" style="57" min="30" max="30"/>
    <col width="5.6640625" bestFit="1" customWidth="1" style="57" min="31" max="31"/>
    <col width="27.6640625" customWidth="1" style="57" min="32" max="32"/>
    <col width="5.6640625" bestFit="1" customWidth="1" style="57" min="33" max="33"/>
    <col width="27.6640625" customWidth="1" style="57" min="34" max="34"/>
    <col width="5.6640625" bestFit="1" customWidth="1" style="57" min="35" max="35"/>
    <col width="27.6640625" customWidth="1" style="57" min="36" max="36"/>
    <col width="5.6640625" bestFit="1" customWidth="1" style="57" min="37" max="37"/>
    <col width="27.6640625" customWidth="1" style="57" min="38" max="38"/>
    <col width="5.6640625" bestFit="1" customWidth="1" style="57" min="39" max="39"/>
    <col width="27.6640625" customWidth="1" style="57" min="40" max="40"/>
    <col width="5.6640625" bestFit="1" customWidth="1" style="57" min="41" max="41"/>
    <col width="27.6640625" customWidth="1" style="57" min="42" max="42"/>
    <col width="5.6640625" bestFit="1" customWidth="1" style="57" min="43" max="43"/>
    <col width="27.6640625" customWidth="1" style="57" min="44" max="44"/>
    <col width="5.6640625" bestFit="1" customWidth="1" style="57" min="45" max="45"/>
    <col width="27.6640625" customWidth="1" style="57" min="46" max="46"/>
    <col width="5.6640625" bestFit="1" customWidth="1" style="57" min="47" max="47"/>
    <col width="27.6640625" customWidth="1" style="57" min="48" max="48"/>
    <col width="5.6640625" bestFit="1" customWidth="1" style="57" min="49" max="49"/>
    <col width="11.6640625" customWidth="1" style="57" min="50" max="50"/>
    <col width="5.6640625" bestFit="1" customWidth="1" style="57" min="51" max="51"/>
    <col width="11.6640625" customWidth="1" style="57" min="52" max="52"/>
    <col width="5.6640625" bestFit="1" customWidth="1" style="57" min="53" max="53"/>
    <col width="12.6640625" customWidth="1" style="57" min="54" max="54"/>
    <col width="5.6640625" bestFit="1" customWidth="1" style="57" min="55" max="55"/>
    <col width="11.6640625" customWidth="1" style="57" min="56" max="56"/>
    <col width="5.6640625" bestFit="1" customWidth="1" style="57" min="57" max="57"/>
    <col width="11.6640625" customWidth="1" style="57" min="58" max="58"/>
    <col width="5.6640625" bestFit="1" customWidth="1" style="57" min="59" max="59"/>
    <col width="11.6640625" customWidth="1" style="57" min="60" max="60"/>
    <col width="5.6640625" bestFit="1" customWidth="1" style="57" min="61" max="61"/>
    <col width="11.6640625" customWidth="1" style="57" min="62" max="62"/>
    <col width="5.6640625" bestFit="1" customWidth="1" style="57" min="63" max="63"/>
    <col width="55.6640625" customWidth="1" style="57" min="64" max="64"/>
    <col width="5.6640625" bestFit="1" customWidth="1" style="57" min="65" max="65"/>
    <col width="55.6640625" customWidth="1" style="57" min="66" max="66"/>
    <col width="5.6640625" bestFit="1" customWidth="1" style="57" min="67" max="67"/>
    <col width="55.6640625" customWidth="1" style="57" min="68" max="68"/>
    <col width="5.6640625" bestFit="1" customWidth="1" style="57" min="69" max="69"/>
    <col width="55.6640625" customWidth="1" style="57" min="70" max="70"/>
    <col width="5.6640625" bestFit="1" customWidth="1" style="57" min="71" max="71"/>
    <col width="55.6640625" customWidth="1" style="57" min="72" max="72"/>
    <col width="5.6640625" bestFit="1" customWidth="1" style="57" min="73" max="73"/>
    <col width="55.5546875" customWidth="1" style="57" min="74" max="74"/>
    <col width="5.6640625" bestFit="1" customWidth="1" style="57" min="75" max="75"/>
  </cols>
  <sheetData>
    <row r="1" ht="14.4" customHeight="1" s="57">
      <c r="A1" s="20" t="inlineStr">
        <is>
          <t>Code</t>
        </is>
      </c>
      <c r="B1" s="74" t="inlineStr">
        <is>
          <t>L000200</t>
        </is>
      </c>
      <c r="D1" s="74" t="inlineStr">
        <is>
          <t>L000300</t>
        </is>
      </c>
      <c r="F1" s="74" t="inlineStr">
        <is>
          <t>L000400</t>
        </is>
      </c>
      <c r="H1" s="74" t="inlineStr">
        <is>
          <t>L000500</t>
        </is>
      </c>
      <c r="J1" s="74" t="inlineStr">
        <is>
          <t>L000600</t>
        </is>
      </c>
      <c r="L1" s="74" t="inlineStr">
        <is>
          <t>L010501</t>
        </is>
      </c>
      <c r="N1" s="74" t="inlineStr">
        <is>
          <t>L010502</t>
        </is>
      </c>
      <c r="P1" s="74" t="inlineStr">
        <is>
          <t>L010600</t>
        </is>
      </c>
      <c r="R1" s="74" t="inlineStr">
        <is>
          <t>L010700</t>
        </is>
      </c>
      <c r="T1" s="74" t="inlineStr">
        <is>
          <t>L010800</t>
        </is>
      </c>
      <c r="V1" s="74" t="inlineStr">
        <is>
          <t>L010801</t>
        </is>
      </c>
      <c r="X1" s="74" t="inlineStr">
        <is>
          <t>L010900</t>
        </is>
      </c>
      <c r="Z1" s="74" t="inlineStr">
        <is>
          <t>L011000</t>
        </is>
      </c>
      <c r="AB1" s="74" t="inlineStr">
        <is>
          <t>L011100</t>
        </is>
      </c>
      <c r="AD1" s="74" t="inlineStr">
        <is>
          <t>L011101</t>
        </is>
      </c>
      <c r="AF1" s="74" t="inlineStr">
        <is>
          <t>L011110</t>
        </is>
      </c>
      <c r="AH1" s="74" t="inlineStr">
        <is>
          <t>L011120</t>
        </is>
      </c>
      <c r="AJ1" s="74" t="inlineStr">
        <is>
          <t>L011130</t>
        </is>
      </c>
      <c r="AL1" s="74" t="inlineStr">
        <is>
          <t>L011140</t>
        </is>
      </c>
      <c r="AN1" s="74" t="inlineStr">
        <is>
          <t>L011150</t>
        </is>
      </c>
      <c r="AP1" s="74" t="inlineStr">
        <is>
          <t>L011160</t>
        </is>
      </c>
      <c r="AR1" s="74" t="inlineStr">
        <is>
          <t>L011170</t>
        </is>
      </c>
      <c r="AT1" s="74" t="inlineStr">
        <is>
          <t>L011180</t>
        </is>
      </c>
      <c r="AV1" s="74" t="inlineStr">
        <is>
          <t>L011190</t>
        </is>
      </c>
      <c r="AX1" s="74" t="inlineStr">
        <is>
          <t>L020101</t>
        </is>
      </c>
      <c r="AZ1" s="74" t="inlineStr">
        <is>
          <t>L020102</t>
        </is>
      </c>
      <c r="BB1" s="74" t="inlineStr">
        <is>
          <t>L020201</t>
        </is>
      </c>
      <c r="BD1" s="74" t="inlineStr">
        <is>
          <t>L020301</t>
        </is>
      </c>
      <c r="BF1" s="74" t="inlineStr">
        <is>
          <t>L020401</t>
        </is>
      </c>
      <c r="BH1" s="74" t="inlineStr">
        <is>
          <t>L020402</t>
        </is>
      </c>
      <c r="BJ1" s="74" t="inlineStr">
        <is>
          <t>L020501</t>
        </is>
      </c>
      <c r="BL1" s="74" t="inlineStr">
        <is>
          <t>L020601</t>
        </is>
      </c>
      <c r="BN1" s="74" t="inlineStr">
        <is>
          <t>L020602</t>
        </is>
      </c>
      <c r="BP1" s="74" t="inlineStr">
        <is>
          <t>L020701</t>
        </is>
      </c>
      <c r="BR1" s="74" t="inlineStr">
        <is>
          <t>L020702</t>
        </is>
      </c>
      <c r="BT1" s="74" t="inlineStr">
        <is>
          <t>L020801</t>
        </is>
      </c>
      <c r="BU1" s="74" t="n"/>
      <c r="BV1" s="74" t="inlineStr">
        <is>
          <t>L020802</t>
        </is>
      </c>
    </row>
    <row r="2" ht="14.4" customHeight="1" s="57">
      <c r="A2" s="6" t="inlineStr">
        <is>
          <t>Question</t>
        </is>
      </c>
      <c r="B2" s="73" t="inlineStr">
        <is>
          <t>Age</t>
        </is>
      </c>
      <c r="D2" s="73" t="inlineStr">
        <is>
          <t>Gender</t>
        </is>
      </c>
      <c r="F2" s="73" t="inlineStr">
        <is>
          <t>Occupation</t>
        </is>
      </c>
      <c r="H2" s="73" t="inlineStr">
        <is>
          <t>Activity</t>
        </is>
      </c>
      <c r="J2" s="73" t="inlineStr">
        <is>
          <t>Frequency</t>
        </is>
      </c>
      <c r="L2" s="73" t="inlineStr">
        <is>
          <t>Pain Location</t>
        </is>
      </c>
      <c r="N2" s="73" t="inlineStr">
        <is>
          <t>Pain Location</t>
        </is>
      </c>
      <c r="P2" s="73" t="inlineStr">
        <is>
          <t>Pain Description</t>
        </is>
      </c>
      <c r="R2" s="73" t="inlineStr">
        <is>
          <t>Pain Score</t>
        </is>
      </c>
      <c r="T2" s="73" t="inlineStr">
        <is>
          <t>Pain Feeling</t>
        </is>
      </c>
      <c r="V2" s="73" t="inlineStr">
        <is>
          <t>Pain feeling during activity</t>
        </is>
      </c>
      <c r="X2" s="73" t="inlineStr">
        <is>
          <t>Any other symptom</t>
        </is>
      </c>
      <c r="Z2" s="73" t="inlineStr">
        <is>
          <t>Pain since start</t>
        </is>
      </c>
      <c r="AB2" s="73" t="inlineStr">
        <is>
          <t>Medical</t>
        </is>
      </c>
      <c r="AD2" s="73" t="inlineStr">
        <is>
          <t>Pregnancy</t>
        </is>
      </c>
      <c r="AF2" s="73" t="inlineStr">
        <is>
          <t>Surgery</t>
        </is>
      </c>
      <c r="AH2" s="73" t="inlineStr">
        <is>
          <t>Spine fracture</t>
        </is>
      </c>
      <c r="AJ2" s="73" t="inlineStr">
        <is>
          <t>Cancer</t>
        </is>
      </c>
      <c r="AL2" s="73" t="inlineStr">
        <is>
          <t>TB</t>
        </is>
      </c>
      <c r="AN2" s="73" t="inlineStr">
        <is>
          <t>Loss of Appetite/ Weight Loss</t>
        </is>
      </c>
      <c r="AP2" s="73" t="inlineStr">
        <is>
          <t>Severe Night Pain</t>
        </is>
      </c>
      <c r="AR2" s="73" t="inlineStr">
        <is>
          <t>High grade fever</t>
        </is>
      </c>
      <c r="AT2" s="73" t="inlineStr">
        <is>
          <t>Shortness of Breath</t>
        </is>
      </c>
      <c r="AV2" s="73" t="inlineStr">
        <is>
          <t>History of Neurological Condition</t>
        </is>
      </c>
      <c r="AX2" s="73" t="inlineStr">
        <is>
          <t>Acute/ Chronic</t>
        </is>
      </c>
      <c r="AZ2" s="73" t="inlineStr">
        <is>
          <t>Acute over chronic</t>
        </is>
      </c>
      <c r="BB2" s="73" t="inlineStr">
        <is>
          <t>Comorbidities</t>
        </is>
      </c>
      <c r="BD2" s="73" t="inlineStr">
        <is>
          <t>Deficiencies</t>
        </is>
      </c>
      <c r="BF2" s="73" t="inlineStr">
        <is>
          <t>Surgery</t>
        </is>
      </c>
      <c r="BH2" s="73" t="inlineStr">
        <is>
          <t>Timeline</t>
        </is>
      </c>
      <c r="BJ2" s="73" t="inlineStr">
        <is>
          <t>Origination (POF)</t>
        </is>
      </c>
      <c r="BL2" s="73" t="inlineStr">
        <is>
          <t>Pain Aggravating Factors (PAF)</t>
        </is>
      </c>
      <c r="BN2" s="73" t="inlineStr">
        <is>
          <t>PAF Timeline</t>
        </is>
      </c>
      <c r="BP2" s="73" t="inlineStr">
        <is>
          <t>Pain Reducing Factor (PRF)</t>
        </is>
      </c>
      <c r="BR2" s="73" t="inlineStr">
        <is>
          <t>PRF Timeline</t>
        </is>
      </c>
      <c r="BT2" s="73" t="inlineStr">
        <is>
          <t>Other Treatment History (OTH)</t>
        </is>
      </c>
      <c r="BU2" s="73" t="n"/>
      <c r="BV2" s="73" t="inlineStr">
        <is>
          <t>Reaction to OTH</t>
        </is>
      </c>
    </row>
    <row r="3" ht="14.4" customHeight="1" s="57">
      <c r="A3" s="43" t="n"/>
      <c r="B3" s="43" t="inlineStr">
        <is>
          <t>Parameters</t>
        </is>
      </c>
      <c r="C3" s="43" t="inlineStr">
        <is>
          <t>Score</t>
        </is>
      </c>
      <c r="D3" s="43" t="inlineStr">
        <is>
          <t>Parameters</t>
        </is>
      </c>
      <c r="E3" s="43" t="inlineStr">
        <is>
          <t>Score</t>
        </is>
      </c>
      <c r="F3" s="43" t="inlineStr">
        <is>
          <t>Parameters</t>
        </is>
      </c>
      <c r="G3" s="43" t="inlineStr">
        <is>
          <t>Score</t>
        </is>
      </c>
      <c r="H3" s="43" t="inlineStr">
        <is>
          <t>Parameters</t>
        </is>
      </c>
      <c r="I3" s="43" t="inlineStr">
        <is>
          <t>Score</t>
        </is>
      </c>
      <c r="J3" s="43" t="inlineStr">
        <is>
          <t>Parameters</t>
        </is>
      </c>
      <c r="K3" s="43" t="inlineStr">
        <is>
          <t>Score</t>
        </is>
      </c>
      <c r="L3" s="43" t="inlineStr">
        <is>
          <t>Parameters</t>
        </is>
      </c>
      <c r="M3" s="43" t="inlineStr">
        <is>
          <t>Score</t>
        </is>
      </c>
      <c r="N3" s="43" t="inlineStr">
        <is>
          <t>Parameters</t>
        </is>
      </c>
      <c r="O3" s="43" t="inlineStr">
        <is>
          <t>Score</t>
        </is>
      </c>
      <c r="P3" s="43" t="inlineStr">
        <is>
          <t>Parameters</t>
        </is>
      </c>
      <c r="Q3" s="43" t="inlineStr">
        <is>
          <t>Score</t>
        </is>
      </c>
      <c r="R3" s="43" t="inlineStr">
        <is>
          <t>Parameters</t>
        </is>
      </c>
      <c r="S3" s="43" t="inlineStr">
        <is>
          <t>Score</t>
        </is>
      </c>
      <c r="T3" s="43" t="inlineStr">
        <is>
          <t>Parameters</t>
        </is>
      </c>
      <c r="U3" s="43" t="inlineStr">
        <is>
          <t>Score</t>
        </is>
      </c>
      <c r="V3" s="43" t="inlineStr">
        <is>
          <t>Parameters</t>
        </is>
      </c>
      <c r="W3" s="43" t="inlineStr">
        <is>
          <t>Score</t>
        </is>
      </c>
      <c r="X3" s="43" t="inlineStr">
        <is>
          <t>Parameters</t>
        </is>
      </c>
      <c r="Y3" s="43" t="inlineStr">
        <is>
          <t>Score</t>
        </is>
      </c>
      <c r="Z3" s="43" t="inlineStr">
        <is>
          <t>Parameters</t>
        </is>
      </c>
      <c r="AA3" s="43" t="inlineStr">
        <is>
          <t>Score</t>
        </is>
      </c>
      <c r="AB3" s="43" t="inlineStr">
        <is>
          <t>Parameters</t>
        </is>
      </c>
      <c r="AC3" s="43" t="inlineStr">
        <is>
          <t>Score</t>
        </is>
      </c>
      <c r="AD3" s="43" t="inlineStr">
        <is>
          <t>Parameters</t>
        </is>
      </c>
      <c r="AE3" s="43" t="inlineStr">
        <is>
          <t>Score</t>
        </is>
      </c>
      <c r="AF3" s="43" t="inlineStr">
        <is>
          <t>Parameters</t>
        </is>
      </c>
      <c r="AG3" s="43" t="inlineStr">
        <is>
          <t>Score</t>
        </is>
      </c>
      <c r="AH3" s="43" t="inlineStr">
        <is>
          <t>Parameters</t>
        </is>
      </c>
      <c r="AI3" s="43" t="inlineStr">
        <is>
          <t>Score</t>
        </is>
      </c>
      <c r="AJ3" s="43" t="inlineStr">
        <is>
          <t>Parameters</t>
        </is>
      </c>
      <c r="AK3" s="43" t="inlineStr">
        <is>
          <t>Score</t>
        </is>
      </c>
      <c r="AL3" s="43" t="inlineStr">
        <is>
          <t>Parameters</t>
        </is>
      </c>
      <c r="AM3" s="43" t="inlineStr">
        <is>
          <t>Score</t>
        </is>
      </c>
      <c r="AN3" s="43" t="inlineStr">
        <is>
          <t>Parameters</t>
        </is>
      </c>
      <c r="AO3" s="43" t="inlineStr">
        <is>
          <t>Score</t>
        </is>
      </c>
      <c r="AP3" s="43" t="inlineStr">
        <is>
          <t>Parameters</t>
        </is>
      </c>
      <c r="AQ3" s="43" t="inlineStr">
        <is>
          <t>Score</t>
        </is>
      </c>
      <c r="AR3" s="43" t="inlineStr">
        <is>
          <t>Parameters</t>
        </is>
      </c>
      <c r="AS3" s="43" t="inlineStr">
        <is>
          <t>Score</t>
        </is>
      </c>
      <c r="AT3" s="43" t="inlineStr">
        <is>
          <t>Parameters</t>
        </is>
      </c>
      <c r="AU3" s="43" t="inlineStr">
        <is>
          <t>Score</t>
        </is>
      </c>
      <c r="AV3" s="43" t="inlineStr">
        <is>
          <t>Parameters</t>
        </is>
      </c>
      <c r="AW3" s="43" t="inlineStr">
        <is>
          <t>Score</t>
        </is>
      </c>
      <c r="AX3" s="43" t="inlineStr">
        <is>
          <t>Parameters</t>
        </is>
      </c>
      <c r="AY3" s="43" t="inlineStr">
        <is>
          <t>Score</t>
        </is>
      </c>
      <c r="AZ3" s="43" t="inlineStr">
        <is>
          <t>Parameters</t>
        </is>
      </c>
      <c r="BA3" s="43" t="inlineStr">
        <is>
          <t>Score</t>
        </is>
      </c>
      <c r="BB3" s="43" t="inlineStr">
        <is>
          <t>Parameters</t>
        </is>
      </c>
      <c r="BC3" s="43" t="inlineStr">
        <is>
          <t>Score</t>
        </is>
      </c>
      <c r="BD3" s="43" t="inlineStr">
        <is>
          <t>Parameters</t>
        </is>
      </c>
      <c r="BE3" s="43" t="inlineStr">
        <is>
          <t>Score</t>
        </is>
      </c>
      <c r="BF3" s="43" t="inlineStr">
        <is>
          <t>Parameters</t>
        </is>
      </c>
      <c r="BG3" s="43" t="inlineStr">
        <is>
          <t>Score</t>
        </is>
      </c>
      <c r="BH3" s="43" t="inlineStr">
        <is>
          <t>Parameters</t>
        </is>
      </c>
      <c r="BI3" s="43" t="inlineStr">
        <is>
          <t>Score</t>
        </is>
      </c>
      <c r="BJ3" s="43" t="inlineStr">
        <is>
          <t>Parameters</t>
        </is>
      </c>
      <c r="BK3" s="43" t="inlineStr">
        <is>
          <t>Score</t>
        </is>
      </c>
      <c r="BL3" s="43" t="inlineStr">
        <is>
          <t>Parameters</t>
        </is>
      </c>
      <c r="BM3" s="43" t="inlineStr">
        <is>
          <t>Score</t>
        </is>
      </c>
      <c r="BN3" s="43" t="inlineStr">
        <is>
          <t>Parameters</t>
        </is>
      </c>
      <c r="BO3" s="43" t="inlineStr">
        <is>
          <t>Score</t>
        </is>
      </c>
      <c r="BP3" s="43" t="inlineStr">
        <is>
          <t>Parameters</t>
        </is>
      </c>
      <c r="BQ3" s="43" t="inlineStr">
        <is>
          <t>Score</t>
        </is>
      </c>
      <c r="BR3" s="43" t="inlineStr">
        <is>
          <t>Parameters</t>
        </is>
      </c>
      <c r="BS3" s="43" t="inlineStr">
        <is>
          <t>Score</t>
        </is>
      </c>
      <c r="BT3" s="43" t="inlineStr">
        <is>
          <t>Parameters</t>
        </is>
      </c>
      <c r="BU3" s="43" t="inlineStr">
        <is>
          <t>Score</t>
        </is>
      </c>
      <c r="BV3" s="43" t="inlineStr">
        <is>
          <t>Parameters</t>
        </is>
      </c>
      <c r="BW3" s="43" t="inlineStr">
        <is>
          <t>Score</t>
        </is>
      </c>
    </row>
    <row r="4" ht="43.2" customHeight="1" s="57">
      <c r="A4" s="10" t="inlineStr">
        <is>
          <t>A</t>
        </is>
      </c>
      <c r="B4" s="51" t="inlineStr">
        <is>
          <t>0-10</t>
        </is>
      </c>
      <c r="C4" s="54" t="n">
        <v>0</v>
      </c>
      <c r="D4" s="54" t="inlineStr">
        <is>
          <t>Transgender</t>
        </is>
      </c>
      <c r="E4" s="54" t="n"/>
      <c r="F4" s="55" t="inlineStr">
        <is>
          <t>Student</t>
        </is>
      </c>
      <c r="G4" s="54" t="n">
        <v>0</v>
      </c>
      <c r="H4" s="54" t="inlineStr">
        <is>
          <t>Sitting</t>
        </is>
      </c>
      <c r="I4" s="54" t="n">
        <v>0</v>
      </c>
      <c r="J4" s="54" t="inlineStr">
        <is>
          <t>Daily</t>
        </is>
      </c>
      <c r="K4" s="54" t="n">
        <v>0</v>
      </c>
      <c r="L4" s="54" t="inlineStr">
        <is>
          <t>Neck</t>
        </is>
      </c>
      <c r="M4" s="54" t="n">
        <v>5</v>
      </c>
      <c r="N4" s="55" t="inlineStr">
        <is>
          <t>Neck</t>
        </is>
      </c>
      <c r="O4" s="54" t="n">
        <v>5</v>
      </c>
      <c r="P4" s="55" t="inlineStr">
        <is>
          <t>Mild pain that bothers occassionally</t>
        </is>
      </c>
      <c r="Q4" s="55" t="n">
        <v>0</v>
      </c>
      <c r="R4" s="54" t="n">
        <v>1</v>
      </c>
      <c r="S4" s="54" t="n">
        <v>0</v>
      </c>
      <c r="T4" s="54" t="inlineStr">
        <is>
          <t>Constant</t>
        </is>
      </c>
      <c r="U4" s="54" t="n">
        <v>5</v>
      </c>
      <c r="V4" s="55" t="inlineStr">
        <is>
          <t>Pain increases during any movement like bending forward or backward and walking</t>
        </is>
      </c>
      <c r="W4" s="55" t="n">
        <v>2</v>
      </c>
      <c r="X4" s="54" t="inlineStr">
        <is>
          <t>Dizzy</t>
        </is>
      </c>
      <c r="Y4" s="54" t="n">
        <v>0</v>
      </c>
      <c r="Z4" s="55" t="inlineStr">
        <is>
          <t>Worsening</t>
        </is>
      </c>
      <c r="AA4" s="55" t="n">
        <v>5</v>
      </c>
      <c r="AB4" s="55" t="inlineStr">
        <is>
          <t>Pregnancy</t>
        </is>
      </c>
      <c r="AC4" s="55" t="n">
        <v>0</v>
      </c>
      <c r="AD4" s="55" t="inlineStr">
        <is>
          <t>Currently pregnant</t>
        </is>
      </c>
      <c r="AE4" s="55" t="n">
        <v>0</v>
      </c>
      <c r="AF4" s="55" t="inlineStr">
        <is>
          <t>Surgery was done in last year</t>
        </is>
      </c>
      <c r="AG4" s="55" t="n">
        <v>0</v>
      </c>
      <c r="AH4" s="55" t="inlineStr">
        <is>
          <t>Yes</t>
        </is>
      </c>
      <c r="AI4" s="55" t="n">
        <v>0</v>
      </c>
      <c r="AJ4" s="55" t="inlineStr">
        <is>
          <t>Active for less than a year</t>
        </is>
      </c>
      <c r="AK4" s="55" t="n">
        <v>0</v>
      </c>
      <c r="AL4" s="55" t="inlineStr">
        <is>
          <t>Detected in the last year</t>
        </is>
      </c>
      <c r="AM4" s="55" t="n">
        <v>5</v>
      </c>
      <c r="AN4" s="55" t="inlineStr">
        <is>
          <t>&gt;8 kgs but not on any diet or weight loss regime</t>
        </is>
      </c>
      <c r="AO4" s="55" t="n">
        <v>5</v>
      </c>
      <c r="AP4" s="55" t="inlineStr">
        <is>
          <t>Yes</t>
        </is>
      </c>
      <c r="AQ4" s="55" t="n">
        <v>5</v>
      </c>
      <c r="AR4" s="55" t="inlineStr">
        <is>
          <t>&lt;98 degree</t>
        </is>
      </c>
      <c r="AS4" s="55" t="n">
        <v>0</v>
      </c>
      <c r="AT4" s="55" t="inlineStr">
        <is>
          <t>While doing some rigorous activities</t>
        </is>
      </c>
      <c r="AU4" s="55" t="n">
        <v>0</v>
      </c>
      <c r="AV4" s="55" t="inlineStr">
        <is>
          <t>It has just been a year but still mobile and able to move around</t>
        </is>
      </c>
      <c r="AW4" s="55" t="n">
        <v>0</v>
      </c>
      <c r="AX4" s="55" t="inlineStr">
        <is>
          <t>Since last 7 days</t>
        </is>
      </c>
      <c r="AY4" s="55" t="n">
        <v>0</v>
      </c>
      <c r="AZ4" s="55" t="inlineStr">
        <is>
          <t>Yes</t>
        </is>
      </c>
      <c r="BA4" s="55" t="n">
        <v>0</v>
      </c>
      <c r="BB4" s="55" t="inlineStr">
        <is>
          <t>Diabetes</t>
        </is>
      </c>
      <c r="BC4" s="55" t="n">
        <v>0</v>
      </c>
      <c r="BD4" s="55" t="inlineStr">
        <is>
          <t>Vitamin D3</t>
        </is>
      </c>
      <c r="BE4" s="55" t="n">
        <v>0</v>
      </c>
      <c r="BF4" s="55" t="inlineStr">
        <is>
          <t>Spine surgery</t>
        </is>
      </c>
      <c r="BG4" s="55" t="n">
        <v>0</v>
      </c>
      <c r="BH4" s="55" t="inlineStr">
        <is>
          <t>In the last 1 year</t>
        </is>
      </c>
      <c r="BI4" s="55" t="n">
        <v>0</v>
      </c>
      <c r="BJ4" s="55" t="inlineStr">
        <is>
          <t>With a fall/ accident</t>
        </is>
      </c>
      <c r="BK4" s="55" t="n">
        <v>0</v>
      </c>
      <c r="BL4" s="55" t="inlineStr">
        <is>
          <t>Is the first thing in the morning</t>
        </is>
      </c>
      <c r="BM4" s="55" t="n">
        <v>2</v>
      </c>
      <c r="BN4" s="55" t="inlineStr">
        <is>
          <t>Immediately, i.e. within 10 minutes</t>
        </is>
      </c>
      <c r="BO4" s="55" t="n">
        <v>5</v>
      </c>
      <c r="BP4" s="55" t="inlineStr">
        <is>
          <t>External factors like balms/ hot packs/ ice packs</t>
        </is>
      </c>
      <c r="BQ4" s="55" t="n">
        <v>2</v>
      </c>
      <c r="BR4" s="55" t="inlineStr">
        <is>
          <t>Immediately, i.e. within 10 minutes</t>
        </is>
      </c>
      <c r="BS4" s="55" t="n">
        <v>0</v>
      </c>
      <c r="BT4" s="55" t="inlineStr">
        <is>
          <t>Applied pain relief gel/ balm/spray</t>
        </is>
      </c>
      <c r="BU4" s="55" t="n">
        <v>0</v>
      </c>
      <c r="BV4" s="55" t="inlineStr">
        <is>
          <t>The pain increased instead</t>
        </is>
      </c>
      <c r="BW4" s="55" t="n">
        <v>0</v>
      </c>
    </row>
    <row r="5" ht="43.2" customHeight="1" s="57">
      <c r="A5" s="10" t="inlineStr">
        <is>
          <t>B</t>
        </is>
      </c>
      <c r="B5" s="53" t="inlineStr">
        <is>
          <t>10-20</t>
        </is>
      </c>
      <c r="C5" s="54" t="n">
        <v>0</v>
      </c>
      <c r="D5" s="54" t="inlineStr">
        <is>
          <t>Female</t>
        </is>
      </c>
      <c r="E5" s="54" t="n"/>
      <c r="F5" s="55" t="inlineStr">
        <is>
          <t>Industrial labourer, mine worker or factory engineer</t>
        </is>
      </c>
      <c r="G5" s="54" t="n">
        <v>0</v>
      </c>
      <c r="H5" s="54" t="inlineStr">
        <is>
          <t>Standing</t>
        </is>
      </c>
      <c r="I5" s="54" t="n">
        <v>0</v>
      </c>
      <c r="J5" s="55" t="inlineStr">
        <is>
          <t>Approx 3 times a week</t>
        </is>
      </c>
      <c r="K5" s="54" t="n">
        <v>0</v>
      </c>
      <c r="L5" s="54" t="inlineStr">
        <is>
          <t>Shoulder</t>
        </is>
      </c>
      <c r="M5" s="54" t="n">
        <v>0</v>
      </c>
      <c r="N5" s="55" t="inlineStr">
        <is>
          <t>Shoulder</t>
        </is>
      </c>
      <c r="O5" s="54" t="n">
        <v>0</v>
      </c>
      <c r="P5" s="55" t="inlineStr">
        <is>
          <t>Pain that comes and goes in multiple episodes with brief spells of no pain between two episodes</t>
        </is>
      </c>
      <c r="Q5" s="55" t="n">
        <v>0</v>
      </c>
      <c r="R5" s="54" t="n">
        <v>2</v>
      </c>
      <c r="S5" s="54" t="n">
        <v>0</v>
      </c>
      <c r="T5" s="54" t="inlineStr">
        <is>
          <t>Intermittent</t>
        </is>
      </c>
      <c r="U5" s="54" t="n">
        <v>2</v>
      </c>
      <c r="V5" s="55" t="inlineStr">
        <is>
          <t>Pain increases in sedentary postures like continuous sitting, standing and lying down</t>
        </is>
      </c>
      <c r="W5" s="55" t="n">
        <v>2</v>
      </c>
      <c r="X5" s="54" t="inlineStr">
        <is>
          <t>Tingling</t>
        </is>
      </c>
      <c r="Y5" s="54" t="n">
        <v>2</v>
      </c>
      <c r="Z5" s="55" t="inlineStr">
        <is>
          <t>Much better than before</t>
        </is>
      </c>
      <c r="AA5" s="55" t="n">
        <v>2</v>
      </c>
      <c r="AB5" s="55" t="inlineStr">
        <is>
          <t>Recent surgery</t>
        </is>
      </c>
      <c r="AC5" s="55" t="n">
        <v>0</v>
      </c>
      <c r="AD5" s="55" t="inlineStr">
        <is>
          <t>Child is &lt;1 year old</t>
        </is>
      </c>
      <c r="AE5" s="55" t="n">
        <v>0</v>
      </c>
      <c r="AF5" s="55" t="inlineStr">
        <is>
          <t>Surgery was completed before last year</t>
        </is>
      </c>
      <c r="AG5" s="55" t="n">
        <v>0</v>
      </c>
      <c r="AH5" s="55" t="inlineStr">
        <is>
          <t>No</t>
        </is>
      </c>
      <c r="AI5" s="55" t="n">
        <v>0</v>
      </c>
      <c r="AJ5" s="55" t="inlineStr">
        <is>
          <t>Active for more than a year</t>
        </is>
      </c>
      <c r="AK5" s="55" t="n">
        <v>0</v>
      </c>
      <c r="AL5" s="55" t="inlineStr">
        <is>
          <t>Detected before the previous year</t>
        </is>
      </c>
      <c r="AM5" s="55" t="n">
        <v>2</v>
      </c>
      <c r="AN5" s="55" t="inlineStr">
        <is>
          <t>&gt;8 kgs but is due to some specific diet or weight loss program</t>
        </is>
      </c>
      <c r="AO5" s="55" t="n">
        <v>2</v>
      </c>
      <c r="AP5" s="55" t="inlineStr">
        <is>
          <t>No</t>
        </is>
      </c>
      <c r="AQ5" s="55" t="n">
        <v>0</v>
      </c>
      <c r="AR5" s="55" t="inlineStr">
        <is>
          <t>98-101 degree</t>
        </is>
      </c>
      <c r="AS5" s="55" t="n">
        <v>2</v>
      </c>
      <c r="AT5" s="55" t="inlineStr">
        <is>
          <t>Even while at rest</t>
        </is>
      </c>
      <c r="AU5" s="55" t="n">
        <v>0</v>
      </c>
      <c r="AV5" s="55" t="inlineStr">
        <is>
          <t>The condition has been worsening and has made you bed ridden</t>
        </is>
      </c>
      <c r="AW5" s="55" t="n">
        <v>0</v>
      </c>
      <c r="AX5" s="55" t="inlineStr">
        <is>
          <t>Since last 3 months</t>
        </is>
      </c>
      <c r="AY5" s="55" t="n">
        <v>2</v>
      </c>
      <c r="AZ5" s="55" t="inlineStr">
        <is>
          <t>No</t>
        </is>
      </c>
      <c r="BA5" s="55" t="n">
        <v>0</v>
      </c>
      <c r="BB5" s="55" t="inlineStr">
        <is>
          <t>Thyroid</t>
        </is>
      </c>
      <c r="BC5" s="55" t="n">
        <v>0</v>
      </c>
      <c r="BD5" s="55" t="inlineStr">
        <is>
          <t>Vitamin B12</t>
        </is>
      </c>
      <c r="BE5" s="55" t="n">
        <v>0</v>
      </c>
      <c r="BF5" s="55" t="inlineStr">
        <is>
          <t>Cardiac surgery</t>
        </is>
      </c>
      <c r="BG5" s="55" t="n">
        <v>0</v>
      </c>
      <c r="BH5" s="55" t="inlineStr">
        <is>
          <t>Done before the previous year</t>
        </is>
      </c>
      <c r="BI5" s="55" t="n">
        <v>0</v>
      </c>
      <c r="BJ5" s="55" t="inlineStr">
        <is>
          <t>Normal bending</t>
        </is>
      </c>
      <c r="BK5" s="55" t="n">
        <v>0</v>
      </c>
      <c r="BL5" s="55" t="inlineStr">
        <is>
          <t>While sitting on a chair/ couch</t>
        </is>
      </c>
      <c r="BM5" s="55" t="n">
        <v>2</v>
      </c>
      <c r="BN5" s="55" t="inlineStr">
        <is>
          <t>After a few minutes, i.e.  10-30 minutes</t>
        </is>
      </c>
      <c r="BO5" s="55" t="n">
        <v>2</v>
      </c>
      <c r="BP5" s="55" t="inlineStr">
        <is>
          <t>While sitting on a chair/ couch</t>
        </is>
      </c>
      <c r="BQ5" s="55" t="n">
        <v>0</v>
      </c>
      <c r="BR5" s="55" t="inlineStr">
        <is>
          <t>After a few minutes, i.e.  10-30 minutes</t>
        </is>
      </c>
      <c r="BS5" s="55" t="n">
        <v>0</v>
      </c>
      <c r="BT5" s="55" t="inlineStr">
        <is>
          <t>Taken medications under specialist supervision</t>
        </is>
      </c>
      <c r="BU5" s="55" t="n">
        <v>2</v>
      </c>
      <c r="BV5" s="55" t="inlineStr">
        <is>
          <t>There was no change in pain</t>
        </is>
      </c>
      <c r="BW5" s="55" t="n">
        <v>5</v>
      </c>
    </row>
    <row r="6" ht="57.6" customHeight="1" s="57">
      <c r="A6" s="10" t="inlineStr">
        <is>
          <t>C</t>
        </is>
      </c>
      <c r="B6" s="51" t="inlineStr">
        <is>
          <t>20-30</t>
        </is>
      </c>
      <c r="C6" s="54" t="n">
        <v>0</v>
      </c>
      <c r="D6" s="54" t="inlineStr">
        <is>
          <t>Male</t>
        </is>
      </c>
      <c r="E6" s="54" t="n"/>
      <c r="F6" s="55" t="inlineStr">
        <is>
          <t>Researcher, scientist, doctor, lawyer, management professional, receptionist or driver</t>
        </is>
      </c>
      <c r="G6" s="54" t="n">
        <v>0</v>
      </c>
      <c r="H6" s="55" t="inlineStr">
        <is>
          <t>Bending/ stooping</t>
        </is>
      </c>
      <c r="I6" s="54" t="n">
        <v>0</v>
      </c>
      <c r="J6" s="55" t="inlineStr">
        <is>
          <t>No exercise/ walking at all</t>
        </is>
      </c>
      <c r="K6" s="54" t="n">
        <v>0</v>
      </c>
      <c r="L6" s="55" t="inlineStr">
        <is>
          <t>Arm above elbow</t>
        </is>
      </c>
      <c r="M6" s="55" t="n">
        <v>0</v>
      </c>
      <c r="N6" s="55" t="inlineStr">
        <is>
          <t>Arm above elbow</t>
        </is>
      </c>
      <c r="O6" s="55" t="n">
        <v>0</v>
      </c>
      <c r="P6" s="55" t="inlineStr">
        <is>
          <t>Moderate pain that bothers daily but can go about with daily routine</t>
        </is>
      </c>
      <c r="Q6" s="55" t="n">
        <v>0</v>
      </c>
      <c r="R6" s="54" t="n">
        <v>3</v>
      </c>
      <c r="S6" s="54" t="n">
        <v>0</v>
      </c>
      <c r="T6" s="54" t="n"/>
      <c r="U6" s="54" t="n"/>
      <c r="V6" s="54" t="inlineStr">
        <is>
          <t>No relief even after change in posture or activity</t>
        </is>
      </c>
      <c r="W6" s="54" t="n">
        <v>10</v>
      </c>
      <c r="X6" s="54" t="inlineStr">
        <is>
          <t>Numbness</t>
        </is>
      </c>
      <c r="Y6" s="54" t="n">
        <v>2</v>
      </c>
      <c r="Z6" s="55" t="inlineStr">
        <is>
          <t>Same as before</t>
        </is>
      </c>
      <c r="AA6" s="55" t="n">
        <v>5</v>
      </c>
      <c r="AB6" s="55" t="inlineStr">
        <is>
          <t>Active fractures</t>
        </is>
      </c>
      <c r="AC6" s="55" t="n">
        <v>0</v>
      </c>
      <c r="AD6" s="55" t="n"/>
      <c r="AE6" s="55" t="n"/>
      <c r="AF6" s="55" t="n"/>
      <c r="AG6" s="55" t="n"/>
      <c r="AH6" s="55" t="n"/>
      <c r="AI6" s="55" t="n"/>
      <c r="AJ6" s="55" t="inlineStr">
        <is>
          <t>Not Active</t>
        </is>
      </c>
      <c r="AK6" s="56" t="n"/>
      <c r="AL6" s="55" t="inlineStr">
        <is>
          <t>Not Active</t>
        </is>
      </c>
      <c r="AM6" s="55" t="n"/>
      <c r="AN6" s="55" t="inlineStr">
        <is>
          <t>Weight loss of &lt;7 kgs</t>
        </is>
      </c>
      <c r="AO6" s="55" t="n">
        <v>0</v>
      </c>
      <c r="AP6" s="55" t="n"/>
      <c r="AQ6" s="55" t="n"/>
      <c r="AR6" s="55" t="inlineStr">
        <is>
          <t>&gt;101 degree</t>
        </is>
      </c>
      <c r="AS6" s="55" t="n">
        <v>5</v>
      </c>
      <c r="AT6" s="55" t="n"/>
      <c r="AU6" s="55" t="n"/>
      <c r="AV6" s="55" t="n"/>
      <c r="AW6" s="55" t="n"/>
      <c r="AX6" s="55" t="inlineStr">
        <is>
          <t>For more than 3 months</t>
        </is>
      </c>
      <c r="AY6" s="55" t="n">
        <v>2</v>
      </c>
      <c r="BB6" s="55" t="inlineStr">
        <is>
          <t>Hypertension/ blood pressure/ stroke</t>
        </is>
      </c>
      <c r="BC6" s="55" t="n">
        <v>0</v>
      </c>
      <c r="BD6" s="55" t="inlineStr">
        <is>
          <t>Calcium</t>
        </is>
      </c>
      <c r="BE6" s="55" t="n">
        <v>0</v>
      </c>
      <c r="BF6" s="55" t="inlineStr">
        <is>
          <t>Gynaec surgery/ hernia</t>
        </is>
      </c>
      <c r="BG6" s="55" t="n">
        <v>0</v>
      </c>
      <c r="BJ6" s="55" t="inlineStr">
        <is>
          <t>Lifted heavy object</t>
        </is>
      </c>
      <c r="BK6" s="55" t="n">
        <v>0</v>
      </c>
      <c r="BL6" s="55" t="inlineStr">
        <is>
          <t>While sitting on the floor</t>
        </is>
      </c>
      <c r="BM6" s="55" t="n">
        <v>2</v>
      </c>
      <c r="BN6" s="55" t="inlineStr">
        <is>
          <t>After a while, i.e. after 30 minutes</t>
        </is>
      </c>
      <c r="BO6" s="55" t="n">
        <v>0</v>
      </c>
      <c r="BP6" s="55" t="inlineStr">
        <is>
          <t>While sitting on the floor</t>
        </is>
      </c>
      <c r="BQ6" s="55" t="n">
        <v>0</v>
      </c>
      <c r="BR6" s="55" t="inlineStr">
        <is>
          <t>After a while, i.e. after 30 minutes</t>
        </is>
      </c>
      <c r="BS6" s="55" t="n">
        <v>2</v>
      </c>
      <c r="BT6" s="55" t="inlineStr">
        <is>
          <t>Taken physiotherapy/ TENS/ IFT/ traction</t>
        </is>
      </c>
      <c r="BU6" s="55" t="n">
        <v>0</v>
      </c>
      <c r="BV6" s="55" t="inlineStr">
        <is>
          <t>It reduced my pain intensity but slight pain is still there</t>
        </is>
      </c>
      <c r="BW6" s="55" t="n">
        <v>2</v>
      </c>
    </row>
    <row r="7" ht="43.2" customHeight="1" s="57">
      <c r="A7" s="10" t="inlineStr">
        <is>
          <t>D</t>
        </is>
      </c>
      <c r="B7" s="51" t="inlineStr">
        <is>
          <t>30-40</t>
        </is>
      </c>
      <c r="C7" s="54" t="n">
        <v>0</v>
      </c>
      <c r="D7" s="54" t="n"/>
      <c r="E7" s="54" t="n"/>
      <c r="F7" s="55" t="inlineStr">
        <is>
          <t>Teacher, nurse, chef, grooming professional or private security guard</t>
        </is>
      </c>
      <c r="G7" s="54" t="n">
        <v>0</v>
      </c>
      <c r="H7" s="54" t="inlineStr">
        <is>
          <t>Walking</t>
        </is>
      </c>
      <c r="I7" s="54" t="n">
        <v>0</v>
      </c>
      <c r="J7" s="54" t="n"/>
      <c r="K7" s="54" t="n"/>
      <c r="L7" s="55" t="inlineStr">
        <is>
          <t>Arm below elbow</t>
        </is>
      </c>
      <c r="M7" s="55" t="n">
        <v>0</v>
      </c>
      <c r="N7" s="55" t="inlineStr">
        <is>
          <t>Arm below elbow</t>
        </is>
      </c>
      <c r="O7" s="55" t="n">
        <v>0</v>
      </c>
      <c r="P7" s="55" t="inlineStr">
        <is>
          <t>Severe pain that restricts daily routine and requires me to rest</t>
        </is>
      </c>
      <c r="Q7" s="55" t="n">
        <v>2</v>
      </c>
      <c r="R7" s="54" t="n">
        <v>4</v>
      </c>
      <c r="S7" s="54" t="n">
        <v>0</v>
      </c>
      <c r="T7" s="54" t="n"/>
      <c r="U7" s="54" t="n"/>
      <c r="V7" s="54" t="n"/>
      <c r="W7" s="54" t="n"/>
      <c r="X7" s="55" t="inlineStr">
        <is>
          <t>Weakness that leads to difficulty in lifting leg, getting a grip or performing fine motor activities like brushing, cutting vegetables, buttoning shirt, counting notes, etc.</t>
        </is>
      </c>
      <c r="Y7" s="55" t="n">
        <v>5</v>
      </c>
      <c r="Z7" s="54" t="n"/>
      <c r="AA7" s="54" t="n"/>
      <c r="AB7" s="55" t="inlineStr">
        <is>
          <t>History of Cancer</t>
        </is>
      </c>
      <c r="AC7" s="55" t="n">
        <v>0</v>
      </c>
      <c r="AD7" s="55" t="n"/>
      <c r="AE7" s="55" t="n"/>
      <c r="AF7" s="55" t="n"/>
      <c r="AG7" s="55" t="n"/>
      <c r="AH7" s="55" t="n"/>
      <c r="AI7" s="55" t="n"/>
      <c r="AJ7" s="55" t="n"/>
      <c r="AK7" s="55" t="n"/>
      <c r="AL7" s="55" t="n"/>
      <c r="AM7" s="55" t="n"/>
      <c r="AN7" s="55" t="n"/>
      <c r="AO7" s="55" t="n"/>
      <c r="AP7" s="55" t="n"/>
      <c r="AQ7" s="55" t="n"/>
      <c r="AR7" s="55" t="n"/>
      <c r="AS7" s="55" t="n"/>
      <c r="AT7" s="55" t="n"/>
      <c r="AU7" s="55" t="n"/>
      <c r="AV7" s="55" t="n"/>
      <c r="AW7" s="55" t="n"/>
      <c r="BB7" s="55" t="inlineStr">
        <is>
          <t>Arthiritis</t>
        </is>
      </c>
      <c r="BC7" s="55" t="n">
        <v>0</v>
      </c>
      <c r="BD7" s="55" t="inlineStr">
        <is>
          <t>Haemoglobin/ iron</t>
        </is>
      </c>
      <c r="BE7" s="55" t="n">
        <v>0</v>
      </c>
      <c r="BF7" s="55" t="inlineStr">
        <is>
          <t>Joint replacements</t>
        </is>
      </c>
      <c r="BG7" s="55" t="n">
        <v>0</v>
      </c>
      <c r="BJ7" s="55" t="inlineStr">
        <is>
          <t>Travelling</t>
        </is>
      </c>
      <c r="BK7" s="55" t="n">
        <v>0</v>
      </c>
      <c r="BL7" s="55" t="inlineStr">
        <is>
          <t>While standing</t>
        </is>
      </c>
      <c r="BM7" s="55" t="n">
        <v>2</v>
      </c>
      <c r="BP7" s="55" t="inlineStr">
        <is>
          <t>While standing</t>
        </is>
      </c>
      <c r="BQ7" s="55" t="n">
        <v>0</v>
      </c>
      <c r="BT7" s="55" t="inlineStr">
        <is>
          <t>Done home exercises by checking online videos</t>
        </is>
      </c>
      <c r="BU7" s="55" t="n">
        <v>0</v>
      </c>
      <c r="BV7" s="55" t="inlineStr">
        <is>
          <t>It gave me temporary relief at that time but the pain has relapsed</t>
        </is>
      </c>
      <c r="BW7" s="55" t="n">
        <v>0</v>
      </c>
    </row>
    <row r="8" ht="43.2" customHeight="1" s="57">
      <c r="A8" s="10" t="inlineStr">
        <is>
          <t>E</t>
        </is>
      </c>
      <c r="B8" s="51" t="inlineStr">
        <is>
          <t>40-50</t>
        </is>
      </c>
      <c r="C8" s="54" t="n">
        <v>0</v>
      </c>
      <c r="D8" s="54" t="n"/>
      <c r="E8" s="54" t="n"/>
      <c r="F8" s="55" t="inlineStr">
        <is>
          <t>Farmer, porter, construction worker or delivery personnel</t>
        </is>
      </c>
      <c r="G8" s="54" t="n">
        <v>0</v>
      </c>
      <c r="H8" s="54" t="inlineStr">
        <is>
          <t>Travelling</t>
        </is>
      </c>
      <c r="I8" s="54" t="n">
        <v>0</v>
      </c>
      <c r="J8" s="54" t="n"/>
      <c r="K8" s="54" t="n"/>
      <c r="L8" s="54" t="inlineStr">
        <is>
          <t>Upper Back</t>
        </is>
      </c>
      <c r="M8" s="54" t="n">
        <v>5</v>
      </c>
      <c r="N8" s="55" t="inlineStr">
        <is>
          <t>Upper Back</t>
        </is>
      </c>
      <c r="O8" s="54" t="n">
        <v>5</v>
      </c>
      <c r="P8" s="55" t="inlineStr">
        <is>
          <t>Crippling pain that has made me bed-ridden</t>
        </is>
      </c>
      <c r="Q8" s="55" t="n">
        <v>2</v>
      </c>
      <c r="R8" s="54" t="n">
        <v>5</v>
      </c>
      <c r="S8" s="54" t="n">
        <v>0</v>
      </c>
      <c r="T8" s="54" t="n"/>
      <c r="U8" s="54" t="n"/>
      <c r="V8" s="54" t="n"/>
      <c r="W8" s="54" t="n"/>
      <c r="X8" s="54" t="inlineStr">
        <is>
          <t>Difficulty in control of bowel and bladder</t>
        </is>
      </c>
      <c r="Y8" s="54" t="n">
        <v>5</v>
      </c>
      <c r="Z8" s="54" t="n"/>
      <c r="AA8" s="54" t="n"/>
      <c r="AB8" s="55" t="inlineStr">
        <is>
          <t>History of Tuberculosis</t>
        </is>
      </c>
      <c r="AC8" s="55" t="n">
        <v>5</v>
      </c>
      <c r="AD8" s="55" t="n"/>
      <c r="AE8" s="55" t="n"/>
      <c r="AF8" s="55" t="n"/>
      <c r="AG8" s="55" t="n"/>
      <c r="AH8" s="55" t="n"/>
      <c r="AI8" s="55" t="n"/>
      <c r="AJ8" s="55" t="n"/>
      <c r="AK8" s="55" t="n"/>
      <c r="AL8" s="55" t="n"/>
      <c r="AM8" s="55" t="n"/>
      <c r="AN8" s="55" t="n"/>
      <c r="AO8" s="55" t="n"/>
      <c r="AP8" s="55" t="n"/>
      <c r="AQ8" s="55" t="n"/>
      <c r="AR8" s="55" t="n"/>
      <c r="AS8" s="55" t="n"/>
      <c r="AT8" s="55" t="n"/>
      <c r="AU8" s="55" t="n"/>
      <c r="AV8" s="55" t="n"/>
      <c r="AW8" s="55" t="n"/>
      <c r="BB8" s="55" t="inlineStr">
        <is>
          <t>Osteopenia/ osteoporosis</t>
        </is>
      </c>
      <c r="BC8" s="55" t="n">
        <v>0</v>
      </c>
      <c r="BD8" s="55" t="inlineStr">
        <is>
          <t>Not yet tested/ no deficiencies</t>
        </is>
      </c>
      <c r="BE8" s="55" t="n">
        <v>0</v>
      </c>
      <c r="BF8" s="55" t="inlineStr">
        <is>
          <t>Other surgeries</t>
        </is>
      </c>
      <c r="BG8" s="55" t="n">
        <v>0</v>
      </c>
      <c r="BJ8" s="55" t="inlineStr">
        <is>
          <t>Sudden jerk</t>
        </is>
      </c>
      <c r="BK8" s="55" t="n">
        <v>0</v>
      </c>
      <c r="BL8" s="55" t="inlineStr">
        <is>
          <t>While walking</t>
        </is>
      </c>
      <c r="BM8" s="55" t="n">
        <v>2</v>
      </c>
      <c r="BP8" s="55" t="inlineStr">
        <is>
          <t>While walking</t>
        </is>
      </c>
      <c r="BQ8" s="55" t="n">
        <v>0</v>
      </c>
      <c r="BT8" s="55" t="inlineStr">
        <is>
          <t>Simply took bed rest without taking any medicine or rehabilitation</t>
        </is>
      </c>
      <c r="BU8" s="55" t="n">
        <v>0</v>
      </c>
      <c r="BV8" s="55" t="inlineStr">
        <is>
          <t>I was well for a few months and the pain relapsed only recently again</t>
        </is>
      </c>
      <c r="BW8" s="55" t="n">
        <v>0</v>
      </c>
    </row>
    <row r="9" ht="43.2" customHeight="1" s="57">
      <c r="A9" s="10" t="inlineStr">
        <is>
          <t>F</t>
        </is>
      </c>
      <c r="B9" s="51" t="inlineStr">
        <is>
          <t>50-60</t>
        </is>
      </c>
      <c r="C9" s="54" t="n">
        <v>0</v>
      </c>
      <c r="D9" s="54" t="n"/>
      <c r="E9" s="54" t="n"/>
      <c r="F9" s="55" t="inlineStr">
        <is>
          <t>Home-maker, emroidery or work from home</t>
        </is>
      </c>
      <c r="G9" s="54" t="n">
        <v>0</v>
      </c>
      <c r="H9" s="55" t="inlineStr">
        <is>
          <t>Floor sitting/ squatting</t>
        </is>
      </c>
      <c r="I9" s="54" t="n">
        <v>0</v>
      </c>
      <c r="J9" s="54" t="n"/>
      <c r="K9" s="54" t="n"/>
      <c r="L9" s="54" t="inlineStr">
        <is>
          <t>Lower Back</t>
        </is>
      </c>
      <c r="M9" s="54" t="n">
        <v>5</v>
      </c>
      <c r="N9" s="55" t="inlineStr">
        <is>
          <t>Lower Back</t>
        </is>
      </c>
      <c r="O9" s="54" t="n">
        <v>5</v>
      </c>
      <c r="P9" s="55" t="n"/>
      <c r="Q9" s="55" t="n"/>
      <c r="R9" s="54" t="n">
        <v>6</v>
      </c>
      <c r="S9" s="54" t="n">
        <v>0</v>
      </c>
      <c r="T9" s="54" t="n"/>
      <c r="U9" s="54" t="n"/>
      <c r="V9" s="54" t="n"/>
      <c r="W9" s="54" t="n"/>
      <c r="X9" s="54" t="inlineStr">
        <is>
          <t>Stiffness in muscles or loss of flexibility</t>
        </is>
      </c>
      <c r="Y9" s="54" t="n">
        <v>0</v>
      </c>
      <c r="Z9" s="54" t="n"/>
      <c r="AA9" s="54" t="n"/>
      <c r="AB9" s="55" t="inlineStr">
        <is>
          <t>Loss of appetite</t>
        </is>
      </c>
      <c r="AC9" s="55" t="n">
        <v>2</v>
      </c>
      <c r="AD9" s="55" t="n"/>
      <c r="AE9" s="55" t="n"/>
      <c r="AF9" s="55" t="n"/>
      <c r="AG9" s="55" t="n"/>
      <c r="AH9" s="55" t="n"/>
      <c r="AI9" s="55" t="n"/>
      <c r="AJ9" s="55" t="n"/>
      <c r="AK9" s="55" t="n"/>
      <c r="AL9" s="55" t="n"/>
      <c r="AM9" s="55" t="n"/>
      <c r="AN9" s="55" t="n"/>
      <c r="AO9" s="55" t="n"/>
      <c r="AP9" s="55" t="n"/>
      <c r="AQ9" s="55" t="n"/>
      <c r="AR9" s="55" t="n"/>
      <c r="AS9" s="55" t="n"/>
      <c r="AT9" s="55" t="n"/>
      <c r="AU9" s="55" t="n"/>
      <c r="AV9" s="55" t="n"/>
      <c r="AW9" s="55" t="n"/>
      <c r="BB9" s="55" t="inlineStr">
        <is>
          <t>Prostrate. Gynaecological issues</t>
        </is>
      </c>
      <c r="BC9" s="55" t="n">
        <v>0</v>
      </c>
      <c r="BF9" s="55" t="inlineStr">
        <is>
          <t>No surgeries reported</t>
        </is>
      </c>
      <c r="BG9" s="55" t="n">
        <v>0</v>
      </c>
      <c r="BJ9" s="55" t="inlineStr">
        <is>
          <t>Working out</t>
        </is>
      </c>
      <c r="BK9" s="55" t="n">
        <v>0</v>
      </c>
      <c r="BL9" s="55" t="inlineStr">
        <is>
          <t>While sleeping/ resting</t>
        </is>
      </c>
      <c r="BM9" s="55" t="n">
        <v>5</v>
      </c>
      <c r="BP9" s="55" t="inlineStr">
        <is>
          <t>While sleeping/ resting</t>
        </is>
      </c>
      <c r="BQ9" s="55" t="n">
        <v>0</v>
      </c>
      <c r="BT9" s="55" t="inlineStr">
        <is>
          <t>Underwent ayurveda treatment</t>
        </is>
      </c>
      <c r="BU9" s="55" t="n">
        <v>0</v>
      </c>
    </row>
    <row r="10" ht="72" customHeight="1" s="57">
      <c r="A10" s="10" t="inlineStr">
        <is>
          <t>G</t>
        </is>
      </c>
      <c r="B10" s="51" t="inlineStr">
        <is>
          <t>60-70</t>
        </is>
      </c>
      <c r="C10" s="54" t="n">
        <v>2</v>
      </c>
      <c r="D10" s="54" t="n"/>
      <c r="E10" s="54" t="n"/>
      <c r="F10" s="55" t="inlineStr">
        <is>
          <t>Armed forces, athlete, police personnel, emergency services, hiker, biker or adventure sports lover</t>
        </is>
      </c>
      <c r="G10" s="54" t="n">
        <v>0</v>
      </c>
      <c r="H10" s="54" t="n"/>
      <c r="I10" s="54" t="n"/>
      <c r="J10" s="54" t="n"/>
      <c r="K10" s="54" t="n"/>
      <c r="L10" s="54" t="inlineStr">
        <is>
          <t>Hips</t>
        </is>
      </c>
      <c r="M10" s="54" t="n">
        <v>0</v>
      </c>
      <c r="N10" s="55" t="inlineStr">
        <is>
          <t>Hips</t>
        </is>
      </c>
      <c r="O10" s="54" t="n">
        <v>0</v>
      </c>
      <c r="P10" s="55" t="n"/>
      <c r="Q10" s="55" t="n"/>
      <c r="R10" s="54" t="n">
        <v>7</v>
      </c>
      <c r="S10" s="54" t="n">
        <v>2</v>
      </c>
      <c r="T10" s="54" t="n"/>
      <c r="U10" s="54" t="n"/>
      <c r="V10" s="54" t="n"/>
      <c r="W10" s="54" t="n"/>
      <c r="X10" s="54" t="inlineStr">
        <is>
          <t>Loss of balance</t>
        </is>
      </c>
      <c r="Y10" s="54" t="n">
        <v>0</v>
      </c>
      <c r="Z10" s="54" t="n"/>
      <c r="AA10" s="54" t="n"/>
      <c r="AB10" s="55" t="inlineStr">
        <is>
          <t>Severe night pain</t>
        </is>
      </c>
      <c r="AC10" s="55" t="n">
        <v>2</v>
      </c>
      <c r="AD10" s="55" t="n"/>
      <c r="AE10" s="55" t="n"/>
      <c r="AF10" s="55" t="n"/>
      <c r="AG10" s="55" t="n"/>
      <c r="AH10" s="55" t="n"/>
      <c r="AI10" s="55" t="n"/>
      <c r="AJ10" s="55" t="n"/>
      <c r="AK10" s="55" t="n"/>
      <c r="AL10" s="55" t="n"/>
      <c r="AM10" s="55" t="n"/>
      <c r="AN10" s="55" t="n"/>
      <c r="AO10" s="55" t="n"/>
      <c r="AP10" s="55" t="n"/>
      <c r="AQ10" s="55" t="n"/>
      <c r="AR10" s="55" t="n"/>
      <c r="AS10" s="55" t="n"/>
      <c r="AT10" s="55" t="n"/>
      <c r="AU10" s="55" t="n"/>
      <c r="AV10" s="55" t="n"/>
      <c r="AW10" s="55" t="n"/>
      <c r="BB10" s="55" t="inlineStr">
        <is>
          <t>Cardiac/ heart conditions</t>
        </is>
      </c>
      <c r="BC10" s="55" t="n">
        <v>0</v>
      </c>
      <c r="BJ10" s="55" t="inlineStr">
        <is>
          <t>Playing sports</t>
        </is>
      </c>
      <c r="BK10" s="55" t="n">
        <v>0</v>
      </c>
      <c r="BL10" s="55" t="inlineStr">
        <is>
          <t>While bending/ stooping</t>
        </is>
      </c>
      <c r="BM10" s="55" t="n">
        <v>2</v>
      </c>
      <c r="BP10" s="55" t="inlineStr">
        <is>
          <t>While bending/ stooping</t>
        </is>
      </c>
      <c r="BQ10" s="55" t="n">
        <v>0</v>
      </c>
      <c r="BT10" s="55" t="inlineStr">
        <is>
          <t>Not undertaken any medication/ treatment</t>
        </is>
      </c>
      <c r="BU10" s="55" t="n">
        <v>0</v>
      </c>
    </row>
    <row r="11" ht="57.6" customHeight="1" s="57">
      <c r="A11" s="10" t="inlineStr">
        <is>
          <t>H</t>
        </is>
      </c>
      <c r="B11" s="51" t="inlineStr">
        <is>
          <t>70-80</t>
        </is>
      </c>
      <c r="C11" s="54" t="n">
        <v>2</v>
      </c>
      <c r="D11" s="54" t="n"/>
      <c r="E11" s="54" t="n"/>
      <c r="F11" s="55" t="inlineStr">
        <is>
          <t>Outdoor sales executive, athlete, mason, plumber, electrician or tour guide</t>
        </is>
      </c>
      <c r="G11" s="54" t="n">
        <v>0</v>
      </c>
      <c r="H11" s="54" t="n"/>
      <c r="I11" s="54" t="n"/>
      <c r="J11" s="54" t="n"/>
      <c r="K11" s="54" t="n"/>
      <c r="L11" s="55" t="inlineStr">
        <is>
          <t>Thigh above knee</t>
        </is>
      </c>
      <c r="M11" s="55" t="n">
        <v>0</v>
      </c>
      <c r="N11" s="55" t="inlineStr">
        <is>
          <t>Thigh above knee</t>
        </is>
      </c>
      <c r="O11" s="55" t="n">
        <v>0</v>
      </c>
      <c r="P11" s="55" t="n"/>
      <c r="Q11" s="55" t="n"/>
      <c r="R11" s="54" t="n">
        <v>8</v>
      </c>
      <c r="S11" s="54" t="n">
        <v>2</v>
      </c>
      <c r="T11" s="54" t="n"/>
      <c r="U11" s="54" t="n"/>
      <c r="V11" s="54" t="n"/>
      <c r="W11" s="54" t="n"/>
      <c r="X11" s="54" t="inlineStr">
        <is>
          <t>None</t>
        </is>
      </c>
      <c r="Y11" s="54" t="n">
        <v>0</v>
      </c>
      <c r="Z11" s="54" t="n"/>
      <c r="AA11" s="54" t="n"/>
      <c r="AB11" s="55" t="inlineStr">
        <is>
          <t>High grade fever</t>
        </is>
      </c>
      <c r="AC11" s="55" t="n">
        <v>2</v>
      </c>
      <c r="AD11" s="55" t="n"/>
      <c r="AE11" s="55" t="n"/>
      <c r="AF11" s="55" t="n"/>
      <c r="AG11" s="55" t="n"/>
      <c r="AH11" s="55" t="n"/>
      <c r="AI11" s="55" t="n"/>
      <c r="AJ11" s="55" t="n"/>
      <c r="AK11" s="55" t="n"/>
      <c r="AL11" s="55" t="n"/>
      <c r="AM11" s="55" t="n"/>
      <c r="AN11" s="55" t="n"/>
      <c r="AO11" s="55" t="n"/>
      <c r="AP11" s="55" t="n"/>
      <c r="AQ11" s="55" t="n"/>
      <c r="AR11" s="55" t="n"/>
      <c r="AS11" s="55" t="n"/>
      <c r="AT11" s="55" t="n"/>
      <c r="AU11" s="55" t="n"/>
      <c r="AV11" s="55" t="n"/>
      <c r="AW11" s="55" t="n"/>
      <c r="BB11" s="55" t="inlineStr">
        <is>
          <t>Neurological conditions like Parkinsons/ stroke</t>
        </is>
      </c>
      <c r="BC11" s="55" t="n">
        <v>0</v>
      </c>
      <c r="BJ11" s="55" t="inlineStr">
        <is>
          <t>Nothing specific</t>
        </is>
      </c>
      <c r="BK11" s="55" t="n">
        <v>2</v>
      </c>
      <c r="BL11" s="55" t="inlineStr">
        <is>
          <t>While lifting weights</t>
        </is>
      </c>
      <c r="BM11" s="55" t="n">
        <v>2</v>
      </c>
      <c r="BP11" s="55" t="inlineStr">
        <is>
          <t>While lifting weights</t>
        </is>
      </c>
      <c r="BQ11" s="55" t="n">
        <v>0</v>
      </c>
    </row>
    <row r="12" ht="28.95" customHeight="1" s="57">
      <c r="A12" s="10" t="inlineStr">
        <is>
          <t>I</t>
        </is>
      </c>
      <c r="B12" s="51" t="inlineStr">
        <is>
          <t>80-90</t>
        </is>
      </c>
      <c r="C12" s="54" t="n">
        <v>2</v>
      </c>
      <c r="D12" s="54" t="n"/>
      <c r="E12" s="54" t="n"/>
      <c r="F12" s="54" t="inlineStr">
        <is>
          <t>Others</t>
        </is>
      </c>
      <c r="G12" s="54" t="n">
        <v>0</v>
      </c>
      <c r="H12" s="54" t="n"/>
      <c r="I12" s="54" t="n"/>
      <c r="J12" s="54" t="n"/>
      <c r="K12" s="54" t="n"/>
      <c r="L12" s="55" t="inlineStr">
        <is>
          <t>Leg below knee</t>
        </is>
      </c>
      <c r="M12" s="55" t="n">
        <v>0</v>
      </c>
      <c r="N12" s="55" t="inlineStr">
        <is>
          <t>Leg below knee</t>
        </is>
      </c>
      <c r="O12" s="55" t="n">
        <v>0</v>
      </c>
      <c r="P12" s="55" t="n"/>
      <c r="Q12" s="55" t="n"/>
      <c r="R12" s="54" t="n">
        <v>9</v>
      </c>
      <c r="S12" s="54" t="n">
        <v>5</v>
      </c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5" t="inlineStr">
        <is>
          <t>Shortness of Breath</t>
        </is>
      </c>
      <c r="AC12" s="55" t="n">
        <v>0</v>
      </c>
      <c r="AD12" s="55" t="n"/>
      <c r="AE12" s="55" t="n"/>
      <c r="AF12" s="55" t="n"/>
      <c r="AG12" s="55" t="n"/>
      <c r="AH12" s="55" t="n"/>
      <c r="AI12" s="55" t="n"/>
      <c r="AJ12" s="55" t="n"/>
      <c r="AK12" s="55" t="n"/>
      <c r="AL12" s="55" t="n"/>
      <c r="AM12" s="55" t="n"/>
      <c r="AN12" s="55" t="n"/>
      <c r="AO12" s="55" t="n"/>
      <c r="AP12" s="55" t="n"/>
      <c r="AQ12" s="55" t="n"/>
      <c r="AR12" s="55" t="n"/>
      <c r="AS12" s="55" t="n"/>
      <c r="AT12" s="55" t="n"/>
      <c r="AU12" s="55" t="n"/>
      <c r="AV12" s="55" t="n"/>
      <c r="AW12" s="55" t="n"/>
      <c r="BB12" s="55" t="inlineStr">
        <is>
          <t>Severe Asthma</t>
        </is>
      </c>
      <c r="BC12" s="55" t="n">
        <v>0</v>
      </c>
      <c r="BL12" s="55" t="inlineStr">
        <is>
          <t>While doing exercises/ working out</t>
        </is>
      </c>
      <c r="BM12" s="55" t="n">
        <v>2</v>
      </c>
      <c r="BP12" s="55" t="inlineStr">
        <is>
          <t>While doing exercises/ working out</t>
        </is>
      </c>
      <c r="BQ12" s="55" t="n">
        <v>0</v>
      </c>
    </row>
    <row r="13" ht="43.2" customHeight="1" s="57">
      <c r="A13" s="10" t="inlineStr">
        <is>
          <t>J</t>
        </is>
      </c>
      <c r="B13" s="51" t="inlineStr">
        <is>
          <t>90-100</t>
        </is>
      </c>
      <c r="C13" s="54" t="n">
        <v>2</v>
      </c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inlineStr">
        <is>
          <t>Ankle</t>
        </is>
      </c>
      <c r="M13" s="54" t="n">
        <v>0</v>
      </c>
      <c r="N13" s="55" t="inlineStr">
        <is>
          <t>Ankle</t>
        </is>
      </c>
      <c r="O13" s="54" t="n">
        <v>0</v>
      </c>
      <c r="P13" s="55" t="n"/>
      <c r="Q13" s="55" t="n"/>
      <c r="R13" s="54" t="n">
        <v>10</v>
      </c>
      <c r="S13" s="54" t="n">
        <v>5</v>
      </c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5" t="inlineStr">
        <is>
          <t>History of Neurological Condition</t>
        </is>
      </c>
      <c r="AC13" s="55" t="n">
        <v>0</v>
      </c>
      <c r="AD13" s="55" t="n"/>
      <c r="AE13" s="55" t="n"/>
      <c r="AF13" s="55" t="n"/>
      <c r="AG13" s="55" t="n"/>
      <c r="AH13" s="55" t="n"/>
      <c r="AI13" s="55" t="n"/>
      <c r="AJ13" s="55" t="n"/>
      <c r="AK13" s="55" t="n"/>
      <c r="AL13" s="55" t="n"/>
      <c r="AM13" s="55" t="n"/>
      <c r="AN13" s="55" t="n"/>
      <c r="AO13" s="55" t="n"/>
      <c r="AP13" s="55" t="n"/>
      <c r="AQ13" s="55" t="n"/>
      <c r="AR13" s="55" t="n"/>
      <c r="AS13" s="55" t="n"/>
      <c r="AT13" s="55" t="n"/>
      <c r="AU13" s="55" t="n"/>
      <c r="AV13" s="55" t="n"/>
      <c r="AW13" s="55" t="n"/>
      <c r="BB13" s="55" t="inlineStr">
        <is>
          <t>Ankylosing Spondylolysis</t>
        </is>
      </c>
      <c r="BC13" s="55" t="n">
        <v>0</v>
      </c>
      <c r="BL13" s="55" t="inlineStr">
        <is>
          <t>While turning in bed or rising from chair</t>
        </is>
      </c>
      <c r="BM13" s="55" t="n"/>
      <c r="BP13" s="55" t="inlineStr">
        <is>
          <t>While turning in bed or rising from chair</t>
        </is>
      </c>
      <c r="BQ13" s="55" t="n"/>
    </row>
    <row r="14" ht="28.8" customHeight="1" s="57">
      <c r="A14" s="10" t="inlineStr">
        <is>
          <t>K</t>
        </is>
      </c>
      <c r="B14" s="54" t="n"/>
      <c r="C14" s="54" t="n"/>
      <c r="D14" s="54" t="n"/>
      <c r="E14" s="54" t="n"/>
      <c r="F14" s="54" t="n"/>
      <c r="G14" s="54" t="n"/>
      <c r="H14" s="54" t="n"/>
      <c r="I14" s="54" t="n"/>
      <c r="J14" s="54" t="n"/>
      <c r="K14" s="54" t="n"/>
      <c r="L14" s="54" t="inlineStr">
        <is>
          <t>Other Pain</t>
        </is>
      </c>
      <c r="M14" s="54" t="n">
        <v>0</v>
      </c>
      <c r="N14" s="55" t="inlineStr">
        <is>
          <t>Other Pain</t>
        </is>
      </c>
      <c r="O14" s="54" t="n">
        <v>0</v>
      </c>
      <c r="AB14" s="55" t="inlineStr">
        <is>
          <t>None</t>
        </is>
      </c>
      <c r="AC14" s="55" t="n">
        <v>0</v>
      </c>
      <c r="AD14" s="55" t="n"/>
      <c r="AE14" s="55" t="n"/>
      <c r="AF14" s="55" t="n"/>
      <c r="AG14" s="55" t="n"/>
      <c r="AH14" s="55" t="n"/>
      <c r="AI14" s="55" t="n"/>
      <c r="AJ14" s="55" t="n"/>
      <c r="AK14" s="55" t="n"/>
      <c r="AL14" s="55" t="n"/>
      <c r="AM14" s="55" t="n"/>
      <c r="AN14" s="55" t="n"/>
      <c r="AO14" s="55" t="n"/>
      <c r="AP14" s="55" t="n"/>
      <c r="AQ14" s="55" t="n"/>
      <c r="AR14" s="55" t="n"/>
      <c r="AS14" s="55" t="n"/>
      <c r="AT14" s="55" t="n"/>
      <c r="AU14" s="55" t="n"/>
      <c r="AV14" s="55" t="n"/>
      <c r="AW14" s="55" t="n"/>
      <c r="BB14" s="55" t="inlineStr">
        <is>
          <t>None of the above</t>
        </is>
      </c>
      <c r="BC14" s="55" t="n">
        <v>0</v>
      </c>
      <c r="BL14" s="55" t="inlineStr">
        <is>
          <t>Pain doesn’t aggravate</t>
        </is>
      </c>
      <c r="BM14" s="55" t="n">
        <v>2</v>
      </c>
      <c r="BP14" s="55" t="inlineStr">
        <is>
          <t>Pain doesn’t reduce</t>
        </is>
      </c>
      <c r="BQ14" s="55" t="n">
        <v>5</v>
      </c>
    </row>
    <row r="15">
      <c r="A15" s="10" t="inlineStr">
        <is>
          <t>L</t>
        </is>
      </c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inlineStr">
        <is>
          <t>No Pain</t>
        </is>
      </c>
      <c r="M15" s="54" t="n">
        <v>0</v>
      </c>
      <c r="N15" s="55" t="inlineStr">
        <is>
          <t>No Pain</t>
        </is>
      </c>
      <c r="O15" s="54" t="n">
        <v>0</v>
      </c>
    </row>
  </sheetData>
  <mergeCells count="72">
    <mergeCell ref="BD2:BE2"/>
    <mergeCell ref="BF2:BG2"/>
    <mergeCell ref="BH2:BI2"/>
    <mergeCell ref="BJ2:BK2"/>
    <mergeCell ref="BL2:BM2"/>
    <mergeCell ref="AT2:AU2"/>
    <mergeCell ref="AV2:AW2"/>
    <mergeCell ref="AX2:AY2"/>
    <mergeCell ref="AZ2:BA2"/>
    <mergeCell ref="BB2:BC2"/>
    <mergeCell ref="AD2:AE2"/>
    <mergeCell ref="AF2:AG2"/>
    <mergeCell ref="AN2:AO2"/>
    <mergeCell ref="AP2:AQ2"/>
    <mergeCell ref="AR2:AS2"/>
    <mergeCell ref="T2:U2"/>
    <mergeCell ref="V2:W2"/>
    <mergeCell ref="X2:Y2"/>
    <mergeCell ref="Z2:AA2"/>
    <mergeCell ref="AB2:AC2"/>
    <mergeCell ref="BD1:BE1"/>
    <mergeCell ref="BF1:BG1"/>
    <mergeCell ref="BH1:BI1"/>
    <mergeCell ref="BJ1:BK1"/>
    <mergeCell ref="BL1:BM1"/>
    <mergeCell ref="AT1:AU1"/>
    <mergeCell ref="AV1:AW1"/>
    <mergeCell ref="AX1:AY1"/>
    <mergeCell ref="AZ1:BA1"/>
    <mergeCell ref="BB1:BC1"/>
    <mergeCell ref="AD1:AE1"/>
    <mergeCell ref="AF1:AG1"/>
    <mergeCell ref="AN1:AO1"/>
    <mergeCell ref="AP1:AQ1"/>
    <mergeCell ref="AR1:AS1"/>
    <mergeCell ref="T1:U1"/>
    <mergeCell ref="V1:W1"/>
    <mergeCell ref="X1:Y1"/>
    <mergeCell ref="Z1:AA1"/>
    <mergeCell ref="AB1:AC1"/>
    <mergeCell ref="BR1:BS1"/>
    <mergeCell ref="BV1:BW1"/>
    <mergeCell ref="BN1:BO1"/>
    <mergeCell ref="BP1:BQ1"/>
    <mergeCell ref="B1:C1"/>
    <mergeCell ref="D1:E1"/>
    <mergeCell ref="F1:G1"/>
    <mergeCell ref="AH1:AI1"/>
    <mergeCell ref="AJ1:AK1"/>
    <mergeCell ref="AL1:AM1"/>
    <mergeCell ref="H1:I1"/>
    <mergeCell ref="J1:K1"/>
    <mergeCell ref="L1:M1"/>
    <mergeCell ref="N1:O1"/>
    <mergeCell ref="P1:Q1"/>
    <mergeCell ref="R1:S1"/>
    <mergeCell ref="BV2:BW2"/>
    <mergeCell ref="BR2:BS2"/>
    <mergeCell ref="B2:C2"/>
    <mergeCell ref="D2:E2"/>
    <mergeCell ref="F2:G2"/>
    <mergeCell ref="AH2:AI2"/>
    <mergeCell ref="AJ2:AK2"/>
    <mergeCell ref="AL2:AM2"/>
    <mergeCell ref="BN2:BO2"/>
    <mergeCell ref="BP2:BQ2"/>
    <mergeCell ref="H2:I2"/>
    <mergeCell ref="J2:K2"/>
    <mergeCell ref="L2:M2"/>
    <mergeCell ref="N2:O2"/>
    <mergeCell ref="P2:Q2"/>
    <mergeCell ref="R2:S2"/>
  </mergeCells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W15"/>
  <sheetViews>
    <sheetView zoomScale="80" zoomScaleNormal="80" workbookViewId="0">
      <pane xSplit="1" ySplit="3" topLeftCell="BP10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10.6640625" bestFit="1" customWidth="1" style="57" min="2" max="2"/>
    <col width="5.6640625" bestFit="1" customWidth="1" style="57" min="3" max="3"/>
    <col width="11.6640625" bestFit="1" customWidth="1" style="57" min="4" max="4"/>
    <col width="5.6640625" bestFit="1" customWidth="1" style="57" min="5" max="5"/>
    <col width="23.88671875" customWidth="1" style="57" min="6" max="6"/>
    <col width="5.6640625" bestFit="1" customWidth="1" style="57" min="7" max="7"/>
    <col width="10.6640625" bestFit="1" customWidth="1" style="57" min="8" max="8"/>
    <col width="10.6640625" bestFit="1" customWidth="1" style="57" min="10" max="10"/>
    <col width="5.6640625" bestFit="1" customWidth="1" style="57" min="11" max="11"/>
    <col width="11.33203125" customWidth="1" style="57" min="12" max="12"/>
    <col width="5.6640625" bestFit="1" customWidth="1" style="57" min="13" max="13"/>
    <col width="11.33203125" customWidth="1" style="57" min="14" max="14"/>
    <col width="5.6640625" bestFit="1" customWidth="1" style="57" min="15" max="15"/>
    <col width="55.6640625" customWidth="1" style="57" min="16" max="16"/>
    <col width="5.6640625" bestFit="1" customWidth="1" style="57" min="17" max="17"/>
    <col width="11.33203125" customWidth="1" style="57" min="18" max="18"/>
    <col width="5.6640625" bestFit="1" customWidth="1" style="57" min="19" max="19"/>
    <col width="11.33203125" customWidth="1" style="57" min="20" max="20"/>
    <col width="5.6640625" bestFit="1" customWidth="1" style="57" min="21" max="21"/>
    <col width="55.6640625" customWidth="1" style="57" min="22" max="22"/>
    <col width="5.6640625" bestFit="1" customWidth="1" style="57" min="23" max="23"/>
    <col width="55.6640625" customWidth="1" style="57" min="24" max="24"/>
    <col width="5.6640625" bestFit="1" customWidth="1" style="57" min="25" max="25"/>
    <col width="11.6640625" customWidth="1" style="57" min="26" max="26"/>
    <col width="5.6640625" bestFit="1" customWidth="1" style="57" min="27" max="27"/>
    <col width="11.6640625" customWidth="1" style="57" min="28" max="28"/>
    <col width="5.6640625" bestFit="1" customWidth="1" style="57" min="29" max="29"/>
    <col width="27.6640625" customWidth="1" style="57" min="30" max="30"/>
    <col width="5.6640625" bestFit="1" customWidth="1" style="57" min="31" max="31"/>
    <col width="27.6640625" customWidth="1" style="57" min="32" max="32"/>
    <col width="5.6640625" bestFit="1" customWidth="1" style="57" min="33" max="33"/>
    <col width="27.6640625" customWidth="1" style="57" min="34" max="34"/>
    <col width="5.6640625" bestFit="1" customWidth="1" style="57" min="35" max="35"/>
    <col width="27.6640625" customWidth="1" style="57" min="36" max="36"/>
    <col width="5.6640625" bestFit="1" customWidth="1" style="57" min="37" max="37"/>
    <col width="27.6640625" customWidth="1" style="57" min="38" max="38"/>
    <col width="5.6640625" bestFit="1" customWidth="1" style="57" min="39" max="39"/>
    <col width="27.6640625" customWidth="1" style="57" min="40" max="40"/>
    <col width="5.6640625" bestFit="1" customWidth="1" style="57" min="41" max="41"/>
    <col width="27.6640625" customWidth="1" style="57" min="42" max="42"/>
    <col width="5.6640625" bestFit="1" customWidth="1" style="57" min="43" max="43"/>
    <col width="27.6640625" customWidth="1" style="57" min="44" max="44"/>
    <col width="5.6640625" bestFit="1" customWidth="1" style="57" min="45" max="45"/>
    <col width="27.6640625" customWidth="1" style="57" min="46" max="46"/>
    <col width="5.6640625" bestFit="1" customWidth="1" style="57" min="47" max="47"/>
    <col width="27.6640625" customWidth="1" style="57" min="48" max="48"/>
    <col width="5.6640625" bestFit="1" customWidth="1" style="57" min="49" max="49"/>
    <col width="11.6640625" customWidth="1" style="57" min="50" max="50"/>
    <col width="5.6640625" bestFit="1" customWidth="1" style="57" min="51" max="51"/>
    <col width="11.6640625" customWidth="1" style="57" min="52" max="52"/>
    <col width="5.6640625" bestFit="1" customWidth="1" style="57" min="53" max="53"/>
    <col width="12.6640625" customWidth="1" style="57" min="54" max="54"/>
    <col width="5.6640625" bestFit="1" customWidth="1" style="57" min="55" max="55"/>
    <col width="11.6640625" customWidth="1" style="57" min="56" max="56"/>
    <col width="5.6640625" bestFit="1" customWidth="1" style="57" min="57" max="57"/>
    <col width="11.6640625" customWidth="1" style="57" min="58" max="58"/>
    <col width="5.6640625" bestFit="1" customWidth="1" style="57" min="59" max="59"/>
    <col width="11.6640625" customWidth="1" style="57" min="60" max="60"/>
    <col width="5.6640625" bestFit="1" customWidth="1" style="57" min="61" max="61"/>
    <col width="11.6640625" customWidth="1" style="57" min="62" max="62"/>
    <col width="5.6640625" bestFit="1" customWidth="1" style="57" min="63" max="63"/>
    <col width="55.6640625" customWidth="1" style="57" min="64" max="64"/>
    <col width="5.6640625" bestFit="1" customWidth="1" style="57" min="65" max="65"/>
    <col width="55.6640625" customWidth="1" style="57" min="66" max="66"/>
    <col width="5.6640625" bestFit="1" customWidth="1" style="57" min="67" max="67"/>
    <col width="55.6640625" customWidth="1" style="57" min="68" max="68"/>
    <col width="5.6640625" bestFit="1" customWidth="1" style="57" min="69" max="69"/>
    <col width="55.6640625" customWidth="1" style="57" min="70" max="70"/>
    <col width="5.6640625" bestFit="1" customWidth="1" style="57" min="71" max="71"/>
    <col width="55.6640625" customWidth="1" style="57" min="72" max="72"/>
    <col width="5.6640625" bestFit="1" customWidth="1" style="57" min="73" max="73"/>
    <col width="55.5546875" customWidth="1" style="57" min="74" max="74"/>
    <col width="5.6640625" bestFit="1" customWidth="1" style="57" min="75" max="75"/>
  </cols>
  <sheetData>
    <row r="1" ht="14.4" customHeight="1" s="57">
      <c r="A1" s="20" t="inlineStr">
        <is>
          <t>Code</t>
        </is>
      </c>
      <c r="B1" s="74" t="inlineStr">
        <is>
          <t>L000200</t>
        </is>
      </c>
      <c r="D1" s="74" t="inlineStr">
        <is>
          <t>L000300</t>
        </is>
      </c>
      <c r="F1" s="74" t="inlineStr">
        <is>
          <t>L000400</t>
        </is>
      </c>
      <c r="H1" s="74" t="inlineStr">
        <is>
          <t>L000500</t>
        </is>
      </c>
      <c r="J1" s="74" t="inlineStr">
        <is>
          <t>L000600</t>
        </is>
      </c>
      <c r="L1" s="74" t="inlineStr">
        <is>
          <t>L010501</t>
        </is>
      </c>
      <c r="N1" s="74" t="inlineStr">
        <is>
          <t>L010502</t>
        </is>
      </c>
      <c r="O1" s="74" t="n"/>
      <c r="P1" s="74" t="inlineStr">
        <is>
          <t>L010600</t>
        </is>
      </c>
      <c r="R1" s="74" t="inlineStr">
        <is>
          <t>L010700</t>
        </is>
      </c>
      <c r="T1" s="74" t="inlineStr">
        <is>
          <t>L010800</t>
        </is>
      </c>
      <c r="V1" s="74" t="inlineStr">
        <is>
          <t>L010801</t>
        </is>
      </c>
      <c r="X1" s="74" t="inlineStr">
        <is>
          <t>L010900</t>
        </is>
      </c>
      <c r="Z1" s="74" t="inlineStr">
        <is>
          <t>L011000</t>
        </is>
      </c>
      <c r="AB1" s="74" t="inlineStr">
        <is>
          <t>L011100</t>
        </is>
      </c>
      <c r="AD1" s="74" t="inlineStr">
        <is>
          <t>L011101</t>
        </is>
      </c>
      <c r="AF1" s="74" t="inlineStr">
        <is>
          <t>L011110</t>
        </is>
      </c>
      <c r="AH1" s="74" t="inlineStr">
        <is>
          <t>L011120</t>
        </is>
      </c>
      <c r="AJ1" s="74" t="inlineStr">
        <is>
          <t>L011130</t>
        </is>
      </c>
      <c r="AL1" s="74" t="inlineStr">
        <is>
          <t>L011140</t>
        </is>
      </c>
      <c r="AN1" s="74" t="inlineStr">
        <is>
          <t>L011150</t>
        </is>
      </c>
      <c r="AP1" s="74" t="inlineStr">
        <is>
          <t>L011160</t>
        </is>
      </c>
      <c r="AR1" s="74" t="inlineStr">
        <is>
          <t>L011170</t>
        </is>
      </c>
      <c r="AT1" s="74" t="inlineStr">
        <is>
          <t>L011180</t>
        </is>
      </c>
      <c r="AV1" s="74" t="inlineStr">
        <is>
          <t>L011190</t>
        </is>
      </c>
      <c r="AX1" s="74" t="inlineStr">
        <is>
          <t>L020101</t>
        </is>
      </c>
      <c r="AZ1" s="74" t="inlineStr">
        <is>
          <t>L020102</t>
        </is>
      </c>
      <c r="BB1" s="74" t="inlineStr">
        <is>
          <t>L020201</t>
        </is>
      </c>
      <c r="BD1" s="74" t="inlineStr">
        <is>
          <t>L020301</t>
        </is>
      </c>
      <c r="BF1" s="74" t="inlineStr">
        <is>
          <t>L020401</t>
        </is>
      </c>
      <c r="BH1" s="74" t="inlineStr">
        <is>
          <t>L020402</t>
        </is>
      </c>
      <c r="BJ1" s="74" t="inlineStr">
        <is>
          <t>L020501</t>
        </is>
      </c>
      <c r="BL1" s="74" t="inlineStr">
        <is>
          <t>L020601</t>
        </is>
      </c>
      <c r="BN1" s="74" t="inlineStr">
        <is>
          <t>L020602</t>
        </is>
      </c>
      <c r="BP1" s="74" t="inlineStr">
        <is>
          <t>L020701</t>
        </is>
      </c>
      <c r="BR1" s="74" t="inlineStr">
        <is>
          <t>L020702</t>
        </is>
      </c>
      <c r="BT1" s="74" t="inlineStr">
        <is>
          <t>L020801</t>
        </is>
      </c>
      <c r="BU1" s="74" t="n"/>
      <c r="BV1" s="74" t="inlineStr">
        <is>
          <t>L020802</t>
        </is>
      </c>
    </row>
    <row r="2" ht="14.4" customHeight="1" s="57">
      <c r="A2" s="6" t="inlineStr">
        <is>
          <t>Question</t>
        </is>
      </c>
      <c r="B2" s="73" t="inlineStr">
        <is>
          <t>Age</t>
        </is>
      </c>
      <c r="D2" s="73" t="inlineStr">
        <is>
          <t>Gender</t>
        </is>
      </c>
      <c r="F2" s="73" t="inlineStr">
        <is>
          <t>Occupation</t>
        </is>
      </c>
      <c r="H2" s="73" t="inlineStr">
        <is>
          <t>Activity</t>
        </is>
      </c>
      <c r="J2" s="73" t="inlineStr">
        <is>
          <t>Frequency</t>
        </is>
      </c>
      <c r="L2" s="73" t="inlineStr">
        <is>
          <t>Pain Location</t>
        </is>
      </c>
      <c r="N2" s="73" t="inlineStr">
        <is>
          <t>Pain Location</t>
        </is>
      </c>
      <c r="O2" s="73" t="n"/>
      <c r="P2" s="73" t="inlineStr">
        <is>
          <t>Pain Description</t>
        </is>
      </c>
      <c r="R2" s="73" t="inlineStr">
        <is>
          <t>Pain Score</t>
        </is>
      </c>
      <c r="T2" s="73" t="inlineStr">
        <is>
          <t>Pain Feeling</t>
        </is>
      </c>
      <c r="V2" s="73" t="inlineStr">
        <is>
          <t>Pain feeling during activity</t>
        </is>
      </c>
      <c r="X2" s="73" t="inlineStr">
        <is>
          <t>Any other symptom</t>
        </is>
      </c>
      <c r="Z2" s="73" t="inlineStr">
        <is>
          <t>Pain since start</t>
        </is>
      </c>
      <c r="AB2" s="73" t="inlineStr">
        <is>
          <t>Medical</t>
        </is>
      </c>
      <c r="AD2" s="73" t="inlineStr">
        <is>
          <t>Pregnancy</t>
        </is>
      </c>
      <c r="AF2" s="73" t="inlineStr">
        <is>
          <t>Surgery</t>
        </is>
      </c>
      <c r="AH2" s="73" t="inlineStr">
        <is>
          <t>Spine fracture</t>
        </is>
      </c>
      <c r="AJ2" s="73" t="inlineStr">
        <is>
          <t>Cancer</t>
        </is>
      </c>
      <c r="AL2" s="73" t="inlineStr">
        <is>
          <t>TB</t>
        </is>
      </c>
      <c r="AN2" s="73" t="inlineStr">
        <is>
          <t>Loss of Appetite/ Weight Loss</t>
        </is>
      </c>
      <c r="AP2" s="73" t="inlineStr">
        <is>
          <t>Severe Night Pain</t>
        </is>
      </c>
      <c r="AR2" s="73" t="inlineStr">
        <is>
          <t>High grade fever</t>
        </is>
      </c>
      <c r="AT2" s="73" t="inlineStr">
        <is>
          <t>Shortness of Breath</t>
        </is>
      </c>
      <c r="AV2" s="73" t="inlineStr">
        <is>
          <t>History of Neurological Condition</t>
        </is>
      </c>
      <c r="AX2" s="73" t="inlineStr">
        <is>
          <t>Acute/ Chronic</t>
        </is>
      </c>
      <c r="AZ2" s="73" t="inlineStr">
        <is>
          <t>Acute over chronic</t>
        </is>
      </c>
      <c r="BB2" s="73" t="inlineStr">
        <is>
          <t>Comorbidities</t>
        </is>
      </c>
      <c r="BD2" s="73" t="inlineStr">
        <is>
          <t>Deficiencies</t>
        </is>
      </c>
      <c r="BF2" s="73" t="inlineStr">
        <is>
          <t>Surgery</t>
        </is>
      </c>
      <c r="BH2" s="73" t="inlineStr">
        <is>
          <t>Timeline</t>
        </is>
      </c>
      <c r="BJ2" s="73" t="inlineStr">
        <is>
          <t>Origination (POF)</t>
        </is>
      </c>
      <c r="BL2" s="73" t="inlineStr">
        <is>
          <t>Pain Aggravating Factors (PAF)</t>
        </is>
      </c>
      <c r="BN2" s="73" t="inlineStr">
        <is>
          <t>PAF Timeline</t>
        </is>
      </c>
      <c r="BP2" s="73" t="inlineStr">
        <is>
          <t>Pain Reducing Factor (PRF)</t>
        </is>
      </c>
      <c r="BR2" s="73" t="inlineStr">
        <is>
          <t>PRF Timeline</t>
        </is>
      </c>
      <c r="BT2" s="73" t="inlineStr">
        <is>
          <t>Other Treatment History (OTH)</t>
        </is>
      </c>
      <c r="BU2" s="73" t="n"/>
      <c r="BV2" s="73" t="inlineStr">
        <is>
          <t>Reaction to OTH</t>
        </is>
      </c>
    </row>
    <row r="3" ht="14.4" customHeight="1" s="57">
      <c r="A3" s="43" t="n"/>
      <c r="B3" s="43" t="inlineStr">
        <is>
          <t>Parameters</t>
        </is>
      </c>
      <c r="C3" s="43" t="inlineStr">
        <is>
          <t>Score</t>
        </is>
      </c>
      <c r="D3" s="43" t="inlineStr">
        <is>
          <t>Parameters</t>
        </is>
      </c>
      <c r="E3" s="43" t="inlineStr">
        <is>
          <t>Score</t>
        </is>
      </c>
      <c r="F3" s="43" t="inlineStr">
        <is>
          <t>Parameters</t>
        </is>
      </c>
      <c r="G3" s="43" t="inlineStr">
        <is>
          <t>Score</t>
        </is>
      </c>
      <c r="H3" s="43" t="inlineStr">
        <is>
          <t>Parameters</t>
        </is>
      </c>
      <c r="I3" s="43" t="inlineStr">
        <is>
          <t>Score</t>
        </is>
      </c>
      <c r="J3" s="43" t="inlineStr">
        <is>
          <t>Parameters</t>
        </is>
      </c>
      <c r="K3" s="43" t="inlineStr">
        <is>
          <t>Score</t>
        </is>
      </c>
      <c r="L3" s="43" t="inlineStr">
        <is>
          <t>Parameters</t>
        </is>
      </c>
      <c r="M3" s="43" t="inlineStr">
        <is>
          <t>Score</t>
        </is>
      </c>
      <c r="N3" s="43" t="inlineStr">
        <is>
          <t>Parameters</t>
        </is>
      </c>
      <c r="O3" s="43" t="inlineStr">
        <is>
          <t>Score</t>
        </is>
      </c>
      <c r="P3" s="43" t="inlineStr">
        <is>
          <t>Parameters</t>
        </is>
      </c>
      <c r="Q3" s="43" t="inlineStr">
        <is>
          <t>Score</t>
        </is>
      </c>
      <c r="R3" s="43" t="inlineStr">
        <is>
          <t>Parameters</t>
        </is>
      </c>
      <c r="S3" s="43" t="inlineStr">
        <is>
          <t>Score</t>
        </is>
      </c>
      <c r="T3" s="43" t="inlineStr">
        <is>
          <t>Parameters</t>
        </is>
      </c>
      <c r="U3" s="43" t="inlineStr">
        <is>
          <t>Score</t>
        </is>
      </c>
      <c r="V3" s="43" t="inlineStr">
        <is>
          <t>Parameters</t>
        </is>
      </c>
      <c r="W3" s="43" t="inlineStr">
        <is>
          <t>Score</t>
        </is>
      </c>
      <c r="X3" s="43" t="inlineStr">
        <is>
          <t>Parameters</t>
        </is>
      </c>
      <c r="Y3" s="43" t="inlineStr">
        <is>
          <t>Score</t>
        </is>
      </c>
      <c r="Z3" s="43" t="inlineStr">
        <is>
          <t>Parameters</t>
        </is>
      </c>
      <c r="AA3" s="43" t="inlineStr">
        <is>
          <t>Score</t>
        </is>
      </c>
      <c r="AB3" s="43" t="inlineStr">
        <is>
          <t>Parameters</t>
        </is>
      </c>
      <c r="AC3" s="43" t="inlineStr">
        <is>
          <t>Score</t>
        </is>
      </c>
      <c r="AD3" s="43" t="inlineStr">
        <is>
          <t>Parameters</t>
        </is>
      </c>
      <c r="AE3" s="43" t="inlineStr">
        <is>
          <t>Score</t>
        </is>
      </c>
      <c r="AF3" s="43" t="inlineStr">
        <is>
          <t>Parameters</t>
        </is>
      </c>
      <c r="AG3" s="43" t="inlineStr">
        <is>
          <t>Score</t>
        </is>
      </c>
      <c r="AH3" s="43" t="inlineStr">
        <is>
          <t>Parameters</t>
        </is>
      </c>
      <c r="AI3" s="43" t="inlineStr">
        <is>
          <t>Score</t>
        </is>
      </c>
      <c r="AJ3" s="43" t="inlineStr">
        <is>
          <t>Parameters</t>
        </is>
      </c>
      <c r="AK3" s="43" t="inlineStr">
        <is>
          <t>Score</t>
        </is>
      </c>
      <c r="AL3" s="43" t="inlineStr">
        <is>
          <t>Parameters</t>
        </is>
      </c>
      <c r="AM3" s="43" t="inlineStr">
        <is>
          <t>Score</t>
        </is>
      </c>
      <c r="AN3" s="43" t="inlineStr">
        <is>
          <t>Parameters</t>
        </is>
      </c>
      <c r="AO3" s="43" t="inlineStr">
        <is>
          <t>Score</t>
        </is>
      </c>
      <c r="AP3" s="43" t="inlineStr">
        <is>
          <t>Parameters</t>
        </is>
      </c>
      <c r="AQ3" s="43" t="inlineStr">
        <is>
          <t>Score</t>
        </is>
      </c>
      <c r="AR3" s="43" t="inlineStr">
        <is>
          <t>Parameters</t>
        </is>
      </c>
      <c r="AS3" s="43" t="inlineStr">
        <is>
          <t>Score</t>
        </is>
      </c>
      <c r="AT3" s="43" t="inlineStr">
        <is>
          <t>Parameters</t>
        </is>
      </c>
      <c r="AU3" s="43" t="inlineStr">
        <is>
          <t>Score</t>
        </is>
      </c>
      <c r="AV3" s="43" t="inlineStr">
        <is>
          <t>Parameters</t>
        </is>
      </c>
      <c r="AW3" s="43" t="inlineStr">
        <is>
          <t>Score</t>
        </is>
      </c>
      <c r="AX3" s="43" t="inlineStr">
        <is>
          <t>Parameters</t>
        </is>
      </c>
      <c r="AY3" s="43" t="inlineStr">
        <is>
          <t>Score</t>
        </is>
      </c>
      <c r="AZ3" s="43" t="inlineStr">
        <is>
          <t>Parameters</t>
        </is>
      </c>
      <c r="BA3" s="43" t="inlineStr">
        <is>
          <t>Score</t>
        </is>
      </c>
      <c r="BB3" s="43" t="inlineStr">
        <is>
          <t>Parameters</t>
        </is>
      </c>
      <c r="BC3" s="43" t="inlineStr">
        <is>
          <t>Score</t>
        </is>
      </c>
      <c r="BD3" s="43" t="inlineStr">
        <is>
          <t>Parameters</t>
        </is>
      </c>
      <c r="BE3" s="43" t="inlineStr">
        <is>
          <t>Score</t>
        </is>
      </c>
      <c r="BF3" s="43" t="inlineStr">
        <is>
          <t>Parameters</t>
        </is>
      </c>
      <c r="BG3" s="43" t="inlineStr">
        <is>
          <t>Score</t>
        </is>
      </c>
      <c r="BH3" s="43" t="inlineStr">
        <is>
          <t>Parameters</t>
        </is>
      </c>
      <c r="BI3" s="43" t="inlineStr">
        <is>
          <t>Score</t>
        </is>
      </c>
      <c r="BJ3" s="43" t="inlineStr">
        <is>
          <t>Parameters</t>
        </is>
      </c>
      <c r="BK3" s="43" t="inlineStr">
        <is>
          <t>Score</t>
        </is>
      </c>
      <c r="BL3" s="43" t="inlineStr">
        <is>
          <t>Parameters</t>
        </is>
      </c>
      <c r="BM3" s="43" t="inlineStr">
        <is>
          <t>Score</t>
        </is>
      </c>
      <c r="BN3" s="43" t="inlineStr">
        <is>
          <t>Parameters</t>
        </is>
      </c>
      <c r="BO3" s="43" t="inlineStr">
        <is>
          <t>Score</t>
        </is>
      </c>
      <c r="BP3" s="43" t="inlineStr">
        <is>
          <t>Parameters</t>
        </is>
      </c>
      <c r="BQ3" s="43" t="inlineStr">
        <is>
          <t>Score</t>
        </is>
      </c>
      <c r="BR3" s="43" t="inlineStr">
        <is>
          <t>Parameters</t>
        </is>
      </c>
      <c r="BS3" s="43" t="inlineStr">
        <is>
          <t>Score</t>
        </is>
      </c>
      <c r="BT3" s="43" t="inlineStr">
        <is>
          <t>Parameters</t>
        </is>
      </c>
      <c r="BU3" s="43" t="inlineStr">
        <is>
          <t>Score</t>
        </is>
      </c>
      <c r="BV3" s="43" t="inlineStr">
        <is>
          <t>Parameters</t>
        </is>
      </c>
      <c r="BW3" s="43" t="inlineStr">
        <is>
          <t>Score</t>
        </is>
      </c>
    </row>
    <row r="4" ht="43.2" customHeight="1" s="57">
      <c r="A4" s="10" t="inlineStr">
        <is>
          <t>A</t>
        </is>
      </c>
      <c r="B4" s="51" t="inlineStr">
        <is>
          <t>0-10</t>
        </is>
      </c>
      <c r="C4" s="54" t="n">
        <v>0</v>
      </c>
      <c r="D4" s="54" t="inlineStr">
        <is>
          <t>Transgender</t>
        </is>
      </c>
      <c r="E4" s="54" t="n"/>
      <c r="F4" s="55" t="inlineStr">
        <is>
          <t>Student</t>
        </is>
      </c>
      <c r="G4" s="54" t="n">
        <v>0</v>
      </c>
      <c r="H4" s="54" t="inlineStr">
        <is>
          <t>Sitting</t>
        </is>
      </c>
      <c r="I4" s="54" t="n">
        <v>0</v>
      </c>
      <c r="J4" s="54" t="inlineStr">
        <is>
          <t>Daily</t>
        </is>
      </c>
      <c r="K4" s="54" t="n">
        <v>0</v>
      </c>
      <c r="L4" s="54" t="inlineStr">
        <is>
          <t>Neck</t>
        </is>
      </c>
      <c r="M4" s="54" t="n">
        <v>0</v>
      </c>
      <c r="N4" s="55" t="inlineStr">
        <is>
          <t>Neck</t>
        </is>
      </c>
      <c r="O4" s="54" t="n">
        <v>0</v>
      </c>
      <c r="P4" s="55" t="inlineStr">
        <is>
          <t>Mild pain that bothers occassionally</t>
        </is>
      </c>
      <c r="Q4" s="55" t="n">
        <v>0</v>
      </c>
      <c r="R4" s="54" t="n">
        <v>1</v>
      </c>
      <c r="S4" s="54" t="n">
        <v>0</v>
      </c>
      <c r="T4" s="54" t="inlineStr">
        <is>
          <t>Constant</t>
        </is>
      </c>
      <c r="U4" s="54" t="n">
        <v>0</v>
      </c>
      <c r="V4" s="55" t="inlineStr">
        <is>
          <t>Pain increases during any movement like bending forward or backward and walking</t>
        </is>
      </c>
      <c r="W4" s="55" t="n">
        <v>2</v>
      </c>
      <c r="X4" s="54" t="inlineStr">
        <is>
          <t>Dizzy</t>
        </is>
      </c>
      <c r="Y4" s="54" t="n">
        <v>0</v>
      </c>
      <c r="Z4" s="55" t="inlineStr">
        <is>
          <t>Worsening</t>
        </is>
      </c>
      <c r="AA4" s="55" t="n">
        <v>5</v>
      </c>
      <c r="AB4" s="55" t="inlineStr">
        <is>
          <t>Pregnancy</t>
        </is>
      </c>
      <c r="AC4" s="55" t="n">
        <v>0</v>
      </c>
      <c r="AD4" s="55" t="inlineStr">
        <is>
          <t>Currently pregnant</t>
        </is>
      </c>
      <c r="AE4" s="55" t="n">
        <v>0</v>
      </c>
      <c r="AF4" s="55" t="inlineStr">
        <is>
          <t>Surgery was done in last year</t>
        </is>
      </c>
      <c r="AG4" s="55" t="n">
        <v>0</v>
      </c>
      <c r="AH4" s="55" t="inlineStr">
        <is>
          <t>Yes</t>
        </is>
      </c>
      <c r="AI4" s="55" t="n">
        <v>0</v>
      </c>
      <c r="AJ4" s="55" t="inlineStr">
        <is>
          <t>Active for less than a year</t>
        </is>
      </c>
      <c r="AK4" s="55" t="n">
        <v>0</v>
      </c>
      <c r="AL4" s="55" t="inlineStr">
        <is>
          <t>Detected in the last year</t>
        </is>
      </c>
      <c r="AM4" s="55" t="n">
        <v>5</v>
      </c>
      <c r="AN4" s="55" t="inlineStr">
        <is>
          <t>&gt;8 kgs but not on any diet or weight loss regime</t>
        </is>
      </c>
      <c r="AO4" s="55" t="n">
        <v>0</v>
      </c>
      <c r="AP4" s="55" t="inlineStr">
        <is>
          <t>Yes</t>
        </is>
      </c>
      <c r="AQ4" s="55" t="n">
        <v>0</v>
      </c>
      <c r="AR4" s="55" t="inlineStr">
        <is>
          <t>&lt;98 degree</t>
        </is>
      </c>
      <c r="AS4" s="55" t="n">
        <v>0</v>
      </c>
      <c r="AT4" s="55" t="inlineStr">
        <is>
          <t>While doing some rigorous activities</t>
        </is>
      </c>
      <c r="AU4" s="55" t="n">
        <v>0</v>
      </c>
      <c r="AV4" s="55" t="inlineStr">
        <is>
          <t>It has just been a year but still mobile and able to move around</t>
        </is>
      </c>
      <c r="AW4" s="55" t="n">
        <v>0</v>
      </c>
      <c r="AX4" s="55" t="inlineStr">
        <is>
          <t>Since last 7 days</t>
        </is>
      </c>
      <c r="AY4" s="55" t="n">
        <v>0</v>
      </c>
      <c r="AZ4" s="55" t="inlineStr">
        <is>
          <t>Yes</t>
        </is>
      </c>
      <c r="BA4" s="55" t="n">
        <v>0</v>
      </c>
      <c r="BB4" s="55" t="inlineStr">
        <is>
          <t>Diabetes</t>
        </is>
      </c>
      <c r="BC4" s="55" t="n">
        <v>0</v>
      </c>
      <c r="BD4" s="55" t="inlineStr">
        <is>
          <t>Vitamin D3</t>
        </is>
      </c>
      <c r="BE4" s="55" t="n">
        <v>0</v>
      </c>
      <c r="BF4" s="55" t="inlineStr">
        <is>
          <t>Spine surgery</t>
        </is>
      </c>
      <c r="BG4" s="55" t="n">
        <v>0</v>
      </c>
      <c r="BH4" s="55" t="inlineStr">
        <is>
          <t>In the last 1 year</t>
        </is>
      </c>
      <c r="BI4" s="55" t="n">
        <v>0</v>
      </c>
      <c r="BJ4" s="55" t="inlineStr">
        <is>
          <t>With a fall/ accident</t>
        </is>
      </c>
      <c r="BK4" s="55" t="n">
        <v>2</v>
      </c>
      <c r="BL4" s="55" t="inlineStr">
        <is>
          <t>Is the first thing in the morning</t>
        </is>
      </c>
      <c r="BM4" s="55" t="n">
        <v>2</v>
      </c>
      <c r="BN4" s="55" t="inlineStr">
        <is>
          <t>Immediately, i.e. within 10 minutes</t>
        </is>
      </c>
      <c r="BO4" s="55" t="n">
        <v>5</v>
      </c>
      <c r="BP4" s="55" t="inlineStr">
        <is>
          <t>External factors like balms/ hot packs/ ice packs</t>
        </is>
      </c>
      <c r="BQ4" s="55" t="n">
        <v>2</v>
      </c>
      <c r="BR4" s="55" t="inlineStr">
        <is>
          <t>Immediately, i.e. within 10 minutes</t>
        </is>
      </c>
      <c r="BS4" s="55" t="n">
        <v>0</v>
      </c>
      <c r="BT4" s="55" t="inlineStr">
        <is>
          <t>Applied pain relief gel/ balm/spray</t>
        </is>
      </c>
      <c r="BU4" s="55" t="n">
        <v>0</v>
      </c>
      <c r="BV4" s="55" t="inlineStr">
        <is>
          <t>The pain increased instead</t>
        </is>
      </c>
      <c r="BW4" s="55" t="n">
        <v>0</v>
      </c>
    </row>
    <row r="5" ht="43.2" customHeight="1" s="57">
      <c r="A5" s="10" t="inlineStr">
        <is>
          <t>B</t>
        </is>
      </c>
      <c r="B5" s="53" t="inlineStr">
        <is>
          <t>10-20</t>
        </is>
      </c>
      <c r="C5" s="54" t="n">
        <v>0</v>
      </c>
      <c r="D5" s="54" t="inlineStr">
        <is>
          <t>Female</t>
        </is>
      </c>
      <c r="E5" s="54" t="n"/>
      <c r="F5" s="55" t="inlineStr">
        <is>
          <t>Industrial labourer, mine worker or factory engineer</t>
        </is>
      </c>
      <c r="G5" s="54" t="n">
        <v>0</v>
      </c>
      <c r="H5" s="54" t="inlineStr">
        <is>
          <t>Standing</t>
        </is>
      </c>
      <c r="I5" s="54" t="n">
        <v>0</v>
      </c>
      <c r="J5" s="55" t="inlineStr">
        <is>
          <t>Approx 3 times a week</t>
        </is>
      </c>
      <c r="K5" s="54" t="n">
        <v>0</v>
      </c>
      <c r="L5" s="54" t="inlineStr">
        <is>
          <t>Shoulder</t>
        </is>
      </c>
      <c r="M5" s="54" t="n">
        <v>0</v>
      </c>
      <c r="N5" s="55" t="inlineStr">
        <is>
          <t>Shoulder</t>
        </is>
      </c>
      <c r="O5" s="54" t="n">
        <v>0</v>
      </c>
      <c r="P5" s="55" t="inlineStr">
        <is>
          <t>Pain that comes and goes in multiple episodes with brief spells of no pain between two episodes</t>
        </is>
      </c>
      <c r="Q5" s="55" t="n">
        <v>0</v>
      </c>
      <c r="R5" s="54" t="n">
        <v>2</v>
      </c>
      <c r="S5" s="54" t="n">
        <v>0</v>
      </c>
      <c r="T5" s="54" t="inlineStr">
        <is>
          <t>Intermittent</t>
        </is>
      </c>
      <c r="U5" s="54" t="n">
        <v>2</v>
      </c>
      <c r="V5" s="55" t="inlineStr">
        <is>
          <t>Pain increases in sedentary postures like continuous sitting, standing and lying down</t>
        </is>
      </c>
      <c r="W5" s="55" t="n">
        <v>2</v>
      </c>
      <c r="X5" s="54" t="inlineStr">
        <is>
          <t>Tingling</t>
        </is>
      </c>
      <c r="Y5" s="54" t="n">
        <v>2</v>
      </c>
      <c r="Z5" s="55" t="inlineStr">
        <is>
          <t>Much better than before</t>
        </is>
      </c>
      <c r="AA5" s="55" t="n">
        <v>2</v>
      </c>
      <c r="AB5" s="55" t="inlineStr">
        <is>
          <t>Recent surgery</t>
        </is>
      </c>
      <c r="AC5" s="55" t="n">
        <v>0</v>
      </c>
      <c r="AD5" s="55" t="inlineStr">
        <is>
          <t>Child is &lt;1 year old</t>
        </is>
      </c>
      <c r="AE5" s="55" t="n">
        <v>0</v>
      </c>
      <c r="AF5" s="55" t="inlineStr">
        <is>
          <t>Surgery was completed before last year</t>
        </is>
      </c>
      <c r="AG5" s="55" t="n">
        <v>0</v>
      </c>
      <c r="AH5" s="55" t="inlineStr">
        <is>
          <t>No</t>
        </is>
      </c>
      <c r="AI5" s="55" t="n">
        <v>0</v>
      </c>
      <c r="AJ5" s="55" t="inlineStr">
        <is>
          <t>Active for more than a year</t>
        </is>
      </c>
      <c r="AK5" s="55" t="n">
        <v>0</v>
      </c>
      <c r="AL5" s="55" t="inlineStr">
        <is>
          <t>Detected before the previous year</t>
        </is>
      </c>
      <c r="AM5" s="55" t="n">
        <v>2</v>
      </c>
      <c r="AN5" s="55" t="inlineStr">
        <is>
          <t>&gt;8 kgs but is due to some specific diet or weight loss program</t>
        </is>
      </c>
      <c r="AO5" s="55" t="n">
        <v>0</v>
      </c>
      <c r="AP5" s="55" t="inlineStr">
        <is>
          <t>No</t>
        </is>
      </c>
      <c r="AQ5" s="55" t="n">
        <v>0</v>
      </c>
      <c r="AR5" s="55" t="inlineStr">
        <is>
          <t>98-101 degree</t>
        </is>
      </c>
      <c r="AS5" s="55" t="n">
        <v>0</v>
      </c>
      <c r="AT5" s="55" t="inlineStr">
        <is>
          <t>Even while at rest</t>
        </is>
      </c>
      <c r="AU5" s="55" t="n">
        <v>0</v>
      </c>
      <c r="AV5" s="55" t="inlineStr">
        <is>
          <t>The condition has been worsening and has made you bed ridden</t>
        </is>
      </c>
      <c r="AW5" s="55" t="n">
        <v>0</v>
      </c>
      <c r="AX5" s="55" t="inlineStr">
        <is>
          <t>Since last 3 months</t>
        </is>
      </c>
      <c r="AY5" s="55" t="n">
        <v>2</v>
      </c>
      <c r="AZ5" s="55" t="inlineStr">
        <is>
          <t>No</t>
        </is>
      </c>
      <c r="BA5" s="55" t="n">
        <v>0</v>
      </c>
      <c r="BB5" s="55" t="inlineStr">
        <is>
          <t>Thyroid</t>
        </is>
      </c>
      <c r="BC5" s="55" t="n">
        <v>0</v>
      </c>
      <c r="BD5" s="55" t="inlineStr">
        <is>
          <t>Vitamin B12</t>
        </is>
      </c>
      <c r="BE5" s="55" t="n">
        <v>0</v>
      </c>
      <c r="BF5" s="55" t="inlineStr">
        <is>
          <t>Cardiac surgery</t>
        </is>
      </c>
      <c r="BG5" s="55" t="n">
        <v>0</v>
      </c>
      <c r="BH5" s="55" t="inlineStr">
        <is>
          <t>Done before the previous year</t>
        </is>
      </c>
      <c r="BI5" s="55" t="n">
        <v>0</v>
      </c>
      <c r="BJ5" s="55" t="inlineStr">
        <is>
          <t>Normal bending</t>
        </is>
      </c>
      <c r="BK5" s="55" t="n">
        <v>2</v>
      </c>
      <c r="BL5" s="55" t="inlineStr">
        <is>
          <t>While sitting on a chair/ couch</t>
        </is>
      </c>
      <c r="BM5" s="55" t="n">
        <v>2</v>
      </c>
      <c r="BN5" s="55" t="inlineStr">
        <is>
          <t>After a few minutes, i.e.  10-30 minutes</t>
        </is>
      </c>
      <c r="BO5" s="55" t="n">
        <v>2</v>
      </c>
      <c r="BP5" s="55" t="inlineStr">
        <is>
          <t>While sitting on a chair/ couch</t>
        </is>
      </c>
      <c r="BQ5" s="55" t="n">
        <v>2</v>
      </c>
      <c r="BR5" s="55" t="inlineStr">
        <is>
          <t>After a few minutes, i.e.  10-30 minutes</t>
        </is>
      </c>
      <c r="BS5" s="55" t="n">
        <v>2</v>
      </c>
      <c r="BT5" s="55" t="inlineStr">
        <is>
          <t>Taken medications under specialist supervision</t>
        </is>
      </c>
      <c r="BU5" s="55" t="n">
        <v>2</v>
      </c>
      <c r="BV5" s="55" t="inlineStr">
        <is>
          <t>There was no change in pain</t>
        </is>
      </c>
      <c r="BW5" s="55" t="n">
        <v>5</v>
      </c>
    </row>
    <row r="6" ht="57.6" customHeight="1" s="57">
      <c r="A6" s="10" t="inlineStr">
        <is>
          <t>C</t>
        </is>
      </c>
      <c r="B6" s="51" t="inlineStr">
        <is>
          <t>20-30</t>
        </is>
      </c>
      <c r="C6" s="54" t="n">
        <v>0</v>
      </c>
      <c r="D6" s="54" t="inlineStr">
        <is>
          <t>Male</t>
        </is>
      </c>
      <c r="E6" s="54" t="n"/>
      <c r="F6" s="55" t="inlineStr">
        <is>
          <t>Researcher, scientist, doctor, lawyer, management professional, receptionist or driver</t>
        </is>
      </c>
      <c r="G6" s="54" t="n">
        <v>0</v>
      </c>
      <c r="H6" s="55" t="inlineStr">
        <is>
          <t>Bending/ stooping</t>
        </is>
      </c>
      <c r="I6" s="54" t="n">
        <v>0</v>
      </c>
      <c r="J6" s="55" t="inlineStr">
        <is>
          <t>No exercise/ walking at all</t>
        </is>
      </c>
      <c r="K6" s="54" t="n">
        <v>0</v>
      </c>
      <c r="L6" s="55" t="inlineStr">
        <is>
          <t>Arm above elbow</t>
        </is>
      </c>
      <c r="M6" s="55" t="n">
        <v>0</v>
      </c>
      <c r="N6" s="55" t="inlineStr">
        <is>
          <t>Arm above elbow</t>
        </is>
      </c>
      <c r="O6" s="55" t="n">
        <v>0</v>
      </c>
      <c r="P6" s="55" t="inlineStr">
        <is>
          <t>Moderate pain that bothers daily but can go about with daily routine</t>
        </is>
      </c>
      <c r="Q6" s="55" t="n">
        <v>0</v>
      </c>
      <c r="R6" s="54" t="n">
        <v>3</v>
      </c>
      <c r="S6" s="54" t="n">
        <v>0</v>
      </c>
      <c r="T6" s="54" t="n"/>
      <c r="U6" s="54" t="n"/>
      <c r="V6" s="54" t="inlineStr">
        <is>
          <t>No relief even after change in posture or activity</t>
        </is>
      </c>
      <c r="W6" s="54" t="n">
        <v>10</v>
      </c>
      <c r="X6" s="54" t="inlineStr">
        <is>
          <t>Numbness</t>
        </is>
      </c>
      <c r="Y6" s="54" t="n">
        <v>5</v>
      </c>
      <c r="Z6" s="55" t="inlineStr">
        <is>
          <t>Same as before</t>
        </is>
      </c>
      <c r="AA6" s="55" t="n">
        <v>5</v>
      </c>
      <c r="AB6" s="55" t="inlineStr">
        <is>
          <t>Active fractures</t>
        </is>
      </c>
      <c r="AC6" s="55" t="n">
        <v>0</v>
      </c>
      <c r="AD6" s="55" t="n"/>
      <c r="AE6" s="55" t="n"/>
      <c r="AF6" s="55" t="n"/>
      <c r="AG6" s="55" t="n"/>
      <c r="AH6" s="55" t="n"/>
      <c r="AI6" s="55" t="n"/>
      <c r="AJ6" s="55" t="inlineStr">
        <is>
          <t>Not Active</t>
        </is>
      </c>
      <c r="AK6" s="56" t="n"/>
      <c r="AL6" s="55" t="inlineStr">
        <is>
          <t>Not Active</t>
        </is>
      </c>
      <c r="AM6" s="55" t="n"/>
      <c r="AN6" s="55" t="inlineStr">
        <is>
          <t>Weight loss of &lt;7 kgs</t>
        </is>
      </c>
      <c r="AO6" s="55" t="n">
        <v>0</v>
      </c>
      <c r="AP6" s="55" t="n"/>
      <c r="AQ6" s="55" t="n"/>
      <c r="AR6" s="55" t="inlineStr">
        <is>
          <t>&gt;101 degree</t>
        </is>
      </c>
      <c r="AS6" s="55" t="n">
        <v>0</v>
      </c>
      <c r="AT6" s="55" t="n"/>
      <c r="AU6" s="55" t="n"/>
      <c r="AV6" s="55" t="n"/>
      <c r="AW6" s="55" t="n"/>
      <c r="AX6" s="55" t="inlineStr">
        <is>
          <t>For more than 3 months</t>
        </is>
      </c>
      <c r="AY6" s="55" t="n">
        <v>2</v>
      </c>
      <c r="BB6" s="55" t="inlineStr">
        <is>
          <t>Hypertension/ blood pressure/ stroke</t>
        </is>
      </c>
      <c r="BC6" s="55" t="n">
        <v>0</v>
      </c>
      <c r="BD6" s="55" t="inlineStr">
        <is>
          <t>Calcium</t>
        </is>
      </c>
      <c r="BE6" s="55" t="n">
        <v>0</v>
      </c>
      <c r="BF6" s="55" t="inlineStr">
        <is>
          <t>Gynaec surgery/ hernia</t>
        </is>
      </c>
      <c r="BG6" s="55" t="n">
        <v>0</v>
      </c>
      <c r="BJ6" s="55" t="inlineStr">
        <is>
          <t>Lifted heavy object</t>
        </is>
      </c>
      <c r="BK6" s="55" t="n">
        <v>2</v>
      </c>
      <c r="BL6" s="55" t="inlineStr">
        <is>
          <t>While sitting on the floor</t>
        </is>
      </c>
      <c r="BM6" s="55" t="n">
        <v>0</v>
      </c>
      <c r="BN6" s="55" t="inlineStr">
        <is>
          <t>After a while, i.e. after 30 minutes</t>
        </is>
      </c>
      <c r="BO6" s="55" t="n">
        <v>0</v>
      </c>
      <c r="BP6" s="55" t="inlineStr">
        <is>
          <t>While sitting on the floor</t>
        </is>
      </c>
      <c r="BQ6" s="55" t="n">
        <v>0</v>
      </c>
      <c r="BR6" s="55" t="inlineStr">
        <is>
          <t>After a while, i.e. after 30 minutes</t>
        </is>
      </c>
      <c r="BS6" s="55" t="n">
        <v>5</v>
      </c>
      <c r="BT6" s="55" t="inlineStr">
        <is>
          <t>Taken physiotherapy/ TENS/ IFT/ traction</t>
        </is>
      </c>
      <c r="BU6" s="55" t="n">
        <v>0</v>
      </c>
      <c r="BV6" s="55" t="inlineStr">
        <is>
          <t>It reduced my pain intensity but slight pain is still there</t>
        </is>
      </c>
      <c r="BW6" s="55" t="n">
        <v>2</v>
      </c>
    </row>
    <row r="7" ht="43.2" customHeight="1" s="57">
      <c r="A7" s="10" t="inlineStr">
        <is>
          <t>D</t>
        </is>
      </c>
      <c r="B7" s="51" t="inlineStr">
        <is>
          <t>30-40</t>
        </is>
      </c>
      <c r="C7" s="54" t="n">
        <v>0</v>
      </c>
      <c r="D7" s="54" t="n"/>
      <c r="E7" s="54" t="n"/>
      <c r="F7" s="55" t="inlineStr">
        <is>
          <t>Teacher, nurse, chef, grooming professional or private security guard</t>
        </is>
      </c>
      <c r="G7" s="54" t="n">
        <v>0</v>
      </c>
      <c r="H7" s="54" t="inlineStr">
        <is>
          <t>Walking</t>
        </is>
      </c>
      <c r="I7" s="54" t="n">
        <v>0</v>
      </c>
      <c r="J7" s="54" t="n"/>
      <c r="K7" s="54" t="n"/>
      <c r="L7" s="55" t="inlineStr">
        <is>
          <t>Arm below elbow</t>
        </is>
      </c>
      <c r="M7" s="55" t="n">
        <v>0</v>
      </c>
      <c r="N7" s="55" t="inlineStr">
        <is>
          <t>Arm below elbow</t>
        </is>
      </c>
      <c r="O7" s="55" t="n">
        <v>0</v>
      </c>
      <c r="P7" s="55" t="inlineStr">
        <is>
          <t>Severe pain that restricts daily routine and requires me to rest</t>
        </is>
      </c>
      <c r="Q7" s="55" t="n">
        <v>2</v>
      </c>
      <c r="R7" s="54" t="n">
        <v>4</v>
      </c>
      <c r="S7" s="54" t="n">
        <v>0</v>
      </c>
      <c r="T7" s="54" t="n"/>
      <c r="U7" s="54" t="n"/>
      <c r="V7" s="54" t="n"/>
      <c r="W7" s="54" t="n"/>
      <c r="X7" s="55" t="inlineStr">
        <is>
          <t>Weakness that leads to difficulty in lifting leg, getting a grip or performing fine motor activities like brushing, cutting vegetables, buttoning shirt, counting notes, etc.</t>
        </is>
      </c>
      <c r="Y7" s="55" t="n">
        <v>5</v>
      </c>
      <c r="Z7" s="54" t="n"/>
      <c r="AA7" s="54" t="n"/>
      <c r="AB7" s="55" t="inlineStr">
        <is>
          <t>History of Cancer</t>
        </is>
      </c>
      <c r="AC7" s="55" t="n">
        <v>0</v>
      </c>
      <c r="AD7" s="55" t="n"/>
      <c r="AE7" s="55" t="n"/>
      <c r="AF7" s="55" t="n"/>
      <c r="AG7" s="55" t="n"/>
      <c r="AH7" s="55" t="n"/>
      <c r="AI7" s="55" t="n"/>
      <c r="AJ7" s="55" t="n"/>
      <c r="AK7" s="55" t="n"/>
      <c r="AL7" s="55" t="n"/>
      <c r="AM7" s="55" t="n"/>
      <c r="AN7" s="55" t="n"/>
      <c r="AO7" s="55" t="n"/>
      <c r="AP7" s="55" t="n"/>
      <c r="AQ7" s="55" t="n"/>
      <c r="AR7" s="55" t="n"/>
      <c r="AS7" s="55" t="n"/>
      <c r="AT7" s="55" t="n"/>
      <c r="AU7" s="55" t="n"/>
      <c r="AV7" s="55" t="n"/>
      <c r="AW7" s="55" t="n"/>
      <c r="BB7" s="55" t="inlineStr">
        <is>
          <t>Arthiritis</t>
        </is>
      </c>
      <c r="BC7" s="55" t="n">
        <v>0</v>
      </c>
      <c r="BD7" s="55" t="inlineStr">
        <is>
          <t>Haemoglobin/ iron</t>
        </is>
      </c>
      <c r="BE7" s="55" t="n">
        <v>0</v>
      </c>
      <c r="BF7" s="55" t="inlineStr">
        <is>
          <t>Joint replacements</t>
        </is>
      </c>
      <c r="BG7" s="55" t="n">
        <v>0</v>
      </c>
      <c r="BJ7" s="55" t="inlineStr">
        <is>
          <t>Travelling</t>
        </is>
      </c>
      <c r="BK7" s="55" t="n">
        <v>0</v>
      </c>
      <c r="BL7" s="55" t="inlineStr">
        <is>
          <t>While standing</t>
        </is>
      </c>
      <c r="BM7" s="55" t="n">
        <v>5</v>
      </c>
      <c r="BP7" s="55" t="inlineStr">
        <is>
          <t>While standing</t>
        </is>
      </c>
      <c r="BQ7" s="55" t="n">
        <v>0</v>
      </c>
      <c r="BT7" s="55" t="inlineStr">
        <is>
          <t>Done home exercises by checking online videos</t>
        </is>
      </c>
      <c r="BU7" s="55" t="n">
        <v>0</v>
      </c>
      <c r="BV7" s="55" t="inlineStr">
        <is>
          <t>It gave me temporary relief at that time but the pain has relapsed</t>
        </is>
      </c>
      <c r="BW7" s="55" t="n">
        <v>0</v>
      </c>
    </row>
    <row r="8" ht="43.2" customHeight="1" s="57">
      <c r="A8" s="10" t="inlineStr">
        <is>
          <t>E</t>
        </is>
      </c>
      <c r="B8" s="51" t="inlineStr">
        <is>
          <t>40-50</t>
        </is>
      </c>
      <c r="C8" s="54" t="n">
        <v>0</v>
      </c>
      <c r="D8" s="54" t="n"/>
      <c r="E8" s="54" t="n"/>
      <c r="F8" s="55" t="inlineStr">
        <is>
          <t>Farmer, porter, construction worker or delivery personnel</t>
        </is>
      </c>
      <c r="G8" s="54" t="n">
        <v>0</v>
      </c>
      <c r="H8" s="54" t="inlineStr">
        <is>
          <t>Travelling</t>
        </is>
      </c>
      <c r="I8" s="54" t="n">
        <v>0</v>
      </c>
      <c r="J8" s="54" t="n"/>
      <c r="K8" s="54" t="n"/>
      <c r="L8" s="54" t="inlineStr">
        <is>
          <t>Upper Back</t>
        </is>
      </c>
      <c r="M8" s="54" t="n">
        <v>0</v>
      </c>
      <c r="N8" s="55" t="inlineStr">
        <is>
          <t>Upper Back</t>
        </is>
      </c>
      <c r="O8" s="54" t="n">
        <v>0</v>
      </c>
      <c r="P8" s="55" t="inlineStr">
        <is>
          <t>Crippling pain that has made me bed-ridden</t>
        </is>
      </c>
      <c r="Q8" s="55" t="n">
        <v>2</v>
      </c>
      <c r="R8" s="54" t="n">
        <v>5</v>
      </c>
      <c r="S8" s="54" t="n">
        <v>0</v>
      </c>
      <c r="T8" s="54" t="n"/>
      <c r="U8" s="54" t="n"/>
      <c r="V8" s="54" t="n"/>
      <c r="W8" s="54" t="n"/>
      <c r="X8" s="54" t="inlineStr">
        <is>
          <t>Difficulty in control of bowel and bladder</t>
        </is>
      </c>
      <c r="Y8" s="54" t="n">
        <v>10</v>
      </c>
      <c r="Z8" s="54" t="n"/>
      <c r="AA8" s="54" t="n"/>
      <c r="AB8" s="55" t="inlineStr">
        <is>
          <t>History of Tuberculosis</t>
        </is>
      </c>
      <c r="AC8" s="55" t="n">
        <v>0</v>
      </c>
      <c r="AD8" s="55" t="n"/>
      <c r="AE8" s="55" t="n"/>
      <c r="AF8" s="55" t="n"/>
      <c r="AG8" s="55" t="n"/>
      <c r="AH8" s="55" t="n"/>
      <c r="AI8" s="55" t="n"/>
      <c r="AJ8" s="55" t="n"/>
      <c r="AK8" s="55" t="n"/>
      <c r="AL8" s="55" t="n"/>
      <c r="AM8" s="55" t="n"/>
      <c r="AN8" s="55" t="n"/>
      <c r="AO8" s="55" t="n"/>
      <c r="AP8" s="55" t="n"/>
      <c r="AQ8" s="55" t="n"/>
      <c r="AR8" s="55" t="n"/>
      <c r="AS8" s="55" t="n"/>
      <c r="AT8" s="55" t="n"/>
      <c r="AU8" s="55" t="n"/>
      <c r="AV8" s="55" t="n"/>
      <c r="AW8" s="55" t="n"/>
      <c r="BB8" s="55" t="inlineStr">
        <is>
          <t>Osteopenia/ osteoporosis</t>
        </is>
      </c>
      <c r="BC8" s="55" t="n">
        <v>0</v>
      </c>
      <c r="BD8" s="55" t="inlineStr">
        <is>
          <t>Not yet tested/ no deficiencies</t>
        </is>
      </c>
      <c r="BE8" s="55" t="n">
        <v>0</v>
      </c>
      <c r="BF8" s="55" t="inlineStr">
        <is>
          <t>Other surgeries</t>
        </is>
      </c>
      <c r="BG8" s="55" t="n">
        <v>0</v>
      </c>
      <c r="BJ8" s="55" t="inlineStr">
        <is>
          <t>Sudden jerk</t>
        </is>
      </c>
      <c r="BK8" s="55" t="n">
        <v>0</v>
      </c>
      <c r="BL8" s="55" t="inlineStr">
        <is>
          <t>While walking</t>
        </is>
      </c>
      <c r="BM8" s="55" t="n">
        <v>5</v>
      </c>
      <c r="BP8" s="55" t="inlineStr">
        <is>
          <t>While walking</t>
        </is>
      </c>
      <c r="BQ8" s="55" t="n">
        <v>0</v>
      </c>
      <c r="BT8" s="55" t="inlineStr">
        <is>
          <t>Simply took bed rest without taking any medicine or rehabilitation</t>
        </is>
      </c>
      <c r="BU8" s="55" t="n">
        <v>0</v>
      </c>
      <c r="BV8" s="55" t="inlineStr">
        <is>
          <t>I was well for a few months and the pain relapsed only recently again</t>
        </is>
      </c>
      <c r="BW8" s="55" t="n">
        <v>0</v>
      </c>
    </row>
    <row r="9" ht="43.2" customHeight="1" s="57">
      <c r="A9" s="10" t="inlineStr">
        <is>
          <t>F</t>
        </is>
      </c>
      <c r="B9" s="51" t="inlineStr">
        <is>
          <t>50-60</t>
        </is>
      </c>
      <c r="C9" s="54" t="n">
        <v>0</v>
      </c>
      <c r="D9" s="54" t="n"/>
      <c r="E9" s="54" t="n"/>
      <c r="F9" s="55" t="inlineStr">
        <is>
          <t>Home-maker, emroidery or work from home</t>
        </is>
      </c>
      <c r="G9" s="54" t="n">
        <v>0</v>
      </c>
      <c r="H9" s="55" t="inlineStr">
        <is>
          <t>Floor sitting/ squatting</t>
        </is>
      </c>
      <c r="I9" s="54" t="n">
        <v>0</v>
      </c>
      <c r="J9" s="54" t="n"/>
      <c r="K9" s="54" t="n"/>
      <c r="L9" s="54" t="inlineStr">
        <is>
          <t>Lower Back</t>
        </is>
      </c>
      <c r="M9" s="54" t="n">
        <v>2</v>
      </c>
      <c r="N9" s="55" t="inlineStr">
        <is>
          <t>Lower Back</t>
        </is>
      </c>
      <c r="O9" s="54" t="n">
        <v>2</v>
      </c>
      <c r="P9" s="55" t="n"/>
      <c r="Q9" s="55" t="n"/>
      <c r="R9" s="54" t="n">
        <v>6</v>
      </c>
      <c r="S9" s="54" t="n">
        <v>0</v>
      </c>
      <c r="T9" s="54" t="n"/>
      <c r="U9" s="54" t="n"/>
      <c r="V9" s="54" t="n"/>
      <c r="W9" s="54" t="n"/>
      <c r="X9" s="54" t="inlineStr">
        <is>
          <t>Stiffness in muscles or loss of flexibility</t>
        </is>
      </c>
      <c r="Y9" s="54" t="n">
        <v>0</v>
      </c>
      <c r="Z9" s="54" t="n"/>
      <c r="AA9" s="54" t="n"/>
      <c r="AB9" s="55" t="inlineStr">
        <is>
          <t>Loss of appetite</t>
        </is>
      </c>
      <c r="AC9" s="55" t="n">
        <v>0</v>
      </c>
      <c r="AD9" s="55" t="n"/>
      <c r="AE9" s="55" t="n"/>
      <c r="AF9" s="55" t="n"/>
      <c r="AG9" s="55" t="n"/>
      <c r="AH9" s="55" t="n"/>
      <c r="AI9" s="55" t="n"/>
      <c r="AJ9" s="55" t="n"/>
      <c r="AK9" s="55" t="n"/>
      <c r="AL9" s="55" t="n"/>
      <c r="AM9" s="55" t="n"/>
      <c r="AN9" s="55" t="n"/>
      <c r="AO9" s="55" t="n"/>
      <c r="AP9" s="55" t="n"/>
      <c r="AQ9" s="55" t="n"/>
      <c r="AR9" s="55" t="n"/>
      <c r="AS9" s="55" t="n"/>
      <c r="AT9" s="55" t="n"/>
      <c r="AU9" s="55" t="n"/>
      <c r="AV9" s="55" t="n"/>
      <c r="AW9" s="55" t="n"/>
      <c r="BB9" s="55" t="inlineStr">
        <is>
          <t>Prostrate. Gynaecological issues</t>
        </is>
      </c>
      <c r="BC9" s="55" t="n">
        <v>0</v>
      </c>
      <c r="BF9" s="55" t="inlineStr">
        <is>
          <t>No surgeries reported</t>
        </is>
      </c>
      <c r="BG9" s="55" t="n">
        <v>0</v>
      </c>
      <c r="BJ9" s="55" t="inlineStr">
        <is>
          <t>Working out</t>
        </is>
      </c>
      <c r="BK9" s="55" t="n">
        <v>2</v>
      </c>
      <c r="BL9" s="55" t="inlineStr">
        <is>
          <t>While sleeping/ resting</t>
        </is>
      </c>
      <c r="BM9" s="55" t="n">
        <v>0</v>
      </c>
      <c r="BP9" s="55" t="inlineStr">
        <is>
          <t>While sleeping/ resting</t>
        </is>
      </c>
      <c r="BQ9" s="55" t="n">
        <v>2</v>
      </c>
      <c r="BT9" s="55" t="inlineStr">
        <is>
          <t>Underwent ayurveda treatment</t>
        </is>
      </c>
      <c r="BU9" s="55" t="n">
        <v>0</v>
      </c>
    </row>
    <row r="10" ht="72" customHeight="1" s="57">
      <c r="A10" s="10" t="inlineStr">
        <is>
          <t>G</t>
        </is>
      </c>
      <c r="B10" s="51" t="inlineStr">
        <is>
          <t>60-70</t>
        </is>
      </c>
      <c r="C10" s="54" t="n">
        <v>2</v>
      </c>
      <c r="D10" s="54" t="n"/>
      <c r="E10" s="54" t="n"/>
      <c r="F10" s="55" t="inlineStr">
        <is>
          <t>Armed forces, athlete, police personnel, emergency services, hiker, biker or adventure sports lover</t>
        </is>
      </c>
      <c r="G10" s="54" t="n">
        <v>0</v>
      </c>
      <c r="H10" s="54" t="n"/>
      <c r="I10" s="54" t="n"/>
      <c r="J10" s="54" t="n"/>
      <c r="K10" s="54" t="n"/>
      <c r="L10" s="54" t="inlineStr">
        <is>
          <t>Hips</t>
        </is>
      </c>
      <c r="M10" s="54" t="n">
        <v>0</v>
      </c>
      <c r="N10" s="55" t="inlineStr">
        <is>
          <t>Hips</t>
        </is>
      </c>
      <c r="O10" s="54" t="n">
        <v>0</v>
      </c>
      <c r="P10" s="55" t="n"/>
      <c r="Q10" s="55" t="n"/>
      <c r="R10" s="54" t="n">
        <v>7</v>
      </c>
      <c r="S10" s="54" t="n">
        <v>2</v>
      </c>
      <c r="T10" s="54" t="n"/>
      <c r="U10" s="54" t="n"/>
      <c r="V10" s="54" t="n"/>
      <c r="W10" s="54" t="n"/>
      <c r="X10" s="54" t="inlineStr">
        <is>
          <t>Loss of balance</t>
        </is>
      </c>
      <c r="Y10" s="54" t="n">
        <v>0</v>
      </c>
      <c r="Z10" s="54" t="n"/>
      <c r="AA10" s="54" t="n"/>
      <c r="AB10" s="55" t="inlineStr">
        <is>
          <t>Severe night pain</t>
        </is>
      </c>
      <c r="AC10" s="55" t="n">
        <v>2</v>
      </c>
      <c r="AD10" s="55" t="n"/>
      <c r="AE10" s="55" t="n"/>
      <c r="AF10" s="55" t="n"/>
      <c r="AG10" s="55" t="n"/>
      <c r="AH10" s="55" t="n"/>
      <c r="AI10" s="55" t="n"/>
      <c r="AJ10" s="55" t="n"/>
      <c r="AK10" s="55" t="n"/>
      <c r="AL10" s="55" t="n"/>
      <c r="AM10" s="55" t="n"/>
      <c r="AN10" s="55" t="n"/>
      <c r="AO10" s="55" t="n"/>
      <c r="AP10" s="55" t="n"/>
      <c r="AQ10" s="55" t="n"/>
      <c r="AR10" s="55" t="n"/>
      <c r="AS10" s="55" t="n"/>
      <c r="AT10" s="55" t="n"/>
      <c r="AU10" s="55" t="n"/>
      <c r="AV10" s="55" t="n"/>
      <c r="AW10" s="55" t="n"/>
      <c r="BB10" s="55" t="inlineStr">
        <is>
          <t>Cardiac/ heart conditions</t>
        </is>
      </c>
      <c r="BC10" s="55" t="n">
        <v>0</v>
      </c>
      <c r="BJ10" s="55" t="inlineStr">
        <is>
          <t>Playing sports</t>
        </is>
      </c>
      <c r="BK10" s="55" t="n">
        <v>0</v>
      </c>
      <c r="BL10" s="55" t="inlineStr">
        <is>
          <t>While bending/ stooping</t>
        </is>
      </c>
      <c r="BM10" s="55" t="n">
        <v>2</v>
      </c>
      <c r="BP10" s="55" t="inlineStr">
        <is>
          <t>While bending/ stooping</t>
        </is>
      </c>
      <c r="BQ10" s="55" t="n">
        <v>0</v>
      </c>
      <c r="BT10" s="55" t="inlineStr">
        <is>
          <t>Not undertaken any medication/ treatment</t>
        </is>
      </c>
      <c r="BU10" s="55" t="n">
        <v>0</v>
      </c>
    </row>
    <row r="11" ht="57.6" customHeight="1" s="57">
      <c r="A11" s="10" t="inlineStr">
        <is>
          <t>H</t>
        </is>
      </c>
      <c r="B11" s="51" t="inlineStr">
        <is>
          <t>70-80</t>
        </is>
      </c>
      <c r="C11" s="54" t="n">
        <v>2</v>
      </c>
      <c r="D11" s="54" t="n"/>
      <c r="E11" s="54" t="n"/>
      <c r="F11" s="55" t="inlineStr">
        <is>
          <t>Outdoor sales executive, athlete, mason, plumber, electrician or tour guide</t>
        </is>
      </c>
      <c r="G11" s="54" t="n">
        <v>0</v>
      </c>
      <c r="H11" s="54" t="n"/>
      <c r="I11" s="54" t="n"/>
      <c r="J11" s="54" t="n"/>
      <c r="K11" s="54" t="n"/>
      <c r="L11" s="55" t="inlineStr">
        <is>
          <t>Thigh above knee</t>
        </is>
      </c>
      <c r="M11" s="55" t="n">
        <v>5</v>
      </c>
      <c r="N11" s="55" t="inlineStr">
        <is>
          <t>Thigh above knee</t>
        </is>
      </c>
      <c r="O11" s="55" t="n">
        <v>5</v>
      </c>
      <c r="P11" s="55" t="n"/>
      <c r="Q11" s="55" t="n"/>
      <c r="R11" s="54" t="n">
        <v>8</v>
      </c>
      <c r="S11" s="54" t="n">
        <v>2</v>
      </c>
      <c r="T11" s="54" t="n"/>
      <c r="U11" s="54" t="n"/>
      <c r="V11" s="54" t="n"/>
      <c r="W11" s="54" t="n"/>
      <c r="X11" s="54" t="inlineStr">
        <is>
          <t>None</t>
        </is>
      </c>
      <c r="Y11" s="54" t="n">
        <v>0</v>
      </c>
      <c r="Z11" s="54" t="n"/>
      <c r="AA11" s="54" t="n"/>
      <c r="AB11" s="55" t="inlineStr">
        <is>
          <t>High grade fever</t>
        </is>
      </c>
      <c r="AC11" s="55" t="n">
        <v>0</v>
      </c>
      <c r="AD11" s="55" t="n"/>
      <c r="AE11" s="55" t="n"/>
      <c r="AF11" s="55" t="n"/>
      <c r="AG11" s="55" t="n"/>
      <c r="AH11" s="55" t="n"/>
      <c r="AI11" s="55" t="n"/>
      <c r="AJ11" s="55" t="n"/>
      <c r="AK11" s="55" t="n"/>
      <c r="AL11" s="55" t="n"/>
      <c r="AM11" s="55" t="n"/>
      <c r="AN11" s="55" t="n"/>
      <c r="AO11" s="55" t="n"/>
      <c r="AP11" s="55" t="n"/>
      <c r="AQ11" s="55" t="n"/>
      <c r="AR11" s="55" t="n"/>
      <c r="AS11" s="55" t="n"/>
      <c r="AT11" s="55" t="n"/>
      <c r="AU11" s="55" t="n"/>
      <c r="AV11" s="55" t="n"/>
      <c r="AW11" s="55" t="n"/>
      <c r="BB11" s="55" t="inlineStr">
        <is>
          <t>Neurological conditions like Parkinsons/ stroke</t>
        </is>
      </c>
      <c r="BC11" s="55" t="n">
        <v>0</v>
      </c>
      <c r="BJ11" s="55" t="inlineStr">
        <is>
          <t>Nothing specific</t>
        </is>
      </c>
      <c r="BK11" s="55" t="n">
        <v>0</v>
      </c>
      <c r="BL11" s="55" t="inlineStr">
        <is>
          <t>While lifting weights</t>
        </is>
      </c>
      <c r="BM11" s="55" t="n">
        <v>2</v>
      </c>
      <c r="BP11" s="55" t="inlineStr">
        <is>
          <t>While lifting weights</t>
        </is>
      </c>
      <c r="BQ11" s="55" t="n">
        <v>0</v>
      </c>
    </row>
    <row r="12" ht="28.8" customHeight="1" s="57">
      <c r="A12" s="10" t="inlineStr">
        <is>
          <t>I</t>
        </is>
      </c>
      <c r="B12" s="51" t="inlineStr">
        <is>
          <t>80-90</t>
        </is>
      </c>
      <c r="C12" s="54" t="n">
        <v>2</v>
      </c>
      <c r="D12" s="54" t="n"/>
      <c r="E12" s="54" t="n"/>
      <c r="F12" s="54" t="inlineStr">
        <is>
          <t>Others</t>
        </is>
      </c>
      <c r="G12" s="54" t="n">
        <v>0</v>
      </c>
      <c r="H12" s="54" t="n"/>
      <c r="I12" s="54" t="n"/>
      <c r="J12" s="54" t="n"/>
      <c r="K12" s="54" t="n"/>
      <c r="L12" s="55" t="inlineStr">
        <is>
          <t>Leg below knee</t>
        </is>
      </c>
      <c r="M12" s="55" t="n">
        <v>5</v>
      </c>
      <c r="N12" s="55" t="inlineStr">
        <is>
          <t>Leg below knee</t>
        </is>
      </c>
      <c r="O12" s="55" t="n">
        <v>5</v>
      </c>
      <c r="P12" s="55" t="n"/>
      <c r="Q12" s="55" t="n"/>
      <c r="R12" s="54" t="n">
        <v>9</v>
      </c>
      <c r="S12" s="54" t="n">
        <v>5</v>
      </c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5" t="inlineStr">
        <is>
          <t>Shortness of Breath</t>
        </is>
      </c>
      <c r="AC12" s="55" t="n">
        <v>0</v>
      </c>
      <c r="AD12" s="55" t="n"/>
      <c r="AE12" s="55" t="n"/>
      <c r="AF12" s="55" t="n"/>
      <c r="AG12" s="55" t="n"/>
      <c r="AH12" s="55" t="n"/>
      <c r="AI12" s="55" t="n"/>
      <c r="AJ12" s="55" t="n"/>
      <c r="AK12" s="55" t="n"/>
      <c r="AL12" s="55" t="n"/>
      <c r="AM12" s="55" t="n"/>
      <c r="AN12" s="55" t="n"/>
      <c r="AO12" s="55" t="n"/>
      <c r="AP12" s="55" t="n"/>
      <c r="AQ12" s="55" t="n"/>
      <c r="AR12" s="55" t="n"/>
      <c r="AS12" s="55" t="n"/>
      <c r="AT12" s="55" t="n"/>
      <c r="AU12" s="55" t="n"/>
      <c r="AV12" s="55" t="n"/>
      <c r="AW12" s="55" t="n"/>
      <c r="BB12" s="55" t="inlineStr">
        <is>
          <t>Severe Asthma</t>
        </is>
      </c>
      <c r="BC12" s="55" t="n">
        <v>0</v>
      </c>
      <c r="BL12" s="55" t="inlineStr">
        <is>
          <t>While doing exercises/ working out</t>
        </is>
      </c>
      <c r="BM12" s="55" t="n">
        <v>2</v>
      </c>
      <c r="BP12" s="55" t="inlineStr">
        <is>
          <t>While doing exercises/ working out</t>
        </is>
      </c>
      <c r="BQ12" s="55" t="n">
        <v>0</v>
      </c>
    </row>
    <row r="13" ht="43.2" customHeight="1" s="57">
      <c r="A13" s="10" t="inlineStr">
        <is>
          <t>J</t>
        </is>
      </c>
      <c r="B13" s="51" t="inlineStr">
        <is>
          <t>90-100</t>
        </is>
      </c>
      <c r="C13" s="54" t="n">
        <v>2</v>
      </c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inlineStr">
        <is>
          <t>Ankle</t>
        </is>
      </c>
      <c r="M13" s="54" t="n">
        <v>0</v>
      </c>
      <c r="N13" s="55" t="inlineStr">
        <is>
          <t>Ankle</t>
        </is>
      </c>
      <c r="O13" s="54" t="n">
        <v>0</v>
      </c>
      <c r="P13" s="55" t="n"/>
      <c r="Q13" s="55" t="n"/>
      <c r="R13" s="54" t="n">
        <v>10</v>
      </c>
      <c r="S13" s="54" t="n">
        <v>5</v>
      </c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5" t="inlineStr">
        <is>
          <t>History of Neurological Condition</t>
        </is>
      </c>
      <c r="AC13" s="55" t="n">
        <v>0</v>
      </c>
      <c r="AD13" s="55" t="n"/>
      <c r="AE13" s="55" t="n"/>
      <c r="AF13" s="55" t="n"/>
      <c r="AG13" s="55" t="n"/>
      <c r="AH13" s="55" t="n"/>
      <c r="AI13" s="55" t="n"/>
      <c r="AJ13" s="55" t="n"/>
      <c r="AK13" s="55" t="n"/>
      <c r="AL13" s="55" t="n"/>
      <c r="AM13" s="55" t="n"/>
      <c r="AN13" s="55" t="n"/>
      <c r="AO13" s="55" t="n"/>
      <c r="AP13" s="55" t="n"/>
      <c r="AQ13" s="55" t="n"/>
      <c r="AR13" s="55" t="n"/>
      <c r="AS13" s="55" t="n"/>
      <c r="AT13" s="55" t="n"/>
      <c r="AU13" s="55" t="n"/>
      <c r="AV13" s="55" t="n"/>
      <c r="AW13" s="55" t="n"/>
      <c r="BB13" s="55" t="inlineStr">
        <is>
          <t>Ankylosing Spondylolysis</t>
        </is>
      </c>
      <c r="BC13" s="55" t="n">
        <v>0</v>
      </c>
      <c r="BL13" s="55" t="inlineStr">
        <is>
          <t>While turning in bed or rising from chair</t>
        </is>
      </c>
      <c r="BM13" s="55" t="n"/>
      <c r="BP13" s="55" t="inlineStr">
        <is>
          <t>While turning in bed or rising from chair</t>
        </is>
      </c>
      <c r="BQ13" s="55" t="n"/>
    </row>
    <row r="14" ht="28.95" customHeight="1" s="57">
      <c r="A14" s="10" t="inlineStr">
        <is>
          <t>K</t>
        </is>
      </c>
      <c r="B14" s="54" t="n"/>
      <c r="C14" s="54" t="n"/>
      <c r="D14" s="54" t="n"/>
      <c r="E14" s="54" t="n"/>
      <c r="F14" s="54" t="n"/>
      <c r="G14" s="54" t="n"/>
      <c r="H14" s="54" t="n"/>
      <c r="I14" s="54" t="n"/>
      <c r="J14" s="54" t="n"/>
      <c r="K14" s="54" t="n"/>
      <c r="L14" s="54" t="inlineStr">
        <is>
          <t>Other Pain</t>
        </is>
      </c>
      <c r="M14" s="54" t="n">
        <v>0</v>
      </c>
      <c r="N14" s="55" t="inlineStr">
        <is>
          <t>Other Pain</t>
        </is>
      </c>
      <c r="O14" s="54" t="n">
        <v>0</v>
      </c>
      <c r="AB14" s="55" t="inlineStr">
        <is>
          <t>None</t>
        </is>
      </c>
      <c r="AC14" s="55" t="n">
        <v>0</v>
      </c>
      <c r="AD14" s="55" t="n"/>
      <c r="AE14" s="55" t="n"/>
      <c r="AF14" s="55" t="n"/>
      <c r="AG14" s="55" t="n"/>
      <c r="AH14" s="55" t="n"/>
      <c r="AI14" s="55" t="n"/>
      <c r="AJ14" s="55" t="n"/>
      <c r="AK14" s="55" t="n"/>
      <c r="AL14" s="55" t="n"/>
      <c r="AM14" s="55" t="n"/>
      <c r="AN14" s="55" t="n"/>
      <c r="AO14" s="55" t="n"/>
      <c r="AP14" s="55" t="n"/>
      <c r="AQ14" s="55" t="n"/>
      <c r="AR14" s="55" t="n"/>
      <c r="AS14" s="55" t="n"/>
      <c r="AT14" s="55" t="n"/>
      <c r="AU14" s="55" t="n"/>
      <c r="AV14" s="55" t="n"/>
      <c r="AW14" s="55" t="n"/>
      <c r="BB14" s="55" t="inlineStr">
        <is>
          <t>None of the above</t>
        </is>
      </c>
      <c r="BC14" s="55" t="n">
        <v>0</v>
      </c>
      <c r="BL14" s="55" t="inlineStr">
        <is>
          <t>Pain doesn’t aggravate</t>
        </is>
      </c>
      <c r="BM14" s="55" t="n">
        <v>0</v>
      </c>
      <c r="BP14" s="55" t="inlineStr">
        <is>
          <t>Pain doesn’t reduce</t>
        </is>
      </c>
      <c r="BQ14" s="55" t="n">
        <v>5</v>
      </c>
    </row>
    <row r="15" ht="14.4" customHeight="1" s="57">
      <c r="A15" s="10" t="inlineStr">
        <is>
          <t>L</t>
        </is>
      </c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inlineStr">
        <is>
          <t>No Pain</t>
        </is>
      </c>
      <c r="M15" s="54" t="n">
        <v>0</v>
      </c>
      <c r="N15" s="55" t="inlineStr">
        <is>
          <t>No Pain</t>
        </is>
      </c>
      <c r="O15" s="54" t="n">
        <v>0</v>
      </c>
    </row>
  </sheetData>
  <mergeCells count="70">
    <mergeCell ref="BV1:BW1"/>
    <mergeCell ref="R2:S2"/>
    <mergeCell ref="AR2:AS2"/>
    <mergeCell ref="AT2:AU2"/>
    <mergeCell ref="AZ2:BA2"/>
    <mergeCell ref="BB2:BC2"/>
    <mergeCell ref="BD2:BE2"/>
    <mergeCell ref="BF2:BG2"/>
    <mergeCell ref="BJ2:BK2"/>
    <mergeCell ref="BP2:BQ2"/>
    <mergeCell ref="BV2:BW2"/>
    <mergeCell ref="T2:U2"/>
    <mergeCell ref="V2:W2"/>
    <mergeCell ref="X2:Y2"/>
    <mergeCell ref="AX2:AY2"/>
    <mergeCell ref="AB2:AC2"/>
    <mergeCell ref="L1:M1"/>
    <mergeCell ref="P1:Q1"/>
    <mergeCell ref="T1:U1"/>
    <mergeCell ref="B1:C1"/>
    <mergeCell ref="D1:E1"/>
    <mergeCell ref="F1:G1"/>
    <mergeCell ref="H1:I1"/>
    <mergeCell ref="J1:K1"/>
    <mergeCell ref="R1:S1"/>
    <mergeCell ref="B2:C2"/>
    <mergeCell ref="D2:E2"/>
    <mergeCell ref="F2:G2"/>
    <mergeCell ref="H2:I2"/>
    <mergeCell ref="J2:K2"/>
    <mergeCell ref="L2:M2"/>
    <mergeCell ref="BH1:BI1"/>
    <mergeCell ref="BL1:BM1"/>
    <mergeCell ref="BN1:BO1"/>
    <mergeCell ref="P2:Q2"/>
    <mergeCell ref="AV2:AW2"/>
    <mergeCell ref="Z2:AA2"/>
    <mergeCell ref="BH2:BI2"/>
    <mergeCell ref="BL2:BM2"/>
    <mergeCell ref="BN2:BO2"/>
    <mergeCell ref="AJ1:AK1"/>
    <mergeCell ref="AL1:AM1"/>
    <mergeCell ref="AN1:AO1"/>
    <mergeCell ref="AP1:AQ1"/>
    <mergeCell ref="V1:W1"/>
    <mergeCell ref="Z1:AA1"/>
    <mergeCell ref="AD2:AE2"/>
    <mergeCell ref="AF2:AG2"/>
    <mergeCell ref="AH2:AI2"/>
    <mergeCell ref="AJ2:AK2"/>
    <mergeCell ref="AL2:AM2"/>
    <mergeCell ref="AN2:AO2"/>
    <mergeCell ref="AP2:AQ2"/>
    <mergeCell ref="BR2:BS2"/>
    <mergeCell ref="BR1:BS1"/>
    <mergeCell ref="AV1:AW1"/>
    <mergeCell ref="AX1:AY1"/>
    <mergeCell ref="AR1:AS1"/>
    <mergeCell ref="AT1:AU1"/>
    <mergeCell ref="AZ1:BA1"/>
    <mergeCell ref="BB1:BC1"/>
    <mergeCell ref="BD1:BE1"/>
    <mergeCell ref="BF1:BG1"/>
    <mergeCell ref="BJ1:BK1"/>
    <mergeCell ref="BP1:BQ1"/>
    <mergeCell ref="X1:Y1"/>
    <mergeCell ref="AB1:AC1"/>
    <mergeCell ref="AD1:AE1"/>
    <mergeCell ref="AF1:AG1"/>
    <mergeCell ref="AH1:AI1"/>
  </mergeCells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W15"/>
  <sheetViews>
    <sheetView zoomScale="80" zoomScaleNormal="80" workbookViewId="0">
      <pane xSplit="1" ySplit="3" topLeftCell="BP13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10.6640625" bestFit="1" customWidth="1" style="57" min="2" max="2"/>
    <col width="5.6640625" bestFit="1" customWidth="1" style="57" min="3" max="3"/>
    <col width="11.6640625" bestFit="1" customWidth="1" style="57" min="4" max="4"/>
    <col width="5.6640625" bestFit="1" customWidth="1" style="57" min="5" max="5"/>
    <col width="23.88671875" customWidth="1" style="57" min="6" max="6"/>
    <col width="5.6640625" bestFit="1" customWidth="1" style="57" min="7" max="7"/>
    <col width="10.6640625" bestFit="1" customWidth="1" style="57" min="8" max="8"/>
    <col width="10.6640625" bestFit="1" customWidth="1" style="57" min="10" max="10"/>
    <col width="5.6640625" bestFit="1" customWidth="1" style="57" min="11" max="11"/>
    <col width="11.33203125" customWidth="1" style="57" min="12" max="12"/>
    <col width="5.6640625" bestFit="1" customWidth="1" style="57" min="13" max="13"/>
    <col width="11.33203125" customWidth="1" style="57" min="14" max="14"/>
    <col width="5.6640625" bestFit="1" customWidth="1" style="57" min="15" max="15"/>
    <col width="55.6640625" customWidth="1" style="57" min="16" max="16"/>
    <col width="5.6640625" bestFit="1" customWidth="1" style="57" min="17" max="17"/>
    <col width="11.33203125" customWidth="1" style="57" min="18" max="18"/>
    <col width="5.6640625" bestFit="1" customWidth="1" style="57" min="19" max="19"/>
    <col width="11.33203125" customWidth="1" style="57" min="20" max="20"/>
    <col width="5.6640625" bestFit="1" customWidth="1" style="57" min="21" max="21"/>
    <col width="55.6640625" customWidth="1" style="57" min="22" max="22"/>
    <col width="5.6640625" bestFit="1" customWidth="1" style="57" min="23" max="23"/>
    <col width="55.6640625" customWidth="1" style="57" min="24" max="24"/>
    <col width="5.6640625" bestFit="1" customWidth="1" style="57" min="25" max="25"/>
    <col width="11.6640625" customWidth="1" style="57" min="26" max="26"/>
    <col width="5.6640625" bestFit="1" customWidth="1" style="57" min="27" max="27"/>
    <col width="11.6640625" customWidth="1" style="57" min="28" max="28"/>
    <col width="5.6640625" bestFit="1" customWidth="1" style="57" min="29" max="29"/>
    <col width="27.6640625" customWidth="1" style="57" min="30" max="30"/>
    <col width="5.6640625" bestFit="1" customWidth="1" style="57" min="31" max="31"/>
    <col width="27.6640625" customWidth="1" style="57" min="32" max="32"/>
    <col width="5.6640625" bestFit="1" customWidth="1" style="57" min="33" max="33"/>
    <col width="27.6640625" customWidth="1" style="57" min="34" max="34"/>
    <col width="5.6640625" bestFit="1" customWidth="1" style="57" min="35" max="35"/>
    <col width="27.6640625" customWidth="1" style="57" min="36" max="36"/>
    <col width="5.6640625" bestFit="1" customWidth="1" style="57" min="37" max="37"/>
    <col width="27.6640625" customWidth="1" style="57" min="38" max="38"/>
    <col width="5.6640625" bestFit="1" customWidth="1" style="57" min="39" max="39"/>
    <col width="27.6640625" customWidth="1" style="57" min="40" max="40"/>
    <col width="5.6640625" bestFit="1" customWidth="1" style="57" min="41" max="41"/>
    <col width="27.6640625" customWidth="1" style="57" min="42" max="42"/>
    <col width="5.6640625" bestFit="1" customWidth="1" style="57" min="43" max="43"/>
    <col width="27.6640625" customWidth="1" style="57" min="44" max="44"/>
    <col width="5.6640625" bestFit="1" customWidth="1" style="57" min="45" max="45"/>
    <col width="27.6640625" customWidth="1" style="57" min="46" max="46"/>
    <col width="5.6640625" bestFit="1" customWidth="1" style="57" min="47" max="47"/>
    <col width="27.6640625" customWidth="1" style="57" min="48" max="48"/>
    <col width="5.6640625" bestFit="1" customWidth="1" style="57" min="49" max="49"/>
    <col width="11.6640625" customWidth="1" style="57" min="50" max="50"/>
    <col width="5.6640625" bestFit="1" customWidth="1" style="57" min="51" max="51"/>
    <col width="11.6640625" customWidth="1" style="57" min="52" max="52"/>
    <col width="5.6640625" bestFit="1" customWidth="1" style="57" min="53" max="53"/>
    <col width="12.6640625" customWidth="1" style="57" min="54" max="54"/>
    <col width="5.6640625" bestFit="1" customWidth="1" style="57" min="55" max="55"/>
    <col width="11.6640625" customWidth="1" style="57" min="56" max="56"/>
    <col width="5.6640625" bestFit="1" customWidth="1" style="57" min="57" max="57"/>
    <col width="11.6640625" customWidth="1" style="57" min="58" max="58"/>
    <col width="5.6640625" bestFit="1" customWidth="1" style="57" min="59" max="59"/>
    <col width="11.6640625" customWidth="1" style="57" min="60" max="60"/>
    <col width="5.6640625" bestFit="1" customWidth="1" style="57" min="61" max="61"/>
    <col width="11.6640625" customWidth="1" style="57" min="62" max="62"/>
    <col width="5.6640625" bestFit="1" customWidth="1" style="57" min="63" max="63"/>
    <col width="55.6640625" customWidth="1" style="57" min="64" max="64"/>
    <col width="5.6640625" bestFit="1" customWidth="1" style="57" min="65" max="65"/>
    <col width="55.6640625" customWidth="1" style="57" min="66" max="66"/>
    <col width="5.6640625" bestFit="1" customWidth="1" style="57" min="67" max="67"/>
    <col width="55.6640625" customWidth="1" style="57" min="68" max="68"/>
    <col width="5.6640625" bestFit="1" customWidth="1" style="57" min="69" max="69"/>
    <col width="55.6640625" customWidth="1" style="57" min="70" max="70"/>
    <col width="5.6640625" bestFit="1" customWidth="1" style="57" min="71" max="71"/>
    <col width="55.6640625" customWidth="1" style="57" min="72" max="72"/>
    <col width="5.6640625" bestFit="1" customWidth="1" style="57" min="73" max="73"/>
    <col width="55.5546875" customWidth="1" style="57" min="74" max="74"/>
    <col width="5.6640625" bestFit="1" customWidth="1" style="57" min="75" max="75"/>
  </cols>
  <sheetData>
    <row r="1">
      <c r="A1" s="20" t="inlineStr">
        <is>
          <t>Code</t>
        </is>
      </c>
      <c r="B1" s="74" t="inlineStr">
        <is>
          <t>L000200</t>
        </is>
      </c>
      <c r="D1" s="74" t="inlineStr">
        <is>
          <t>L000300</t>
        </is>
      </c>
      <c r="F1" s="74" t="inlineStr">
        <is>
          <t>L000400</t>
        </is>
      </c>
      <c r="H1" s="74" t="inlineStr">
        <is>
          <t>L000500</t>
        </is>
      </c>
      <c r="J1" s="74" t="inlineStr">
        <is>
          <t>L000600</t>
        </is>
      </c>
      <c r="L1" s="74" t="inlineStr">
        <is>
          <t>L010501</t>
        </is>
      </c>
      <c r="N1" s="74" t="inlineStr">
        <is>
          <t>L010502</t>
        </is>
      </c>
      <c r="P1" s="74" t="inlineStr">
        <is>
          <t>L010600</t>
        </is>
      </c>
      <c r="R1" s="74" t="inlineStr">
        <is>
          <t>L010700</t>
        </is>
      </c>
      <c r="T1" s="74" t="inlineStr">
        <is>
          <t>L010800</t>
        </is>
      </c>
      <c r="V1" s="74" t="inlineStr">
        <is>
          <t>L010801</t>
        </is>
      </c>
      <c r="X1" s="74" t="inlineStr">
        <is>
          <t>L010900</t>
        </is>
      </c>
      <c r="Z1" s="74" t="inlineStr">
        <is>
          <t>L011000</t>
        </is>
      </c>
      <c r="AB1" s="74" t="inlineStr">
        <is>
          <t>L011100</t>
        </is>
      </c>
      <c r="AD1" s="74" t="inlineStr">
        <is>
          <t>L011101</t>
        </is>
      </c>
      <c r="AF1" s="74" t="inlineStr">
        <is>
          <t>L011110</t>
        </is>
      </c>
      <c r="AH1" s="74" t="inlineStr">
        <is>
          <t>L011120</t>
        </is>
      </c>
      <c r="AJ1" s="74" t="inlineStr">
        <is>
          <t>L011130</t>
        </is>
      </c>
      <c r="AL1" s="74" t="inlineStr">
        <is>
          <t>L011140</t>
        </is>
      </c>
      <c r="AN1" s="74" t="inlineStr">
        <is>
          <t>L011150</t>
        </is>
      </c>
      <c r="AP1" s="74" t="inlineStr">
        <is>
          <t>L011160</t>
        </is>
      </c>
      <c r="AR1" s="74" t="inlineStr">
        <is>
          <t>L011170</t>
        </is>
      </c>
      <c r="AT1" s="74" t="inlineStr">
        <is>
          <t>L011180</t>
        </is>
      </c>
      <c r="AV1" s="74" t="inlineStr">
        <is>
          <t>L011190</t>
        </is>
      </c>
      <c r="AX1" s="74" t="inlineStr">
        <is>
          <t>L020101</t>
        </is>
      </c>
      <c r="AZ1" s="74" t="inlineStr">
        <is>
          <t>L020102</t>
        </is>
      </c>
      <c r="BB1" s="74" t="inlineStr">
        <is>
          <t>L020201</t>
        </is>
      </c>
      <c r="BD1" s="74" t="inlineStr">
        <is>
          <t>L020301</t>
        </is>
      </c>
      <c r="BF1" s="74" t="inlineStr">
        <is>
          <t>L020401</t>
        </is>
      </c>
      <c r="BH1" s="74" t="inlineStr">
        <is>
          <t>L020402</t>
        </is>
      </c>
      <c r="BJ1" s="74" t="inlineStr">
        <is>
          <t>L020501</t>
        </is>
      </c>
      <c r="BL1" s="74" t="inlineStr">
        <is>
          <t>L020601</t>
        </is>
      </c>
      <c r="BN1" s="74" t="inlineStr">
        <is>
          <t>L020602</t>
        </is>
      </c>
      <c r="BP1" s="74" t="inlineStr">
        <is>
          <t>L020701</t>
        </is>
      </c>
      <c r="BR1" s="74" t="inlineStr">
        <is>
          <t>L020702</t>
        </is>
      </c>
      <c r="BT1" s="74" t="inlineStr">
        <is>
          <t>L020801</t>
        </is>
      </c>
      <c r="BV1" s="74" t="inlineStr">
        <is>
          <t>L020802</t>
        </is>
      </c>
    </row>
    <row r="2">
      <c r="A2" s="6" t="inlineStr">
        <is>
          <t>Question</t>
        </is>
      </c>
      <c r="B2" s="73" t="inlineStr">
        <is>
          <t>Age</t>
        </is>
      </c>
      <c r="D2" s="73" t="inlineStr">
        <is>
          <t>Gender</t>
        </is>
      </c>
      <c r="F2" s="73" t="inlineStr">
        <is>
          <t>Occupation</t>
        </is>
      </c>
      <c r="H2" s="73" t="inlineStr">
        <is>
          <t>Activity</t>
        </is>
      </c>
      <c r="J2" s="73" t="inlineStr">
        <is>
          <t>Frequency</t>
        </is>
      </c>
      <c r="L2" s="73" t="inlineStr">
        <is>
          <t>Pain Location</t>
        </is>
      </c>
      <c r="N2" s="73" t="inlineStr">
        <is>
          <t>Pain Location</t>
        </is>
      </c>
      <c r="P2" s="73" t="inlineStr">
        <is>
          <t>Pain Description</t>
        </is>
      </c>
      <c r="R2" s="73" t="inlineStr">
        <is>
          <t>Pain Score</t>
        </is>
      </c>
      <c r="T2" s="73" t="inlineStr">
        <is>
          <t>Pain Feeling</t>
        </is>
      </c>
      <c r="V2" s="73" t="inlineStr">
        <is>
          <t>Pain feeling during activity</t>
        </is>
      </c>
      <c r="X2" s="73" t="inlineStr">
        <is>
          <t>Any other symptom</t>
        </is>
      </c>
      <c r="Z2" s="73" t="inlineStr">
        <is>
          <t>Pain since start</t>
        </is>
      </c>
      <c r="AB2" s="73" t="inlineStr">
        <is>
          <t>Medical</t>
        </is>
      </c>
      <c r="AD2" s="73" t="inlineStr">
        <is>
          <t>Pregnancy</t>
        </is>
      </c>
      <c r="AF2" s="73" t="inlineStr">
        <is>
          <t>Surgery</t>
        </is>
      </c>
      <c r="AH2" s="73" t="inlineStr">
        <is>
          <t>Spine fracture</t>
        </is>
      </c>
      <c r="AJ2" s="73" t="inlineStr">
        <is>
          <t>Cancer</t>
        </is>
      </c>
      <c r="AL2" s="73" t="inlineStr">
        <is>
          <t>TB</t>
        </is>
      </c>
      <c r="AN2" s="73" t="inlineStr">
        <is>
          <t>Loss of Appetite/ Weight Loss</t>
        </is>
      </c>
      <c r="AP2" s="73" t="inlineStr">
        <is>
          <t>Severe Night Pain</t>
        </is>
      </c>
      <c r="AR2" s="73" t="inlineStr">
        <is>
          <t>High grade fever</t>
        </is>
      </c>
      <c r="AT2" s="73" t="inlineStr">
        <is>
          <t>Shortness of Breath</t>
        </is>
      </c>
      <c r="AV2" s="73" t="inlineStr">
        <is>
          <t>History of Neurological Condition</t>
        </is>
      </c>
      <c r="AX2" s="73" t="inlineStr">
        <is>
          <t>Acute/ Chronic</t>
        </is>
      </c>
      <c r="AZ2" s="73" t="inlineStr">
        <is>
          <t>Acute over chronic</t>
        </is>
      </c>
      <c r="BB2" s="73" t="inlineStr">
        <is>
          <t>Comorbidities</t>
        </is>
      </c>
      <c r="BD2" s="73" t="inlineStr">
        <is>
          <t>Deficiencies</t>
        </is>
      </c>
      <c r="BF2" s="73" t="inlineStr">
        <is>
          <t>Surgery</t>
        </is>
      </c>
      <c r="BH2" s="73" t="inlineStr">
        <is>
          <t>Timeline</t>
        </is>
      </c>
      <c r="BJ2" s="73" t="inlineStr">
        <is>
          <t>Origination (POF)</t>
        </is>
      </c>
      <c r="BL2" s="73" t="inlineStr">
        <is>
          <t>Pain Aggravating Factors (PAF)</t>
        </is>
      </c>
      <c r="BN2" s="73" t="inlineStr">
        <is>
          <t>PAF Timeline</t>
        </is>
      </c>
      <c r="BP2" s="73" t="inlineStr">
        <is>
          <t>Pain Reducing Factor (PRF)</t>
        </is>
      </c>
      <c r="BR2" s="73" t="inlineStr">
        <is>
          <t>PRF Timeline</t>
        </is>
      </c>
      <c r="BT2" s="73" t="inlineStr">
        <is>
          <t>Other Treatment History (OTH)</t>
        </is>
      </c>
      <c r="BV2" s="73" t="inlineStr">
        <is>
          <t>Reaction to OTH</t>
        </is>
      </c>
    </row>
    <row r="3">
      <c r="A3" s="43" t="n"/>
      <c r="B3" s="43" t="inlineStr">
        <is>
          <t>Parameters</t>
        </is>
      </c>
      <c r="C3" s="43" t="inlineStr">
        <is>
          <t>Score</t>
        </is>
      </c>
      <c r="D3" s="43" t="inlineStr">
        <is>
          <t>Parameters</t>
        </is>
      </c>
      <c r="E3" s="43" t="inlineStr">
        <is>
          <t>Score</t>
        </is>
      </c>
      <c r="F3" s="43" t="inlineStr">
        <is>
          <t>Parameters</t>
        </is>
      </c>
      <c r="G3" s="43" t="inlineStr">
        <is>
          <t>Score</t>
        </is>
      </c>
      <c r="H3" s="43" t="inlineStr">
        <is>
          <t>Parameters</t>
        </is>
      </c>
      <c r="I3" s="43" t="inlineStr">
        <is>
          <t>Score</t>
        </is>
      </c>
      <c r="J3" s="43" t="inlineStr">
        <is>
          <t>Parameters</t>
        </is>
      </c>
      <c r="K3" s="43" t="inlineStr">
        <is>
          <t>Score</t>
        </is>
      </c>
      <c r="L3" s="43" t="inlineStr">
        <is>
          <t>Parameters</t>
        </is>
      </c>
      <c r="M3" s="43" t="inlineStr">
        <is>
          <t>Score</t>
        </is>
      </c>
      <c r="N3" s="43" t="inlineStr">
        <is>
          <t>Parameters</t>
        </is>
      </c>
      <c r="O3" s="43" t="inlineStr">
        <is>
          <t>Score</t>
        </is>
      </c>
      <c r="P3" s="43" t="inlineStr">
        <is>
          <t>Parameters</t>
        </is>
      </c>
      <c r="Q3" s="43" t="inlineStr">
        <is>
          <t>Score</t>
        </is>
      </c>
      <c r="R3" s="43" t="inlineStr">
        <is>
          <t>Parameters</t>
        </is>
      </c>
      <c r="S3" s="43" t="inlineStr">
        <is>
          <t>Score</t>
        </is>
      </c>
      <c r="T3" s="43" t="inlineStr">
        <is>
          <t>Parameters</t>
        </is>
      </c>
      <c r="U3" s="43" t="inlineStr">
        <is>
          <t>Score</t>
        </is>
      </c>
      <c r="V3" s="43" t="inlineStr">
        <is>
          <t>Parameters</t>
        </is>
      </c>
      <c r="W3" s="43" t="inlineStr">
        <is>
          <t>Score</t>
        </is>
      </c>
      <c r="X3" s="43" t="inlineStr">
        <is>
          <t>Parameters</t>
        </is>
      </c>
      <c r="Y3" s="43" t="inlineStr">
        <is>
          <t>Score</t>
        </is>
      </c>
      <c r="Z3" s="43" t="inlineStr">
        <is>
          <t>Parameters</t>
        </is>
      </c>
      <c r="AA3" s="43" t="inlineStr">
        <is>
          <t>Score</t>
        </is>
      </c>
      <c r="AB3" s="43" t="inlineStr">
        <is>
          <t>Parameters</t>
        </is>
      </c>
      <c r="AC3" s="43" t="inlineStr">
        <is>
          <t>Score</t>
        </is>
      </c>
      <c r="AD3" s="43" t="inlineStr">
        <is>
          <t>Parameters</t>
        </is>
      </c>
      <c r="AE3" s="43" t="inlineStr">
        <is>
          <t>Score</t>
        </is>
      </c>
      <c r="AF3" s="43" t="inlineStr">
        <is>
          <t>Parameters</t>
        </is>
      </c>
      <c r="AG3" s="43" t="inlineStr">
        <is>
          <t>Score</t>
        </is>
      </c>
      <c r="AH3" s="43" t="inlineStr">
        <is>
          <t>Parameters</t>
        </is>
      </c>
      <c r="AI3" s="43" t="inlineStr">
        <is>
          <t>Score</t>
        </is>
      </c>
      <c r="AJ3" s="43" t="inlineStr">
        <is>
          <t>Parameters</t>
        </is>
      </c>
      <c r="AK3" s="43" t="inlineStr">
        <is>
          <t>Score</t>
        </is>
      </c>
      <c r="AL3" s="43" t="inlineStr">
        <is>
          <t>Parameters</t>
        </is>
      </c>
      <c r="AM3" s="43" t="inlineStr">
        <is>
          <t>Score</t>
        </is>
      </c>
      <c r="AN3" s="43" t="inlineStr">
        <is>
          <t>Parameters</t>
        </is>
      </c>
      <c r="AO3" s="43" t="inlineStr">
        <is>
          <t>Score</t>
        </is>
      </c>
      <c r="AP3" s="43" t="inlineStr">
        <is>
          <t>Parameters</t>
        </is>
      </c>
      <c r="AQ3" s="43" t="inlineStr">
        <is>
          <t>Score</t>
        </is>
      </c>
      <c r="AR3" s="43" t="inlineStr">
        <is>
          <t>Parameters</t>
        </is>
      </c>
      <c r="AS3" s="43" t="inlineStr">
        <is>
          <t>Score</t>
        </is>
      </c>
      <c r="AT3" s="43" t="inlineStr">
        <is>
          <t>Parameters</t>
        </is>
      </c>
      <c r="AU3" s="43" t="inlineStr">
        <is>
          <t>Score</t>
        </is>
      </c>
      <c r="AV3" s="43" t="inlineStr">
        <is>
          <t>Parameters</t>
        </is>
      </c>
      <c r="AW3" s="43" t="inlineStr">
        <is>
          <t>Score</t>
        </is>
      </c>
      <c r="AX3" s="43" t="inlineStr">
        <is>
          <t>Parameters</t>
        </is>
      </c>
      <c r="AY3" s="43" t="inlineStr">
        <is>
          <t>Score</t>
        </is>
      </c>
      <c r="AZ3" s="43" t="inlineStr">
        <is>
          <t>Parameters</t>
        </is>
      </c>
      <c r="BA3" s="43" t="inlineStr">
        <is>
          <t>Score</t>
        </is>
      </c>
      <c r="BB3" s="43" t="inlineStr">
        <is>
          <t>Parameters</t>
        </is>
      </c>
      <c r="BC3" s="43" t="inlineStr">
        <is>
          <t>Score</t>
        </is>
      </c>
      <c r="BD3" s="43" t="inlineStr">
        <is>
          <t>Parameters</t>
        </is>
      </c>
      <c r="BE3" s="43" t="inlineStr">
        <is>
          <t>Score</t>
        </is>
      </c>
      <c r="BF3" s="43" t="inlineStr">
        <is>
          <t>Parameters</t>
        </is>
      </c>
      <c r="BG3" s="43" t="inlineStr">
        <is>
          <t>Score</t>
        </is>
      </c>
      <c r="BH3" s="43" t="inlineStr">
        <is>
          <t>Parameters</t>
        </is>
      </c>
      <c r="BI3" s="43" t="inlineStr">
        <is>
          <t>Score</t>
        </is>
      </c>
      <c r="BJ3" s="43" t="inlineStr">
        <is>
          <t>Parameters</t>
        </is>
      </c>
      <c r="BK3" s="43" t="inlineStr">
        <is>
          <t>Score</t>
        </is>
      </c>
      <c r="BL3" s="43" t="inlineStr">
        <is>
          <t>Parameters</t>
        </is>
      </c>
      <c r="BM3" s="43" t="inlineStr">
        <is>
          <t>Score</t>
        </is>
      </c>
      <c r="BN3" s="43" t="inlineStr">
        <is>
          <t>Parameters</t>
        </is>
      </c>
      <c r="BO3" s="43" t="inlineStr">
        <is>
          <t>Score</t>
        </is>
      </c>
      <c r="BP3" s="43" t="inlineStr">
        <is>
          <t>Parameters</t>
        </is>
      </c>
      <c r="BQ3" s="43" t="inlineStr">
        <is>
          <t>Score</t>
        </is>
      </c>
      <c r="BR3" s="43" t="inlineStr">
        <is>
          <t>Parameters</t>
        </is>
      </c>
      <c r="BS3" s="43" t="inlineStr">
        <is>
          <t>Score</t>
        </is>
      </c>
      <c r="BT3" s="43" t="inlineStr">
        <is>
          <t>Parameters</t>
        </is>
      </c>
      <c r="BU3" s="43" t="inlineStr">
        <is>
          <t>Score</t>
        </is>
      </c>
      <c r="BV3" s="43" t="inlineStr">
        <is>
          <t>Parameters</t>
        </is>
      </c>
      <c r="BW3" s="43" t="inlineStr">
        <is>
          <t>Score</t>
        </is>
      </c>
    </row>
    <row r="4" ht="43.2" customHeight="1" s="57">
      <c r="A4" s="10" t="inlineStr">
        <is>
          <t>A</t>
        </is>
      </c>
      <c r="B4" s="51" t="inlineStr">
        <is>
          <t>0-10</t>
        </is>
      </c>
      <c r="C4" s="54" t="n"/>
      <c r="D4" s="54" t="inlineStr">
        <is>
          <t>Transgender</t>
        </is>
      </c>
      <c r="E4" s="54" t="n"/>
      <c r="F4" s="55" t="inlineStr">
        <is>
          <t>Student</t>
        </is>
      </c>
      <c r="G4" s="54" t="n"/>
      <c r="H4" s="54" t="inlineStr">
        <is>
          <t>Sitting</t>
        </is>
      </c>
      <c r="I4" s="54" t="n"/>
      <c r="J4" s="54" t="inlineStr">
        <is>
          <t>Daily</t>
        </is>
      </c>
      <c r="K4" s="54" t="n"/>
      <c r="L4" s="54" t="inlineStr">
        <is>
          <t>Neck</t>
        </is>
      </c>
      <c r="M4" s="54" t="n"/>
      <c r="N4" s="55" t="inlineStr">
        <is>
          <t>Neck</t>
        </is>
      </c>
      <c r="O4" s="55" t="n"/>
      <c r="P4" s="55" t="inlineStr">
        <is>
          <t>Mild pain that bothers occassionally</t>
        </is>
      </c>
      <c r="Q4" s="55" t="n">
        <v>2</v>
      </c>
      <c r="R4" s="54" t="n">
        <v>1</v>
      </c>
      <c r="S4" s="54" t="n">
        <v>2</v>
      </c>
      <c r="T4" s="54" t="inlineStr">
        <is>
          <t>Constant</t>
        </is>
      </c>
      <c r="U4" s="54" t="n">
        <v>0</v>
      </c>
      <c r="V4" s="55" t="inlineStr">
        <is>
          <t>Pain increases during any movement like bending forward or backward and walking</t>
        </is>
      </c>
      <c r="W4" s="55" t="n">
        <v>5</v>
      </c>
      <c r="X4" s="54" t="inlineStr">
        <is>
          <t>Dizzy</t>
        </is>
      </c>
      <c r="Y4" s="54" t="n"/>
      <c r="Z4" s="55" t="inlineStr">
        <is>
          <t>Worsening</t>
        </is>
      </c>
      <c r="AA4" s="55" t="n"/>
      <c r="AB4" s="55" t="inlineStr">
        <is>
          <t>Pregnancy</t>
        </is>
      </c>
      <c r="AC4" s="55" t="n">
        <v>2</v>
      </c>
      <c r="AD4" s="55" t="inlineStr">
        <is>
          <t>Currently pregnant</t>
        </is>
      </c>
      <c r="AE4" s="55" t="n">
        <v>2</v>
      </c>
      <c r="AF4" s="55" t="inlineStr">
        <is>
          <t>Surgery was done in last year</t>
        </is>
      </c>
      <c r="AG4" s="55" t="n">
        <v>2</v>
      </c>
      <c r="AH4" s="55" t="inlineStr">
        <is>
          <t>Yes</t>
        </is>
      </c>
      <c r="AI4" s="55" t="n"/>
      <c r="AJ4" s="55" t="inlineStr">
        <is>
          <t>Active for less than a year</t>
        </is>
      </c>
      <c r="AK4" s="55" t="n"/>
      <c r="AL4" s="55" t="inlineStr">
        <is>
          <t>Detected in the last year</t>
        </is>
      </c>
      <c r="AM4" s="55" t="n"/>
      <c r="AN4" s="55" t="inlineStr">
        <is>
          <t>&gt;8 kgs but not on any diet or weight loss regime</t>
        </is>
      </c>
      <c r="AO4" s="55" t="n"/>
      <c r="AP4" s="55" t="inlineStr">
        <is>
          <t>Yes</t>
        </is>
      </c>
      <c r="AQ4" s="55" t="n">
        <v>5</v>
      </c>
      <c r="AR4" s="55" t="inlineStr">
        <is>
          <t>&lt;98 degree</t>
        </is>
      </c>
      <c r="AS4" s="55" t="n"/>
      <c r="AT4" s="55" t="inlineStr">
        <is>
          <t>While doing some rigorous activities</t>
        </is>
      </c>
      <c r="AU4" s="55" t="n"/>
      <c r="AV4" s="55" t="inlineStr">
        <is>
          <t>It has just been a year but still mobile and able to move around</t>
        </is>
      </c>
      <c r="AW4" s="55" t="n"/>
      <c r="AX4" s="55" t="inlineStr">
        <is>
          <t>Since last 7 days</t>
        </is>
      </c>
      <c r="AY4" s="55" t="n"/>
      <c r="AZ4" s="55" t="inlineStr">
        <is>
          <t>Yes</t>
        </is>
      </c>
      <c r="BA4" s="55" t="n">
        <v>2</v>
      </c>
      <c r="BB4" s="55" t="inlineStr">
        <is>
          <t>Diabetes</t>
        </is>
      </c>
      <c r="BC4" s="55" t="n">
        <v>2</v>
      </c>
      <c r="BD4" s="55" t="inlineStr">
        <is>
          <t>Vitamin D3</t>
        </is>
      </c>
      <c r="BE4" s="55" t="n"/>
      <c r="BF4" s="55" t="inlineStr">
        <is>
          <t>Spine surgery</t>
        </is>
      </c>
      <c r="BG4" s="55" t="n"/>
      <c r="BH4" s="55" t="inlineStr">
        <is>
          <t>In the last 1 year</t>
        </is>
      </c>
      <c r="BI4" s="55" t="n"/>
      <c r="BJ4" s="55" t="inlineStr">
        <is>
          <t>With a fall/ accident</t>
        </is>
      </c>
      <c r="BK4" s="55" t="n"/>
      <c r="BL4" s="55" t="inlineStr">
        <is>
          <t>Is the first thing in the morning</t>
        </is>
      </c>
      <c r="BM4" s="55" t="n"/>
      <c r="BN4" s="55" t="inlineStr">
        <is>
          <t>Immediately, i.e. within 10 minutes</t>
        </is>
      </c>
      <c r="BO4" s="55" t="n">
        <v>5</v>
      </c>
      <c r="BP4" s="55" t="inlineStr">
        <is>
          <t>External factors like balms/ hot packs/ ice packs</t>
        </is>
      </c>
      <c r="BQ4" s="55" t="n"/>
      <c r="BR4" s="55" t="inlineStr">
        <is>
          <t>Immediately, i.e. within 10 minutes</t>
        </is>
      </c>
      <c r="BS4" s="55" t="n">
        <v>5</v>
      </c>
      <c r="BT4" s="55" t="inlineStr">
        <is>
          <t>Applied pain relief gel/ balm/spray</t>
        </is>
      </c>
      <c r="BU4" s="55" t="n"/>
      <c r="BV4" s="55" t="inlineStr">
        <is>
          <t>The pain increased instead</t>
        </is>
      </c>
      <c r="BW4" s="55" t="n"/>
    </row>
    <row r="5" ht="43.2" customHeight="1" s="57">
      <c r="A5" s="10" t="inlineStr">
        <is>
          <t>B</t>
        </is>
      </c>
      <c r="B5" s="53" t="inlineStr">
        <is>
          <t>10-20</t>
        </is>
      </c>
      <c r="C5" s="54" t="n"/>
      <c r="D5" s="54" t="inlineStr">
        <is>
          <t>Female</t>
        </is>
      </c>
      <c r="E5" s="54" t="n"/>
      <c r="F5" s="55" t="inlineStr">
        <is>
          <t>Industrial labourer, mine worker or factory engineer</t>
        </is>
      </c>
      <c r="G5" s="54" t="n"/>
      <c r="H5" s="54" t="inlineStr">
        <is>
          <t>Standing</t>
        </is>
      </c>
      <c r="I5" s="54" t="n"/>
      <c r="J5" s="55" t="inlineStr">
        <is>
          <t>Approx 3 times a week</t>
        </is>
      </c>
      <c r="K5" s="54" t="n"/>
      <c r="L5" s="54" t="inlineStr">
        <is>
          <t>Shoulder</t>
        </is>
      </c>
      <c r="M5" s="54" t="n"/>
      <c r="N5" s="55" t="inlineStr">
        <is>
          <t>Shoulder</t>
        </is>
      </c>
      <c r="O5" s="55" t="n"/>
      <c r="P5" s="55" t="inlineStr">
        <is>
          <t>Pain that comes and goes in multiple episodes with brief spells of no pain between two episodes</t>
        </is>
      </c>
      <c r="Q5" s="55" t="n">
        <v>2</v>
      </c>
      <c r="R5" s="54" t="n">
        <v>2</v>
      </c>
      <c r="S5" s="54" t="n">
        <v>2</v>
      </c>
      <c r="T5" s="54" t="inlineStr">
        <is>
          <t>Intermittent</t>
        </is>
      </c>
      <c r="U5" s="54" t="n">
        <v>2</v>
      </c>
      <c r="V5" s="55" t="inlineStr">
        <is>
          <t>Pain increases in sedentary postures like continuous sitting, standing and lying down</t>
        </is>
      </c>
      <c r="W5" s="55" t="n">
        <v>2</v>
      </c>
      <c r="X5" s="54" t="inlineStr">
        <is>
          <t>Tingling</t>
        </is>
      </c>
      <c r="Y5" s="54" t="n">
        <v>2</v>
      </c>
      <c r="Z5" s="55" t="inlineStr">
        <is>
          <t>Much better than before</t>
        </is>
      </c>
      <c r="AA5" s="55" t="n"/>
      <c r="AB5" s="55" t="inlineStr">
        <is>
          <t>Recent surgery</t>
        </is>
      </c>
      <c r="AC5" s="55" t="n">
        <v>2</v>
      </c>
      <c r="AD5" s="55" t="inlineStr">
        <is>
          <t>Child is &lt;1 year old</t>
        </is>
      </c>
      <c r="AE5" s="55" t="n"/>
      <c r="AF5" s="55" t="inlineStr">
        <is>
          <t>Surgery was completed before last year</t>
        </is>
      </c>
      <c r="AG5" s="55" t="n"/>
      <c r="AH5" s="55" t="inlineStr">
        <is>
          <t>No</t>
        </is>
      </c>
      <c r="AI5" s="55" t="n"/>
      <c r="AJ5" s="55" t="inlineStr">
        <is>
          <t>Active for more than a year</t>
        </is>
      </c>
      <c r="AK5" s="55" t="n"/>
      <c r="AL5" s="55" t="inlineStr">
        <is>
          <t>Detected before the previous year</t>
        </is>
      </c>
      <c r="AM5" s="55" t="n"/>
      <c r="AN5" s="55" t="inlineStr">
        <is>
          <t>&gt;8 kgs but is due to some specific diet or weight loss program</t>
        </is>
      </c>
      <c r="AO5" s="55" t="n"/>
      <c r="AP5" s="55" t="inlineStr">
        <is>
          <t>No</t>
        </is>
      </c>
      <c r="AQ5" s="55" t="n">
        <v>2</v>
      </c>
      <c r="AR5" s="55" t="inlineStr">
        <is>
          <t>98-101 degree</t>
        </is>
      </c>
      <c r="AS5" s="55" t="n"/>
      <c r="AT5" s="55" t="inlineStr">
        <is>
          <t>Even while at rest</t>
        </is>
      </c>
      <c r="AU5" s="55" t="n"/>
      <c r="AV5" s="55" t="inlineStr">
        <is>
          <t>The condition has been worsening and has made you bed ridden</t>
        </is>
      </c>
      <c r="AW5" s="55" t="n"/>
      <c r="AX5" s="55" t="inlineStr">
        <is>
          <t>Since last 3 months</t>
        </is>
      </c>
      <c r="AY5" s="55" t="n"/>
      <c r="AZ5" s="55" t="inlineStr">
        <is>
          <t>No</t>
        </is>
      </c>
      <c r="BA5" s="55" t="n"/>
      <c r="BB5" s="55" t="inlineStr">
        <is>
          <t>Thyroid</t>
        </is>
      </c>
      <c r="BC5" s="55" t="n"/>
      <c r="BD5" s="55" t="inlineStr">
        <is>
          <t>Vitamin B12</t>
        </is>
      </c>
      <c r="BE5" s="55" t="n"/>
      <c r="BF5" s="55" t="inlineStr">
        <is>
          <t>Cardiac surgery</t>
        </is>
      </c>
      <c r="BG5" s="55" t="n"/>
      <c r="BH5" s="55" t="inlineStr">
        <is>
          <t>Done before the previous year</t>
        </is>
      </c>
      <c r="BI5" s="55" t="n"/>
      <c r="BJ5" s="55" t="inlineStr">
        <is>
          <t>Normal bending</t>
        </is>
      </c>
      <c r="BK5" s="55" t="n"/>
      <c r="BL5" s="55" t="inlineStr">
        <is>
          <t>While sitting on a chair/ couch</t>
        </is>
      </c>
      <c r="BM5" s="55" t="n"/>
      <c r="BN5" s="55" t="inlineStr">
        <is>
          <t>After a few minutes, i.e.  10-30 minutes</t>
        </is>
      </c>
      <c r="BO5" s="55" t="n"/>
      <c r="BP5" s="55" t="inlineStr">
        <is>
          <t>While sitting on a chair/ couch</t>
        </is>
      </c>
      <c r="BQ5" s="55" t="n">
        <v>5</v>
      </c>
      <c r="BR5" s="55" t="inlineStr">
        <is>
          <t>After a few minutes, i.e.  10-30 minutes</t>
        </is>
      </c>
      <c r="BS5" s="55" t="n"/>
      <c r="BT5" s="55" t="inlineStr">
        <is>
          <t>Taken medications under specialist supervision</t>
        </is>
      </c>
      <c r="BU5" s="55" t="n"/>
      <c r="BV5" s="55" t="inlineStr">
        <is>
          <t>There was no change in pain</t>
        </is>
      </c>
      <c r="BW5" s="55" t="n">
        <v>2</v>
      </c>
    </row>
    <row r="6" ht="57.6" customHeight="1" s="57">
      <c r="A6" s="10" t="inlineStr">
        <is>
          <t>C</t>
        </is>
      </c>
      <c r="B6" s="51" t="inlineStr">
        <is>
          <t>20-30</t>
        </is>
      </c>
      <c r="C6" s="54" t="n"/>
      <c r="D6" s="54" t="inlineStr">
        <is>
          <t>Male</t>
        </is>
      </c>
      <c r="E6" s="54" t="n"/>
      <c r="F6" s="55" t="inlineStr">
        <is>
          <t>Researcher, scientist, doctor, lawyer, management professional, receptionist or driver</t>
        </is>
      </c>
      <c r="G6" s="54" t="n"/>
      <c r="H6" s="55" t="inlineStr">
        <is>
          <t>Bending/ stooping</t>
        </is>
      </c>
      <c r="I6" s="54" t="n"/>
      <c r="J6" s="55" t="inlineStr">
        <is>
          <t>No exercise/ walking at all</t>
        </is>
      </c>
      <c r="K6" s="54" t="n"/>
      <c r="L6" s="55" t="inlineStr">
        <is>
          <t>Arm above elbow</t>
        </is>
      </c>
      <c r="M6" s="55" t="n"/>
      <c r="N6" s="55" t="inlineStr">
        <is>
          <t>Arm above elbow</t>
        </is>
      </c>
      <c r="O6" s="55" t="n"/>
      <c r="P6" s="55" t="inlineStr">
        <is>
          <t>Moderate pain that bothers daily but can go about with daily routine</t>
        </is>
      </c>
      <c r="Q6" s="55" t="n">
        <v>2</v>
      </c>
      <c r="R6" s="54" t="n">
        <v>3</v>
      </c>
      <c r="S6" s="54" t="n">
        <v>2</v>
      </c>
      <c r="T6" s="54" t="n"/>
      <c r="U6" s="54" t="n"/>
      <c r="V6" s="54" t="inlineStr">
        <is>
          <t>No relief even after change in posture or activity</t>
        </is>
      </c>
      <c r="W6" s="54" t="n">
        <v>0</v>
      </c>
      <c r="X6" s="54" t="inlineStr">
        <is>
          <t>Numbness</t>
        </is>
      </c>
      <c r="Y6" s="54" t="n">
        <v>2</v>
      </c>
      <c r="Z6" s="55" t="inlineStr">
        <is>
          <t>Same as before</t>
        </is>
      </c>
      <c r="AA6" s="55" t="n"/>
      <c r="AB6" s="55" t="inlineStr">
        <is>
          <t>Active fractures</t>
        </is>
      </c>
      <c r="AC6" s="55" t="n"/>
      <c r="AD6" s="55" t="n"/>
      <c r="AE6" s="55" t="n"/>
      <c r="AF6" s="55" t="n"/>
      <c r="AG6" s="55" t="n"/>
      <c r="AH6" s="55" t="n"/>
      <c r="AI6" s="55" t="n"/>
      <c r="AJ6" s="55" t="inlineStr">
        <is>
          <t>Not Active</t>
        </is>
      </c>
      <c r="AK6" s="56" t="n"/>
      <c r="AL6" s="55" t="inlineStr">
        <is>
          <t>Not Active</t>
        </is>
      </c>
      <c r="AM6" s="55" t="n"/>
      <c r="AN6" s="55" t="inlineStr">
        <is>
          <t>Weight loss of &lt;7 kgs</t>
        </is>
      </c>
      <c r="AO6" s="55" t="n"/>
      <c r="AP6" s="55" t="n"/>
      <c r="AQ6" s="55" t="n"/>
      <c r="AR6" s="55" t="inlineStr">
        <is>
          <t>&gt;101 degree</t>
        </is>
      </c>
      <c r="AS6" s="55" t="n"/>
      <c r="AT6" s="55" t="n"/>
      <c r="AU6" s="55" t="n"/>
      <c r="AV6" s="55" t="n"/>
      <c r="AW6" s="55" t="n"/>
      <c r="AX6" s="55" t="inlineStr">
        <is>
          <t>For more than 3 months</t>
        </is>
      </c>
      <c r="AY6" s="55" t="n">
        <v>2</v>
      </c>
      <c r="BB6" s="55" t="inlineStr">
        <is>
          <t>Hypertension/ blood pressure/ stroke</t>
        </is>
      </c>
      <c r="BC6" s="55" t="n"/>
      <c r="BD6" s="55" t="inlineStr">
        <is>
          <t>Calcium</t>
        </is>
      </c>
      <c r="BE6" s="55" t="n"/>
      <c r="BF6" s="55" t="inlineStr">
        <is>
          <t>Gynaec surgery/ hernia</t>
        </is>
      </c>
      <c r="BG6" s="55" t="n"/>
      <c r="BJ6" s="55" t="inlineStr">
        <is>
          <t>Lifted heavy object</t>
        </is>
      </c>
      <c r="BK6" s="55" t="n"/>
      <c r="BL6" s="55" t="inlineStr">
        <is>
          <t>While sitting on the floor</t>
        </is>
      </c>
      <c r="BM6" s="55" t="n"/>
      <c r="BN6" s="55" t="inlineStr">
        <is>
          <t>After a while, i.e. after 30 minutes</t>
        </is>
      </c>
      <c r="BO6" s="55" t="n"/>
      <c r="BP6" s="55" t="inlineStr">
        <is>
          <t>While sitting on the floor</t>
        </is>
      </c>
      <c r="BQ6" s="55" t="n"/>
      <c r="BR6" s="55" t="inlineStr">
        <is>
          <t>After a while, i.e. after 30 minutes</t>
        </is>
      </c>
      <c r="BS6" s="55" t="n"/>
      <c r="BT6" s="55" t="inlineStr">
        <is>
          <t>Taken physiotherapy/ TENS/ IFT/ traction</t>
        </is>
      </c>
      <c r="BU6" s="55" t="n"/>
      <c r="BV6" s="55" t="inlineStr">
        <is>
          <t>It reduced my pain intensity but slight pain is still there</t>
        </is>
      </c>
      <c r="BW6" s="55" t="n"/>
    </row>
    <row r="7" ht="43.2" customHeight="1" s="57">
      <c r="A7" s="10" t="inlineStr">
        <is>
          <t>D</t>
        </is>
      </c>
      <c r="B7" s="51" t="inlineStr">
        <is>
          <t>30-40</t>
        </is>
      </c>
      <c r="C7" s="54" t="n"/>
      <c r="D7" s="54" t="n"/>
      <c r="E7" s="54" t="n"/>
      <c r="F7" s="55" t="inlineStr">
        <is>
          <t>Teacher, nurse, chef, grooming professional or private security guard</t>
        </is>
      </c>
      <c r="G7" s="54" t="n"/>
      <c r="H7" s="54" t="inlineStr">
        <is>
          <t>Walking</t>
        </is>
      </c>
      <c r="I7" s="54" t="n"/>
      <c r="J7" s="54" t="n"/>
      <c r="K7" s="54" t="n"/>
      <c r="L7" s="55" t="inlineStr">
        <is>
          <t>Arm below elbow</t>
        </is>
      </c>
      <c r="M7" s="55" t="n">
        <v>5</v>
      </c>
      <c r="N7" s="55" t="inlineStr">
        <is>
          <t>Arm below elbow</t>
        </is>
      </c>
      <c r="O7" s="55" t="n">
        <v>5</v>
      </c>
      <c r="P7" s="55" t="inlineStr">
        <is>
          <t>Severe pain that restricts daily routine and requires me to rest</t>
        </is>
      </c>
      <c r="Q7" s="55" t="n">
        <v>5</v>
      </c>
      <c r="R7" s="54" t="n">
        <v>4</v>
      </c>
      <c r="S7" s="54" t="n">
        <v>2</v>
      </c>
      <c r="T7" s="54" t="n"/>
      <c r="U7" s="54" t="n"/>
      <c r="V7" s="54" t="n"/>
      <c r="W7" s="54" t="n"/>
      <c r="X7" s="55" t="inlineStr">
        <is>
          <t>Weakness that leads to difficulty in lifting leg, getting a grip or performing fine motor activities like brushing, cutting vegetables, buttoning shirt, counting notes, etc.</t>
        </is>
      </c>
      <c r="Y7" s="55" t="n">
        <v>2</v>
      </c>
      <c r="Z7" s="54" t="n"/>
      <c r="AA7" s="54" t="n"/>
      <c r="AB7" s="55" t="inlineStr">
        <is>
          <t>History of Cancer</t>
        </is>
      </c>
      <c r="AC7" s="55" t="n"/>
      <c r="AD7" s="55" t="n"/>
      <c r="AE7" s="55" t="n"/>
      <c r="AF7" s="55" t="n"/>
      <c r="AG7" s="55" t="n"/>
      <c r="AH7" s="55" t="n"/>
      <c r="AI7" s="55" t="n"/>
      <c r="AJ7" s="55" t="n"/>
      <c r="AK7" s="55" t="n"/>
      <c r="AL7" s="55" t="n"/>
      <c r="AM7" s="55" t="n"/>
      <c r="AN7" s="55" t="n"/>
      <c r="AO7" s="55" t="n"/>
      <c r="AP7" s="55" t="n"/>
      <c r="AQ7" s="55" t="n"/>
      <c r="AR7" s="55" t="n"/>
      <c r="AS7" s="55" t="n"/>
      <c r="AT7" s="55" t="n"/>
      <c r="AU7" s="55" t="n"/>
      <c r="AV7" s="55" t="n"/>
      <c r="AW7" s="55" t="n"/>
      <c r="BB7" s="55" t="inlineStr">
        <is>
          <t>Arthiritis</t>
        </is>
      </c>
      <c r="BC7" s="55" t="n"/>
      <c r="BD7" s="55" t="inlineStr">
        <is>
          <t>Haemoglobin/ iron</t>
        </is>
      </c>
      <c r="BE7" s="55" t="n"/>
      <c r="BF7" s="55" t="inlineStr">
        <is>
          <t>Joint replacements</t>
        </is>
      </c>
      <c r="BG7" s="55" t="n"/>
      <c r="BJ7" s="55" t="inlineStr">
        <is>
          <t>Travelling</t>
        </is>
      </c>
      <c r="BK7" s="55" t="n"/>
      <c r="BL7" s="55" t="inlineStr">
        <is>
          <t>While standing</t>
        </is>
      </c>
      <c r="BM7" s="55" t="n"/>
      <c r="BP7" s="55" t="inlineStr">
        <is>
          <t>While standing</t>
        </is>
      </c>
      <c r="BQ7" s="55" t="n">
        <v>2</v>
      </c>
      <c r="BT7" s="55" t="inlineStr">
        <is>
          <t>Done home exercises by checking online videos</t>
        </is>
      </c>
      <c r="BU7" s="55" t="n"/>
      <c r="BV7" s="55" t="inlineStr">
        <is>
          <t>It gave me temporary relief at that time but the pain has relapsed</t>
        </is>
      </c>
      <c r="BW7" s="55" t="n"/>
    </row>
    <row r="8" ht="43.2" customHeight="1" s="57">
      <c r="A8" s="10" t="inlineStr">
        <is>
          <t>E</t>
        </is>
      </c>
      <c r="B8" s="51" t="inlineStr">
        <is>
          <t>40-50</t>
        </is>
      </c>
      <c r="C8" s="54" t="n"/>
      <c r="D8" s="54" t="n"/>
      <c r="E8" s="54" t="n"/>
      <c r="F8" s="55" t="inlineStr">
        <is>
          <t>Farmer, porter, construction worker or delivery personnel</t>
        </is>
      </c>
      <c r="G8" s="54" t="n"/>
      <c r="H8" s="54" t="inlineStr">
        <is>
          <t>Travelling</t>
        </is>
      </c>
      <c r="I8" s="54" t="n"/>
      <c r="J8" s="54" t="n"/>
      <c r="K8" s="54" t="n"/>
      <c r="L8" s="54" t="inlineStr">
        <is>
          <t>Upper Back</t>
        </is>
      </c>
      <c r="M8" s="54" t="n"/>
      <c r="N8" s="55" t="inlineStr">
        <is>
          <t>Upper Back</t>
        </is>
      </c>
      <c r="O8" s="55" t="n"/>
      <c r="P8" s="55" t="inlineStr">
        <is>
          <t>Crippling pain that has made me bed-ridden</t>
        </is>
      </c>
      <c r="Q8" s="55" t="n">
        <v>2</v>
      </c>
      <c r="R8" s="54" t="n">
        <v>5</v>
      </c>
      <c r="S8" s="54" t="n">
        <v>2</v>
      </c>
      <c r="T8" s="54" t="n"/>
      <c r="U8" s="54" t="n"/>
      <c r="V8" s="54" t="n"/>
      <c r="W8" s="54" t="n"/>
      <c r="X8" s="54" t="inlineStr">
        <is>
          <t>Difficulty in control of bowel and bladder</t>
        </is>
      </c>
      <c r="Y8" s="54" t="n"/>
      <c r="Z8" s="54" t="n"/>
      <c r="AA8" s="54" t="n"/>
      <c r="AB8" s="55" t="inlineStr">
        <is>
          <t>History of Tuberculosis</t>
        </is>
      </c>
      <c r="AC8" s="55" t="n"/>
      <c r="AD8" s="55" t="n"/>
      <c r="AE8" s="55" t="n"/>
      <c r="AF8" s="55" t="n"/>
      <c r="AG8" s="55" t="n"/>
      <c r="AH8" s="55" t="n"/>
      <c r="AI8" s="55" t="n"/>
      <c r="AJ8" s="55" t="n"/>
      <c r="AK8" s="55" t="n"/>
      <c r="AL8" s="55" t="n"/>
      <c r="AM8" s="55" t="n"/>
      <c r="AN8" s="55" t="n"/>
      <c r="AO8" s="55" t="n"/>
      <c r="AP8" s="55" t="n"/>
      <c r="AQ8" s="55" t="n"/>
      <c r="AR8" s="55" t="n"/>
      <c r="AS8" s="55" t="n"/>
      <c r="AT8" s="55" t="n"/>
      <c r="AU8" s="55" t="n"/>
      <c r="AV8" s="55" t="n"/>
      <c r="AW8" s="55" t="n"/>
      <c r="BB8" s="55" t="inlineStr">
        <is>
          <t>Osteopenia/ osteoporosis</t>
        </is>
      </c>
      <c r="BC8" s="55" t="n"/>
      <c r="BD8" s="55" t="inlineStr">
        <is>
          <t>Not yet tested/ no deficiencies</t>
        </is>
      </c>
      <c r="BE8" s="55" t="n"/>
      <c r="BF8" s="55" t="inlineStr">
        <is>
          <t>Other surgeries</t>
        </is>
      </c>
      <c r="BG8" s="55" t="n"/>
      <c r="BJ8" s="55" t="inlineStr">
        <is>
          <t>Sudden jerk</t>
        </is>
      </c>
      <c r="BK8" s="55" t="n"/>
      <c r="BL8" s="55" t="inlineStr">
        <is>
          <t>While walking</t>
        </is>
      </c>
      <c r="BM8" s="55" t="n">
        <v>5</v>
      </c>
      <c r="BP8" s="55" t="inlineStr">
        <is>
          <t>While walking</t>
        </is>
      </c>
      <c r="BQ8" s="55" t="n"/>
      <c r="BT8" s="55" t="inlineStr">
        <is>
          <t>Simply took bed rest without taking any medicine or rehabilitation</t>
        </is>
      </c>
      <c r="BU8" s="55" t="n"/>
      <c r="BV8" s="55" t="inlineStr">
        <is>
          <t>I was well for a few months and the pain relapsed only recently again</t>
        </is>
      </c>
      <c r="BW8" s="55" t="n"/>
    </row>
    <row r="9" ht="43.2" customHeight="1" s="57">
      <c r="A9" s="10" t="inlineStr">
        <is>
          <t>F</t>
        </is>
      </c>
      <c r="B9" s="51" t="inlineStr">
        <is>
          <t>50-60</t>
        </is>
      </c>
      <c r="C9" s="54" t="n"/>
      <c r="D9" s="54" t="n"/>
      <c r="E9" s="54" t="n"/>
      <c r="F9" s="55" t="inlineStr">
        <is>
          <t>Home-maker, emroidery or work from home</t>
        </is>
      </c>
      <c r="G9" s="54" t="n"/>
      <c r="H9" s="55" t="inlineStr">
        <is>
          <t>Floor sitting/ squatting</t>
        </is>
      </c>
      <c r="I9" s="54" t="n"/>
      <c r="J9" s="54" t="n"/>
      <c r="K9" s="54" t="n"/>
      <c r="L9" s="54" t="inlineStr">
        <is>
          <t>Lower Back</t>
        </is>
      </c>
      <c r="M9" s="54" t="n"/>
      <c r="N9" s="55" t="inlineStr">
        <is>
          <t>Lower Back</t>
        </is>
      </c>
      <c r="O9" s="55" t="n"/>
      <c r="P9" s="55" t="n"/>
      <c r="Q9" s="55" t="n"/>
      <c r="R9" s="54" t="n">
        <v>6</v>
      </c>
      <c r="S9" s="54" t="n">
        <v>2</v>
      </c>
      <c r="T9" s="54" t="n"/>
      <c r="U9" s="54" t="n"/>
      <c r="V9" s="54" t="n"/>
      <c r="W9" s="54" t="n"/>
      <c r="X9" s="54" t="inlineStr">
        <is>
          <t>Stiffness in muscles or loss of flexibility</t>
        </is>
      </c>
      <c r="Y9" s="54" t="n"/>
      <c r="Z9" s="54" t="n"/>
      <c r="AA9" s="54" t="n"/>
      <c r="AB9" s="55" t="inlineStr">
        <is>
          <t>Loss of appetite</t>
        </is>
      </c>
      <c r="AC9" s="55" t="n"/>
      <c r="AD9" s="55" t="n"/>
      <c r="AE9" s="55" t="n"/>
      <c r="AF9" s="55" t="n"/>
      <c r="AG9" s="55" t="n"/>
      <c r="AH9" s="55" t="n"/>
      <c r="AI9" s="55" t="n"/>
      <c r="AJ9" s="55" t="n"/>
      <c r="AK9" s="55" t="n"/>
      <c r="AL9" s="55" t="n"/>
      <c r="AM9" s="55" t="n"/>
      <c r="AN9" s="55" t="n"/>
      <c r="AO9" s="55" t="n"/>
      <c r="AP9" s="55" t="n"/>
      <c r="AQ9" s="55" t="n"/>
      <c r="AR9" s="55" t="n"/>
      <c r="AS9" s="55" t="n"/>
      <c r="AT9" s="55" t="n"/>
      <c r="AU9" s="55" t="n"/>
      <c r="AV9" s="55" t="n"/>
      <c r="AW9" s="55" t="n"/>
      <c r="BB9" s="55" t="inlineStr">
        <is>
          <t>Prostrate. Gynaecological issues</t>
        </is>
      </c>
      <c r="BC9" s="55" t="n"/>
      <c r="BF9" s="55" t="inlineStr">
        <is>
          <t>No surgeries reported</t>
        </is>
      </c>
      <c r="BG9" s="55" t="n"/>
      <c r="BJ9" s="55" t="inlineStr">
        <is>
          <t>Working out</t>
        </is>
      </c>
      <c r="BK9" s="55" t="n"/>
      <c r="BL9" s="55" t="inlineStr">
        <is>
          <t>While sleeping/ resting</t>
        </is>
      </c>
      <c r="BM9" s="55" t="n">
        <v>2</v>
      </c>
      <c r="BP9" s="55" t="inlineStr">
        <is>
          <t>While sleeping/ resting</t>
        </is>
      </c>
      <c r="BQ9" s="55" t="n"/>
      <c r="BT9" s="55" t="inlineStr">
        <is>
          <t>Underwent ayurveda treatment</t>
        </is>
      </c>
      <c r="BU9" s="55" t="n"/>
    </row>
    <row r="10" ht="72" customHeight="1" s="57">
      <c r="A10" s="10" t="inlineStr">
        <is>
          <t>G</t>
        </is>
      </c>
      <c r="B10" s="51" t="inlineStr">
        <is>
          <t>60-70</t>
        </is>
      </c>
      <c r="C10" s="54" t="n"/>
      <c r="D10" s="54" t="n"/>
      <c r="E10" s="54" t="n"/>
      <c r="F10" s="55" t="inlineStr">
        <is>
          <t>Armed forces, athlete, police personnel, emergency services, hiker, biker or adventure sports lover</t>
        </is>
      </c>
      <c r="G10" s="54" t="n"/>
      <c r="H10" s="54" t="n"/>
      <c r="I10" s="54" t="n"/>
      <c r="J10" s="54" t="n"/>
      <c r="K10" s="54" t="n"/>
      <c r="L10" s="54" t="inlineStr">
        <is>
          <t>Hips</t>
        </is>
      </c>
      <c r="M10" s="54" t="n"/>
      <c r="N10" s="55" t="inlineStr">
        <is>
          <t>Hips</t>
        </is>
      </c>
      <c r="O10" s="55" t="n"/>
      <c r="P10" s="55" t="n"/>
      <c r="Q10" s="55" t="n"/>
      <c r="R10" s="54" t="n">
        <v>7</v>
      </c>
      <c r="S10" s="54" t="n">
        <v>2</v>
      </c>
      <c r="T10" s="54" t="n"/>
      <c r="U10" s="54" t="n"/>
      <c r="V10" s="54" t="n"/>
      <c r="W10" s="54" t="n"/>
      <c r="X10" s="54" t="inlineStr">
        <is>
          <t>Loss of balance</t>
        </is>
      </c>
      <c r="Y10" s="54" t="n">
        <v>2</v>
      </c>
      <c r="Z10" s="54" t="n"/>
      <c r="AA10" s="54" t="n"/>
      <c r="AB10" s="55" t="inlineStr">
        <is>
          <t>Severe night pain</t>
        </is>
      </c>
      <c r="AC10" s="55" t="n">
        <v>2</v>
      </c>
      <c r="AD10" s="55" t="n"/>
      <c r="AE10" s="55" t="n"/>
      <c r="AF10" s="55" t="n"/>
      <c r="AG10" s="55" t="n"/>
      <c r="AH10" s="55" t="n"/>
      <c r="AI10" s="55" t="n"/>
      <c r="AJ10" s="55" t="n"/>
      <c r="AK10" s="55" t="n"/>
      <c r="AL10" s="55" t="n"/>
      <c r="AM10" s="55" t="n"/>
      <c r="AN10" s="55" t="n"/>
      <c r="AO10" s="55" t="n"/>
      <c r="AP10" s="55" t="n"/>
      <c r="AQ10" s="55" t="n"/>
      <c r="AR10" s="55" t="n"/>
      <c r="AS10" s="55" t="n"/>
      <c r="AT10" s="55" t="n"/>
      <c r="AU10" s="55" t="n"/>
      <c r="AV10" s="55" t="n"/>
      <c r="AW10" s="55" t="n"/>
      <c r="BB10" s="55" t="inlineStr">
        <is>
          <t>Cardiac/ heart conditions</t>
        </is>
      </c>
      <c r="BC10" s="55" t="n"/>
      <c r="BJ10" s="55" t="inlineStr">
        <is>
          <t>Playing sports</t>
        </is>
      </c>
      <c r="BK10" s="55" t="n"/>
      <c r="BL10" s="55" t="inlineStr">
        <is>
          <t>While bending/ stooping</t>
        </is>
      </c>
      <c r="BM10" s="55" t="n"/>
      <c r="BP10" s="55" t="inlineStr">
        <is>
          <t>While bending/ stooping</t>
        </is>
      </c>
      <c r="BQ10" s="55" t="n"/>
      <c r="BT10" s="55" t="inlineStr">
        <is>
          <t>Not undertaken any medication/ treatment</t>
        </is>
      </c>
      <c r="BU10" s="55" t="n"/>
    </row>
    <row r="11" ht="57.6" customHeight="1" s="57">
      <c r="A11" s="10" t="inlineStr">
        <is>
          <t>H</t>
        </is>
      </c>
      <c r="B11" s="51" t="inlineStr">
        <is>
          <t>70-80</t>
        </is>
      </c>
      <c r="C11" s="54" t="n"/>
      <c r="D11" s="54" t="n"/>
      <c r="E11" s="54" t="n"/>
      <c r="F11" s="55" t="inlineStr">
        <is>
          <t>Outdoor sales executive, athlete, mason, plumber, electrician or tour guide</t>
        </is>
      </c>
      <c r="G11" s="54" t="n"/>
      <c r="H11" s="54" t="n"/>
      <c r="I11" s="54" t="n"/>
      <c r="J11" s="54" t="n"/>
      <c r="K11" s="54" t="n"/>
      <c r="L11" s="55" t="inlineStr">
        <is>
          <t>Thigh above knee</t>
        </is>
      </c>
      <c r="M11" s="55" t="n"/>
      <c r="N11" s="55" t="inlineStr">
        <is>
          <t>Thigh above knee</t>
        </is>
      </c>
      <c r="O11" s="55" t="n"/>
      <c r="P11" s="55" t="n"/>
      <c r="Q11" s="55" t="n"/>
      <c r="R11" s="54" t="n">
        <v>8</v>
      </c>
      <c r="S11" s="54" t="n">
        <v>5</v>
      </c>
      <c r="T11" s="54" t="n"/>
      <c r="U11" s="54" t="n"/>
      <c r="V11" s="54" t="n"/>
      <c r="W11" s="54" t="n"/>
      <c r="X11" s="54" t="inlineStr">
        <is>
          <t>None</t>
        </is>
      </c>
      <c r="Y11" s="54" t="n"/>
      <c r="Z11" s="54" t="n"/>
      <c r="AA11" s="54" t="n"/>
      <c r="AB11" s="55" t="inlineStr">
        <is>
          <t>High grade fever</t>
        </is>
      </c>
      <c r="AC11" s="55" t="n"/>
      <c r="AD11" s="55" t="n"/>
      <c r="AE11" s="55" t="n"/>
      <c r="AF11" s="55" t="n"/>
      <c r="AG11" s="55" t="n"/>
      <c r="AH11" s="55" t="n"/>
      <c r="AI11" s="55" t="n"/>
      <c r="AJ11" s="55" t="n"/>
      <c r="AK11" s="55" t="n"/>
      <c r="AL11" s="55" t="n"/>
      <c r="AM11" s="55" t="n"/>
      <c r="AN11" s="55" t="n"/>
      <c r="AO11" s="55" t="n"/>
      <c r="AP11" s="55" t="n"/>
      <c r="AQ11" s="55" t="n"/>
      <c r="AR11" s="55" t="n"/>
      <c r="AS11" s="55" t="n"/>
      <c r="AT11" s="55" t="n"/>
      <c r="AU11" s="55" t="n"/>
      <c r="AV11" s="55" t="n"/>
      <c r="AW11" s="55" t="n"/>
      <c r="BB11" s="55" t="inlineStr">
        <is>
          <t>Neurological conditions like Parkinsons/ stroke</t>
        </is>
      </c>
      <c r="BC11" s="55" t="n"/>
      <c r="BJ11" s="55" t="inlineStr">
        <is>
          <t>Nothing specific</t>
        </is>
      </c>
      <c r="BK11" s="55" t="n">
        <v>2</v>
      </c>
      <c r="BL11" s="55" t="inlineStr">
        <is>
          <t>While lifting weights</t>
        </is>
      </c>
      <c r="BM11" s="55" t="n"/>
      <c r="BP11" s="55" t="inlineStr">
        <is>
          <t>While lifting weights</t>
        </is>
      </c>
      <c r="BQ11" s="55" t="n"/>
    </row>
    <row r="12" ht="28.8" customHeight="1" s="57">
      <c r="A12" s="10" t="inlineStr">
        <is>
          <t>I</t>
        </is>
      </c>
      <c r="B12" s="51" t="inlineStr">
        <is>
          <t>80-90</t>
        </is>
      </c>
      <c r="C12" s="54" t="n"/>
      <c r="D12" s="54" t="n"/>
      <c r="E12" s="54" t="n"/>
      <c r="F12" s="54" t="inlineStr">
        <is>
          <t>Others</t>
        </is>
      </c>
      <c r="G12" s="54" t="n"/>
      <c r="H12" s="54" t="n"/>
      <c r="I12" s="54" t="n"/>
      <c r="J12" s="54" t="n"/>
      <c r="K12" s="54" t="n"/>
      <c r="L12" s="55" t="inlineStr">
        <is>
          <t>Leg below knee</t>
        </is>
      </c>
      <c r="M12" s="55" t="n">
        <v>5</v>
      </c>
      <c r="N12" s="55" t="inlineStr">
        <is>
          <t>Leg below knee</t>
        </is>
      </c>
      <c r="O12" s="55" t="n">
        <v>5</v>
      </c>
      <c r="P12" s="55" t="n"/>
      <c r="Q12" s="55" t="n"/>
      <c r="R12" s="54" t="n">
        <v>9</v>
      </c>
      <c r="S12" s="54" t="n">
        <v>5</v>
      </c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5" t="inlineStr">
        <is>
          <t>Shortness of Breath</t>
        </is>
      </c>
      <c r="AC12" s="55" t="n"/>
      <c r="AD12" s="55" t="n"/>
      <c r="AE12" s="55" t="n"/>
      <c r="AF12" s="55" t="n"/>
      <c r="AG12" s="55" t="n"/>
      <c r="AH12" s="55" t="n"/>
      <c r="AI12" s="55" t="n"/>
      <c r="AJ12" s="55" t="n"/>
      <c r="AK12" s="55" t="n"/>
      <c r="AL12" s="55" t="n"/>
      <c r="AM12" s="55" t="n"/>
      <c r="AN12" s="55" t="n"/>
      <c r="AO12" s="55" t="n"/>
      <c r="AP12" s="55" t="n"/>
      <c r="AQ12" s="55" t="n"/>
      <c r="AR12" s="55" t="n"/>
      <c r="AS12" s="55" t="n"/>
      <c r="AT12" s="55" t="n"/>
      <c r="AU12" s="55" t="n"/>
      <c r="AV12" s="55" t="n"/>
      <c r="AW12" s="55" t="n"/>
      <c r="BB12" s="55" t="inlineStr">
        <is>
          <t>Severe Asthma</t>
        </is>
      </c>
      <c r="BC12" s="55" t="n"/>
      <c r="BL12" s="55" t="inlineStr">
        <is>
          <t>While doing exercises/ working out</t>
        </is>
      </c>
      <c r="BM12" s="55" t="n">
        <v>2</v>
      </c>
      <c r="BP12" s="55" t="inlineStr">
        <is>
          <t>While doing exercises/ working out</t>
        </is>
      </c>
      <c r="BQ12" s="55" t="n"/>
    </row>
    <row r="13" ht="43.2" customHeight="1" s="57">
      <c r="A13" s="10" t="inlineStr">
        <is>
          <t>J</t>
        </is>
      </c>
      <c r="B13" s="51" t="inlineStr">
        <is>
          <t>90-100</t>
        </is>
      </c>
      <c r="C13" s="54" t="n"/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inlineStr">
        <is>
          <t>Ankle</t>
        </is>
      </c>
      <c r="M13" s="54" t="n"/>
      <c r="N13" s="55" t="inlineStr">
        <is>
          <t>Ankle</t>
        </is>
      </c>
      <c r="O13" s="55" t="n"/>
      <c r="P13" s="55" t="n"/>
      <c r="Q13" s="55" t="n"/>
      <c r="R13" s="54" t="n">
        <v>10</v>
      </c>
      <c r="S13" s="54" t="n">
        <v>5</v>
      </c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5" t="inlineStr">
        <is>
          <t>History of Neurological Condition</t>
        </is>
      </c>
      <c r="AC13" s="55" t="n"/>
      <c r="AD13" s="55" t="n"/>
      <c r="AE13" s="55" t="n"/>
      <c r="AF13" s="55" t="n"/>
      <c r="AG13" s="55" t="n"/>
      <c r="AH13" s="55" t="n"/>
      <c r="AI13" s="55" t="n"/>
      <c r="AJ13" s="55" t="n"/>
      <c r="AK13" s="55" t="n"/>
      <c r="AL13" s="55" t="n"/>
      <c r="AM13" s="55" t="n"/>
      <c r="AN13" s="55" t="n"/>
      <c r="AO13" s="55" t="n"/>
      <c r="AP13" s="55" t="n"/>
      <c r="AQ13" s="55" t="n"/>
      <c r="AR13" s="55" t="n"/>
      <c r="AS13" s="55" t="n"/>
      <c r="AT13" s="55" t="n"/>
      <c r="AU13" s="55" t="n"/>
      <c r="AV13" s="55" t="n"/>
      <c r="AW13" s="55" t="n"/>
      <c r="BB13" s="55" t="inlineStr">
        <is>
          <t>Ankylosing Spondylolysis</t>
        </is>
      </c>
      <c r="BC13" s="55" t="n"/>
      <c r="BL13" s="55" t="inlineStr">
        <is>
          <t>While turning in bed or rising from chair</t>
        </is>
      </c>
      <c r="BM13" s="55" t="n"/>
      <c r="BP13" s="55" t="inlineStr">
        <is>
          <t>While turning in bed or rising from chair</t>
        </is>
      </c>
      <c r="BQ13" s="55" t="n"/>
    </row>
    <row r="14" ht="28.8" customHeight="1" s="57">
      <c r="A14" s="10" t="inlineStr">
        <is>
          <t>K</t>
        </is>
      </c>
      <c r="B14" s="54" t="n"/>
      <c r="C14" s="54" t="n"/>
      <c r="D14" s="54" t="n"/>
      <c r="E14" s="54" t="n"/>
      <c r="F14" s="54" t="n"/>
      <c r="G14" s="54" t="n"/>
      <c r="H14" s="54" t="n"/>
      <c r="I14" s="54" t="n"/>
      <c r="J14" s="54" t="n"/>
      <c r="K14" s="54" t="n"/>
      <c r="L14" s="54" t="inlineStr">
        <is>
          <t>Other Pain</t>
        </is>
      </c>
      <c r="M14" s="54" t="n"/>
      <c r="N14" s="55" t="inlineStr">
        <is>
          <t>Other Pain</t>
        </is>
      </c>
      <c r="O14" s="55" t="n"/>
      <c r="AB14" s="55" t="inlineStr">
        <is>
          <t>None</t>
        </is>
      </c>
      <c r="AC14" s="55" t="n"/>
      <c r="AD14" s="55" t="n"/>
      <c r="AE14" s="55" t="n"/>
      <c r="AF14" s="55" t="n"/>
      <c r="AG14" s="55" t="n"/>
      <c r="AH14" s="55" t="n"/>
      <c r="AI14" s="55" t="n"/>
      <c r="AJ14" s="55" t="n"/>
      <c r="AK14" s="55" t="n"/>
      <c r="AL14" s="55" t="n"/>
      <c r="AM14" s="55" t="n"/>
      <c r="AN14" s="55" t="n"/>
      <c r="AO14" s="55" t="n"/>
      <c r="AP14" s="55" t="n"/>
      <c r="AQ14" s="55" t="n"/>
      <c r="AR14" s="55" t="n"/>
      <c r="AS14" s="55" t="n"/>
      <c r="AT14" s="55" t="n"/>
      <c r="AU14" s="55" t="n"/>
      <c r="AV14" s="55" t="n"/>
      <c r="AW14" s="55" t="n"/>
      <c r="BB14" s="55" t="inlineStr">
        <is>
          <t>None of the above</t>
        </is>
      </c>
      <c r="BC14" s="55" t="n"/>
      <c r="BL14" s="55" t="inlineStr">
        <is>
          <t>Pain doesn’t aggravate</t>
        </is>
      </c>
      <c r="BM14" s="55" t="n"/>
      <c r="BP14" s="55" t="inlineStr">
        <is>
          <t>Pain doesn’t reduce</t>
        </is>
      </c>
      <c r="BQ14" s="55" t="n"/>
    </row>
    <row r="15">
      <c r="A15" s="10" t="inlineStr">
        <is>
          <t>L</t>
        </is>
      </c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inlineStr">
        <is>
          <t>No Pain</t>
        </is>
      </c>
      <c r="M15" s="54" t="n"/>
      <c r="N15" s="55" t="inlineStr">
        <is>
          <t>No Pain</t>
        </is>
      </c>
      <c r="O15" s="55" t="n"/>
    </row>
  </sheetData>
  <mergeCells count="74">
    <mergeCell ref="V1:W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AT1:AU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BR1:BS1"/>
    <mergeCell ref="AV1:AW1"/>
    <mergeCell ref="AX1:AY1"/>
    <mergeCell ref="AZ1:BA1"/>
    <mergeCell ref="BB1:BC1"/>
    <mergeCell ref="BD1:BE1"/>
    <mergeCell ref="BF1:BG1"/>
    <mergeCell ref="Z2:AA2"/>
    <mergeCell ref="BT1:BU1"/>
    <mergeCell ref="BV1:BW1"/>
    <mergeCell ref="B2:C2"/>
    <mergeCell ref="D2:E2"/>
    <mergeCell ref="F2:G2"/>
    <mergeCell ref="H2:I2"/>
    <mergeCell ref="J2:K2"/>
    <mergeCell ref="L2:M2"/>
    <mergeCell ref="N2:O2"/>
    <mergeCell ref="BH1:BI1"/>
    <mergeCell ref="BJ1:BK1"/>
    <mergeCell ref="BL1:BM1"/>
    <mergeCell ref="BN1:BO1"/>
    <mergeCell ref="BP1:BQ1"/>
    <mergeCell ref="P2:Q2"/>
    <mergeCell ref="R2:S2"/>
    <mergeCell ref="T2:U2"/>
    <mergeCell ref="V2:W2"/>
    <mergeCell ref="X2:Y2"/>
    <mergeCell ref="AX2:AY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BV2:BW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</mergeCells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W15"/>
  <sheetViews>
    <sheetView zoomScale="80" zoomScaleNormal="80" workbookViewId="0">
      <pane xSplit="1" ySplit="3" topLeftCell="BP7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10.6640625" bestFit="1" customWidth="1" style="57" min="2" max="2"/>
    <col width="5.6640625" bestFit="1" customWidth="1" style="57" min="3" max="3"/>
    <col width="11.6640625" bestFit="1" customWidth="1" style="57" min="4" max="4"/>
    <col width="5.6640625" bestFit="1" customWidth="1" style="57" min="5" max="5"/>
    <col width="23.88671875" customWidth="1" style="57" min="6" max="6"/>
    <col width="5.6640625" bestFit="1" customWidth="1" style="57" min="7" max="7"/>
    <col width="10.6640625" bestFit="1" customWidth="1" style="57" min="8" max="8"/>
    <col width="10.6640625" bestFit="1" customWidth="1" style="57" min="10" max="10"/>
    <col width="5.6640625" bestFit="1" customWidth="1" style="57" min="11" max="11"/>
    <col width="11.33203125" customWidth="1" style="57" min="12" max="12"/>
    <col width="5.6640625" bestFit="1" customWidth="1" style="57" min="13" max="13"/>
    <col width="11.33203125" customWidth="1" style="57" min="14" max="14"/>
    <col width="5.6640625" bestFit="1" customWidth="1" style="57" min="15" max="15"/>
    <col width="55.6640625" customWidth="1" style="57" min="16" max="16"/>
    <col width="5.6640625" bestFit="1" customWidth="1" style="57" min="17" max="17"/>
    <col width="11.33203125" customWidth="1" style="57" min="18" max="18"/>
    <col width="5.6640625" bestFit="1" customWidth="1" style="57" min="19" max="19"/>
    <col width="11.33203125" customWidth="1" style="57" min="20" max="20"/>
    <col width="5.6640625" bestFit="1" customWidth="1" style="57" min="21" max="21"/>
    <col width="55.6640625" customWidth="1" style="57" min="22" max="22"/>
    <col width="5.6640625" bestFit="1" customWidth="1" style="57" min="23" max="23"/>
    <col width="55.6640625" customWidth="1" style="57" min="24" max="24"/>
    <col width="5.6640625" bestFit="1" customWidth="1" style="57" min="25" max="25"/>
    <col width="11.6640625" customWidth="1" style="57" min="26" max="26"/>
    <col width="5.6640625" bestFit="1" customWidth="1" style="57" min="27" max="27"/>
    <col width="11.6640625" customWidth="1" style="57" min="28" max="28"/>
    <col width="5.6640625" bestFit="1" customWidth="1" style="57" min="29" max="29"/>
    <col width="27.6640625" customWidth="1" style="57" min="30" max="30"/>
    <col width="5.6640625" bestFit="1" customWidth="1" style="57" min="31" max="31"/>
    <col width="27.6640625" customWidth="1" style="57" min="32" max="32"/>
    <col width="5.6640625" bestFit="1" customWidth="1" style="57" min="33" max="33"/>
    <col width="27.6640625" customWidth="1" style="57" min="34" max="34"/>
    <col width="5.6640625" bestFit="1" customWidth="1" style="57" min="35" max="35"/>
    <col width="27.6640625" customWidth="1" style="57" min="36" max="36"/>
    <col width="5.6640625" bestFit="1" customWidth="1" style="57" min="37" max="37"/>
    <col width="27.6640625" customWidth="1" style="57" min="38" max="38"/>
    <col width="5.6640625" bestFit="1" customWidth="1" style="57" min="39" max="39"/>
    <col width="27.6640625" customWidth="1" style="57" min="40" max="40"/>
    <col width="5.6640625" bestFit="1" customWidth="1" style="57" min="41" max="41"/>
    <col width="27.6640625" customWidth="1" style="57" min="42" max="42"/>
    <col width="5.6640625" bestFit="1" customWidth="1" style="57" min="43" max="43"/>
    <col width="27.6640625" customWidth="1" style="57" min="44" max="44"/>
    <col width="5.6640625" bestFit="1" customWidth="1" style="57" min="45" max="45"/>
    <col width="27.6640625" customWidth="1" style="57" min="46" max="46"/>
    <col width="5.6640625" bestFit="1" customWidth="1" style="57" min="47" max="47"/>
    <col width="27.6640625" customWidth="1" style="57" min="48" max="48"/>
    <col width="5.6640625" bestFit="1" customWidth="1" style="57" min="49" max="49"/>
    <col width="11.6640625" customWidth="1" style="57" min="50" max="50"/>
    <col width="5.6640625" bestFit="1" customWidth="1" style="57" min="51" max="51"/>
    <col width="11.6640625" customWidth="1" style="57" min="52" max="52"/>
    <col width="5.6640625" bestFit="1" customWidth="1" style="57" min="53" max="53"/>
    <col width="12.6640625" customWidth="1" style="57" min="54" max="54"/>
    <col width="5.6640625" bestFit="1" customWidth="1" style="57" min="55" max="55"/>
    <col width="11.6640625" customWidth="1" style="57" min="56" max="56"/>
    <col width="5.6640625" bestFit="1" customWidth="1" style="57" min="57" max="57"/>
    <col width="11.6640625" customWidth="1" style="57" min="58" max="58"/>
    <col width="5.6640625" bestFit="1" customWidth="1" style="57" min="59" max="59"/>
    <col width="11.6640625" customWidth="1" style="57" min="60" max="60"/>
    <col width="5.6640625" bestFit="1" customWidth="1" style="57" min="61" max="61"/>
    <col width="11.6640625" customWidth="1" style="57" min="62" max="62"/>
    <col width="5.6640625" bestFit="1" customWidth="1" style="57" min="63" max="63"/>
    <col width="55.6640625" customWidth="1" style="57" min="64" max="64"/>
    <col width="5.6640625" bestFit="1" customWidth="1" style="57" min="65" max="65"/>
    <col width="55.6640625" customWidth="1" style="57" min="66" max="66"/>
    <col width="5.6640625" bestFit="1" customWidth="1" style="57" min="67" max="67"/>
    <col width="55.6640625" customWidth="1" style="57" min="68" max="68"/>
    <col width="5.6640625" bestFit="1" customWidth="1" style="57" min="69" max="69"/>
    <col width="55.6640625" customWidth="1" style="57" min="70" max="70"/>
    <col width="5.6640625" bestFit="1" customWidth="1" style="57" min="71" max="71"/>
    <col width="55.6640625" customWidth="1" style="57" min="72" max="72"/>
    <col width="5.6640625" bestFit="1" customWidth="1" style="57" min="73" max="73"/>
    <col width="55.5546875" customWidth="1" style="57" min="74" max="74"/>
    <col width="5.6640625" bestFit="1" customWidth="1" style="57" min="75" max="75"/>
  </cols>
  <sheetData>
    <row r="1" ht="14.4" customHeight="1" s="57">
      <c r="A1" s="20" t="inlineStr">
        <is>
          <t>Code</t>
        </is>
      </c>
      <c r="B1" s="74" t="inlineStr">
        <is>
          <t>L000200</t>
        </is>
      </c>
      <c r="D1" s="74" t="inlineStr">
        <is>
          <t>L000300</t>
        </is>
      </c>
      <c r="F1" s="74" t="inlineStr">
        <is>
          <t>L000400</t>
        </is>
      </c>
      <c r="H1" s="74" t="inlineStr">
        <is>
          <t>L000500</t>
        </is>
      </c>
      <c r="J1" s="74" t="inlineStr">
        <is>
          <t>L000600</t>
        </is>
      </c>
      <c r="L1" s="74" t="inlineStr">
        <is>
          <t>L010501</t>
        </is>
      </c>
      <c r="N1" s="74" t="inlineStr">
        <is>
          <t>L010502</t>
        </is>
      </c>
      <c r="O1" s="74" t="n"/>
      <c r="P1" s="74" t="inlineStr">
        <is>
          <t>L010600</t>
        </is>
      </c>
      <c r="R1" s="74" t="inlineStr">
        <is>
          <t>L010700</t>
        </is>
      </c>
      <c r="S1" s="74" t="n"/>
      <c r="T1" s="74" t="inlineStr">
        <is>
          <t>L010800</t>
        </is>
      </c>
      <c r="V1" s="74" t="inlineStr">
        <is>
          <t>L010801</t>
        </is>
      </c>
      <c r="X1" s="74" t="inlineStr">
        <is>
          <t>L010900</t>
        </is>
      </c>
      <c r="Z1" s="74" t="inlineStr">
        <is>
          <t>L011000</t>
        </is>
      </c>
      <c r="AB1" s="74" t="inlineStr">
        <is>
          <t>L011100</t>
        </is>
      </c>
      <c r="AD1" s="74" t="inlineStr">
        <is>
          <t>L011101</t>
        </is>
      </c>
      <c r="AF1" s="74" t="inlineStr">
        <is>
          <t>L011110</t>
        </is>
      </c>
      <c r="AH1" s="74" t="inlineStr">
        <is>
          <t>L011120</t>
        </is>
      </c>
      <c r="AJ1" s="74" t="inlineStr">
        <is>
          <t>L011130</t>
        </is>
      </c>
      <c r="AL1" s="74" t="inlineStr">
        <is>
          <t>L011140</t>
        </is>
      </c>
      <c r="AN1" s="74" t="inlineStr">
        <is>
          <t>L011150</t>
        </is>
      </c>
      <c r="AP1" s="74" t="inlineStr">
        <is>
          <t>L011160</t>
        </is>
      </c>
      <c r="AR1" s="74" t="inlineStr">
        <is>
          <t>L011170</t>
        </is>
      </c>
      <c r="AT1" s="74" t="inlineStr">
        <is>
          <t>L011180</t>
        </is>
      </c>
      <c r="AV1" s="74" t="inlineStr">
        <is>
          <t>L011190</t>
        </is>
      </c>
      <c r="AX1" s="74" t="inlineStr">
        <is>
          <t>L020101</t>
        </is>
      </c>
      <c r="AZ1" s="74" t="inlineStr">
        <is>
          <t>L020102</t>
        </is>
      </c>
      <c r="BB1" s="74" t="inlineStr">
        <is>
          <t>L020201</t>
        </is>
      </c>
      <c r="BD1" s="74" t="inlineStr">
        <is>
          <t>L020301</t>
        </is>
      </c>
      <c r="BE1" s="74" t="n"/>
      <c r="BF1" s="74" t="inlineStr">
        <is>
          <t>L020401</t>
        </is>
      </c>
      <c r="BG1" s="74" t="n"/>
      <c r="BH1" s="74" t="inlineStr">
        <is>
          <t>L020402</t>
        </is>
      </c>
      <c r="BJ1" s="74" t="inlineStr">
        <is>
          <t>L020501</t>
        </is>
      </c>
      <c r="BL1" s="74" t="inlineStr">
        <is>
          <t>L020601</t>
        </is>
      </c>
      <c r="BN1" s="74" t="inlineStr">
        <is>
          <t>L020602</t>
        </is>
      </c>
      <c r="BP1" s="74" t="inlineStr">
        <is>
          <t>L020701</t>
        </is>
      </c>
      <c r="BR1" s="74" t="inlineStr">
        <is>
          <t>L020702</t>
        </is>
      </c>
      <c r="BT1" s="74" t="inlineStr">
        <is>
          <t>L020801</t>
        </is>
      </c>
      <c r="BU1" s="74" t="n"/>
      <c r="BV1" s="74" t="inlineStr">
        <is>
          <t>L020802</t>
        </is>
      </c>
      <c r="BW1" s="74" t="n"/>
    </row>
    <row r="2" ht="14.4" customHeight="1" s="57">
      <c r="A2" s="6" t="inlineStr">
        <is>
          <t>Question</t>
        </is>
      </c>
      <c r="B2" s="73" t="inlineStr">
        <is>
          <t>Age</t>
        </is>
      </c>
      <c r="D2" s="73" t="inlineStr">
        <is>
          <t>Gender</t>
        </is>
      </c>
      <c r="F2" s="73" t="inlineStr">
        <is>
          <t>Occupation</t>
        </is>
      </c>
      <c r="H2" s="73" t="inlineStr">
        <is>
          <t>Activity</t>
        </is>
      </c>
      <c r="J2" s="73" t="inlineStr">
        <is>
          <t>Frequency</t>
        </is>
      </c>
      <c r="L2" s="73" t="inlineStr">
        <is>
          <t>Pain Location</t>
        </is>
      </c>
      <c r="N2" s="73" t="inlineStr">
        <is>
          <t>Pain Location</t>
        </is>
      </c>
      <c r="O2" s="73" t="n"/>
      <c r="P2" s="73" t="inlineStr">
        <is>
          <t>Pain Description</t>
        </is>
      </c>
      <c r="R2" s="73" t="inlineStr">
        <is>
          <t>Pain Score</t>
        </is>
      </c>
      <c r="S2" s="73" t="n"/>
      <c r="T2" s="73" t="inlineStr">
        <is>
          <t>Pain Feeling</t>
        </is>
      </c>
      <c r="V2" s="73" t="inlineStr">
        <is>
          <t>Pain feeling during activity</t>
        </is>
      </c>
      <c r="X2" s="73" t="inlineStr">
        <is>
          <t>Any other symptom</t>
        </is>
      </c>
      <c r="Z2" s="73" t="inlineStr">
        <is>
          <t>Pain since start</t>
        </is>
      </c>
      <c r="AB2" s="73" t="inlineStr">
        <is>
          <t>Medical</t>
        </is>
      </c>
      <c r="AD2" s="73" t="inlineStr">
        <is>
          <t>Pregnancy</t>
        </is>
      </c>
      <c r="AF2" s="73" t="inlineStr">
        <is>
          <t>Surgery</t>
        </is>
      </c>
      <c r="AH2" s="73" t="inlineStr">
        <is>
          <t>Spine fracture</t>
        </is>
      </c>
      <c r="AJ2" s="73" t="inlineStr">
        <is>
          <t>Cancer</t>
        </is>
      </c>
      <c r="AL2" s="73" t="inlineStr">
        <is>
          <t>TB</t>
        </is>
      </c>
      <c r="AN2" s="73" t="inlineStr">
        <is>
          <t>Loss of Appetite/ Weight Loss</t>
        </is>
      </c>
      <c r="AP2" s="73" t="inlineStr">
        <is>
          <t>Severe Night Pain</t>
        </is>
      </c>
      <c r="AR2" s="73" t="inlineStr">
        <is>
          <t>High grade fever</t>
        </is>
      </c>
      <c r="AT2" s="73" t="inlineStr">
        <is>
          <t>Shortness of Breath</t>
        </is>
      </c>
      <c r="AV2" s="73" t="inlineStr">
        <is>
          <t>History of Neurological Condition</t>
        </is>
      </c>
      <c r="AX2" s="73" t="inlineStr">
        <is>
          <t>Acute/ Chronic</t>
        </is>
      </c>
      <c r="AZ2" s="73" t="inlineStr">
        <is>
          <t>Acute over chronic</t>
        </is>
      </c>
      <c r="BB2" s="73" t="inlineStr">
        <is>
          <t>Comorbidities</t>
        </is>
      </c>
      <c r="BD2" s="73" t="inlineStr">
        <is>
          <t>Deficiencies</t>
        </is>
      </c>
      <c r="BE2" s="73" t="n"/>
      <c r="BF2" s="73" t="inlineStr">
        <is>
          <t>Surgery</t>
        </is>
      </c>
      <c r="BG2" s="73" t="n"/>
      <c r="BH2" s="73" t="inlineStr">
        <is>
          <t>Timeline</t>
        </is>
      </c>
      <c r="BJ2" s="73" t="inlineStr">
        <is>
          <t>Origination (POF)</t>
        </is>
      </c>
      <c r="BL2" s="73" t="inlineStr">
        <is>
          <t>Pain Aggravating Factors (PAF)</t>
        </is>
      </c>
      <c r="BN2" s="73" t="inlineStr">
        <is>
          <t>PAF Timeline</t>
        </is>
      </c>
      <c r="BP2" s="73" t="inlineStr">
        <is>
          <t>Pain Reducing Factor (PRF)</t>
        </is>
      </c>
      <c r="BR2" s="73" t="inlineStr">
        <is>
          <t>PRF Timeline</t>
        </is>
      </c>
      <c r="BT2" s="73" t="inlineStr">
        <is>
          <t>Other Treatment History (OTH)</t>
        </is>
      </c>
      <c r="BU2" s="73" t="n"/>
      <c r="BV2" s="73" t="inlineStr">
        <is>
          <t>Reaction to OTH</t>
        </is>
      </c>
      <c r="BW2" s="73" t="n"/>
    </row>
    <row r="3" ht="14.4" customHeight="1" s="57">
      <c r="A3" s="43" t="n"/>
      <c r="B3" s="43" t="inlineStr">
        <is>
          <t>Parameters</t>
        </is>
      </c>
      <c r="C3" s="43" t="inlineStr">
        <is>
          <t>Score</t>
        </is>
      </c>
      <c r="D3" s="43" t="inlineStr">
        <is>
          <t>Parameters</t>
        </is>
      </c>
      <c r="E3" s="43" t="inlineStr">
        <is>
          <t>Score</t>
        </is>
      </c>
      <c r="F3" s="43" t="inlineStr">
        <is>
          <t>Parameters</t>
        </is>
      </c>
      <c r="G3" s="43" t="inlineStr">
        <is>
          <t>Score</t>
        </is>
      </c>
      <c r="H3" s="43" t="inlineStr">
        <is>
          <t>Parameters</t>
        </is>
      </c>
      <c r="I3" s="43" t="inlineStr">
        <is>
          <t>Score</t>
        </is>
      </c>
      <c r="J3" s="43" t="inlineStr">
        <is>
          <t>Parameters</t>
        </is>
      </c>
      <c r="K3" s="43" t="inlineStr">
        <is>
          <t>Score</t>
        </is>
      </c>
      <c r="L3" s="43" t="inlineStr">
        <is>
          <t>Parameters</t>
        </is>
      </c>
      <c r="M3" s="43" t="inlineStr">
        <is>
          <t>Score</t>
        </is>
      </c>
      <c r="N3" s="43" t="inlineStr">
        <is>
          <t>Parameters</t>
        </is>
      </c>
      <c r="O3" s="43" t="inlineStr">
        <is>
          <t>Score</t>
        </is>
      </c>
      <c r="P3" s="43" t="inlineStr">
        <is>
          <t>Parameters</t>
        </is>
      </c>
      <c r="Q3" s="43" t="inlineStr">
        <is>
          <t>Score</t>
        </is>
      </c>
      <c r="R3" s="43" t="inlineStr">
        <is>
          <t>Parameters</t>
        </is>
      </c>
      <c r="S3" s="43" t="inlineStr">
        <is>
          <t>Score</t>
        </is>
      </c>
      <c r="T3" s="43" t="inlineStr">
        <is>
          <t>Parameters</t>
        </is>
      </c>
      <c r="U3" s="43" t="inlineStr">
        <is>
          <t>Score</t>
        </is>
      </c>
      <c r="V3" s="43" t="inlineStr">
        <is>
          <t>Parameters</t>
        </is>
      </c>
      <c r="W3" s="43" t="inlineStr">
        <is>
          <t>Score</t>
        </is>
      </c>
      <c r="X3" s="43" t="inlineStr">
        <is>
          <t>Parameters</t>
        </is>
      </c>
      <c r="Y3" s="43" t="inlineStr">
        <is>
          <t>Score</t>
        </is>
      </c>
      <c r="Z3" s="43" t="inlineStr">
        <is>
          <t>Parameters</t>
        </is>
      </c>
      <c r="AA3" s="43" t="inlineStr">
        <is>
          <t>Score</t>
        </is>
      </c>
      <c r="AB3" s="43" t="inlineStr">
        <is>
          <t>Parameters</t>
        </is>
      </c>
      <c r="AC3" s="43" t="inlineStr">
        <is>
          <t>Score</t>
        </is>
      </c>
      <c r="AD3" s="43" t="inlineStr">
        <is>
          <t>Parameters</t>
        </is>
      </c>
      <c r="AE3" s="43" t="inlineStr">
        <is>
          <t>Score</t>
        </is>
      </c>
      <c r="AF3" s="43" t="inlineStr">
        <is>
          <t>Parameters</t>
        </is>
      </c>
      <c r="AG3" s="43" t="inlineStr">
        <is>
          <t>Score</t>
        </is>
      </c>
      <c r="AH3" s="43" t="inlineStr">
        <is>
          <t>Parameters</t>
        </is>
      </c>
      <c r="AI3" s="43" t="inlineStr">
        <is>
          <t>Score</t>
        </is>
      </c>
      <c r="AJ3" s="43" t="inlineStr">
        <is>
          <t>Parameters</t>
        </is>
      </c>
      <c r="AK3" s="43" t="inlineStr">
        <is>
          <t>Score</t>
        </is>
      </c>
      <c r="AL3" s="43" t="inlineStr">
        <is>
          <t>Parameters</t>
        </is>
      </c>
      <c r="AM3" s="43" t="inlineStr">
        <is>
          <t>Score</t>
        </is>
      </c>
      <c r="AN3" s="43" t="inlineStr">
        <is>
          <t>Parameters</t>
        </is>
      </c>
      <c r="AO3" s="43" t="inlineStr">
        <is>
          <t>Score</t>
        </is>
      </c>
      <c r="AP3" s="43" t="inlineStr">
        <is>
          <t>Parameters</t>
        </is>
      </c>
      <c r="AQ3" s="43" t="inlineStr">
        <is>
          <t>Score</t>
        </is>
      </c>
      <c r="AR3" s="43" t="inlineStr">
        <is>
          <t>Parameters</t>
        </is>
      </c>
      <c r="AS3" s="43" t="inlineStr">
        <is>
          <t>Score</t>
        </is>
      </c>
      <c r="AT3" s="43" t="inlineStr">
        <is>
          <t>Parameters</t>
        </is>
      </c>
      <c r="AU3" s="43" t="inlineStr">
        <is>
          <t>Score</t>
        </is>
      </c>
      <c r="AV3" s="43" t="inlineStr">
        <is>
          <t>Parameters</t>
        </is>
      </c>
      <c r="AW3" s="43" t="inlineStr">
        <is>
          <t>Score</t>
        </is>
      </c>
      <c r="AX3" s="43" t="inlineStr">
        <is>
          <t>Parameters</t>
        </is>
      </c>
      <c r="AY3" s="43" t="inlineStr">
        <is>
          <t>Score</t>
        </is>
      </c>
      <c r="AZ3" s="43" t="inlineStr">
        <is>
          <t>Parameters</t>
        </is>
      </c>
      <c r="BA3" s="43" t="inlineStr">
        <is>
          <t>Score</t>
        </is>
      </c>
      <c r="BB3" s="43" t="inlineStr">
        <is>
          <t>Parameters</t>
        </is>
      </c>
      <c r="BC3" s="43" t="inlineStr">
        <is>
          <t>Score</t>
        </is>
      </c>
      <c r="BD3" s="43" t="inlineStr">
        <is>
          <t>Parameters</t>
        </is>
      </c>
      <c r="BE3" s="43" t="inlineStr">
        <is>
          <t>Score</t>
        </is>
      </c>
      <c r="BF3" s="43" t="inlineStr">
        <is>
          <t>Parameters</t>
        </is>
      </c>
      <c r="BG3" s="43" t="inlineStr">
        <is>
          <t>Score</t>
        </is>
      </c>
      <c r="BH3" s="43" t="inlineStr">
        <is>
          <t>Parameters</t>
        </is>
      </c>
      <c r="BI3" s="43" t="inlineStr">
        <is>
          <t>Score</t>
        </is>
      </c>
      <c r="BJ3" s="43" t="inlineStr">
        <is>
          <t>Parameters</t>
        </is>
      </c>
      <c r="BK3" s="43" t="inlineStr">
        <is>
          <t>Score</t>
        </is>
      </c>
      <c r="BL3" s="43" t="inlineStr">
        <is>
          <t>Parameters</t>
        </is>
      </c>
      <c r="BM3" s="43" t="inlineStr">
        <is>
          <t>Score</t>
        </is>
      </c>
      <c r="BN3" s="43" t="inlineStr">
        <is>
          <t>Parameters</t>
        </is>
      </c>
      <c r="BO3" s="43" t="inlineStr">
        <is>
          <t>Score</t>
        </is>
      </c>
      <c r="BP3" s="43" t="inlineStr">
        <is>
          <t>Parameters</t>
        </is>
      </c>
      <c r="BQ3" s="43" t="inlineStr">
        <is>
          <t>Score</t>
        </is>
      </c>
      <c r="BR3" s="43" t="inlineStr">
        <is>
          <t>Parameters</t>
        </is>
      </c>
      <c r="BS3" s="43" t="inlineStr">
        <is>
          <t>Score</t>
        </is>
      </c>
      <c r="BT3" s="43" t="inlineStr">
        <is>
          <t>Parameters</t>
        </is>
      </c>
      <c r="BU3" s="43" t="inlineStr">
        <is>
          <t>Score</t>
        </is>
      </c>
      <c r="BV3" s="43" t="inlineStr">
        <is>
          <t>Parameters</t>
        </is>
      </c>
      <c r="BW3" s="43" t="inlineStr">
        <is>
          <t>Score</t>
        </is>
      </c>
    </row>
    <row r="4" ht="43.2" customHeight="1" s="57">
      <c r="A4" s="10" t="inlineStr">
        <is>
          <t>A</t>
        </is>
      </c>
      <c r="B4" s="51" t="inlineStr">
        <is>
          <t>0-10</t>
        </is>
      </c>
      <c r="C4" s="54" t="n">
        <v>0</v>
      </c>
      <c r="D4" s="54" t="inlineStr">
        <is>
          <t>Transgender</t>
        </is>
      </c>
      <c r="E4" s="54" t="n">
        <v>0</v>
      </c>
      <c r="F4" s="55" t="inlineStr">
        <is>
          <t>Student</t>
        </is>
      </c>
      <c r="G4" s="54" t="n"/>
      <c r="H4" s="54" t="inlineStr">
        <is>
          <t>Sitting</t>
        </is>
      </c>
      <c r="I4" s="54" t="n"/>
      <c r="J4" s="54" t="inlineStr">
        <is>
          <t>Daily</t>
        </is>
      </c>
      <c r="K4" s="54" t="n"/>
      <c r="L4" s="54" t="inlineStr">
        <is>
          <t>Neck</t>
        </is>
      </c>
      <c r="M4" s="54" t="n">
        <v>2</v>
      </c>
      <c r="N4" s="55" t="inlineStr">
        <is>
          <t>Neck</t>
        </is>
      </c>
      <c r="O4" s="54" t="n">
        <v>2</v>
      </c>
      <c r="P4" s="55" t="inlineStr">
        <is>
          <t>Mild pain that bothers occassionally</t>
        </is>
      </c>
      <c r="Q4" s="55" t="n">
        <v>2</v>
      </c>
      <c r="R4" s="54" t="n">
        <v>1</v>
      </c>
      <c r="S4" s="54" t="n">
        <v>2</v>
      </c>
      <c r="T4" s="54" t="inlineStr">
        <is>
          <t>Constant</t>
        </is>
      </c>
      <c r="U4" s="54" t="n"/>
      <c r="V4" s="55" t="inlineStr">
        <is>
          <t>Pain increases during any movement like bending forward or backward and walking</t>
        </is>
      </c>
      <c r="W4" s="55" t="n">
        <v>2</v>
      </c>
      <c r="X4" s="54" t="inlineStr">
        <is>
          <t>Dizzy</t>
        </is>
      </c>
      <c r="Y4" s="54" t="n">
        <v>0</v>
      </c>
      <c r="Z4" s="55" t="inlineStr">
        <is>
          <t>Worsening</t>
        </is>
      </c>
      <c r="AA4" s="55" t="n">
        <v>2</v>
      </c>
      <c r="AB4" s="55" t="inlineStr">
        <is>
          <t>Pregnancy</t>
        </is>
      </c>
      <c r="AC4" s="55" t="n">
        <v>0</v>
      </c>
      <c r="AD4" s="55" t="inlineStr">
        <is>
          <t>Currently pregnant</t>
        </is>
      </c>
      <c r="AE4" s="55" t="n">
        <v>0</v>
      </c>
      <c r="AF4" s="55" t="inlineStr">
        <is>
          <t>Surgery was done in last year</t>
        </is>
      </c>
      <c r="AG4" s="55" t="n">
        <v>0</v>
      </c>
      <c r="AH4" s="55" t="inlineStr">
        <is>
          <t>Yes</t>
        </is>
      </c>
      <c r="AI4" s="55" t="n">
        <v>2</v>
      </c>
      <c r="AJ4" s="55" t="inlineStr">
        <is>
          <t>Active for less than a year</t>
        </is>
      </c>
      <c r="AK4" s="55" t="n">
        <v>0</v>
      </c>
      <c r="AL4" s="55" t="inlineStr">
        <is>
          <t>Detected in the last year</t>
        </is>
      </c>
      <c r="AM4" s="55" t="n">
        <v>0</v>
      </c>
      <c r="AN4" s="55" t="inlineStr">
        <is>
          <t>&gt;8 kgs but not on any diet or weight loss regime</t>
        </is>
      </c>
      <c r="AO4" s="55" t="n">
        <v>0</v>
      </c>
      <c r="AP4" s="55" t="inlineStr">
        <is>
          <t>Yes</t>
        </is>
      </c>
      <c r="AQ4" s="55" t="n"/>
      <c r="AR4" s="55" t="inlineStr">
        <is>
          <t>&lt;98 degree</t>
        </is>
      </c>
      <c r="AS4" s="55" t="n"/>
      <c r="AT4" s="55" t="inlineStr">
        <is>
          <t>While doing some rigorous activities</t>
        </is>
      </c>
      <c r="AU4" s="55" t="n"/>
      <c r="AV4" s="55" t="inlineStr">
        <is>
          <t>It has just been a year but still mobile and able to move around</t>
        </is>
      </c>
      <c r="AW4" s="55" t="n">
        <v>0</v>
      </c>
      <c r="AX4" s="55" t="inlineStr">
        <is>
          <t>Since last 7 days</t>
        </is>
      </c>
      <c r="AY4" s="55" t="n">
        <v>2</v>
      </c>
      <c r="AZ4" s="55" t="inlineStr">
        <is>
          <t>Yes</t>
        </is>
      </c>
      <c r="BA4" s="55" t="n"/>
      <c r="BB4" s="55" t="inlineStr">
        <is>
          <t>Diabetes</t>
        </is>
      </c>
      <c r="BC4" s="55" t="n">
        <v>0</v>
      </c>
      <c r="BD4" s="55" t="inlineStr">
        <is>
          <t>Vitamin D3</t>
        </is>
      </c>
      <c r="BE4" s="55" t="n"/>
      <c r="BF4" s="55" t="inlineStr">
        <is>
          <t>Spine surgery</t>
        </is>
      </c>
      <c r="BG4" s="55" t="n">
        <v>0</v>
      </c>
      <c r="BH4" s="55" t="inlineStr">
        <is>
          <t>In the last 1 year</t>
        </is>
      </c>
      <c r="BI4" s="55" t="n">
        <v>0</v>
      </c>
      <c r="BJ4" s="55" t="inlineStr">
        <is>
          <t>With a fall/ accident</t>
        </is>
      </c>
      <c r="BK4" s="55" t="n">
        <v>0</v>
      </c>
      <c r="BL4" s="55" t="inlineStr">
        <is>
          <t>Is the first thing in the morning</t>
        </is>
      </c>
      <c r="BM4" s="55" t="n">
        <v>2</v>
      </c>
      <c r="BN4" s="55" t="inlineStr">
        <is>
          <t>Immediately, i.e. within 10 minutes</t>
        </is>
      </c>
      <c r="BO4" s="55" t="n">
        <v>2</v>
      </c>
      <c r="BP4" s="55" t="inlineStr">
        <is>
          <t>External factors like balms/ hot packs/ ice packs</t>
        </is>
      </c>
      <c r="BQ4" s="55" t="n">
        <v>2</v>
      </c>
      <c r="BR4" s="55" t="inlineStr">
        <is>
          <t>Immediately, i.e. within 10 minutes</t>
        </is>
      </c>
      <c r="BS4" s="55" t="n">
        <v>0</v>
      </c>
      <c r="BT4" s="55" t="inlineStr">
        <is>
          <t>Applied pain relief gel/ balm/spray</t>
        </is>
      </c>
      <c r="BU4" s="55" t="n">
        <v>0</v>
      </c>
      <c r="BV4" s="55" t="inlineStr">
        <is>
          <t>The pain increased instead</t>
        </is>
      </c>
      <c r="BW4" s="55" t="n">
        <v>2</v>
      </c>
    </row>
    <row r="5" ht="43.2" customHeight="1" s="57">
      <c r="A5" s="10" t="inlineStr">
        <is>
          <t>B</t>
        </is>
      </c>
      <c r="B5" s="53" t="inlineStr">
        <is>
          <t>10-20</t>
        </is>
      </c>
      <c r="C5" s="54" t="n">
        <v>0</v>
      </c>
      <c r="D5" s="54" t="inlineStr">
        <is>
          <t>Female</t>
        </is>
      </c>
      <c r="E5" s="54" t="n">
        <v>2</v>
      </c>
      <c r="F5" s="55" t="inlineStr">
        <is>
          <t>Industrial labourer, mine worker or factory engineer</t>
        </is>
      </c>
      <c r="G5" s="54" t="n"/>
      <c r="H5" s="54" t="inlineStr">
        <is>
          <t>Standing</t>
        </is>
      </c>
      <c r="I5" s="54" t="n"/>
      <c r="J5" s="55" t="inlineStr">
        <is>
          <t>Approx 3 times a week</t>
        </is>
      </c>
      <c r="K5" s="54" t="n"/>
      <c r="L5" s="54" t="inlineStr">
        <is>
          <t>Shoulder</t>
        </is>
      </c>
      <c r="M5" s="54" t="n">
        <v>2</v>
      </c>
      <c r="N5" s="55" t="inlineStr">
        <is>
          <t>Shoulder</t>
        </is>
      </c>
      <c r="O5" s="54" t="n">
        <v>2</v>
      </c>
      <c r="P5" s="55" t="inlineStr">
        <is>
          <t>Pain that comes and goes in multiple episodes with brief spells of no pain between two episodes</t>
        </is>
      </c>
      <c r="Q5" s="55" t="n">
        <v>2</v>
      </c>
      <c r="R5" s="54" t="n">
        <v>2</v>
      </c>
      <c r="S5" s="54" t="n">
        <v>2</v>
      </c>
      <c r="T5" s="54" t="inlineStr">
        <is>
          <t>Intermittent</t>
        </is>
      </c>
      <c r="U5" s="54" t="n">
        <v>2</v>
      </c>
      <c r="V5" s="55" t="inlineStr">
        <is>
          <t>Pain increases in sedentary postures like continuous sitting, standing and lying down</t>
        </is>
      </c>
      <c r="W5" s="55" t="n">
        <v>5</v>
      </c>
      <c r="X5" s="54" t="inlineStr">
        <is>
          <t>Tingling</t>
        </is>
      </c>
      <c r="Y5" s="54" t="n">
        <v>0</v>
      </c>
      <c r="Z5" s="55" t="inlineStr">
        <is>
          <t>Much better than before</t>
        </is>
      </c>
      <c r="AA5" s="55" t="n">
        <v>2</v>
      </c>
      <c r="AB5" s="55" t="inlineStr">
        <is>
          <t>Recent surgery</t>
        </is>
      </c>
      <c r="AC5" s="55" t="n">
        <v>0</v>
      </c>
      <c r="AD5" s="55" t="inlineStr">
        <is>
          <t>Child is &lt;1 year old</t>
        </is>
      </c>
      <c r="AE5" s="55" t="n">
        <v>0</v>
      </c>
      <c r="AF5" s="55" t="inlineStr">
        <is>
          <t>Surgery was completed before last year</t>
        </is>
      </c>
      <c r="AG5" s="55" t="n">
        <v>0</v>
      </c>
      <c r="AH5" s="55" t="inlineStr">
        <is>
          <t>No</t>
        </is>
      </c>
      <c r="AI5" s="55" t="n">
        <v>0</v>
      </c>
      <c r="AJ5" s="55" t="inlineStr">
        <is>
          <t>Active for more than a year</t>
        </is>
      </c>
      <c r="AK5" s="55" t="n">
        <v>0</v>
      </c>
      <c r="AL5" s="55" t="inlineStr">
        <is>
          <t>Detected before the previous year</t>
        </is>
      </c>
      <c r="AM5" s="55" t="n">
        <v>0</v>
      </c>
      <c r="AN5" s="55" t="inlineStr">
        <is>
          <t>&gt;8 kgs but is due to some specific diet or weight loss program</t>
        </is>
      </c>
      <c r="AO5" s="55" t="n"/>
      <c r="AP5" s="55" t="inlineStr">
        <is>
          <t>No</t>
        </is>
      </c>
      <c r="AQ5" s="55" t="n"/>
      <c r="AR5" s="55" t="inlineStr">
        <is>
          <t>98-101 degree</t>
        </is>
      </c>
      <c r="AS5" s="55" t="n"/>
      <c r="AT5" s="55" t="inlineStr">
        <is>
          <t>Even while at rest</t>
        </is>
      </c>
      <c r="AU5" s="55" t="n"/>
      <c r="AV5" s="55" t="inlineStr">
        <is>
          <t>The condition has been worsening and has made you bed ridden</t>
        </is>
      </c>
      <c r="AW5" s="55" t="n">
        <v>0</v>
      </c>
      <c r="AX5" s="55" t="inlineStr">
        <is>
          <t>Since last 3 months</t>
        </is>
      </c>
      <c r="AY5" s="55" t="n">
        <v>2</v>
      </c>
      <c r="AZ5" s="55" t="inlineStr">
        <is>
          <t>No</t>
        </is>
      </c>
      <c r="BA5" s="55" t="n"/>
      <c r="BB5" s="55" t="inlineStr">
        <is>
          <t>Thyroid</t>
        </is>
      </c>
      <c r="BC5" s="55" t="n">
        <v>0</v>
      </c>
      <c r="BD5" s="55" t="inlineStr">
        <is>
          <t>Vitamin B12</t>
        </is>
      </c>
      <c r="BE5" s="55" t="n"/>
      <c r="BF5" s="55" t="inlineStr">
        <is>
          <t>Cardiac surgery</t>
        </is>
      </c>
      <c r="BG5" s="55" t="n">
        <v>0</v>
      </c>
      <c r="BH5" s="55" t="inlineStr">
        <is>
          <t>Done before the previous year</t>
        </is>
      </c>
      <c r="BI5" s="55" t="n">
        <v>0</v>
      </c>
      <c r="BJ5" s="55" t="inlineStr">
        <is>
          <t>Normal bending</t>
        </is>
      </c>
      <c r="BK5" s="55" t="n">
        <v>0</v>
      </c>
      <c r="BL5" s="55" t="inlineStr">
        <is>
          <t>While sitting on a chair/ couch</t>
        </is>
      </c>
      <c r="BM5" s="55" t="n"/>
      <c r="BN5" s="55" t="inlineStr">
        <is>
          <t>After a few minutes, i.e.  10-30 minutes</t>
        </is>
      </c>
      <c r="BO5" s="55" t="n"/>
      <c r="BP5" s="55" t="inlineStr">
        <is>
          <t>While sitting on a chair/ couch</t>
        </is>
      </c>
      <c r="BQ5" s="55" t="n"/>
      <c r="BR5" s="55" t="inlineStr">
        <is>
          <t>After a few minutes, i.e.  10-30 minutes</t>
        </is>
      </c>
      <c r="BS5" s="55" t="n">
        <v>2</v>
      </c>
      <c r="BT5" s="55" t="inlineStr">
        <is>
          <t>Taken medications under specialist supervision</t>
        </is>
      </c>
      <c r="BU5" s="55" t="n">
        <v>0</v>
      </c>
      <c r="BV5" s="55" t="inlineStr">
        <is>
          <t>There was no change in pain</t>
        </is>
      </c>
      <c r="BW5" s="55" t="n">
        <v>2</v>
      </c>
    </row>
    <row r="6" ht="57.6" customHeight="1" s="57">
      <c r="A6" s="10" t="inlineStr">
        <is>
          <t>C</t>
        </is>
      </c>
      <c r="B6" s="51" t="inlineStr">
        <is>
          <t>20-30</t>
        </is>
      </c>
      <c r="C6" s="54" t="n">
        <v>0</v>
      </c>
      <c r="D6" s="54" t="inlineStr">
        <is>
          <t>Male</t>
        </is>
      </c>
      <c r="E6" s="54" t="n">
        <v>0</v>
      </c>
      <c r="F6" s="55" t="inlineStr">
        <is>
          <t>Researcher, scientist, doctor, lawyer, management professional, receptionist or driver</t>
        </is>
      </c>
      <c r="G6" s="54" t="n"/>
      <c r="H6" s="55" t="inlineStr">
        <is>
          <t>Bending/ stooping</t>
        </is>
      </c>
      <c r="I6" s="54" t="n"/>
      <c r="J6" s="55" t="inlineStr">
        <is>
          <t>No exercise/ walking at all</t>
        </is>
      </c>
      <c r="K6" s="54" t="n"/>
      <c r="L6" s="55" t="inlineStr">
        <is>
          <t>Arm above elbow</t>
        </is>
      </c>
      <c r="M6" s="55" t="n">
        <v>0</v>
      </c>
      <c r="N6" s="55" t="inlineStr">
        <is>
          <t>Arm above elbow</t>
        </is>
      </c>
      <c r="O6" s="55" t="n">
        <v>0</v>
      </c>
      <c r="P6" s="55" t="inlineStr">
        <is>
          <t>Moderate pain that bothers daily but can go about with daily routine</t>
        </is>
      </c>
      <c r="Q6" s="55" t="n">
        <v>5</v>
      </c>
      <c r="R6" s="54" t="n">
        <v>3</v>
      </c>
      <c r="S6" s="54" t="n">
        <v>2</v>
      </c>
      <c r="T6" s="54" t="n"/>
      <c r="U6" s="54" t="n"/>
      <c r="V6" s="54" t="inlineStr">
        <is>
          <t>No relief even after change in posture or activity</t>
        </is>
      </c>
      <c r="W6" s="54" t="n">
        <v>2</v>
      </c>
      <c r="X6" s="54" t="inlineStr">
        <is>
          <t>Numbness</t>
        </is>
      </c>
      <c r="Y6" s="54" t="n">
        <v>0</v>
      </c>
      <c r="Z6" s="55" t="inlineStr">
        <is>
          <t>Same as before</t>
        </is>
      </c>
      <c r="AA6" s="55" t="n">
        <v>2</v>
      </c>
      <c r="AB6" s="55" t="inlineStr">
        <is>
          <t>Active fractures</t>
        </is>
      </c>
      <c r="AC6" s="55" t="n">
        <v>0</v>
      </c>
      <c r="AD6" s="55" t="n"/>
      <c r="AE6" s="55" t="n"/>
      <c r="AF6" s="55" t="n"/>
      <c r="AG6" s="55" t="n"/>
      <c r="AH6" s="55" t="n"/>
      <c r="AI6" s="55" t="n"/>
      <c r="AJ6" s="55" t="inlineStr">
        <is>
          <t>Not Active</t>
        </is>
      </c>
      <c r="AK6" s="56" t="n"/>
      <c r="AL6" s="55" t="inlineStr">
        <is>
          <t>Not Active</t>
        </is>
      </c>
      <c r="AM6" s="55" t="n"/>
      <c r="AN6" s="55" t="inlineStr">
        <is>
          <t>Weight loss of &lt;7 kgs</t>
        </is>
      </c>
      <c r="AO6" s="55" t="n">
        <v>0</v>
      </c>
      <c r="AP6" s="55" t="n"/>
      <c r="AQ6" s="55" t="n"/>
      <c r="AR6" s="55" t="inlineStr">
        <is>
          <t>&gt;101 degree</t>
        </is>
      </c>
      <c r="AS6" s="55" t="n"/>
      <c r="AT6" s="55" t="n"/>
      <c r="AU6" s="55" t="n"/>
      <c r="AV6" s="55" t="n"/>
      <c r="AW6" s="55" t="n"/>
      <c r="AX6" s="55" t="inlineStr">
        <is>
          <t>For more than 3 months</t>
        </is>
      </c>
      <c r="AY6" s="55" t="n">
        <v>5</v>
      </c>
      <c r="BB6" s="55" t="inlineStr">
        <is>
          <t>Hypertension/ blood pressure/ stroke</t>
        </is>
      </c>
      <c r="BC6" s="55" t="n">
        <v>0</v>
      </c>
      <c r="BD6" s="55" t="inlineStr">
        <is>
          <t>Calcium</t>
        </is>
      </c>
      <c r="BE6" s="55" t="n"/>
      <c r="BF6" s="55" t="inlineStr">
        <is>
          <t>Gynaec surgery/ hernia</t>
        </is>
      </c>
      <c r="BG6" s="55" t="n">
        <v>0</v>
      </c>
      <c r="BJ6" s="55" t="inlineStr">
        <is>
          <t>Lifted heavy object</t>
        </is>
      </c>
      <c r="BK6" s="55" t="n">
        <v>0</v>
      </c>
      <c r="BL6" s="55" t="inlineStr">
        <is>
          <t>While sitting on the floor</t>
        </is>
      </c>
      <c r="BM6" s="55" t="n"/>
      <c r="BN6" s="55" t="inlineStr">
        <is>
          <t>After a while, i.e. after 30 minutes</t>
        </is>
      </c>
      <c r="BO6" s="55" t="n"/>
      <c r="BP6" s="55" t="inlineStr">
        <is>
          <t>While sitting on the floor</t>
        </is>
      </c>
      <c r="BQ6" s="55" t="n"/>
      <c r="BR6" s="55" t="inlineStr">
        <is>
          <t>After a while, i.e. after 30 minutes</t>
        </is>
      </c>
      <c r="BS6" s="55" t="n"/>
      <c r="BT6" s="55" t="inlineStr">
        <is>
          <t>Taken physiotherapy/ TENS/ IFT/ traction</t>
        </is>
      </c>
      <c r="BU6" s="55" t="n">
        <v>0</v>
      </c>
      <c r="BV6" s="55" t="inlineStr">
        <is>
          <t>It reduced my pain intensity but slight pain is still there</t>
        </is>
      </c>
      <c r="BW6" s="55" t="n"/>
    </row>
    <row r="7" ht="43.2" customHeight="1" s="57">
      <c r="A7" s="10" t="inlineStr">
        <is>
          <t>D</t>
        </is>
      </c>
      <c r="B7" s="51" t="inlineStr">
        <is>
          <t>30-40</t>
        </is>
      </c>
      <c r="C7" s="54" t="n">
        <v>0</v>
      </c>
      <c r="D7" s="54" t="n"/>
      <c r="E7" s="54" t="n"/>
      <c r="F7" s="55" t="inlineStr">
        <is>
          <t>Teacher, nurse, chef, grooming professional or private security guard</t>
        </is>
      </c>
      <c r="G7" s="54" t="n"/>
      <c r="H7" s="54" t="inlineStr">
        <is>
          <t>Walking</t>
        </is>
      </c>
      <c r="I7" s="54" t="n"/>
      <c r="J7" s="54" t="n"/>
      <c r="K7" s="54" t="n"/>
      <c r="L7" s="55" t="inlineStr">
        <is>
          <t>Arm below elbow</t>
        </is>
      </c>
      <c r="M7" s="55" t="n">
        <v>0</v>
      </c>
      <c r="N7" s="55" t="inlineStr">
        <is>
          <t>Arm below elbow</t>
        </is>
      </c>
      <c r="O7" s="55" t="n">
        <v>0</v>
      </c>
      <c r="P7" s="55" t="inlineStr">
        <is>
          <t>Severe pain that restricts daily routine and requires me to rest</t>
        </is>
      </c>
      <c r="Q7" s="55" t="n">
        <v>5</v>
      </c>
      <c r="R7" s="54" t="n">
        <v>4</v>
      </c>
      <c r="S7" s="54" t="n">
        <v>2</v>
      </c>
      <c r="T7" s="54" t="n"/>
      <c r="U7" s="54" t="n"/>
      <c r="V7" s="54" t="n"/>
      <c r="W7" s="54" t="n"/>
      <c r="X7" s="55" t="inlineStr">
        <is>
          <t>Weakness that leads to difficulty in lifting leg, getting a grip or performing fine motor activities like brushing, cutting vegetables, buttoning shirt, counting notes, etc.</t>
        </is>
      </c>
      <c r="Y7" s="55" t="n">
        <v>0</v>
      </c>
      <c r="Z7" s="54" t="n"/>
      <c r="AA7" s="54" t="n"/>
      <c r="AB7" s="55" t="inlineStr">
        <is>
          <t>History of Cancer</t>
        </is>
      </c>
      <c r="AC7" s="55" t="n">
        <v>0</v>
      </c>
      <c r="AD7" s="55" t="n"/>
      <c r="AE7" s="55" t="n"/>
      <c r="AF7" s="55" t="n"/>
      <c r="AG7" s="55" t="n"/>
      <c r="AH7" s="55" t="n"/>
      <c r="AI7" s="55" t="n"/>
      <c r="AJ7" s="55" t="n"/>
      <c r="AK7" s="55" t="n"/>
      <c r="AL7" s="55" t="n"/>
      <c r="AM7" s="55" t="n"/>
      <c r="AN7" s="55" t="n"/>
      <c r="AO7" s="55" t="n"/>
      <c r="AP7" s="55" t="n"/>
      <c r="AQ7" s="55" t="n"/>
      <c r="AR7" s="55" t="n"/>
      <c r="AS7" s="55" t="n"/>
      <c r="AT7" s="55" t="n"/>
      <c r="AU7" s="55" t="n"/>
      <c r="AV7" s="55" t="n"/>
      <c r="AW7" s="55" t="n"/>
      <c r="BB7" s="55" t="inlineStr">
        <is>
          <t>Arthiritis</t>
        </is>
      </c>
      <c r="BC7" s="55" t="n">
        <v>5</v>
      </c>
      <c r="BD7" s="55" t="inlineStr">
        <is>
          <t>Haemoglobin/ iron</t>
        </is>
      </c>
      <c r="BE7" s="55" t="n"/>
      <c r="BF7" s="55" t="inlineStr">
        <is>
          <t>Joint replacements</t>
        </is>
      </c>
      <c r="BG7" s="55" t="n">
        <v>0</v>
      </c>
      <c r="BJ7" s="55" t="inlineStr">
        <is>
          <t>Travelling</t>
        </is>
      </c>
      <c r="BK7" s="55" t="n">
        <v>0</v>
      </c>
      <c r="BL7" s="55" t="inlineStr">
        <is>
          <t>While standing</t>
        </is>
      </c>
      <c r="BM7" s="55" t="n"/>
      <c r="BP7" s="55" t="inlineStr">
        <is>
          <t>While standing</t>
        </is>
      </c>
      <c r="BQ7" s="55" t="n"/>
      <c r="BT7" s="55" t="inlineStr">
        <is>
          <t>Done home exercises by checking online videos</t>
        </is>
      </c>
      <c r="BU7" s="55" t="n">
        <v>0</v>
      </c>
      <c r="BV7" s="55" t="inlineStr">
        <is>
          <t>It gave me temporary relief at that time but the pain has relapsed</t>
        </is>
      </c>
      <c r="BW7" s="55" t="n"/>
    </row>
    <row r="8" ht="43.2" customHeight="1" s="57">
      <c r="A8" s="10" t="inlineStr">
        <is>
          <t>E</t>
        </is>
      </c>
      <c r="B8" s="51" t="inlineStr">
        <is>
          <t>40-50</t>
        </is>
      </c>
      <c r="C8" s="54" t="n">
        <v>0</v>
      </c>
      <c r="D8" s="54" t="n"/>
      <c r="E8" s="54" t="n"/>
      <c r="F8" s="55" t="inlineStr">
        <is>
          <t>Farmer, porter, construction worker or delivery personnel</t>
        </is>
      </c>
      <c r="G8" s="54" t="n"/>
      <c r="H8" s="54" t="inlineStr">
        <is>
          <t>Travelling</t>
        </is>
      </c>
      <c r="I8" s="54" t="n"/>
      <c r="J8" s="54" t="n"/>
      <c r="K8" s="54" t="n"/>
      <c r="L8" s="54" t="inlineStr">
        <is>
          <t>Upper Back</t>
        </is>
      </c>
      <c r="M8" s="54" t="n">
        <v>2</v>
      </c>
      <c r="N8" s="55" t="inlineStr">
        <is>
          <t>Upper Back</t>
        </is>
      </c>
      <c r="O8" s="54" t="n">
        <v>2</v>
      </c>
      <c r="P8" s="55" t="inlineStr">
        <is>
          <t>Crippling pain that has made me bed-ridden</t>
        </is>
      </c>
      <c r="Q8" s="55" t="n">
        <v>2</v>
      </c>
      <c r="R8" s="54" t="n">
        <v>5</v>
      </c>
      <c r="S8" s="54" t="n">
        <v>2</v>
      </c>
      <c r="T8" s="54" t="n"/>
      <c r="U8" s="54" t="n"/>
      <c r="V8" s="54" t="n"/>
      <c r="W8" s="54" t="n"/>
      <c r="X8" s="54" t="inlineStr">
        <is>
          <t>Difficulty in control of bowel and bladder</t>
        </is>
      </c>
      <c r="Y8" s="54" t="n">
        <v>0</v>
      </c>
      <c r="Z8" s="54" t="n"/>
      <c r="AA8" s="54" t="n"/>
      <c r="AB8" s="55" t="inlineStr">
        <is>
          <t>History of Tuberculosis</t>
        </is>
      </c>
      <c r="AC8" s="55" t="n">
        <v>0</v>
      </c>
      <c r="AD8" s="55" t="n"/>
      <c r="AE8" s="55" t="n"/>
      <c r="AF8" s="55" t="n"/>
      <c r="AG8" s="55" t="n"/>
      <c r="AH8" s="55" t="n"/>
      <c r="AI8" s="55" t="n"/>
      <c r="AJ8" s="55" t="n"/>
      <c r="AK8" s="55" t="n"/>
      <c r="AL8" s="55" t="n"/>
      <c r="AM8" s="55" t="n"/>
      <c r="AN8" s="55" t="n"/>
      <c r="AO8" s="55" t="n"/>
      <c r="AP8" s="55" t="n"/>
      <c r="AQ8" s="55" t="n"/>
      <c r="AR8" s="55" t="n"/>
      <c r="AS8" s="55" t="n"/>
      <c r="AT8" s="55" t="n"/>
      <c r="AU8" s="55" t="n"/>
      <c r="AV8" s="55" t="n"/>
      <c r="AW8" s="55" t="n"/>
      <c r="BB8" s="55" t="inlineStr">
        <is>
          <t>Osteopenia/ osteoporosis</t>
        </is>
      </c>
      <c r="BC8" s="55" t="n">
        <v>0</v>
      </c>
      <c r="BD8" s="55" t="inlineStr">
        <is>
          <t>Not yet tested/ no deficiencies</t>
        </is>
      </c>
      <c r="BE8" s="55" t="n"/>
      <c r="BF8" s="55" t="inlineStr">
        <is>
          <t>Other surgeries</t>
        </is>
      </c>
      <c r="BG8" s="55" t="n">
        <v>0</v>
      </c>
      <c r="BJ8" s="55" t="inlineStr">
        <is>
          <t>Sudden jerk</t>
        </is>
      </c>
      <c r="BK8" s="55" t="n">
        <v>0</v>
      </c>
      <c r="BL8" s="55" t="inlineStr">
        <is>
          <t>While walking</t>
        </is>
      </c>
      <c r="BM8" s="55" t="n"/>
      <c r="BP8" s="55" t="inlineStr">
        <is>
          <t>While walking</t>
        </is>
      </c>
      <c r="BQ8" s="55" t="n">
        <v>2</v>
      </c>
      <c r="BT8" s="55" t="inlineStr">
        <is>
          <t>Simply took bed rest without taking any medicine or rehabilitation</t>
        </is>
      </c>
      <c r="BU8" s="55" t="n">
        <v>0</v>
      </c>
      <c r="BV8" s="55" t="inlineStr">
        <is>
          <t>I was well for a few months and the pain relapsed only recently again</t>
        </is>
      </c>
      <c r="BW8" s="55" t="n"/>
    </row>
    <row r="9" ht="43.2" customHeight="1" s="57">
      <c r="A9" s="10" t="inlineStr">
        <is>
          <t>F</t>
        </is>
      </c>
      <c r="B9" s="51" t="inlineStr">
        <is>
          <t>50-60</t>
        </is>
      </c>
      <c r="C9" s="54" t="n">
        <v>0</v>
      </c>
      <c r="D9" s="54" t="n"/>
      <c r="E9" s="54" t="n"/>
      <c r="F9" s="55" t="inlineStr">
        <is>
          <t>Home-maker, emroidery or work from home</t>
        </is>
      </c>
      <c r="G9" s="54" t="n"/>
      <c r="H9" s="55" t="inlineStr">
        <is>
          <t>Floor sitting/ squatting</t>
        </is>
      </c>
      <c r="I9" s="54" t="n"/>
      <c r="J9" s="54" t="n"/>
      <c r="K9" s="54" t="n"/>
      <c r="L9" s="54" t="inlineStr">
        <is>
          <t>Lower Back</t>
        </is>
      </c>
      <c r="M9" s="54" t="n">
        <v>2</v>
      </c>
      <c r="N9" s="55" t="inlineStr">
        <is>
          <t>Lower Back</t>
        </is>
      </c>
      <c r="O9" s="54" t="n">
        <v>2</v>
      </c>
      <c r="P9" s="55" t="n"/>
      <c r="Q9" s="55" t="n"/>
      <c r="R9" s="54" t="n">
        <v>6</v>
      </c>
      <c r="S9" s="54" t="n">
        <v>2</v>
      </c>
      <c r="T9" s="54" t="n"/>
      <c r="U9" s="54" t="n"/>
      <c r="V9" s="54" t="n"/>
      <c r="W9" s="54" t="n"/>
      <c r="X9" s="54" t="inlineStr">
        <is>
          <t>Stiffness in muscles or loss of flexibility</t>
        </is>
      </c>
      <c r="Y9" s="54" t="n">
        <v>2</v>
      </c>
      <c r="Z9" s="54" t="n"/>
      <c r="AA9" s="54" t="n"/>
      <c r="AB9" s="55" t="inlineStr">
        <is>
          <t>Loss of appetite</t>
        </is>
      </c>
      <c r="AC9" s="55" t="n">
        <v>0</v>
      </c>
      <c r="AD9" s="55" t="n"/>
      <c r="AE9" s="55" t="n"/>
      <c r="AF9" s="55" t="n"/>
      <c r="AG9" s="55" t="n"/>
      <c r="AH9" s="55" t="n"/>
      <c r="AI9" s="55" t="n"/>
      <c r="AJ9" s="55" t="n"/>
      <c r="AK9" s="55" t="n"/>
      <c r="AL9" s="55" t="n"/>
      <c r="AM9" s="55" t="n"/>
      <c r="AN9" s="55" t="n"/>
      <c r="AO9" s="55" t="n"/>
      <c r="AP9" s="55" t="n"/>
      <c r="AQ9" s="55" t="n"/>
      <c r="AR9" s="55" t="n"/>
      <c r="AS9" s="55" t="n"/>
      <c r="AT9" s="55" t="n"/>
      <c r="AU9" s="55" t="n"/>
      <c r="AV9" s="55" t="n"/>
      <c r="AW9" s="55" t="n"/>
      <c r="BB9" s="55" t="inlineStr">
        <is>
          <t>Prostrate. Gynaecological issues</t>
        </is>
      </c>
      <c r="BC9" s="55" t="n">
        <v>0</v>
      </c>
      <c r="BF9" s="55" t="inlineStr">
        <is>
          <t>No surgeries reported</t>
        </is>
      </c>
      <c r="BG9" s="55" t="n">
        <v>0</v>
      </c>
      <c r="BJ9" s="55" t="inlineStr">
        <is>
          <t>Working out</t>
        </is>
      </c>
      <c r="BK9" s="55" t="n">
        <v>0</v>
      </c>
      <c r="BL9" s="55" t="inlineStr">
        <is>
          <t>While sleeping/ resting</t>
        </is>
      </c>
      <c r="BM9" s="55" t="n"/>
      <c r="BP9" s="55" t="inlineStr">
        <is>
          <t>While sleeping/ resting</t>
        </is>
      </c>
      <c r="BQ9" s="55" t="n"/>
      <c r="BT9" s="55" t="inlineStr">
        <is>
          <t>Underwent ayurveda treatment</t>
        </is>
      </c>
      <c r="BU9" s="55" t="n">
        <v>0</v>
      </c>
    </row>
    <row r="10" ht="72" customHeight="1" s="57">
      <c r="A10" s="10" t="inlineStr">
        <is>
          <t>G</t>
        </is>
      </c>
      <c r="B10" s="51" t="inlineStr">
        <is>
          <t>60-70</t>
        </is>
      </c>
      <c r="C10" s="54" t="n">
        <v>0</v>
      </c>
      <c r="D10" s="54" t="n"/>
      <c r="E10" s="54" t="n"/>
      <c r="F10" s="55" t="inlineStr">
        <is>
          <t>Armed forces, athlete, police personnel, emergency services, hiker, biker or adventure sports lover</t>
        </is>
      </c>
      <c r="G10" s="54" t="n"/>
      <c r="H10" s="54" t="n"/>
      <c r="I10" s="54" t="n"/>
      <c r="J10" s="54" t="n"/>
      <c r="K10" s="54" t="n"/>
      <c r="L10" s="54" t="inlineStr">
        <is>
          <t>Hips</t>
        </is>
      </c>
      <c r="M10" s="54" t="n">
        <v>0</v>
      </c>
      <c r="N10" s="55" t="inlineStr">
        <is>
          <t>Hips</t>
        </is>
      </c>
      <c r="O10" s="54" t="n">
        <v>0</v>
      </c>
      <c r="P10" s="55" t="n"/>
      <c r="Q10" s="55" t="n"/>
      <c r="R10" s="54" t="n">
        <v>7</v>
      </c>
      <c r="S10" s="54" t="n">
        <v>2</v>
      </c>
      <c r="T10" s="54" t="n"/>
      <c r="U10" s="54" t="n"/>
      <c r="V10" s="54" t="n"/>
      <c r="W10" s="54" t="n"/>
      <c r="X10" s="54" t="inlineStr">
        <is>
          <t>Loss of balance</t>
        </is>
      </c>
      <c r="Y10" s="54" t="n">
        <v>0</v>
      </c>
      <c r="Z10" s="54" t="n"/>
      <c r="AA10" s="54" t="n"/>
      <c r="AB10" s="55" t="inlineStr">
        <is>
          <t>Severe night pain</t>
        </is>
      </c>
      <c r="AC10" s="55" t="n">
        <v>0</v>
      </c>
      <c r="AD10" s="55" t="n"/>
      <c r="AE10" s="55" t="n"/>
      <c r="AF10" s="55" t="n"/>
      <c r="AG10" s="55" t="n"/>
      <c r="AH10" s="55" t="n"/>
      <c r="AI10" s="55" t="n"/>
      <c r="AJ10" s="55" t="n"/>
      <c r="AK10" s="55" t="n"/>
      <c r="AL10" s="55" t="n"/>
      <c r="AM10" s="55" t="n"/>
      <c r="AN10" s="55" t="n"/>
      <c r="AO10" s="55" t="n"/>
      <c r="AP10" s="55" t="n"/>
      <c r="AQ10" s="55" t="n"/>
      <c r="AR10" s="55" t="n"/>
      <c r="AS10" s="55" t="n"/>
      <c r="AT10" s="55" t="n"/>
      <c r="AU10" s="55" t="n"/>
      <c r="AV10" s="55" t="n"/>
      <c r="AW10" s="55" t="n"/>
      <c r="BB10" s="55" t="inlineStr">
        <is>
          <t>Cardiac/ heart conditions</t>
        </is>
      </c>
      <c r="BC10" s="55" t="n">
        <v>0</v>
      </c>
      <c r="BJ10" s="55" t="inlineStr">
        <is>
          <t>Playing sports</t>
        </is>
      </c>
      <c r="BK10" s="55" t="n">
        <v>0</v>
      </c>
      <c r="BL10" s="55" t="inlineStr">
        <is>
          <t>While bending/ stooping</t>
        </is>
      </c>
      <c r="BM10" s="55" t="n"/>
      <c r="BP10" s="55" t="inlineStr">
        <is>
          <t>While bending/ stooping</t>
        </is>
      </c>
      <c r="BQ10" s="55" t="n"/>
      <c r="BT10" s="55" t="inlineStr">
        <is>
          <t>Not undertaken any medication/ treatment</t>
        </is>
      </c>
      <c r="BU10" s="55" t="n">
        <v>0</v>
      </c>
    </row>
    <row r="11" ht="57.6" customHeight="1" s="57">
      <c r="A11" s="10" t="inlineStr">
        <is>
          <t>H</t>
        </is>
      </c>
      <c r="B11" s="51" t="inlineStr">
        <is>
          <t>70-80</t>
        </is>
      </c>
      <c r="C11" s="54" t="n">
        <v>0</v>
      </c>
      <c r="D11" s="54" t="n"/>
      <c r="E11" s="54" t="n"/>
      <c r="F11" s="55" t="inlineStr">
        <is>
          <t>Outdoor sales executive, athlete, mason, plumber, electrician or tour guide</t>
        </is>
      </c>
      <c r="G11" s="54" t="n"/>
      <c r="H11" s="54" t="n"/>
      <c r="I11" s="54" t="n"/>
      <c r="J11" s="54" t="n"/>
      <c r="K11" s="54" t="n"/>
      <c r="L11" s="55" t="inlineStr">
        <is>
          <t>Thigh above knee</t>
        </is>
      </c>
      <c r="M11" s="55" t="n">
        <v>0</v>
      </c>
      <c r="N11" s="55" t="inlineStr">
        <is>
          <t>Thigh above knee</t>
        </is>
      </c>
      <c r="O11" s="55" t="n">
        <v>0</v>
      </c>
      <c r="P11" s="55" t="n"/>
      <c r="Q11" s="55" t="n"/>
      <c r="R11" s="54" t="n">
        <v>8</v>
      </c>
      <c r="S11" s="54" t="n">
        <v>5</v>
      </c>
      <c r="T11" s="54" t="n"/>
      <c r="U11" s="54" t="n"/>
      <c r="V11" s="54" t="n"/>
      <c r="W11" s="54" t="n"/>
      <c r="X11" s="54" t="inlineStr">
        <is>
          <t>None</t>
        </is>
      </c>
      <c r="Y11" s="54" t="n">
        <v>0</v>
      </c>
      <c r="Z11" s="54" t="n"/>
      <c r="AA11" s="54" t="n"/>
      <c r="AB11" s="55" t="inlineStr">
        <is>
          <t>High grade fever</t>
        </is>
      </c>
      <c r="AC11" s="55" t="n">
        <v>0</v>
      </c>
      <c r="AD11" s="55" t="n"/>
      <c r="AE11" s="55" t="n"/>
      <c r="AF11" s="55" t="n"/>
      <c r="AG11" s="55" t="n"/>
      <c r="AH11" s="55" t="n"/>
      <c r="AI11" s="55" t="n"/>
      <c r="AJ11" s="55" t="n"/>
      <c r="AK11" s="55" t="n"/>
      <c r="AL11" s="55" t="n"/>
      <c r="AM11" s="55" t="n"/>
      <c r="AN11" s="55" t="n"/>
      <c r="AO11" s="55" t="n"/>
      <c r="AP11" s="55" t="n"/>
      <c r="AQ11" s="55" t="n"/>
      <c r="AR11" s="55" t="n"/>
      <c r="AS11" s="55" t="n"/>
      <c r="AT11" s="55" t="n"/>
      <c r="AU11" s="55" t="n"/>
      <c r="AV11" s="55" t="n"/>
      <c r="AW11" s="55" t="n"/>
      <c r="BB11" s="55" t="inlineStr">
        <is>
          <t>Neurological conditions like Parkinsons/ stroke</t>
        </is>
      </c>
      <c r="BC11" s="55" t="n">
        <v>0</v>
      </c>
      <c r="BJ11" s="55" t="inlineStr">
        <is>
          <t>Nothing specific</t>
        </is>
      </c>
      <c r="BK11" s="55" t="n">
        <v>2</v>
      </c>
      <c r="BL11" s="55" t="inlineStr">
        <is>
          <t>While lifting weights</t>
        </is>
      </c>
      <c r="BM11" s="55" t="n"/>
      <c r="BP11" s="55" t="inlineStr">
        <is>
          <t>While lifting weights</t>
        </is>
      </c>
      <c r="BQ11" s="55" t="n"/>
    </row>
    <row r="12" ht="28.95" customHeight="1" s="57">
      <c r="A12" s="10" t="inlineStr">
        <is>
          <t>I</t>
        </is>
      </c>
      <c r="B12" s="51" t="inlineStr">
        <is>
          <t>80-90</t>
        </is>
      </c>
      <c r="C12" s="54" t="n">
        <v>0</v>
      </c>
      <c r="D12" s="54" t="n"/>
      <c r="E12" s="54" t="n"/>
      <c r="F12" s="54" t="inlineStr">
        <is>
          <t>Others</t>
        </is>
      </c>
      <c r="G12" s="54" t="n"/>
      <c r="H12" s="54" t="n"/>
      <c r="I12" s="54" t="n"/>
      <c r="J12" s="54" t="n"/>
      <c r="K12" s="54" t="n"/>
      <c r="L12" s="55" t="inlineStr">
        <is>
          <t>Leg below knee</t>
        </is>
      </c>
      <c r="M12" s="55" t="n">
        <v>0</v>
      </c>
      <c r="N12" s="55" t="inlineStr">
        <is>
          <t>Leg below knee</t>
        </is>
      </c>
      <c r="O12" s="55" t="n">
        <v>0</v>
      </c>
      <c r="P12" s="55" t="n"/>
      <c r="Q12" s="55" t="n"/>
      <c r="R12" s="54" t="n">
        <v>9</v>
      </c>
      <c r="S12" s="54" t="n">
        <v>5</v>
      </c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5" t="inlineStr">
        <is>
          <t>Shortness of Breath</t>
        </is>
      </c>
      <c r="AC12" s="55" t="n">
        <v>0</v>
      </c>
      <c r="AD12" s="55" t="n"/>
      <c r="AE12" s="55" t="n"/>
      <c r="AF12" s="55" t="n"/>
      <c r="AG12" s="55" t="n"/>
      <c r="AH12" s="55" t="n"/>
      <c r="AI12" s="55" t="n"/>
      <c r="AJ12" s="55" t="n"/>
      <c r="AK12" s="55" t="n"/>
      <c r="AL12" s="55" t="n"/>
      <c r="AM12" s="55" t="n"/>
      <c r="AN12" s="55" t="n"/>
      <c r="AO12" s="55" t="n"/>
      <c r="AP12" s="55" t="n"/>
      <c r="AQ12" s="55" t="n"/>
      <c r="AR12" s="55" t="n"/>
      <c r="AS12" s="55" t="n"/>
      <c r="AT12" s="55" t="n"/>
      <c r="AU12" s="55" t="n"/>
      <c r="AV12" s="55" t="n"/>
      <c r="AW12" s="55" t="n"/>
      <c r="BB12" s="55" t="inlineStr">
        <is>
          <t>Severe Asthma</t>
        </is>
      </c>
      <c r="BC12" s="55" t="n">
        <v>2</v>
      </c>
      <c r="BL12" s="55" t="inlineStr">
        <is>
          <t>While doing exercises/ working out</t>
        </is>
      </c>
      <c r="BM12" s="55" t="n">
        <v>2</v>
      </c>
      <c r="BP12" s="55" t="inlineStr">
        <is>
          <t>While doing exercises/ working out</t>
        </is>
      </c>
      <c r="BQ12" s="55" t="n"/>
    </row>
    <row r="13" ht="43.2" customHeight="1" s="57">
      <c r="A13" s="10" t="inlineStr">
        <is>
          <t>J</t>
        </is>
      </c>
      <c r="B13" s="51" t="inlineStr">
        <is>
          <t>90-100</t>
        </is>
      </c>
      <c r="C13" s="54" t="n">
        <v>0</v>
      </c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inlineStr">
        <is>
          <t>Ankle</t>
        </is>
      </c>
      <c r="M13" s="54" t="n">
        <v>0</v>
      </c>
      <c r="N13" s="55" t="inlineStr">
        <is>
          <t>Ankle</t>
        </is>
      </c>
      <c r="O13" s="54" t="n">
        <v>0</v>
      </c>
      <c r="P13" s="55" t="n"/>
      <c r="Q13" s="55" t="n"/>
      <c r="R13" s="54" t="n">
        <v>10</v>
      </c>
      <c r="S13" s="54" t="n">
        <v>5</v>
      </c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5" t="inlineStr">
        <is>
          <t>History of Neurological Condition</t>
        </is>
      </c>
      <c r="AC13" s="55" t="n">
        <v>0</v>
      </c>
      <c r="AD13" s="55" t="n"/>
      <c r="AE13" s="55" t="n"/>
      <c r="AF13" s="55" t="n"/>
      <c r="AG13" s="55" t="n"/>
      <c r="AH13" s="55" t="n"/>
      <c r="AI13" s="55" t="n"/>
      <c r="AJ13" s="55" t="n"/>
      <c r="AK13" s="55" t="n"/>
      <c r="AL13" s="55" t="n"/>
      <c r="AM13" s="55" t="n"/>
      <c r="AN13" s="55" t="n"/>
      <c r="AO13" s="55" t="n"/>
      <c r="AP13" s="55" t="n"/>
      <c r="AQ13" s="55" t="n"/>
      <c r="AR13" s="55" t="n"/>
      <c r="AS13" s="55" t="n"/>
      <c r="AT13" s="55" t="n"/>
      <c r="AU13" s="55" t="n"/>
      <c r="AV13" s="55" t="n"/>
      <c r="AW13" s="55" t="n"/>
      <c r="BB13" s="55" t="inlineStr">
        <is>
          <t>Ankylosing Spondylolysis</t>
        </is>
      </c>
      <c r="BC13" s="55" t="n">
        <v>10</v>
      </c>
      <c r="BL13" s="55" t="inlineStr">
        <is>
          <t>While turning in bed or rising from chair</t>
        </is>
      </c>
      <c r="BM13" s="55" t="n"/>
      <c r="BP13" s="55" t="inlineStr">
        <is>
          <t>While turning in bed or rising from chair</t>
        </is>
      </c>
      <c r="BQ13" s="55" t="n"/>
    </row>
    <row r="14" ht="28.95" customHeight="1" s="57">
      <c r="A14" s="10" t="inlineStr">
        <is>
          <t>K</t>
        </is>
      </c>
      <c r="B14" s="54" t="n"/>
      <c r="C14" s="54" t="n"/>
      <c r="D14" s="54" t="n"/>
      <c r="E14" s="54" t="n"/>
      <c r="F14" s="54" t="n"/>
      <c r="G14" s="54" t="n"/>
      <c r="H14" s="54" t="n"/>
      <c r="I14" s="54" t="n"/>
      <c r="J14" s="54" t="n"/>
      <c r="K14" s="54" t="n"/>
      <c r="L14" s="54" t="inlineStr">
        <is>
          <t>Other Pain</t>
        </is>
      </c>
      <c r="M14" s="54" t="n">
        <v>0</v>
      </c>
      <c r="N14" s="55" t="inlineStr">
        <is>
          <t>Other Pain</t>
        </is>
      </c>
      <c r="O14" s="54" t="n">
        <v>0</v>
      </c>
      <c r="AB14" s="55" t="inlineStr">
        <is>
          <t>None</t>
        </is>
      </c>
      <c r="AC14" s="55" t="n">
        <v>0</v>
      </c>
      <c r="AD14" s="55" t="n"/>
      <c r="AE14" s="55" t="n"/>
      <c r="AF14" s="55" t="n"/>
      <c r="AG14" s="55" t="n"/>
      <c r="AH14" s="55" t="n"/>
      <c r="AI14" s="55" t="n"/>
      <c r="AJ14" s="55" t="n"/>
      <c r="AK14" s="55" t="n"/>
      <c r="AL14" s="55" t="n"/>
      <c r="AM14" s="55" t="n"/>
      <c r="AN14" s="55" t="n"/>
      <c r="AO14" s="55" t="n"/>
      <c r="AP14" s="55" t="n"/>
      <c r="AQ14" s="55" t="n"/>
      <c r="AR14" s="55" t="n"/>
      <c r="AS14" s="55" t="n"/>
      <c r="AT14" s="55" t="n"/>
      <c r="AU14" s="55" t="n"/>
      <c r="AV14" s="55" t="n"/>
      <c r="AW14" s="55" t="n"/>
      <c r="BB14" s="55" t="inlineStr">
        <is>
          <t>None of the above</t>
        </is>
      </c>
      <c r="BC14" s="55" t="n">
        <v>0</v>
      </c>
      <c r="BL14" s="55" t="inlineStr">
        <is>
          <t>Pain doesn’t aggravate</t>
        </is>
      </c>
      <c r="BM14" s="55" t="n"/>
      <c r="BP14" s="55" t="inlineStr">
        <is>
          <t>Pain doesn’t reduce</t>
        </is>
      </c>
      <c r="BQ14" s="55" t="n">
        <v>2</v>
      </c>
    </row>
    <row r="15" ht="14.4" customHeight="1" s="57">
      <c r="A15" s="10" t="inlineStr">
        <is>
          <t>L</t>
        </is>
      </c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inlineStr">
        <is>
          <t>No Pain</t>
        </is>
      </c>
      <c r="M15" s="54" t="n">
        <v>0</v>
      </c>
      <c r="N15" s="55" t="inlineStr">
        <is>
          <t>No Pain</t>
        </is>
      </c>
      <c r="O15" s="54" t="n">
        <v>0</v>
      </c>
    </row>
  </sheetData>
  <mergeCells count="62">
    <mergeCell ref="V1:W1"/>
    <mergeCell ref="B1:C1"/>
    <mergeCell ref="D1:E1"/>
    <mergeCell ref="F1:G1"/>
    <mergeCell ref="H1:I1"/>
    <mergeCell ref="J1:K1"/>
    <mergeCell ref="L1:M1"/>
    <mergeCell ref="P1:Q1"/>
    <mergeCell ref="T1:U1"/>
    <mergeCell ref="AT1:AU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BR1:BS1"/>
    <mergeCell ref="AV1:AW1"/>
    <mergeCell ref="AX1:AY1"/>
    <mergeCell ref="AZ1:BA1"/>
    <mergeCell ref="BB1:BC1"/>
    <mergeCell ref="BH1:BI1"/>
    <mergeCell ref="BJ1:BK1"/>
    <mergeCell ref="BL1:BM1"/>
    <mergeCell ref="BN1:BO1"/>
    <mergeCell ref="BP1:BQ1"/>
    <mergeCell ref="AT2:AU2"/>
    <mergeCell ref="AV2:AW2"/>
    <mergeCell ref="Z2:AA2"/>
    <mergeCell ref="B2:C2"/>
    <mergeCell ref="D2:E2"/>
    <mergeCell ref="F2:G2"/>
    <mergeCell ref="H2:I2"/>
    <mergeCell ref="J2:K2"/>
    <mergeCell ref="L2:M2"/>
    <mergeCell ref="P2:Q2"/>
    <mergeCell ref="BN2:BO2"/>
    <mergeCell ref="BP2:BQ2"/>
    <mergeCell ref="BR2:BS2"/>
    <mergeCell ref="T2:U2"/>
    <mergeCell ref="V2:W2"/>
    <mergeCell ref="X2:Y2"/>
    <mergeCell ref="AX2:AY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Z2:BA2"/>
    <mergeCell ref="BB2:BC2"/>
    <mergeCell ref="BH2:BI2"/>
    <mergeCell ref="BJ2:BK2"/>
    <mergeCell ref="BL2:BM2"/>
  </mergeCells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W15"/>
  <sheetViews>
    <sheetView zoomScale="80" zoomScaleNormal="80" workbookViewId="0">
      <pane xSplit="1" ySplit="3" topLeftCell="BP15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10.6640625" bestFit="1" customWidth="1" style="57" min="2" max="2"/>
    <col width="5.6640625" bestFit="1" customWidth="1" style="57" min="3" max="3"/>
    <col width="11.6640625" bestFit="1" customWidth="1" style="57" min="4" max="4"/>
    <col width="5.6640625" bestFit="1" customWidth="1" style="57" min="5" max="5"/>
    <col width="23.88671875" customWidth="1" style="57" min="6" max="6"/>
    <col width="5.6640625" bestFit="1" customWidth="1" style="57" min="7" max="7"/>
    <col width="10.6640625" bestFit="1" customWidth="1" style="57" min="8" max="8"/>
    <col width="10.6640625" bestFit="1" customWidth="1" style="57" min="10" max="10"/>
    <col width="5.6640625" bestFit="1" customWidth="1" style="57" min="11" max="11"/>
    <col width="11.33203125" customWidth="1" style="57" min="12" max="12"/>
    <col width="5.6640625" bestFit="1" customWidth="1" style="57" min="13" max="13"/>
    <col width="11.33203125" customWidth="1" style="57" min="14" max="14"/>
    <col width="5.6640625" bestFit="1" customWidth="1" style="57" min="15" max="15"/>
    <col width="55.6640625" customWidth="1" style="57" min="16" max="16"/>
    <col width="5.6640625" bestFit="1" customWidth="1" style="57" min="17" max="17"/>
    <col width="11.33203125" customWidth="1" style="57" min="18" max="18"/>
    <col width="5.6640625" bestFit="1" customWidth="1" style="57" min="19" max="19"/>
    <col width="11.33203125" customWidth="1" style="57" min="20" max="20"/>
    <col width="5.6640625" bestFit="1" customWidth="1" style="57" min="21" max="21"/>
    <col width="55.6640625" customWidth="1" style="57" min="22" max="22"/>
    <col width="5.6640625" bestFit="1" customWidth="1" style="57" min="23" max="23"/>
    <col width="55.6640625" customWidth="1" style="57" min="24" max="24"/>
    <col width="5.6640625" bestFit="1" customWidth="1" style="57" min="25" max="25"/>
    <col width="11.6640625" customWidth="1" style="57" min="26" max="26"/>
    <col width="5.6640625" bestFit="1" customWidth="1" style="57" min="27" max="27"/>
    <col width="11.6640625" customWidth="1" style="57" min="28" max="28"/>
    <col width="5.6640625" bestFit="1" customWidth="1" style="57" min="29" max="29"/>
    <col width="27.6640625" customWidth="1" style="57" min="30" max="30"/>
    <col width="5.6640625" bestFit="1" customWidth="1" style="57" min="31" max="31"/>
    <col width="27.6640625" customWidth="1" style="57" min="32" max="32"/>
    <col width="5.6640625" bestFit="1" customWidth="1" style="57" min="33" max="33"/>
    <col width="27.6640625" customWidth="1" style="57" min="34" max="34"/>
    <col width="5.6640625" bestFit="1" customWidth="1" style="57" min="35" max="35"/>
    <col width="27.6640625" customWidth="1" style="57" min="36" max="36"/>
    <col width="5.6640625" bestFit="1" customWidth="1" style="57" min="37" max="37"/>
    <col width="27.6640625" customWidth="1" style="57" min="38" max="38"/>
    <col width="5.6640625" bestFit="1" customWidth="1" style="57" min="39" max="39"/>
    <col width="27.6640625" customWidth="1" style="57" min="40" max="40"/>
    <col width="5.6640625" bestFit="1" customWidth="1" style="57" min="41" max="41"/>
    <col width="27.6640625" customWidth="1" style="57" min="42" max="42"/>
    <col width="5.6640625" bestFit="1" customWidth="1" style="57" min="43" max="43"/>
    <col width="27.6640625" customWidth="1" style="57" min="44" max="44"/>
    <col width="5.6640625" bestFit="1" customWidth="1" style="57" min="45" max="45"/>
    <col width="27.6640625" customWidth="1" style="57" min="46" max="46"/>
    <col width="5.6640625" bestFit="1" customWidth="1" style="57" min="47" max="47"/>
    <col width="27.6640625" customWidth="1" style="57" min="48" max="48"/>
    <col width="5.6640625" bestFit="1" customWidth="1" style="57" min="49" max="49"/>
    <col width="11.6640625" customWidth="1" style="57" min="50" max="50"/>
    <col width="5.6640625" bestFit="1" customWidth="1" style="57" min="51" max="51"/>
    <col width="11.6640625" customWidth="1" style="57" min="52" max="52"/>
    <col width="5.6640625" bestFit="1" customWidth="1" style="57" min="53" max="53"/>
    <col width="12.6640625" customWidth="1" style="57" min="54" max="54"/>
    <col width="5.6640625" bestFit="1" customWidth="1" style="57" min="55" max="55"/>
    <col width="11.6640625" customWidth="1" style="57" min="56" max="56"/>
    <col width="5.6640625" bestFit="1" customWidth="1" style="57" min="57" max="57"/>
    <col width="11.6640625" customWidth="1" style="57" min="58" max="58"/>
    <col width="5.6640625" bestFit="1" customWidth="1" style="57" min="59" max="59"/>
    <col width="11.6640625" customWidth="1" style="57" min="60" max="60"/>
    <col width="5.6640625" bestFit="1" customWidth="1" style="57" min="61" max="61"/>
    <col width="11.6640625" customWidth="1" style="57" min="62" max="62"/>
    <col width="5.6640625" bestFit="1" customWidth="1" style="57" min="63" max="63"/>
    <col width="55.6640625" customWidth="1" style="57" min="64" max="64"/>
    <col width="5.6640625" bestFit="1" customWidth="1" style="57" min="65" max="65"/>
    <col width="55.6640625" customWidth="1" style="57" min="66" max="66"/>
    <col width="5.6640625" bestFit="1" customWidth="1" style="57" min="67" max="67"/>
    <col width="55.6640625" customWidth="1" style="57" min="68" max="68"/>
    <col width="5.6640625" bestFit="1" customWidth="1" style="57" min="69" max="69"/>
    <col width="55.6640625" customWidth="1" style="57" min="70" max="70"/>
    <col width="5.6640625" bestFit="1" customWidth="1" style="57" min="71" max="71"/>
    <col width="55.6640625" customWidth="1" style="57" min="72" max="72"/>
    <col width="5.6640625" bestFit="1" customWidth="1" style="57" min="73" max="73"/>
    <col width="55.5546875" customWidth="1" style="57" min="74" max="74"/>
    <col width="5.6640625" bestFit="1" customWidth="1" style="57" min="75" max="75"/>
  </cols>
  <sheetData>
    <row r="1" ht="14.4" customHeight="1" s="57">
      <c r="A1" s="20" t="inlineStr">
        <is>
          <t>Code</t>
        </is>
      </c>
      <c r="B1" s="74" t="inlineStr">
        <is>
          <t>L000200</t>
        </is>
      </c>
      <c r="D1" s="74" t="inlineStr">
        <is>
          <t>L000300</t>
        </is>
      </c>
      <c r="F1" s="74" t="inlineStr">
        <is>
          <t>L000400</t>
        </is>
      </c>
      <c r="H1" s="74" t="inlineStr">
        <is>
          <t>L000500</t>
        </is>
      </c>
      <c r="J1" s="74" t="inlineStr">
        <is>
          <t>L000600</t>
        </is>
      </c>
      <c r="L1" s="74" t="inlineStr">
        <is>
          <t>L010501</t>
        </is>
      </c>
      <c r="N1" s="74" t="inlineStr">
        <is>
          <t>L010502</t>
        </is>
      </c>
      <c r="O1" s="74" t="n"/>
      <c r="P1" s="74" t="inlineStr">
        <is>
          <t>L010600</t>
        </is>
      </c>
      <c r="R1" s="74" t="inlineStr">
        <is>
          <t>L010700</t>
        </is>
      </c>
      <c r="S1" s="74" t="n"/>
      <c r="T1" s="74" t="inlineStr">
        <is>
          <t>L010800</t>
        </is>
      </c>
      <c r="V1" s="74" t="inlineStr">
        <is>
          <t>L010801</t>
        </is>
      </c>
      <c r="X1" s="74" t="inlineStr">
        <is>
          <t>L010900</t>
        </is>
      </c>
      <c r="Z1" s="74" t="inlineStr">
        <is>
          <t>L011000</t>
        </is>
      </c>
      <c r="AB1" s="74" t="inlineStr">
        <is>
          <t>L011100</t>
        </is>
      </c>
      <c r="AD1" s="74" t="inlineStr">
        <is>
          <t>L011101</t>
        </is>
      </c>
      <c r="AF1" s="74" t="inlineStr">
        <is>
          <t>L011110</t>
        </is>
      </c>
      <c r="AH1" s="74" t="inlineStr">
        <is>
          <t>L011120</t>
        </is>
      </c>
      <c r="AJ1" s="74" t="inlineStr">
        <is>
          <t>L011130</t>
        </is>
      </c>
      <c r="AL1" s="74" t="inlineStr">
        <is>
          <t>L011140</t>
        </is>
      </c>
      <c r="AN1" s="74" t="inlineStr">
        <is>
          <t>L011150</t>
        </is>
      </c>
      <c r="AP1" s="74" t="inlineStr">
        <is>
          <t>L011160</t>
        </is>
      </c>
      <c r="AR1" s="74" t="inlineStr">
        <is>
          <t>L011170</t>
        </is>
      </c>
      <c r="AT1" s="74" t="inlineStr">
        <is>
          <t>L011180</t>
        </is>
      </c>
      <c r="AV1" s="74" t="inlineStr">
        <is>
          <t>L011190</t>
        </is>
      </c>
      <c r="AX1" s="74" t="inlineStr">
        <is>
          <t>L020101</t>
        </is>
      </c>
      <c r="AZ1" s="74" t="inlineStr">
        <is>
          <t>L020102</t>
        </is>
      </c>
      <c r="BB1" s="74" t="inlineStr">
        <is>
          <t>L020201</t>
        </is>
      </c>
      <c r="BD1" s="74" t="inlineStr">
        <is>
          <t>L020301</t>
        </is>
      </c>
      <c r="BE1" s="74" t="n"/>
      <c r="BF1" s="74" t="inlineStr">
        <is>
          <t>L020401</t>
        </is>
      </c>
      <c r="BG1" s="74" t="n"/>
      <c r="BH1" s="74" t="inlineStr">
        <is>
          <t>L020402</t>
        </is>
      </c>
      <c r="BJ1" s="74" t="inlineStr">
        <is>
          <t>L020501</t>
        </is>
      </c>
      <c r="BL1" s="74" t="inlineStr">
        <is>
          <t>L020601</t>
        </is>
      </c>
      <c r="BN1" s="74" t="inlineStr">
        <is>
          <t>L020602</t>
        </is>
      </c>
      <c r="BP1" s="74" t="inlineStr">
        <is>
          <t>L020701</t>
        </is>
      </c>
      <c r="BR1" s="74" t="inlineStr">
        <is>
          <t>L020702</t>
        </is>
      </c>
      <c r="BT1" s="74" t="inlineStr">
        <is>
          <t>L020801</t>
        </is>
      </c>
      <c r="BU1" s="74" t="n"/>
      <c r="BV1" s="74" t="inlineStr">
        <is>
          <t>L020802</t>
        </is>
      </c>
      <c r="BW1" s="74" t="n"/>
    </row>
    <row r="2" ht="14.4" customHeight="1" s="57">
      <c r="A2" s="6" t="inlineStr">
        <is>
          <t>Question</t>
        </is>
      </c>
      <c r="B2" s="73" t="inlineStr">
        <is>
          <t>Age</t>
        </is>
      </c>
      <c r="D2" s="73" t="inlineStr">
        <is>
          <t>Gender</t>
        </is>
      </c>
      <c r="F2" s="73" t="inlineStr">
        <is>
          <t>Occupation</t>
        </is>
      </c>
      <c r="H2" s="73" t="inlineStr">
        <is>
          <t>Activity</t>
        </is>
      </c>
      <c r="J2" s="73" t="inlineStr">
        <is>
          <t>Frequency</t>
        </is>
      </c>
      <c r="L2" s="73" t="inlineStr">
        <is>
          <t>Pain Location</t>
        </is>
      </c>
      <c r="N2" s="73" t="inlineStr">
        <is>
          <t>Pain Location</t>
        </is>
      </c>
      <c r="O2" s="73" t="n"/>
      <c r="P2" s="73" t="inlineStr">
        <is>
          <t>Pain Description</t>
        </is>
      </c>
      <c r="R2" s="73" t="inlineStr">
        <is>
          <t>Pain Score</t>
        </is>
      </c>
      <c r="S2" s="73" t="n"/>
      <c r="T2" s="73" t="inlineStr">
        <is>
          <t>Pain Feeling</t>
        </is>
      </c>
      <c r="V2" s="73" t="inlineStr">
        <is>
          <t>Pain feeling during activity</t>
        </is>
      </c>
      <c r="X2" s="73" t="inlineStr">
        <is>
          <t>Any other symptom</t>
        </is>
      </c>
      <c r="Z2" s="73" t="inlineStr">
        <is>
          <t>Pain since start</t>
        </is>
      </c>
      <c r="AB2" s="73" t="inlineStr">
        <is>
          <t>Medical</t>
        </is>
      </c>
      <c r="AD2" s="73" t="inlineStr">
        <is>
          <t>Pregnancy</t>
        </is>
      </c>
      <c r="AF2" s="73" t="inlineStr">
        <is>
          <t>Surgery</t>
        </is>
      </c>
      <c r="AH2" s="73" t="inlineStr">
        <is>
          <t>Spine fracture</t>
        </is>
      </c>
      <c r="AJ2" s="73" t="inlineStr">
        <is>
          <t>Cancer</t>
        </is>
      </c>
      <c r="AL2" s="73" t="inlineStr">
        <is>
          <t>TB</t>
        </is>
      </c>
      <c r="AN2" s="73" t="inlineStr">
        <is>
          <t>Loss of Appetite/ Weight Loss</t>
        </is>
      </c>
      <c r="AP2" s="73" t="inlineStr">
        <is>
          <t>Severe Night Pain</t>
        </is>
      </c>
      <c r="AR2" s="73" t="inlineStr">
        <is>
          <t>High grade fever</t>
        </is>
      </c>
      <c r="AT2" s="73" t="inlineStr">
        <is>
          <t>Shortness of Breath</t>
        </is>
      </c>
      <c r="AV2" s="73" t="inlineStr">
        <is>
          <t>History of Neurological Condition</t>
        </is>
      </c>
      <c r="AX2" s="73" t="inlineStr">
        <is>
          <t>Acute/ Chronic</t>
        </is>
      </c>
      <c r="AZ2" s="73" t="inlineStr">
        <is>
          <t>Acute over chronic</t>
        </is>
      </c>
      <c r="BB2" s="73" t="inlineStr">
        <is>
          <t>Comorbidities</t>
        </is>
      </c>
      <c r="BD2" s="73" t="inlineStr">
        <is>
          <t>Deficiencies</t>
        </is>
      </c>
      <c r="BE2" s="73" t="n"/>
      <c r="BF2" s="73" t="inlineStr">
        <is>
          <t>Surgery</t>
        </is>
      </c>
      <c r="BG2" s="73" t="n"/>
      <c r="BH2" s="73" t="inlineStr">
        <is>
          <t>Timeline</t>
        </is>
      </c>
      <c r="BJ2" s="73" t="inlineStr">
        <is>
          <t>Origination (POF)</t>
        </is>
      </c>
      <c r="BL2" s="73" t="inlineStr">
        <is>
          <t>Pain Aggravating Factors (PAF)</t>
        </is>
      </c>
      <c r="BN2" s="73" t="inlineStr">
        <is>
          <t>PAF Timeline</t>
        </is>
      </c>
      <c r="BP2" s="73" t="inlineStr">
        <is>
          <t>Pain Reducing Factor (PRF)</t>
        </is>
      </c>
      <c r="BR2" s="73" t="inlineStr">
        <is>
          <t>PRF Timeline</t>
        </is>
      </c>
      <c r="BT2" s="73" t="inlineStr">
        <is>
          <t>Other Treatment History (OTH)</t>
        </is>
      </c>
      <c r="BU2" s="73" t="n"/>
      <c r="BV2" s="73" t="inlineStr">
        <is>
          <t>Reaction to OTH</t>
        </is>
      </c>
      <c r="BW2" s="73" t="n"/>
    </row>
    <row r="3" ht="14.4" customHeight="1" s="57">
      <c r="A3" s="43" t="n"/>
      <c r="B3" s="43" t="inlineStr">
        <is>
          <t>Parameters</t>
        </is>
      </c>
      <c r="C3" s="43" t="inlineStr">
        <is>
          <t>Score</t>
        </is>
      </c>
      <c r="D3" s="43" t="inlineStr">
        <is>
          <t>Parameters</t>
        </is>
      </c>
      <c r="E3" s="43" t="inlineStr">
        <is>
          <t>Score</t>
        </is>
      </c>
      <c r="F3" s="43" t="inlineStr">
        <is>
          <t>Parameters</t>
        </is>
      </c>
      <c r="G3" s="43" t="inlineStr">
        <is>
          <t>Score</t>
        </is>
      </c>
      <c r="H3" s="43" t="inlineStr">
        <is>
          <t>Parameters</t>
        </is>
      </c>
      <c r="I3" s="43" t="inlineStr">
        <is>
          <t>Score</t>
        </is>
      </c>
      <c r="J3" s="43" t="inlineStr">
        <is>
          <t>Parameters</t>
        </is>
      </c>
      <c r="K3" s="43" t="inlineStr">
        <is>
          <t>Score</t>
        </is>
      </c>
      <c r="L3" s="43" t="inlineStr">
        <is>
          <t>Parameters</t>
        </is>
      </c>
      <c r="M3" s="43" t="inlineStr">
        <is>
          <t>Score</t>
        </is>
      </c>
      <c r="N3" s="43" t="inlineStr">
        <is>
          <t>Parameters</t>
        </is>
      </c>
      <c r="O3" s="43" t="inlineStr">
        <is>
          <t>Score</t>
        </is>
      </c>
      <c r="P3" s="43" t="inlineStr">
        <is>
          <t>Parameters</t>
        </is>
      </c>
      <c r="Q3" s="43" t="inlineStr">
        <is>
          <t>Score</t>
        </is>
      </c>
      <c r="R3" s="43" t="inlineStr">
        <is>
          <t>Parameters</t>
        </is>
      </c>
      <c r="S3" s="43" t="inlineStr">
        <is>
          <t>Score</t>
        </is>
      </c>
      <c r="T3" s="43" t="inlineStr">
        <is>
          <t>Parameters</t>
        </is>
      </c>
      <c r="U3" s="43" t="inlineStr">
        <is>
          <t>Score</t>
        </is>
      </c>
      <c r="V3" s="43" t="inlineStr">
        <is>
          <t>Parameters</t>
        </is>
      </c>
      <c r="W3" s="43" t="inlineStr">
        <is>
          <t>Score</t>
        </is>
      </c>
      <c r="X3" s="43" t="inlineStr">
        <is>
          <t>Parameters</t>
        </is>
      </c>
      <c r="Y3" s="43" t="inlineStr">
        <is>
          <t>Score</t>
        </is>
      </c>
      <c r="Z3" s="43" t="inlineStr">
        <is>
          <t>Parameters</t>
        </is>
      </c>
      <c r="AA3" s="43" t="inlineStr">
        <is>
          <t>Score</t>
        </is>
      </c>
      <c r="AB3" s="43" t="inlineStr">
        <is>
          <t>Parameters</t>
        </is>
      </c>
      <c r="AC3" s="43" t="inlineStr">
        <is>
          <t>Score</t>
        </is>
      </c>
      <c r="AD3" s="43" t="inlineStr">
        <is>
          <t>Parameters</t>
        </is>
      </c>
      <c r="AE3" s="43" t="inlineStr">
        <is>
          <t>Score</t>
        </is>
      </c>
      <c r="AF3" s="43" t="inlineStr">
        <is>
          <t>Parameters</t>
        </is>
      </c>
      <c r="AG3" s="43" t="inlineStr">
        <is>
          <t>Score</t>
        </is>
      </c>
      <c r="AH3" s="43" t="inlineStr">
        <is>
          <t>Parameters</t>
        </is>
      </c>
      <c r="AI3" s="43" t="inlineStr">
        <is>
          <t>Score</t>
        </is>
      </c>
      <c r="AJ3" s="43" t="inlineStr">
        <is>
          <t>Parameters</t>
        </is>
      </c>
      <c r="AK3" s="43" t="inlineStr">
        <is>
          <t>Score</t>
        </is>
      </c>
      <c r="AL3" s="43" t="inlineStr">
        <is>
          <t>Parameters</t>
        </is>
      </c>
      <c r="AM3" s="43" t="inlineStr">
        <is>
          <t>Score</t>
        </is>
      </c>
      <c r="AN3" s="43" t="inlineStr">
        <is>
          <t>Parameters</t>
        </is>
      </c>
      <c r="AO3" s="43" t="inlineStr">
        <is>
          <t>Score</t>
        </is>
      </c>
      <c r="AP3" s="43" t="inlineStr">
        <is>
          <t>Parameters</t>
        </is>
      </c>
      <c r="AQ3" s="43" t="inlineStr">
        <is>
          <t>Score</t>
        </is>
      </c>
      <c r="AR3" s="43" t="inlineStr">
        <is>
          <t>Parameters</t>
        </is>
      </c>
      <c r="AS3" s="43" t="inlineStr">
        <is>
          <t>Score</t>
        </is>
      </c>
      <c r="AT3" s="43" t="inlineStr">
        <is>
          <t>Parameters</t>
        </is>
      </c>
      <c r="AU3" s="43" t="inlineStr">
        <is>
          <t>Score</t>
        </is>
      </c>
      <c r="AV3" s="43" t="inlineStr">
        <is>
          <t>Parameters</t>
        </is>
      </c>
      <c r="AW3" s="43" t="inlineStr">
        <is>
          <t>Score</t>
        </is>
      </c>
      <c r="AX3" s="43" t="inlineStr">
        <is>
          <t>Parameters</t>
        </is>
      </c>
      <c r="AY3" s="43" t="inlineStr">
        <is>
          <t>Score</t>
        </is>
      </c>
      <c r="AZ3" s="43" t="inlineStr">
        <is>
          <t>Parameters</t>
        </is>
      </c>
      <c r="BA3" s="43" t="inlineStr">
        <is>
          <t>Score</t>
        </is>
      </c>
      <c r="BB3" s="43" t="inlineStr">
        <is>
          <t>Parameters</t>
        </is>
      </c>
      <c r="BC3" s="43" t="inlineStr">
        <is>
          <t>Score</t>
        </is>
      </c>
      <c r="BD3" s="43" t="inlineStr">
        <is>
          <t>Parameters</t>
        </is>
      </c>
      <c r="BE3" s="43" t="inlineStr">
        <is>
          <t>Score</t>
        </is>
      </c>
      <c r="BF3" s="43" t="inlineStr">
        <is>
          <t>Parameters</t>
        </is>
      </c>
      <c r="BG3" s="43" t="inlineStr">
        <is>
          <t>Score</t>
        </is>
      </c>
      <c r="BH3" s="43" t="inlineStr">
        <is>
          <t>Parameters</t>
        </is>
      </c>
      <c r="BI3" s="43" t="inlineStr">
        <is>
          <t>Score</t>
        </is>
      </c>
      <c r="BJ3" s="43" t="inlineStr">
        <is>
          <t>Parameters</t>
        </is>
      </c>
      <c r="BK3" s="43" t="inlineStr">
        <is>
          <t>Score</t>
        </is>
      </c>
      <c r="BL3" s="43" t="inlineStr">
        <is>
          <t>Parameters</t>
        </is>
      </c>
      <c r="BM3" s="43" t="inlineStr">
        <is>
          <t>Score</t>
        </is>
      </c>
      <c r="BN3" s="43" t="inlineStr">
        <is>
          <t>Parameters</t>
        </is>
      </c>
      <c r="BO3" s="43" t="inlineStr">
        <is>
          <t>Score</t>
        </is>
      </c>
      <c r="BP3" s="43" t="inlineStr">
        <is>
          <t>Parameters</t>
        </is>
      </c>
      <c r="BQ3" s="43" t="inlineStr">
        <is>
          <t>Score</t>
        </is>
      </c>
      <c r="BR3" s="43" t="inlineStr">
        <is>
          <t>Parameters</t>
        </is>
      </c>
      <c r="BS3" s="43" t="inlineStr">
        <is>
          <t>Score</t>
        </is>
      </c>
      <c r="BT3" s="43" t="inlineStr">
        <is>
          <t>Parameters</t>
        </is>
      </c>
      <c r="BU3" s="43" t="inlineStr">
        <is>
          <t>Score</t>
        </is>
      </c>
      <c r="BV3" s="43" t="inlineStr">
        <is>
          <t>Parameters</t>
        </is>
      </c>
      <c r="BW3" s="43" t="inlineStr">
        <is>
          <t>Score</t>
        </is>
      </c>
    </row>
    <row r="4" ht="43.2" customHeight="1" s="57">
      <c r="A4" s="10" t="inlineStr">
        <is>
          <t>A</t>
        </is>
      </c>
      <c r="B4" s="51" t="inlineStr">
        <is>
          <t>0-10</t>
        </is>
      </c>
      <c r="C4" s="54" t="n">
        <v>0</v>
      </c>
      <c r="D4" s="54" t="inlineStr">
        <is>
          <t>Transgender</t>
        </is>
      </c>
      <c r="E4" s="54" t="n">
        <v>0</v>
      </c>
      <c r="F4" s="55" t="inlineStr">
        <is>
          <t>Student</t>
        </is>
      </c>
      <c r="G4" s="54" t="n"/>
      <c r="H4" s="54" t="inlineStr">
        <is>
          <t>Sitting</t>
        </is>
      </c>
      <c r="I4" s="54" t="n"/>
      <c r="J4" s="54" t="inlineStr">
        <is>
          <t>Daily</t>
        </is>
      </c>
      <c r="K4" s="54" t="n"/>
      <c r="L4" s="54" t="inlineStr">
        <is>
          <t>Neck</t>
        </is>
      </c>
      <c r="M4" s="54" t="n">
        <v>2</v>
      </c>
      <c r="N4" s="55" t="inlineStr">
        <is>
          <t>Neck</t>
        </is>
      </c>
      <c r="O4" s="54" t="n">
        <v>2</v>
      </c>
      <c r="P4" s="55" t="inlineStr">
        <is>
          <t>Mild pain that bothers occassionally</t>
        </is>
      </c>
      <c r="Q4" s="55" t="n">
        <v>2</v>
      </c>
      <c r="R4" s="54" t="n">
        <v>1</v>
      </c>
      <c r="S4" s="54" t="n">
        <v>2</v>
      </c>
      <c r="T4" s="54" t="inlineStr">
        <is>
          <t>Constant</t>
        </is>
      </c>
      <c r="U4" s="54" t="n">
        <v>0</v>
      </c>
      <c r="V4" s="55" t="inlineStr">
        <is>
          <t>Pain increases during any movement like bending forward or backward and walking</t>
        </is>
      </c>
      <c r="W4" s="55" t="n">
        <v>2</v>
      </c>
      <c r="X4" s="54" t="inlineStr">
        <is>
          <t>Dizzy</t>
        </is>
      </c>
      <c r="Y4" s="54" t="n">
        <v>0</v>
      </c>
      <c r="Z4" s="55" t="inlineStr">
        <is>
          <t>Worsening</t>
        </is>
      </c>
      <c r="AA4" s="55" t="n">
        <v>2</v>
      </c>
      <c r="AB4" s="55" t="inlineStr">
        <is>
          <t>Pregnancy</t>
        </is>
      </c>
      <c r="AC4" s="55" t="n">
        <v>0</v>
      </c>
      <c r="AD4" s="55" t="inlineStr">
        <is>
          <t>Currently pregnant</t>
        </is>
      </c>
      <c r="AE4" s="55" t="n">
        <v>0</v>
      </c>
      <c r="AF4" s="55" t="inlineStr">
        <is>
          <t>Surgery was done in last year</t>
        </is>
      </c>
      <c r="AG4" s="55" t="n">
        <v>0</v>
      </c>
      <c r="AH4" s="55" t="inlineStr">
        <is>
          <t>Yes</t>
        </is>
      </c>
      <c r="AI4" s="55" t="n">
        <v>0</v>
      </c>
      <c r="AJ4" s="55" t="inlineStr">
        <is>
          <t>Active for less than a year</t>
        </is>
      </c>
      <c r="AK4" s="55" t="n">
        <v>0</v>
      </c>
      <c r="AL4" s="55" t="inlineStr">
        <is>
          <t>Detected in the last year</t>
        </is>
      </c>
      <c r="AM4" s="55" t="n">
        <v>0</v>
      </c>
      <c r="AN4" s="55" t="inlineStr">
        <is>
          <t>&gt;8 kgs but not on any diet or weight loss regime</t>
        </is>
      </c>
      <c r="AO4" s="55" t="n">
        <v>0</v>
      </c>
      <c r="AP4" s="55" t="inlineStr">
        <is>
          <t>Yes</t>
        </is>
      </c>
      <c r="AQ4" s="55" t="n">
        <v>2</v>
      </c>
      <c r="AR4" s="55" t="inlineStr">
        <is>
          <t>&lt;98 degree</t>
        </is>
      </c>
      <c r="AS4" s="55" t="n">
        <v>0</v>
      </c>
      <c r="AT4" s="55" t="inlineStr">
        <is>
          <t>While doing some rigorous activities</t>
        </is>
      </c>
      <c r="AU4" s="55" t="n">
        <v>5</v>
      </c>
      <c r="AV4" s="55" t="inlineStr">
        <is>
          <t>It has just been a year but still mobile and able to move around</t>
        </is>
      </c>
      <c r="AW4" s="55" t="n">
        <v>0</v>
      </c>
      <c r="AX4" s="55" t="inlineStr">
        <is>
          <t>Since last 7 days</t>
        </is>
      </c>
      <c r="AY4" s="55" t="n">
        <v>2</v>
      </c>
      <c r="AZ4" s="55" t="inlineStr">
        <is>
          <t>Yes</t>
        </is>
      </c>
      <c r="BA4" s="55" t="n">
        <v>2</v>
      </c>
      <c r="BB4" s="55" t="inlineStr">
        <is>
          <t>Diabetes</t>
        </is>
      </c>
      <c r="BC4" s="55" t="n">
        <v>0</v>
      </c>
      <c r="BD4" s="55" t="inlineStr">
        <is>
          <t>Vitamin D3</t>
        </is>
      </c>
      <c r="BE4" s="55" t="n">
        <v>0</v>
      </c>
      <c r="BF4" s="55" t="inlineStr">
        <is>
          <t>Spine surgery</t>
        </is>
      </c>
      <c r="BG4" s="55" t="n">
        <v>0</v>
      </c>
      <c r="BH4" s="55" t="inlineStr">
        <is>
          <t>In the last 1 year</t>
        </is>
      </c>
      <c r="BI4" s="55" t="n">
        <v>0</v>
      </c>
      <c r="BJ4" s="55" t="inlineStr">
        <is>
          <t>With a fall/ accident</t>
        </is>
      </c>
      <c r="BK4" s="55" t="n">
        <v>0</v>
      </c>
      <c r="BL4" s="55" t="inlineStr">
        <is>
          <t>Is the first thing in the morning</t>
        </is>
      </c>
      <c r="BM4" s="55" t="n">
        <v>5</v>
      </c>
      <c r="BN4" s="55" t="inlineStr">
        <is>
          <t>Immediately, i.e. within 10 minutes</t>
        </is>
      </c>
      <c r="BO4" s="55" t="n">
        <v>2</v>
      </c>
      <c r="BP4" s="55" t="inlineStr">
        <is>
          <t>External factors like balms/ hot packs/ ice packs</t>
        </is>
      </c>
      <c r="BQ4" s="55" t="n">
        <v>2</v>
      </c>
      <c r="BR4" s="55" t="inlineStr">
        <is>
          <t>Immediately, i.e. within 10 minutes</t>
        </is>
      </c>
      <c r="BS4" s="55" t="n">
        <v>0</v>
      </c>
      <c r="BT4" s="55" t="inlineStr">
        <is>
          <t>Applied pain relief gel/ balm/spray</t>
        </is>
      </c>
      <c r="BU4" s="55" t="n">
        <v>0</v>
      </c>
      <c r="BV4" s="55" t="inlineStr">
        <is>
          <t>The pain increased instead</t>
        </is>
      </c>
      <c r="BW4" s="55" t="n">
        <v>5</v>
      </c>
    </row>
    <row r="5" ht="43.2" customHeight="1" s="57">
      <c r="A5" s="10" t="inlineStr">
        <is>
          <t>B</t>
        </is>
      </c>
      <c r="B5" s="53" t="inlineStr">
        <is>
          <t>10-20</t>
        </is>
      </c>
      <c r="C5" s="54" t="n">
        <v>0</v>
      </c>
      <c r="D5" s="54" t="inlineStr">
        <is>
          <t>Female</t>
        </is>
      </c>
      <c r="E5" s="54" t="n">
        <v>0</v>
      </c>
      <c r="F5" s="55" t="inlineStr">
        <is>
          <t>Industrial labourer, mine worker or factory engineer</t>
        </is>
      </c>
      <c r="G5" s="54" t="n"/>
      <c r="H5" s="54" t="inlineStr">
        <is>
          <t>Standing</t>
        </is>
      </c>
      <c r="I5" s="54" t="n"/>
      <c r="J5" s="55" t="inlineStr">
        <is>
          <t>Approx 3 times a week</t>
        </is>
      </c>
      <c r="K5" s="54" t="n"/>
      <c r="L5" s="54" t="inlineStr">
        <is>
          <t>Shoulder</t>
        </is>
      </c>
      <c r="M5" s="54" t="n">
        <v>2</v>
      </c>
      <c r="N5" s="55" t="inlineStr">
        <is>
          <t>Shoulder</t>
        </is>
      </c>
      <c r="O5" s="54" t="n">
        <v>2</v>
      </c>
      <c r="P5" s="55" t="inlineStr">
        <is>
          <t>Pain that comes and goes in multiple episodes with brief spells of no pain between two episodes</t>
        </is>
      </c>
      <c r="Q5" s="55" t="n">
        <v>5</v>
      </c>
      <c r="R5" s="54" t="n">
        <v>2</v>
      </c>
      <c r="S5" s="54" t="n">
        <v>2</v>
      </c>
      <c r="T5" s="54" t="inlineStr">
        <is>
          <t>Intermittent</t>
        </is>
      </c>
      <c r="U5" s="54" t="n">
        <v>5</v>
      </c>
      <c r="V5" s="55" t="inlineStr">
        <is>
          <t>Pain increases in sedentary postures like continuous sitting, standing and lying down</t>
        </is>
      </c>
      <c r="W5" s="55" t="n">
        <v>5</v>
      </c>
      <c r="X5" s="54" t="inlineStr">
        <is>
          <t>Tingling</t>
        </is>
      </c>
      <c r="Y5" s="54" t="n">
        <v>0</v>
      </c>
      <c r="Z5" s="55" t="inlineStr">
        <is>
          <t>Much better than before</t>
        </is>
      </c>
      <c r="AA5" s="55" t="n">
        <v>0</v>
      </c>
      <c r="AB5" s="55" t="inlineStr">
        <is>
          <t>Recent surgery</t>
        </is>
      </c>
      <c r="AC5" s="55" t="n">
        <v>0</v>
      </c>
      <c r="AD5" s="55" t="inlineStr">
        <is>
          <t>Child is &lt;1 year old</t>
        </is>
      </c>
      <c r="AE5" s="55" t="n">
        <v>0</v>
      </c>
      <c r="AF5" s="55" t="inlineStr">
        <is>
          <t>Surgery was completed before last year</t>
        </is>
      </c>
      <c r="AG5" s="55" t="n">
        <v>0</v>
      </c>
      <c r="AH5" s="55" t="inlineStr">
        <is>
          <t>No</t>
        </is>
      </c>
      <c r="AI5" s="55" t="n">
        <v>0</v>
      </c>
      <c r="AJ5" s="55" t="inlineStr">
        <is>
          <t>Active for more than a year</t>
        </is>
      </c>
      <c r="AK5" s="55" t="n">
        <v>0</v>
      </c>
      <c r="AL5" s="55" t="inlineStr">
        <is>
          <t>Detected before the previous year</t>
        </is>
      </c>
      <c r="AM5" s="55" t="n">
        <v>0</v>
      </c>
      <c r="AN5" s="55" t="inlineStr">
        <is>
          <t>&gt;8 kgs but is due to some specific diet or weight loss program</t>
        </is>
      </c>
      <c r="AO5" s="55" t="n">
        <v>0</v>
      </c>
      <c r="AP5" s="55" t="inlineStr">
        <is>
          <t>No</t>
        </is>
      </c>
      <c r="AQ5" s="55" t="n">
        <v>0</v>
      </c>
      <c r="AR5" s="55" t="inlineStr">
        <is>
          <t>98-101 degree</t>
        </is>
      </c>
      <c r="AS5" s="55" t="n">
        <v>0</v>
      </c>
      <c r="AT5" s="55" t="inlineStr">
        <is>
          <t>Even while at rest</t>
        </is>
      </c>
      <c r="AU5" s="55" t="n">
        <v>2</v>
      </c>
      <c r="AV5" s="55" t="inlineStr">
        <is>
          <t>The condition has been worsening and has made you bed ridden</t>
        </is>
      </c>
      <c r="AW5" s="55" t="n">
        <v>0</v>
      </c>
      <c r="AX5" s="55" t="inlineStr">
        <is>
          <t>Since last 3 months</t>
        </is>
      </c>
      <c r="AY5" s="55" t="n">
        <v>2</v>
      </c>
      <c r="AZ5" s="55" t="inlineStr">
        <is>
          <t>No</t>
        </is>
      </c>
      <c r="BA5" s="55" t="n">
        <v>0</v>
      </c>
      <c r="BB5" s="55" t="inlineStr">
        <is>
          <t>Thyroid</t>
        </is>
      </c>
      <c r="BC5" s="55" t="n">
        <v>0</v>
      </c>
      <c r="BD5" s="55" t="inlineStr">
        <is>
          <t>Vitamin B12</t>
        </is>
      </c>
      <c r="BE5" s="55" t="n">
        <v>0</v>
      </c>
      <c r="BF5" s="55" t="inlineStr">
        <is>
          <t>Cardiac surgery</t>
        </is>
      </c>
      <c r="BG5" s="55" t="n">
        <v>0</v>
      </c>
      <c r="BH5" s="55" t="inlineStr">
        <is>
          <t>Done before the previous year</t>
        </is>
      </c>
      <c r="BI5" s="55" t="n">
        <v>0</v>
      </c>
      <c r="BJ5" s="55" t="inlineStr">
        <is>
          <t>Normal bending</t>
        </is>
      </c>
      <c r="BK5" s="55" t="n">
        <v>0</v>
      </c>
      <c r="BL5" s="55" t="inlineStr">
        <is>
          <t>While sitting on a chair/ couch</t>
        </is>
      </c>
      <c r="BM5" s="55" t="n"/>
      <c r="BN5" s="55" t="inlineStr">
        <is>
          <t>After a few minutes, i.e.  10-30 minutes</t>
        </is>
      </c>
      <c r="BO5" s="55" t="n">
        <v>5</v>
      </c>
      <c r="BP5" s="55" t="inlineStr">
        <is>
          <t>While sitting on a chair/ couch</t>
        </is>
      </c>
      <c r="BQ5" s="55" t="n"/>
      <c r="BR5" s="55" t="inlineStr">
        <is>
          <t>After a few minutes, i.e.  10-30 minutes</t>
        </is>
      </c>
      <c r="BS5" s="55" t="n">
        <v>2</v>
      </c>
      <c r="BT5" s="55" t="inlineStr">
        <is>
          <t>Taken medications under specialist supervision</t>
        </is>
      </c>
      <c r="BU5" s="55" t="n">
        <v>0</v>
      </c>
      <c r="BV5" s="55" t="inlineStr">
        <is>
          <t>There was no change in pain</t>
        </is>
      </c>
      <c r="BW5" s="55" t="n">
        <v>5</v>
      </c>
    </row>
    <row r="6" ht="57.6" customHeight="1" s="57">
      <c r="A6" s="10" t="inlineStr">
        <is>
          <t>C</t>
        </is>
      </c>
      <c r="B6" s="51" t="inlineStr">
        <is>
          <t>20-30</t>
        </is>
      </c>
      <c r="C6" s="54" t="n">
        <v>10</v>
      </c>
      <c r="D6" s="54" t="inlineStr">
        <is>
          <t>Male</t>
        </is>
      </c>
      <c r="E6" s="54" t="n">
        <v>2</v>
      </c>
      <c r="F6" s="55" t="inlineStr">
        <is>
          <t>Researcher, scientist, doctor, lawyer, management professional, receptionist or driver</t>
        </is>
      </c>
      <c r="G6" s="54" t="n"/>
      <c r="H6" s="55" t="inlineStr">
        <is>
          <t>Bending/ stooping</t>
        </is>
      </c>
      <c r="I6" s="54" t="n"/>
      <c r="J6" s="55" t="inlineStr">
        <is>
          <t>No exercise/ walking at all</t>
        </is>
      </c>
      <c r="K6" s="54" t="n"/>
      <c r="L6" s="55" t="inlineStr">
        <is>
          <t>Arm above elbow</t>
        </is>
      </c>
      <c r="M6" s="55" t="n">
        <v>0</v>
      </c>
      <c r="N6" s="55" t="inlineStr">
        <is>
          <t>Arm above elbow</t>
        </is>
      </c>
      <c r="O6" s="55" t="n">
        <v>0</v>
      </c>
      <c r="P6" s="55" t="inlineStr">
        <is>
          <t>Moderate pain that bothers daily but can go about with daily routine</t>
        </is>
      </c>
      <c r="Q6" s="55" t="n">
        <v>5</v>
      </c>
      <c r="R6" s="54" t="n">
        <v>3</v>
      </c>
      <c r="S6" s="54" t="n">
        <v>2</v>
      </c>
      <c r="T6" s="54" t="n"/>
      <c r="U6" s="54" t="n"/>
      <c r="V6" s="54" t="inlineStr">
        <is>
          <t>No relief even after change in posture or activity</t>
        </is>
      </c>
      <c r="W6" s="54" t="n">
        <v>2</v>
      </c>
      <c r="X6" s="54" t="inlineStr">
        <is>
          <t>Numbness</t>
        </is>
      </c>
      <c r="Y6" s="54" t="n">
        <v>0</v>
      </c>
      <c r="Z6" s="55" t="inlineStr">
        <is>
          <t>Same as before</t>
        </is>
      </c>
      <c r="AA6" s="55" t="n">
        <v>5</v>
      </c>
      <c r="AB6" s="55" t="inlineStr">
        <is>
          <t>Active fractures</t>
        </is>
      </c>
      <c r="AC6" s="55" t="n">
        <v>0</v>
      </c>
      <c r="AD6" s="55" t="n"/>
      <c r="AE6" s="55" t="n"/>
      <c r="AF6" s="55" t="n"/>
      <c r="AG6" s="55" t="n"/>
      <c r="AH6" s="55" t="n"/>
      <c r="AI6" s="55" t="n"/>
      <c r="AJ6" s="55" t="inlineStr">
        <is>
          <t>Not Active</t>
        </is>
      </c>
      <c r="AK6" s="56" t="n"/>
      <c r="AL6" s="55" t="inlineStr">
        <is>
          <t>Not Active</t>
        </is>
      </c>
      <c r="AM6" s="55" t="n"/>
      <c r="AN6" s="55" t="inlineStr">
        <is>
          <t>Weight loss of &lt;7 kgs</t>
        </is>
      </c>
      <c r="AO6" s="55" t="n">
        <v>0</v>
      </c>
      <c r="AP6" s="55" t="n"/>
      <c r="AQ6" s="55" t="n"/>
      <c r="AR6" s="55" t="inlineStr">
        <is>
          <t>&gt;101 degree</t>
        </is>
      </c>
      <c r="AS6" s="55" t="n">
        <v>2</v>
      </c>
      <c r="AT6" s="55" t="n"/>
      <c r="AU6" s="55" t="n"/>
      <c r="AV6" s="55" t="n"/>
      <c r="AW6" s="55" t="n"/>
      <c r="AX6" s="55" t="inlineStr">
        <is>
          <t>For more than 3 months</t>
        </is>
      </c>
      <c r="AY6" s="55" t="n">
        <v>5</v>
      </c>
      <c r="BB6" s="55" t="inlineStr">
        <is>
          <t>Hypertension/ blood pressure/ stroke</t>
        </is>
      </c>
      <c r="BC6" s="55" t="n">
        <v>0</v>
      </c>
      <c r="BD6" s="55" t="inlineStr">
        <is>
          <t>Calcium</t>
        </is>
      </c>
      <c r="BE6" s="55" t="n">
        <v>0</v>
      </c>
      <c r="BF6" s="55" t="inlineStr">
        <is>
          <t>Gynaec surgery/ hernia</t>
        </is>
      </c>
      <c r="BG6" s="55" t="n">
        <v>0</v>
      </c>
      <c r="BJ6" s="55" t="inlineStr">
        <is>
          <t>Lifted heavy object</t>
        </is>
      </c>
      <c r="BK6" s="55" t="n">
        <v>0</v>
      </c>
      <c r="BL6" s="55" t="inlineStr">
        <is>
          <t>While sitting on the floor</t>
        </is>
      </c>
      <c r="BM6" s="55" t="n"/>
      <c r="BN6" s="55" t="inlineStr">
        <is>
          <t>After a while, i.e. after 30 minutes</t>
        </is>
      </c>
      <c r="BO6" s="55" t="n">
        <v>2</v>
      </c>
      <c r="BP6" s="55" t="inlineStr">
        <is>
          <t>While sitting on the floor</t>
        </is>
      </c>
      <c r="BQ6" s="55" t="n"/>
      <c r="BR6" s="55" t="inlineStr">
        <is>
          <t>After a while, i.e. after 30 minutes</t>
        </is>
      </c>
      <c r="BS6" s="55" t="n">
        <v>5</v>
      </c>
      <c r="BT6" s="55" t="inlineStr">
        <is>
          <t>Taken physiotherapy/ TENS/ IFT/ traction</t>
        </is>
      </c>
      <c r="BU6" s="55" t="n">
        <v>0</v>
      </c>
      <c r="BV6" s="55" t="inlineStr">
        <is>
          <t>It reduced my pain intensity but slight pain is still there</t>
        </is>
      </c>
      <c r="BW6" s="55" t="n">
        <v>2</v>
      </c>
    </row>
    <row r="7" ht="43.2" customHeight="1" s="57">
      <c r="A7" s="10" t="inlineStr">
        <is>
          <t>D</t>
        </is>
      </c>
      <c r="B7" s="51" t="inlineStr">
        <is>
          <t>30-40</t>
        </is>
      </c>
      <c r="C7" s="54" t="n">
        <v>5</v>
      </c>
      <c r="D7" s="54" t="n"/>
      <c r="E7" s="54" t="n"/>
      <c r="F7" s="55" t="inlineStr">
        <is>
          <t>Teacher, nurse, chef, grooming professional or private security guard</t>
        </is>
      </c>
      <c r="G7" s="54" t="n"/>
      <c r="H7" s="54" t="inlineStr">
        <is>
          <t>Walking</t>
        </is>
      </c>
      <c r="I7" s="54" t="n"/>
      <c r="J7" s="54" t="n"/>
      <c r="K7" s="54" t="n"/>
      <c r="L7" s="55" t="inlineStr">
        <is>
          <t>Arm below elbow</t>
        </is>
      </c>
      <c r="M7" s="55" t="n">
        <v>0</v>
      </c>
      <c r="N7" s="55" t="inlineStr">
        <is>
          <t>Arm below elbow</t>
        </is>
      </c>
      <c r="O7" s="55" t="n">
        <v>0</v>
      </c>
      <c r="P7" s="55" t="inlineStr">
        <is>
          <t>Severe pain that restricts daily routine and requires me to rest</t>
        </is>
      </c>
      <c r="Q7" s="55" t="n">
        <v>5</v>
      </c>
      <c r="R7" s="54" t="n">
        <v>4</v>
      </c>
      <c r="S7" s="54" t="n">
        <v>2</v>
      </c>
      <c r="T7" s="54" t="n"/>
      <c r="U7" s="54" t="n"/>
      <c r="V7" s="54" t="n"/>
      <c r="W7" s="54" t="n"/>
      <c r="X7" s="55" t="inlineStr">
        <is>
          <t>Weakness that leads to difficulty in lifting leg, getting a grip or performing fine motor activities like brushing, cutting vegetables, buttoning shirt, counting notes, etc.</t>
        </is>
      </c>
      <c r="Y7" s="55" t="n">
        <v>0</v>
      </c>
      <c r="Z7" s="54" t="n"/>
      <c r="AA7" s="54" t="n"/>
      <c r="AB7" s="55" t="inlineStr">
        <is>
          <t>History of Cancer</t>
        </is>
      </c>
      <c r="AC7" s="55" t="n">
        <v>0</v>
      </c>
      <c r="AD7" s="55" t="n"/>
      <c r="AE7" s="55" t="n"/>
      <c r="AF7" s="55" t="n"/>
      <c r="AG7" s="55" t="n"/>
      <c r="AH7" s="55" t="n"/>
      <c r="AI7" s="55" t="n"/>
      <c r="AJ7" s="55" t="n"/>
      <c r="AK7" s="55" t="n"/>
      <c r="AL7" s="55" t="n"/>
      <c r="AM7" s="55" t="n"/>
      <c r="AN7" s="55" t="n"/>
      <c r="AO7" s="55" t="n"/>
      <c r="AP7" s="55" t="n"/>
      <c r="AQ7" s="55" t="n"/>
      <c r="AR7" s="55" t="n"/>
      <c r="AS7" s="55" t="n"/>
      <c r="AT7" s="55" t="n"/>
      <c r="AU7" s="55" t="n"/>
      <c r="AV7" s="55" t="n"/>
      <c r="AW7" s="55" t="n"/>
      <c r="BB7" s="55" t="inlineStr">
        <is>
          <t>Arthiritis</t>
        </is>
      </c>
      <c r="BC7" s="55" t="n">
        <v>5</v>
      </c>
      <c r="BD7" s="55" t="inlineStr">
        <is>
          <t>Haemoglobin/ iron</t>
        </is>
      </c>
      <c r="BE7" s="55" t="n">
        <v>0</v>
      </c>
      <c r="BF7" s="55" t="inlineStr">
        <is>
          <t>Joint replacements</t>
        </is>
      </c>
      <c r="BG7" s="55" t="n">
        <v>0</v>
      </c>
      <c r="BJ7" s="55" t="inlineStr">
        <is>
          <t>Travelling</t>
        </is>
      </c>
      <c r="BK7" s="55" t="n">
        <v>0</v>
      </c>
      <c r="BL7" s="55" t="inlineStr">
        <is>
          <t>While standing</t>
        </is>
      </c>
      <c r="BM7" s="55" t="n"/>
      <c r="BP7" s="55" t="inlineStr">
        <is>
          <t>While standing</t>
        </is>
      </c>
      <c r="BQ7" s="55" t="n"/>
      <c r="BT7" s="55" t="inlineStr">
        <is>
          <t>Done home exercises by checking online videos</t>
        </is>
      </c>
      <c r="BU7" s="55" t="n">
        <v>0</v>
      </c>
      <c r="BV7" s="55" t="inlineStr">
        <is>
          <t>It gave me temporary relief at that time but the pain has relapsed</t>
        </is>
      </c>
      <c r="BW7" s="55" t="n">
        <v>0</v>
      </c>
    </row>
    <row r="8" ht="43.2" customHeight="1" s="57">
      <c r="A8" s="10" t="inlineStr">
        <is>
          <t>E</t>
        </is>
      </c>
      <c r="B8" s="51" t="inlineStr">
        <is>
          <t>40-50</t>
        </is>
      </c>
      <c r="C8" s="54" t="n">
        <v>5</v>
      </c>
      <c r="D8" s="54" t="n"/>
      <c r="E8" s="54" t="n"/>
      <c r="F8" s="55" t="inlineStr">
        <is>
          <t>Farmer, porter, construction worker or delivery personnel</t>
        </is>
      </c>
      <c r="G8" s="54" t="n"/>
      <c r="H8" s="54" t="inlineStr">
        <is>
          <t>Travelling</t>
        </is>
      </c>
      <c r="I8" s="54" t="n"/>
      <c r="J8" s="54" t="n"/>
      <c r="K8" s="54" t="n"/>
      <c r="L8" s="54" t="inlineStr">
        <is>
          <t>Upper Back</t>
        </is>
      </c>
      <c r="M8" s="54" t="n">
        <v>2</v>
      </c>
      <c r="N8" s="55" t="inlineStr">
        <is>
          <t>Upper Back</t>
        </is>
      </c>
      <c r="O8" s="54" t="n">
        <v>2</v>
      </c>
      <c r="P8" s="55" t="inlineStr">
        <is>
          <t>Crippling pain that has made me bed-ridden</t>
        </is>
      </c>
      <c r="Q8" s="55" t="n">
        <v>5</v>
      </c>
      <c r="R8" s="54" t="n">
        <v>5</v>
      </c>
      <c r="S8" s="54" t="n">
        <v>2</v>
      </c>
      <c r="T8" s="54" t="n"/>
      <c r="U8" s="54" t="n"/>
      <c r="V8" s="54" t="n"/>
      <c r="W8" s="54" t="n"/>
      <c r="X8" s="54" t="inlineStr">
        <is>
          <t>Difficulty in control of bowel and bladder</t>
        </is>
      </c>
      <c r="Y8" s="54" t="n">
        <v>0</v>
      </c>
      <c r="Z8" s="54" t="n"/>
      <c r="AA8" s="54" t="n"/>
      <c r="AB8" s="55" t="inlineStr">
        <is>
          <t>History of Tuberculosis</t>
        </is>
      </c>
      <c r="AC8" s="55" t="n">
        <v>0</v>
      </c>
      <c r="AD8" s="55" t="n"/>
      <c r="AE8" s="55" t="n"/>
      <c r="AF8" s="55" t="n"/>
      <c r="AG8" s="55" t="n"/>
      <c r="AH8" s="55" t="n"/>
      <c r="AI8" s="55" t="n"/>
      <c r="AJ8" s="55" t="n"/>
      <c r="AK8" s="55" t="n"/>
      <c r="AL8" s="55" t="n"/>
      <c r="AM8" s="55" t="n"/>
      <c r="AN8" s="55" t="n"/>
      <c r="AO8" s="55" t="n"/>
      <c r="AP8" s="55" t="n"/>
      <c r="AQ8" s="55" t="n"/>
      <c r="AR8" s="55" t="n"/>
      <c r="AS8" s="55" t="n"/>
      <c r="AT8" s="55" t="n"/>
      <c r="AU8" s="55" t="n"/>
      <c r="AV8" s="55" t="n"/>
      <c r="AW8" s="55" t="n"/>
      <c r="BB8" s="55" t="inlineStr">
        <is>
          <t>Osteopenia/ osteoporosis</t>
        </is>
      </c>
      <c r="BC8" s="55" t="n">
        <v>0</v>
      </c>
      <c r="BD8" s="55" t="inlineStr">
        <is>
          <t>Not yet tested/ no deficiencies</t>
        </is>
      </c>
      <c r="BE8" s="55" t="n">
        <v>0</v>
      </c>
      <c r="BF8" s="55" t="inlineStr">
        <is>
          <t>Other surgeries</t>
        </is>
      </c>
      <c r="BG8" s="55" t="n">
        <v>0</v>
      </c>
      <c r="BJ8" s="55" t="inlineStr">
        <is>
          <t>Sudden jerk</t>
        </is>
      </c>
      <c r="BK8" s="55" t="n">
        <v>0</v>
      </c>
      <c r="BL8" s="55" t="inlineStr">
        <is>
          <t>While walking</t>
        </is>
      </c>
      <c r="BM8" s="55" t="n"/>
      <c r="BP8" s="55" t="inlineStr">
        <is>
          <t>While walking</t>
        </is>
      </c>
      <c r="BQ8" s="55" t="n">
        <v>2</v>
      </c>
      <c r="BT8" s="55" t="inlineStr">
        <is>
          <t>Simply took bed rest without taking any medicine or rehabilitation</t>
        </is>
      </c>
      <c r="BU8" s="55" t="n">
        <v>0</v>
      </c>
      <c r="BV8" s="55" t="inlineStr">
        <is>
          <t>I was well for a few months and the pain relapsed only recently again</t>
        </is>
      </c>
      <c r="BW8" s="55" t="n">
        <v>0</v>
      </c>
    </row>
    <row r="9" ht="43.2" customHeight="1" s="57">
      <c r="A9" s="10" t="inlineStr">
        <is>
          <t>F</t>
        </is>
      </c>
      <c r="B9" s="51" t="inlineStr">
        <is>
          <t>50-60</t>
        </is>
      </c>
      <c r="C9" s="54" t="n">
        <v>2</v>
      </c>
      <c r="D9" s="54" t="n"/>
      <c r="E9" s="54" t="n"/>
      <c r="F9" s="55" t="inlineStr">
        <is>
          <t>Home-maker, emroidery or work from home</t>
        </is>
      </c>
      <c r="G9" s="54" t="n"/>
      <c r="H9" s="55" t="inlineStr">
        <is>
          <t>Floor sitting/ squatting</t>
        </is>
      </c>
      <c r="I9" s="54" t="n"/>
      <c r="J9" s="54" t="n"/>
      <c r="K9" s="54" t="n"/>
      <c r="L9" s="54" t="inlineStr">
        <is>
          <t>Lower Back</t>
        </is>
      </c>
      <c r="M9" s="54" t="n">
        <v>2</v>
      </c>
      <c r="N9" s="55" t="inlineStr">
        <is>
          <t>Lower Back</t>
        </is>
      </c>
      <c r="O9" s="54" t="n">
        <v>2</v>
      </c>
      <c r="P9" s="55" t="n"/>
      <c r="Q9" s="55" t="n"/>
      <c r="R9" s="54" t="n">
        <v>6</v>
      </c>
      <c r="S9" s="54" t="n">
        <v>2</v>
      </c>
      <c r="T9" s="54" t="n"/>
      <c r="U9" s="54" t="n"/>
      <c r="V9" s="54" t="n"/>
      <c r="W9" s="54" t="n"/>
      <c r="X9" s="54" t="inlineStr">
        <is>
          <t>Stiffness in muscles or loss of flexibility</t>
        </is>
      </c>
      <c r="Y9" s="54" t="n">
        <v>10</v>
      </c>
      <c r="Z9" s="54" t="n"/>
      <c r="AA9" s="54" t="n"/>
      <c r="AB9" s="55" t="inlineStr">
        <is>
          <t>Loss of appetite</t>
        </is>
      </c>
      <c r="AC9" s="55" t="n"/>
      <c r="AD9" s="55" t="n"/>
      <c r="AE9" s="55" t="n"/>
      <c r="AF9" s="55" t="n"/>
      <c r="AG9" s="55" t="n"/>
      <c r="AH9" s="55" t="n"/>
      <c r="AI9" s="55" t="n"/>
      <c r="AJ9" s="55" t="n"/>
      <c r="AK9" s="55" t="n"/>
      <c r="AL9" s="55" t="n"/>
      <c r="AM9" s="55" t="n"/>
      <c r="AN9" s="55" t="n"/>
      <c r="AO9" s="55" t="n"/>
      <c r="AP9" s="55" t="n"/>
      <c r="AQ9" s="55" t="n"/>
      <c r="AR9" s="55" t="n"/>
      <c r="AS9" s="55" t="n"/>
      <c r="AT9" s="55" t="n"/>
      <c r="AU9" s="55" t="n"/>
      <c r="AV9" s="55" t="n"/>
      <c r="AW9" s="55" t="n"/>
      <c r="BB9" s="55" t="inlineStr">
        <is>
          <t>Prostrate. Gynaecological issues</t>
        </is>
      </c>
      <c r="BC9" s="55" t="n">
        <v>0</v>
      </c>
      <c r="BF9" s="55" t="inlineStr">
        <is>
          <t>No surgeries reported</t>
        </is>
      </c>
      <c r="BG9" s="55" t="n">
        <v>0</v>
      </c>
      <c r="BJ9" s="55" t="inlineStr">
        <is>
          <t>Working out</t>
        </is>
      </c>
      <c r="BK9" s="55" t="n">
        <v>0</v>
      </c>
      <c r="BL9" s="55" t="inlineStr">
        <is>
          <t>While sleeping/ resting</t>
        </is>
      </c>
      <c r="BM9" s="55" t="n">
        <v>5</v>
      </c>
      <c r="BP9" s="55" t="inlineStr">
        <is>
          <t>While sleeping/ resting</t>
        </is>
      </c>
      <c r="BQ9" s="55" t="n"/>
      <c r="BT9" s="55" t="inlineStr">
        <is>
          <t>Underwent ayurveda treatment</t>
        </is>
      </c>
      <c r="BU9" s="55" t="n">
        <v>0</v>
      </c>
    </row>
    <row r="10" ht="72" customHeight="1" s="57">
      <c r="A10" s="10" t="inlineStr">
        <is>
          <t>G</t>
        </is>
      </c>
      <c r="B10" s="51" t="inlineStr">
        <is>
          <t>60-70</t>
        </is>
      </c>
      <c r="C10" s="54" t="n">
        <v>2</v>
      </c>
      <c r="D10" s="54" t="n"/>
      <c r="E10" s="54" t="n"/>
      <c r="F10" s="55" t="inlineStr">
        <is>
          <t>Armed forces, athlete, police personnel, emergency services, hiker, biker or adventure sports lover</t>
        </is>
      </c>
      <c r="G10" s="54" t="n"/>
      <c r="H10" s="54" t="n"/>
      <c r="I10" s="54" t="n"/>
      <c r="J10" s="54" t="n"/>
      <c r="K10" s="54" t="n"/>
      <c r="L10" s="54" t="inlineStr">
        <is>
          <t>Hips</t>
        </is>
      </c>
      <c r="M10" s="54" t="n">
        <v>5</v>
      </c>
      <c r="N10" s="55" t="inlineStr">
        <is>
          <t>Hips</t>
        </is>
      </c>
      <c r="O10" s="54" t="n">
        <v>5</v>
      </c>
      <c r="P10" s="55" t="n"/>
      <c r="Q10" s="55" t="n"/>
      <c r="R10" s="54" t="n">
        <v>7</v>
      </c>
      <c r="S10" s="54" t="n">
        <v>2</v>
      </c>
      <c r="T10" s="54" t="n"/>
      <c r="U10" s="54" t="n"/>
      <c r="V10" s="54" t="n"/>
      <c r="W10" s="54" t="n"/>
      <c r="X10" s="54" t="inlineStr">
        <is>
          <t>Loss of balance</t>
        </is>
      </c>
      <c r="Y10" s="54" t="n">
        <v>0</v>
      </c>
      <c r="Z10" s="54" t="n"/>
      <c r="AA10" s="54" t="n"/>
      <c r="AB10" s="55" t="inlineStr">
        <is>
          <t>Severe night pain</t>
        </is>
      </c>
      <c r="AC10" s="55" t="n">
        <v>5</v>
      </c>
      <c r="AD10" s="55" t="n"/>
      <c r="AE10" s="55" t="n"/>
      <c r="AF10" s="55" t="n"/>
      <c r="AG10" s="55" t="n"/>
      <c r="AH10" s="55" t="n"/>
      <c r="AI10" s="55" t="n"/>
      <c r="AJ10" s="55" t="n"/>
      <c r="AK10" s="55" t="n"/>
      <c r="AL10" s="55" t="n"/>
      <c r="AM10" s="55" t="n"/>
      <c r="AN10" s="55" t="n"/>
      <c r="AO10" s="55" t="n"/>
      <c r="AP10" s="55" t="n"/>
      <c r="AQ10" s="55" t="n"/>
      <c r="AR10" s="55" t="n"/>
      <c r="AS10" s="55" t="n"/>
      <c r="AT10" s="55" t="n"/>
      <c r="AU10" s="55" t="n"/>
      <c r="AV10" s="55" t="n"/>
      <c r="AW10" s="55" t="n"/>
      <c r="BB10" s="55" t="inlineStr">
        <is>
          <t>Cardiac/ heart conditions</t>
        </is>
      </c>
      <c r="BC10" s="55" t="n">
        <v>0</v>
      </c>
      <c r="BJ10" s="55" t="inlineStr">
        <is>
          <t>Playing sports</t>
        </is>
      </c>
      <c r="BK10" s="55" t="n">
        <v>0</v>
      </c>
      <c r="BL10" s="55" t="inlineStr">
        <is>
          <t>While bending/ stooping</t>
        </is>
      </c>
      <c r="BM10" s="55" t="n"/>
      <c r="BP10" s="55" t="inlineStr">
        <is>
          <t>While bending/ stooping</t>
        </is>
      </c>
      <c r="BQ10" s="55" t="n"/>
      <c r="BT10" s="55" t="inlineStr">
        <is>
          <t>Not undertaken any medication/ treatment</t>
        </is>
      </c>
      <c r="BU10" s="55" t="n">
        <v>0</v>
      </c>
    </row>
    <row r="11" ht="57.6" customHeight="1" s="57">
      <c r="A11" s="10" t="inlineStr">
        <is>
          <t>H</t>
        </is>
      </c>
      <c r="B11" s="51" t="inlineStr">
        <is>
          <t>70-80</t>
        </is>
      </c>
      <c r="C11" s="54" t="n">
        <v>0</v>
      </c>
      <c r="D11" s="54" t="n"/>
      <c r="E11" s="54" t="n"/>
      <c r="F11" s="55" t="inlineStr">
        <is>
          <t>Outdoor sales executive, athlete, mason, plumber, electrician or tour guide</t>
        </is>
      </c>
      <c r="G11" s="54" t="n"/>
      <c r="H11" s="54" t="n"/>
      <c r="I11" s="54" t="n"/>
      <c r="J11" s="54" t="n"/>
      <c r="K11" s="54" t="n"/>
      <c r="L11" s="55" t="inlineStr">
        <is>
          <t>Thigh above knee</t>
        </is>
      </c>
      <c r="M11" s="55" t="n">
        <v>0</v>
      </c>
      <c r="N11" s="55" t="inlineStr">
        <is>
          <t>Thigh above knee</t>
        </is>
      </c>
      <c r="O11" s="55" t="n">
        <v>0</v>
      </c>
      <c r="P11" s="55" t="n"/>
      <c r="Q11" s="55" t="n"/>
      <c r="R11" s="54" t="n">
        <v>8</v>
      </c>
      <c r="S11" s="54" t="n">
        <v>5</v>
      </c>
      <c r="T11" s="54" t="n"/>
      <c r="U11" s="54" t="n"/>
      <c r="V11" s="54" t="n"/>
      <c r="W11" s="54" t="n"/>
      <c r="X11" s="54" t="inlineStr">
        <is>
          <t>None</t>
        </is>
      </c>
      <c r="Y11" s="54" t="n">
        <v>0</v>
      </c>
      <c r="Z11" s="54" t="n"/>
      <c r="AA11" s="54" t="n"/>
      <c r="AB11" s="55" t="inlineStr">
        <is>
          <t>High grade fever</t>
        </is>
      </c>
      <c r="AC11" s="55" t="n">
        <v>0</v>
      </c>
      <c r="AD11" s="55" t="n"/>
      <c r="AE11" s="55" t="n"/>
      <c r="AF11" s="55" t="n"/>
      <c r="AG11" s="55" t="n"/>
      <c r="AH11" s="55" t="n"/>
      <c r="AI11" s="55" t="n"/>
      <c r="AJ11" s="55" t="n"/>
      <c r="AK11" s="55" t="n"/>
      <c r="AL11" s="55" t="n"/>
      <c r="AM11" s="55" t="n"/>
      <c r="AN11" s="55" t="n"/>
      <c r="AO11" s="55" t="n"/>
      <c r="AP11" s="55" t="n"/>
      <c r="AQ11" s="55" t="n"/>
      <c r="AR11" s="55" t="n"/>
      <c r="AS11" s="55" t="n"/>
      <c r="AT11" s="55" t="n"/>
      <c r="AU11" s="55" t="n"/>
      <c r="AV11" s="55" t="n"/>
      <c r="AW11" s="55" t="n"/>
      <c r="BB11" s="55" t="inlineStr">
        <is>
          <t>Neurological conditions like Parkinsons/ stroke</t>
        </is>
      </c>
      <c r="BC11" s="55" t="n">
        <v>0</v>
      </c>
      <c r="BJ11" s="55" t="inlineStr">
        <is>
          <t>Nothing specific</t>
        </is>
      </c>
      <c r="BK11" s="55" t="n">
        <v>2</v>
      </c>
      <c r="BL11" s="55" t="inlineStr">
        <is>
          <t>While lifting weights</t>
        </is>
      </c>
      <c r="BM11" s="55" t="n">
        <v>2</v>
      </c>
      <c r="BP11" s="55" t="inlineStr">
        <is>
          <t>While lifting weights</t>
        </is>
      </c>
      <c r="BQ11" s="55" t="n"/>
    </row>
    <row r="12" ht="28.8" customHeight="1" s="57">
      <c r="A12" s="10" t="inlineStr">
        <is>
          <t>I</t>
        </is>
      </c>
      <c r="B12" s="51" t="inlineStr">
        <is>
          <t>80-90</t>
        </is>
      </c>
      <c r="C12" s="54" t="n">
        <v>0</v>
      </c>
      <c r="D12" s="54" t="n"/>
      <c r="E12" s="54" t="n"/>
      <c r="F12" s="54" t="inlineStr">
        <is>
          <t>Others</t>
        </is>
      </c>
      <c r="G12" s="54" t="n"/>
      <c r="H12" s="54" t="n"/>
      <c r="I12" s="54" t="n"/>
      <c r="J12" s="54" t="n"/>
      <c r="K12" s="54" t="n"/>
      <c r="L12" s="55" t="inlineStr">
        <is>
          <t>Leg below knee</t>
        </is>
      </c>
      <c r="M12" s="55" t="n">
        <v>0</v>
      </c>
      <c r="N12" s="55" t="inlineStr">
        <is>
          <t>Leg below knee</t>
        </is>
      </c>
      <c r="O12" s="55" t="n">
        <v>0</v>
      </c>
      <c r="P12" s="55" t="n"/>
      <c r="Q12" s="55" t="n"/>
      <c r="R12" s="54" t="n">
        <v>9</v>
      </c>
      <c r="S12" s="54" t="n">
        <v>5</v>
      </c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5" t="inlineStr">
        <is>
          <t>Shortness of Breath</t>
        </is>
      </c>
      <c r="AC12" s="55" t="n">
        <v>2</v>
      </c>
      <c r="AD12" s="55" t="n"/>
      <c r="AE12" s="55" t="n"/>
      <c r="AF12" s="55" t="n"/>
      <c r="AG12" s="55" t="n"/>
      <c r="AH12" s="55" t="n"/>
      <c r="AI12" s="55" t="n"/>
      <c r="AJ12" s="55" t="n"/>
      <c r="AK12" s="55" t="n"/>
      <c r="AL12" s="55" t="n"/>
      <c r="AM12" s="55" t="n"/>
      <c r="AN12" s="55" t="n"/>
      <c r="AO12" s="55" t="n"/>
      <c r="AP12" s="55" t="n"/>
      <c r="AQ12" s="55" t="n"/>
      <c r="AR12" s="55" t="n"/>
      <c r="AS12" s="55" t="n"/>
      <c r="AT12" s="55" t="n"/>
      <c r="AU12" s="55" t="n"/>
      <c r="AV12" s="55" t="n"/>
      <c r="AW12" s="55" t="n"/>
      <c r="BB12" s="55" t="inlineStr">
        <is>
          <t>Severe Asthma</t>
        </is>
      </c>
      <c r="BC12" s="55" t="n">
        <v>0</v>
      </c>
      <c r="BL12" s="55" t="inlineStr">
        <is>
          <t>While doing exercises/ working out</t>
        </is>
      </c>
      <c r="BM12" s="55" t="n">
        <v>2</v>
      </c>
      <c r="BP12" s="55" t="inlineStr">
        <is>
          <t>While doing exercises/ working out</t>
        </is>
      </c>
      <c r="BQ12" s="55" t="n"/>
    </row>
    <row r="13" ht="43.2" customHeight="1" s="57">
      <c r="A13" s="10" t="inlineStr">
        <is>
          <t>J</t>
        </is>
      </c>
      <c r="B13" s="51" t="inlineStr">
        <is>
          <t>90-100</t>
        </is>
      </c>
      <c r="C13" s="54" t="n">
        <v>0</v>
      </c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inlineStr">
        <is>
          <t>Ankle</t>
        </is>
      </c>
      <c r="M13" s="54" t="n">
        <v>0</v>
      </c>
      <c r="N13" s="55" t="inlineStr">
        <is>
          <t>Ankle</t>
        </is>
      </c>
      <c r="O13" s="54" t="n">
        <v>0</v>
      </c>
      <c r="P13" s="55" t="n"/>
      <c r="Q13" s="55" t="n"/>
      <c r="R13" s="54" t="n">
        <v>10</v>
      </c>
      <c r="S13" s="54" t="n">
        <v>5</v>
      </c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5" t="inlineStr">
        <is>
          <t>History of Neurological Condition</t>
        </is>
      </c>
      <c r="AC13" s="55" t="n">
        <v>0</v>
      </c>
      <c r="AD13" s="55" t="n"/>
      <c r="AE13" s="55" t="n"/>
      <c r="AF13" s="55" t="n"/>
      <c r="AG13" s="55" t="n"/>
      <c r="AH13" s="55" t="n"/>
      <c r="AI13" s="55" t="n"/>
      <c r="AJ13" s="55" t="n"/>
      <c r="AK13" s="55" t="n"/>
      <c r="AL13" s="55" t="n"/>
      <c r="AM13" s="55" t="n"/>
      <c r="AN13" s="55" t="n"/>
      <c r="AO13" s="55" t="n"/>
      <c r="AP13" s="55" t="n"/>
      <c r="AQ13" s="55" t="n"/>
      <c r="AR13" s="55" t="n"/>
      <c r="AS13" s="55" t="n"/>
      <c r="AT13" s="55" t="n"/>
      <c r="AU13" s="55" t="n"/>
      <c r="AV13" s="55" t="n"/>
      <c r="AW13" s="55" t="n"/>
      <c r="BB13" s="55" t="inlineStr">
        <is>
          <t>Ankylosing Spondylolysis</t>
        </is>
      </c>
      <c r="BC13" s="55" t="n">
        <v>10</v>
      </c>
      <c r="BL13" s="55" t="inlineStr">
        <is>
          <t>While turning in bed or rising from chair</t>
        </is>
      </c>
      <c r="BM13" s="55" t="n"/>
      <c r="BP13" s="55" t="inlineStr">
        <is>
          <t>While turning in bed or rising from chair</t>
        </is>
      </c>
      <c r="BQ13" s="55" t="n"/>
    </row>
    <row r="14" ht="28.95" customHeight="1" s="57">
      <c r="A14" s="10" t="inlineStr">
        <is>
          <t>K</t>
        </is>
      </c>
      <c r="B14" s="54" t="n"/>
      <c r="C14" s="54" t="n"/>
      <c r="D14" s="54" t="n"/>
      <c r="E14" s="54" t="n"/>
      <c r="F14" s="54" t="n"/>
      <c r="G14" s="54" t="n"/>
      <c r="H14" s="54" t="n"/>
      <c r="I14" s="54" t="n"/>
      <c r="J14" s="54" t="n"/>
      <c r="K14" s="54" t="n"/>
      <c r="L14" s="54" t="inlineStr">
        <is>
          <t>Other Pain</t>
        </is>
      </c>
      <c r="M14" s="54" t="n"/>
      <c r="N14" s="55" t="inlineStr">
        <is>
          <t>Other Pain</t>
        </is>
      </c>
      <c r="O14" s="54" t="n"/>
      <c r="AB14" s="55" t="inlineStr">
        <is>
          <t>None</t>
        </is>
      </c>
      <c r="AC14" s="55" t="n">
        <v>0</v>
      </c>
      <c r="AD14" s="55" t="n"/>
      <c r="AE14" s="55" t="n"/>
      <c r="AF14" s="55" t="n"/>
      <c r="AG14" s="55" t="n"/>
      <c r="AH14" s="55" t="n"/>
      <c r="AI14" s="55" t="n"/>
      <c r="AJ14" s="55" t="n"/>
      <c r="AK14" s="55" t="n"/>
      <c r="AL14" s="55" t="n"/>
      <c r="AM14" s="55" t="n"/>
      <c r="AN14" s="55" t="n"/>
      <c r="AO14" s="55" t="n"/>
      <c r="AP14" s="55" t="n"/>
      <c r="AQ14" s="55" t="n"/>
      <c r="AR14" s="55" t="n"/>
      <c r="AS14" s="55" t="n"/>
      <c r="AT14" s="55" t="n"/>
      <c r="AU14" s="55" t="n"/>
      <c r="AV14" s="55" t="n"/>
      <c r="AW14" s="55" t="n"/>
      <c r="BB14" s="55" t="inlineStr">
        <is>
          <t>None of the above</t>
        </is>
      </c>
      <c r="BC14" s="55" t="n">
        <v>0</v>
      </c>
      <c r="BL14" s="55" t="inlineStr">
        <is>
          <t>Pain doesn’t aggravate</t>
        </is>
      </c>
      <c r="BM14" s="55" t="n"/>
      <c r="BP14" s="55" t="inlineStr">
        <is>
          <t>Pain doesn’t reduce</t>
        </is>
      </c>
      <c r="BQ14" s="55" t="n">
        <v>2</v>
      </c>
    </row>
    <row r="15" ht="14.4" customHeight="1" s="57">
      <c r="A15" s="10" t="inlineStr">
        <is>
          <t>L</t>
        </is>
      </c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inlineStr">
        <is>
          <t>No Pain</t>
        </is>
      </c>
      <c r="M15" s="54" t="n">
        <v>2</v>
      </c>
      <c r="N15" s="55" t="inlineStr">
        <is>
          <t>No Pain</t>
        </is>
      </c>
      <c r="O15" s="54" t="n">
        <v>2</v>
      </c>
    </row>
  </sheetData>
  <mergeCells count="62">
    <mergeCell ref="V1:W1"/>
    <mergeCell ref="B1:C1"/>
    <mergeCell ref="D1:E1"/>
    <mergeCell ref="F1:G1"/>
    <mergeCell ref="H1:I1"/>
    <mergeCell ref="J1:K1"/>
    <mergeCell ref="L1:M1"/>
    <mergeCell ref="P1:Q1"/>
    <mergeCell ref="T1:U1"/>
    <mergeCell ref="AT1:AU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BR1:BS1"/>
    <mergeCell ref="AV1:AW1"/>
    <mergeCell ref="AX1:AY1"/>
    <mergeCell ref="AZ1:BA1"/>
    <mergeCell ref="BB1:BC1"/>
    <mergeCell ref="BH1:BI1"/>
    <mergeCell ref="BJ1:BK1"/>
    <mergeCell ref="BL1:BM1"/>
    <mergeCell ref="BN1:BO1"/>
    <mergeCell ref="BP1:BQ1"/>
    <mergeCell ref="Z2:AA2"/>
    <mergeCell ref="B2:C2"/>
    <mergeCell ref="D2:E2"/>
    <mergeCell ref="F2:G2"/>
    <mergeCell ref="H2:I2"/>
    <mergeCell ref="J2:K2"/>
    <mergeCell ref="L2:M2"/>
    <mergeCell ref="P2:Q2"/>
    <mergeCell ref="T2:U2"/>
    <mergeCell ref="V2:W2"/>
    <mergeCell ref="X2:Y2"/>
    <mergeCell ref="AX2:AY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BN2:BO2"/>
    <mergeCell ref="BP2:BQ2"/>
    <mergeCell ref="BR2:BS2"/>
    <mergeCell ref="AZ2:BA2"/>
    <mergeCell ref="BB2:BC2"/>
    <mergeCell ref="BH2:BI2"/>
    <mergeCell ref="BJ2:BK2"/>
    <mergeCell ref="BL2:BM2"/>
  </mergeCells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W15"/>
  <sheetViews>
    <sheetView zoomScale="80" zoomScaleNormal="80" workbookViewId="0">
      <pane xSplit="1" ySplit="3" topLeftCell="BP4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10.6640625" bestFit="1" customWidth="1" style="57" min="2" max="2"/>
    <col width="5.6640625" bestFit="1" customWidth="1" style="57" min="3" max="3"/>
    <col width="11.6640625" bestFit="1" customWidth="1" style="57" min="4" max="4"/>
    <col width="5.6640625" bestFit="1" customWidth="1" style="57" min="5" max="5"/>
    <col width="23.88671875" customWidth="1" style="57" min="6" max="6"/>
    <col width="5.6640625" bestFit="1" customWidth="1" style="57" min="7" max="7"/>
    <col width="10.6640625" bestFit="1" customWidth="1" style="57" min="8" max="8"/>
    <col width="10.6640625" bestFit="1" customWidth="1" style="57" min="10" max="10"/>
    <col width="5.6640625" bestFit="1" customWidth="1" style="57" min="11" max="11"/>
    <col width="11.33203125" customWidth="1" style="57" min="12" max="12"/>
    <col width="5.6640625" bestFit="1" customWidth="1" style="57" min="13" max="13"/>
    <col width="11.33203125" customWidth="1" style="57" min="14" max="14"/>
    <col width="5.6640625" bestFit="1" customWidth="1" style="57" min="15" max="15"/>
    <col width="55.6640625" customWidth="1" style="57" min="16" max="16"/>
    <col width="5.6640625" bestFit="1" customWidth="1" style="57" min="17" max="17"/>
    <col width="11.33203125" customWidth="1" style="57" min="18" max="18"/>
    <col width="5.6640625" bestFit="1" customWidth="1" style="57" min="19" max="19"/>
    <col width="11.33203125" customWidth="1" style="57" min="20" max="20"/>
    <col width="5.6640625" bestFit="1" customWidth="1" style="57" min="21" max="21"/>
    <col width="55.6640625" customWidth="1" style="57" min="22" max="22"/>
    <col width="5.6640625" bestFit="1" customWidth="1" style="57" min="23" max="23"/>
    <col width="55.6640625" customWidth="1" style="57" min="24" max="24"/>
    <col width="5.6640625" bestFit="1" customWidth="1" style="57" min="25" max="25"/>
    <col width="11.6640625" customWidth="1" style="57" min="26" max="26"/>
    <col width="5.6640625" bestFit="1" customWidth="1" style="57" min="27" max="27"/>
    <col width="11.6640625" customWidth="1" style="57" min="28" max="28"/>
    <col width="5.6640625" bestFit="1" customWidth="1" style="57" min="29" max="29"/>
    <col width="27.6640625" customWidth="1" style="57" min="30" max="30"/>
    <col width="5.6640625" bestFit="1" customWidth="1" style="57" min="31" max="31"/>
    <col width="27.6640625" customWidth="1" style="57" min="32" max="32"/>
    <col width="5.6640625" bestFit="1" customWidth="1" style="57" min="33" max="33"/>
    <col width="27.6640625" customWidth="1" style="57" min="34" max="34"/>
    <col width="5.6640625" bestFit="1" customWidth="1" style="57" min="35" max="35"/>
    <col width="27.6640625" customWidth="1" style="57" min="36" max="36"/>
    <col width="5.6640625" bestFit="1" customWidth="1" style="57" min="37" max="37"/>
    <col width="27.6640625" customWidth="1" style="57" min="38" max="38"/>
    <col width="5.6640625" bestFit="1" customWidth="1" style="57" min="39" max="39"/>
    <col width="27.6640625" customWidth="1" style="57" min="40" max="40"/>
    <col width="5.6640625" bestFit="1" customWidth="1" style="57" min="41" max="41"/>
    <col width="27.6640625" customWidth="1" style="57" min="42" max="42"/>
    <col width="5.6640625" bestFit="1" customWidth="1" style="57" min="43" max="43"/>
    <col width="27.6640625" customWidth="1" style="57" min="44" max="44"/>
    <col width="5.6640625" bestFit="1" customWidth="1" style="57" min="45" max="45"/>
    <col width="27.6640625" customWidth="1" style="57" min="46" max="46"/>
    <col width="5.6640625" bestFit="1" customWidth="1" style="57" min="47" max="47"/>
    <col width="27.6640625" customWidth="1" style="57" min="48" max="48"/>
    <col width="5.6640625" bestFit="1" customWidth="1" style="57" min="49" max="49"/>
    <col width="11.6640625" customWidth="1" style="57" min="50" max="50"/>
    <col width="5.6640625" bestFit="1" customWidth="1" style="57" min="51" max="51"/>
    <col width="11.6640625" customWidth="1" style="57" min="52" max="52"/>
    <col width="5.6640625" bestFit="1" customWidth="1" style="57" min="53" max="53"/>
    <col width="12.6640625" customWidth="1" style="57" min="54" max="54"/>
    <col width="5.6640625" bestFit="1" customWidth="1" style="57" min="55" max="55"/>
    <col width="11.6640625" customWidth="1" style="57" min="56" max="56"/>
    <col width="5.6640625" bestFit="1" customWidth="1" style="57" min="57" max="57"/>
    <col width="11.6640625" customWidth="1" style="57" min="58" max="58"/>
    <col width="5.6640625" bestFit="1" customWidth="1" style="57" min="59" max="59"/>
    <col width="11.6640625" customWidth="1" style="57" min="60" max="60"/>
    <col width="5.6640625" bestFit="1" customWidth="1" style="57" min="61" max="61"/>
    <col width="11.6640625" customWidth="1" style="57" min="62" max="62"/>
    <col width="5.6640625" bestFit="1" customWidth="1" style="57" min="63" max="63"/>
    <col width="55.6640625" customWidth="1" style="57" min="64" max="64"/>
    <col width="5.6640625" bestFit="1" customWidth="1" style="57" min="65" max="65"/>
    <col width="55.6640625" customWidth="1" style="57" min="66" max="66"/>
    <col width="5.6640625" bestFit="1" customWidth="1" style="57" min="67" max="67"/>
    <col width="55.6640625" customWidth="1" style="57" min="68" max="68"/>
    <col width="5.6640625" bestFit="1" customWidth="1" style="57" min="69" max="69"/>
    <col width="55.6640625" customWidth="1" style="57" min="70" max="70"/>
    <col width="5.6640625" bestFit="1" customWidth="1" style="57" min="71" max="71"/>
    <col width="55.6640625" customWidth="1" style="57" min="72" max="72"/>
    <col width="5.6640625" bestFit="1" customWidth="1" style="57" min="73" max="73"/>
    <col width="55.5546875" customWidth="1" style="57" min="74" max="74"/>
    <col width="5.6640625" bestFit="1" customWidth="1" style="57" min="75" max="75"/>
  </cols>
  <sheetData>
    <row r="1">
      <c r="A1" s="20" t="inlineStr">
        <is>
          <t>Code</t>
        </is>
      </c>
      <c r="B1" s="74" t="inlineStr">
        <is>
          <t>L000200</t>
        </is>
      </c>
      <c r="D1" s="74" t="inlineStr">
        <is>
          <t>L000300</t>
        </is>
      </c>
      <c r="F1" s="74" t="inlineStr">
        <is>
          <t>L000400</t>
        </is>
      </c>
      <c r="H1" s="74" t="inlineStr">
        <is>
          <t>L000500</t>
        </is>
      </c>
      <c r="J1" s="74" t="inlineStr">
        <is>
          <t>L000600</t>
        </is>
      </c>
      <c r="L1" s="74" t="inlineStr">
        <is>
          <t>L010501</t>
        </is>
      </c>
      <c r="N1" s="74" t="inlineStr">
        <is>
          <t>L010502</t>
        </is>
      </c>
      <c r="P1" s="74" t="inlineStr">
        <is>
          <t>L010600</t>
        </is>
      </c>
      <c r="R1" s="74" t="inlineStr">
        <is>
          <t>L010700</t>
        </is>
      </c>
      <c r="T1" s="74" t="inlineStr">
        <is>
          <t>L010800</t>
        </is>
      </c>
      <c r="V1" s="74" t="inlineStr">
        <is>
          <t>L010801</t>
        </is>
      </c>
      <c r="X1" s="74" t="inlineStr">
        <is>
          <t>L010900</t>
        </is>
      </c>
      <c r="Z1" s="74" t="inlineStr">
        <is>
          <t>L011000</t>
        </is>
      </c>
      <c r="AB1" s="74" t="inlineStr">
        <is>
          <t>L011100</t>
        </is>
      </c>
      <c r="AD1" s="74" t="inlineStr">
        <is>
          <t>L011101</t>
        </is>
      </c>
      <c r="AF1" s="74" t="inlineStr">
        <is>
          <t>L011110</t>
        </is>
      </c>
      <c r="AH1" s="74" t="inlineStr">
        <is>
          <t>L011120</t>
        </is>
      </c>
      <c r="AJ1" s="74" t="inlineStr">
        <is>
          <t>L011130</t>
        </is>
      </c>
      <c r="AL1" s="74" t="inlineStr">
        <is>
          <t>L011140</t>
        </is>
      </c>
      <c r="AN1" s="74" t="inlineStr">
        <is>
          <t>L011150</t>
        </is>
      </c>
      <c r="AP1" s="74" t="inlineStr">
        <is>
          <t>L011160</t>
        </is>
      </c>
      <c r="AR1" s="74" t="inlineStr">
        <is>
          <t>L011170</t>
        </is>
      </c>
      <c r="AT1" s="74" t="inlineStr">
        <is>
          <t>L011180</t>
        </is>
      </c>
      <c r="AV1" s="74" t="inlineStr">
        <is>
          <t>L011190</t>
        </is>
      </c>
      <c r="AX1" s="74" t="inlineStr">
        <is>
          <t>L020101</t>
        </is>
      </c>
      <c r="AZ1" s="74" t="inlineStr">
        <is>
          <t>L020102</t>
        </is>
      </c>
      <c r="BB1" s="74" t="inlineStr">
        <is>
          <t>L020201</t>
        </is>
      </c>
      <c r="BD1" s="74" t="inlineStr">
        <is>
          <t>L020301</t>
        </is>
      </c>
      <c r="BF1" s="74" t="inlineStr">
        <is>
          <t>L020401</t>
        </is>
      </c>
      <c r="BH1" s="74" t="inlineStr">
        <is>
          <t>L020402</t>
        </is>
      </c>
      <c r="BJ1" s="74" t="inlineStr">
        <is>
          <t>L020501</t>
        </is>
      </c>
      <c r="BL1" s="74" t="inlineStr">
        <is>
          <t>L020601</t>
        </is>
      </c>
      <c r="BN1" s="74" t="inlineStr">
        <is>
          <t>L020602</t>
        </is>
      </c>
      <c r="BP1" s="74" t="inlineStr">
        <is>
          <t>L020701</t>
        </is>
      </c>
      <c r="BR1" s="74" t="inlineStr">
        <is>
          <t>L020702</t>
        </is>
      </c>
      <c r="BT1" s="74" t="inlineStr">
        <is>
          <t>L020801</t>
        </is>
      </c>
      <c r="BV1" s="74" t="inlineStr">
        <is>
          <t>L020802</t>
        </is>
      </c>
    </row>
    <row r="2">
      <c r="A2" s="6" t="inlineStr">
        <is>
          <t>Question</t>
        </is>
      </c>
      <c r="B2" s="73" t="inlineStr">
        <is>
          <t>Age</t>
        </is>
      </c>
      <c r="D2" s="73" t="inlineStr">
        <is>
          <t>Gender</t>
        </is>
      </c>
      <c r="F2" s="73" t="inlineStr">
        <is>
          <t>Occupation</t>
        </is>
      </c>
      <c r="H2" s="73" t="inlineStr">
        <is>
          <t>Activity</t>
        </is>
      </c>
      <c r="J2" s="73" t="inlineStr">
        <is>
          <t>Frequency</t>
        </is>
      </c>
      <c r="L2" s="73" t="inlineStr">
        <is>
          <t>Pain Location</t>
        </is>
      </c>
      <c r="N2" s="73" t="inlineStr">
        <is>
          <t>Pain Location</t>
        </is>
      </c>
      <c r="P2" s="73" t="inlineStr">
        <is>
          <t>Pain Description</t>
        </is>
      </c>
      <c r="R2" s="73" t="inlineStr">
        <is>
          <t>Pain Score</t>
        </is>
      </c>
      <c r="T2" s="73" t="inlineStr">
        <is>
          <t>Pain Feeling</t>
        </is>
      </c>
      <c r="V2" s="73" t="inlineStr">
        <is>
          <t>Pain feeling during activity</t>
        </is>
      </c>
      <c r="X2" s="73" t="inlineStr">
        <is>
          <t>Any other symptom</t>
        </is>
      </c>
      <c r="Z2" s="73" t="inlineStr">
        <is>
          <t>Pain since start</t>
        </is>
      </c>
      <c r="AB2" s="73" t="inlineStr">
        <is>
          <t>Medical</t>
        </is>
      </c>
      <c r="AD2" s="73" t="inlineStr">
        <is>
          <t>Pregnancy</t>
        </is>
      </c>
      <c r="AF2" s="73" t="inlineStr">
        <is>
          <t>Surgery</t>
        </is>
      </c>
      <c r="AH2" s="73" t="inlineStr">
        <is>
          <t>Spine fracture</t>
        </is>
      </c>
      <c r="AJ2" s="73" t="inlineStr">
        <is>
          <t>Cancer</t>
        </is>
      </c>
      <c r="AL2" s="73" t="inlineStr">
        <is>
          <t>TB</t>
        </is>
      </c>
      <c r="AN2" s="73" t="inlineStr">
        <is>
          <t>Loss of Appetite/ Weight Loss</t>
        </is>
      </c>
      <c r="AP2" s="73" t="inlineStr">
        <is>
          <t>Severe Night Pain</t>
        </is>
      </c>
      <c r="AR2" s="73" t="inlineStr">
        <is>
          <t>High grade fever</t>
        </is>
      </c>
      <c r="AT2" s="73" t="inlineStr">
        <is>
          <t>Shortness of Breath</t>
        </is>
      </c>
      <c r="AV2" s="73" t="inlineStr">
        <is>
          <t>History of Neurological Condition</t>
        </is>
      </c>
      <c r="AX2" s="73" t="inlineStr">
        <is>
          <t>Acute/ Chronic</t>
        </is>
      </c>
      <c r="AZ2" s="73" t="inlineStr">
        <is>
          <t>Acute over chronic</t>
        </is>
      </c>
      <c r="BB2" s="73" t="inlineStr">
        <is>
          <t>Comorbidities</t>
        </is>
      </c>
      <c r="BD2" s="73" t="inlineStr">
        <is>
          <t>Deficiencies</t>
        </is>
      </c>
      <c r="BF2" s="73" t="inlineStr">
        <is>
          <t>Surgery</t>
        </is>
      </c>
      <c r="BH2" s="73" t="inlineStr">
        <is>
          <t>Timeline</t>
        </is>
      </c>
      <c r="BJ2" s="73" t="inlineStr">
        <is>
          <t>Origination (POF)</t>
        </is>
      </c>
      <c r="BL2" s="73" t="inlineStr">
        <is>
          <t>Pain Aggravating Factors (PAF)</t>
        </is>
      </c>
      <c r="BN2" s="73" t="inlineStr">
        <is>
          <t>PAF Timeline</t>
        </is>
      </c>
      <c r="BP2" s="73" t="inlineStr">
        <is>
          <t>Pain Reducing Factor (PRF)</t>
        </is>
      </c>
      <c r="BR2" s="73" t="inlineStr">
        <is>
          <t>PRF Timeline</t>
        </is>
      </c>
      <c r="BT2" s="73" t="inlineStr">
        <is>
          <t>Other Treatment History (OTH)</t>
        </is>
      </c>
      <c r="BV2" s="73" t="inlineStr">
        <is>
          <t>Reaction to OTH</t>
        </is>
      </c>
    </row>
    <row r="3">
      <c r="A3" s="43" t="n"/>
      <c r="B3" s="43" t="inlineStr">
        <is>
          <t>Parameters</t>
        </is>
      </c>
      <c r="C3" s="43" t="inlineStr">
        <is>
          <t>Score</t>
        </is>
      </c>
      <c r="D3" s="43" t="inlineStr">
        <is>
          <t>Parameters</t>
        </is>
      </c>
      <c r="E3" s="43" t="inlineStr">
        <is>
          <t>Score</t>
        </is>
      </c>
      <c r="F3" s="43" t="inlineStr">
        <is>
          <t>Parameters</t>
        </is>
      </c>
      <c r="G3" s="43" t="inlineStr">
        <is>
          <t>Score</t>
        </is>
      </c>
      <c r="H3" s="43" t="inlineStr">
        <is>
          <t>Parameters</t>
        </is>
      </c>
      <c r="I3" s="43" t="inlineStr">
        <is>
          <t>Score</t>
        </is>
      </c>
      <c r="J3" s="43" t="inlineStr">
        <is>
          <t>Parameters</t>
        </is>
      </c>
      <c r="K3" s="43" t="inlineStr">
        <is>
          <t>Score</t>
        </is>
      </c>
      <c r="L3" s="43" t="inlineStr">
        <is>
          <t>Parameters</t>
        </is>
      </c>
      <c r="M3" s="43" t="inlineStr">
        <is>
          <t>Score</t>
        </is>
      </c>
      <c r="N3" s="43" t="inlineStr">
        <is>
          <t>Parameters</t>
        </is>
      </c>
      <c r="O3" s="43" t="inlineStr">
        <is>
          <t>Score</t>
        </is>
      </c>
      <c r="P3" s="43" t="inlineStr">
        <is>
          <t>Parameters</t>
        </is>
      </c>
      <c r="Q3" s="43" t="inlineStr">
        <is>
          <t>Score</t>
        </is>
      </c>
      <c r="R3" s="43" t="inlineStr">
        <is>
          <t>Parameters</t>
        </is>
      </c>
      <c r="S3" s="43" t="inlineStr">
        <is>
          <t>Score</t>
        </is>
      </c>
      <c r="T3" s="43" t="inlineStr">
        <is>
          <t>Parameters</t>
        </is>
      </c>
      <c r="U3" s="43" t="inlineStr">
        <is>
          <t>Score</t>
        </is>
      </c>
      <c r="V3" s="43" t="inlineStr">
        <is>
          <t>Parameters</t>
        </is>
      </c>
      <c r="W3" s="43" t="inlineStr">
        <is>
          <t>Score</t>
        </is>
      </c>
      <c r="X3" s="43" t="inlineStr">
        <is>
          <t>Parameters</t>
        </is>
      </c>
      <c r="Y3" s="43" t="inlineStr">
        <is>
          <t>Score</t>
        </is>
      </c>
      <c r="Z3" s="43" t="inlineStr">
        <is>
          <t>Parameters</t>
        </is>
      </c>
      <c r="AA3" s="43" t="inlineStr">
        <is>
          <t>Score</t>
        </is>
      </c>
      <c r="AB3" s="43" t="inlineStr">
        <is>
          <t>Parameters</t>
        </is>
      </c>
      <c r="AC3" s="43" t="inlineStr">
        <is>
          <t>Score</t>
        </is>
      </c>
      <c r="AD3" s="43" t="inlineStr">
        <is>
          <t>Parameters</t>
        </is>
      </c>
      <c r="AE3" s="43" t="inlineStr">
        <is>
          <t>Score</t>
        </is>
      </c>
      <c r="AF3" s="43" t="inlineStr">
        <is>
          <t>Parameters</t>
        </is>
      </c>
      <c r="AG3" s="43" t="inlineStr">
        <is>
          <t>Score</t>
        </is>
      </c>
      <c r="AH3" s="43" t="inlineStr">
        <is>
          <t>Parameters</t>
        </is>
      </c>
      <c r="AI3" s="43" t="inlineStr">
        <is>
          <t>Score</t>
        </is>
      </c>
      <c r="AJ3" s="43" t="inlineStr">
        <is>
          <t>Parameters</t>
        </is>
      </c>
      <c r="AK3" s="43" t="inlineStr">
        <is>
          <t>Score</t>
        </is>
      </c>
      <c r="AL3" s="43" t="inlineStr">
        <is>
          <t>Parameters</t>
        </is>
      </c>
      <c r="AM3" s="43" t="inlineStr">
        <is>
          <t>Score</t>
        </is>
      </c>
      <c r="AN3" s="43" t="inlineStr">
        <is>
          <t>Parameters</t>
        </is>
      </c>
      <c r="AO3" s="43" t="inlineStr">
        <is>
          <t>Score</t>
        </is>
      </c>
      <c r="AP3" s="43" t="inlineStr">
        <is>
          <t>Parameters</t>
        </is>
      </c>
      <c r="AQ3" s="43" t="inlineStr">
        <is>
          <t>Score</t>
        </is>
      </c>
      <c r="AR3" s="43" t="inlineStr">
        <is>
          <t>Parameters</t>
        </is>
      </c>
      <c r="AS3" s="43" t="inlineStr">
        <is>
          <t>Score</t>
        </is>
      </c>
      <c r="AT3" s="43" t="inlineStr">
        <is>
          <t>Parameters</t>
        </is>
      </c>
      <c r="AU3" s="43" t="inlineStr">
        <is>
          <t>Score</t>
        </is>
      </c>
      <c r="AV3" s="43" t="inlineStr">
        <is>
          <t>Parameters</t>
        </is>
      </c>
      <c r="AW3" s="43" t="inlineStr">
        <is>
          <t>Score</t>
        </is>
      </c>
      <c r="AX3" s="43" t="inlineStr">
        <is>
          <t>Parameters</t>
        </is>
      </c>
      <c r="AY3" s="43" t="inlineStr">
        <is>
          <t>Score</t>
        </is>
      </c>
      <c r="AZ3" s="43" t="inlineStr">
        <is>
          <t>Parameters</t>
        </is>
      </c>
      <c r="BA3" s="43" t="inlineStr">
        <is>
          <t>Score</t>
        </is>
      </c>
      <c r="BB3" s="43" t="inlineStr">
        <is>
          <t>Parameters</t>
        </is>
      </c>
      <c r="BC3" s="43" t="inlineStr">
        <is>
          <t>Score</t>
        </is>
      </c>
      <c r="BD3" s="43" t="inlineStr">
        <is>
          <t>Parameters</t>
        </is>
      </c>
      <c r="BE3" s="43" t="inlineStr">
        <is>
          <t>Score</t>
        </is>
      </c>
      <c r="BF3" s="43" t="inlineStr">
        <is>
          <t>Parameters</t>
        </is>
      </c>
      <c r="BG3" s="43" t="inlineStr">
        <is>
          <t>Score</t>
        </is>
      </c>
      <c r="BH3" s="43" t="inlineStr">
        <is>
          <t>Parameters</t>
        </is>
      </c>
      <c r="BI3" s="43" t="inlineStr">
        <is>
          <t>Score</t>
        </is>
      </c>
      <c r="BJ3" s="43" t="inlineStr">
        <is>
          <t>Parameters</t>
        </is>
      </c>
      <c r="BK3" s="43" t="inlineStr">
        <is>
          <t>Score</t>
        </is>
      </c>
      <c r="BL3" s="43" t="inlineStr">
        <is>
          <t>Parameters</t>
        </is>
      </c>
      <c r="BM3" s="43" t="inlineStr">
        <is>
          <t>Score</t>
        </is>
      </c>
      <c r="BN3" s="43" t="inlineStr">
        <is>
          <t>Parameters</t>
        </is>
      </c>
      <c r="BO3" s="43" t="inlineStr">
        <is>
          <t>Score</t>
        </is>
      </c>
      <c r="BP3" s="43" t="inlineStr">
        <is>
          <t>Parameters</t>
        </is>
      </c>
      <c r="BQ3" s="43" t="inlineStr">
        <is>
          <t>Score</t>
        </is>
      </c>
      <c r="BR3" s="43" t="inlineStr">
        <is>
          <t>Parameters</t>
        </is>
      </c>
      <c r="BS3" s="43" t="inlineStr">
        <is>
          <t>Score</t>
        </is>
      </c>
      <c r="BT3" s="43" t="inlineStr">
        <is>
          <t>Parameters</t>
        </is>
      </c>
      <c r="BU3" s="43" t="inlineStr">
        <is>
          <t>Score</t>
        </is>
      </c>
      <c r="BV3" s="43" t="inlineStr">
        <is>
          <t>Parameters</t>
        </is>
      </c>
      <c r="BW3" s="43" t="inlineStr">
        <is>
          <t>Score</t>
        </is>
      </c>
    </row>
    <row r="4" ht="43.2" customHeight="1" s="57">
      <c r="A4" s="10" t="inlineStr">
        <is>
          <t>A</t>
        </is>
      </c>
      <c r="B4" s="51" t="inlineStr">
        <is>
          <t>0-10</t>
        </is>
      </c>
      <c r="C4" s="54" t="n"/>
      <c r="D4" s="54" t="inlineStr">
        <is>
          <t>Transgender</t>
        </is>
      </c>
      <c r="E4" s="54" t="n"/>
      <c r="F4" s="55" t="inlineStr">
        <is>
          <t>Student</t>
        </is>
      </c>
      <c r="G4" s="54" t="n"/>
      <c r="H4" s="54" t="inlineStr">
        <is>
          <t>Sitting</t>
        </is>
      </c>
      <c r="I4" s="54" t="n"/>
      <c r="J4" s="54" t="inlineStr">
        <is>
          <t>Daily</t>
        </is>
      </c>
      <c r="K4" s="54" t="n"/>
      <c r="L4" s="54" t="inlineStr">
        <is>
          <t>Neck</t>
        </is>
      </c>
      <c r="M4" s="54" t="n">
        <v>2</v>
      </c>
      <c r="N4" s="55" t="inlineStr">
        <is>
          <t>Neck</t>
        </is>
      </c>
      <c r="O4" s="55" t="n">
        <v>2</v>
      </c>
      <c r="P4" s="55" t="inlineStr">
        <is>
          <t>Mild pain that bothers occassionally</t>
        </is>
      </c>
      <c r="Q4" s="55" t="n">
        <v>0</v>
      </c>
      <c r="R4" s="54" t="n">
        <v>1</v>
      </c>
      <c r="S4" s="54" t="n">
        <v>0</v>
      </c>
      <c r="T4" s="54" t="inlineStr">
        <is>
          <t>Constant</t>
        </is>
      </c>
      <c r="U4" s="54" t="n">
        <v>5</v>
      </c>
      <c r="V4" s="55" t="inlineStr">
        <is>
          <t>Pain increases during any movement like bending forward or backward and walking</t>
        </is>
      </c>
      <c r="W4" s="55" t="n">
        <v>2</v>
      </c>
      <c r="X4" s="54" t="inlineStr">
        <is>
          <t>Dizzy</t>
        </is>
      </c>
      <c r="Y4" s="54" t="n">
        <v>0</v>
      </c>
      <c r="Z4" s="55" t="inlineStr">
        <is>
          <t>Worsening</t>
        </is>
      </c>
      <c r="AA4" s="55" t="n"/>
      <c r="AB4" s="55" t="inlineStr">
        <is>
          <t>Pregnancy</t>
        </is>
      </c>
      <c r="AC4" s="55" t="n"/>
      <c r="AD4" s="55" t="inlineStr">
        <is>
          <t>Currently pregnant</t>
        </is>
      </c>
      <c r="AE4" s="55" t="n"/>
      <c r="AF4" s="55" t="inlineStr">
        <is>
          <t>Surgery was done in last year</t>
        </is>
      </c>
      <c r="AG4" s="55" t="n"/>
      <c r="AH4" s="55" t="inlineStr">
        <is>
          <t>Yes</t>
        </is>
      </c>
      <c r="AI4" s="55" t="n"/>
      <c r="AJ4" s="55" t="inlineStr">
        <is>
          <t>Active for less than a year</t>
        </is>
      </c>
      <c r="AK4" s="55" t="n">
        <v>0</v>
      </c>
      <c r="AL4" s="55" t="inlineStr">
        <is>
          <t>Detected in the last year</t>
        </is>
      </c>
      <c r="AM4" s="55" t="n"/>
      <c r="AN4" s="55" t="inlineStr">
        <is>
          <t>&gt;8 kgs but not on any diet or weight loss regime</t>
        </is>
      </c>
      <c r="AO4" s="55" t="n"/>
      <c r="AP4" s="55" t="inlineStr">
        <is>
          <t>Yes</t>
        </is>
      </c>
      <c r="AQ4" s="55" t="n"/>
      <c r="AR4" s="55" t="inlineStr">
        <is>
          <t>&lt;98 degree</t>
        </is>
      </c>
      <c r="AS4" s="55" t="n"/>
      <c r="AT4" s="55" t="inlineStr">
        <is>
          <t>While doing some rigorous activities</t>
        </is>
      </c>
      <c r="AU4" s="55" t="n"/>
      <c r="AV4" s="55" t="inlineStr">
        <is>
          <t>It has just been a year but still mobile and able to move around</t>
        </is>
      </c>
      <c r="AW4" s="55" t="n"/>
      <c r="AX4" s="55" t="inlineStr">
        <is>
          <t>Since last 7 days</t>
        </is>
      </c>
      <c r="AY4" s="55" t="n"/>
      <c r="AZ4" s="55" t="inlineStr">
        <is>
          <t>Yes</t>
        </is>
      </c>
      <c r="BA4" s="55" t="n"/>
      <c r="BB4" s="55" t="inlineStr">
        <is>
          <t>Diabetes</t>
        </is>
      </c>
      <c r="BC4" s="55" t="n"/>
      <c r="BD4" s="55" t="inlineStr">
        <is>
          <t>Vitamin D3</t>
        </is>
      </c>
      <c r="BE4" s="55" t="n">
        <v>2</v>
      </c>
      <c r="BF4" s="55" t="inlineStr">
        <is>
          <t>Spine surgery</t>
        </is>
      </c>
      <c r="BG4" s="55" t="n"/>
      <c r="BH4" s="55" t="inlineStr">
        <is>
          <t>In the last 1 year</t>
        </is>
      </c>
      <c r="BI4" s="55" t="n"/>
      <c r="BJ4" s="55" t="inlineStr">
        <is>
          <t>With a fall/ accident</t>
        </is>
      </c>
      <c r="BK4" s="55" t="n"/>
      <c r="BL4" s="55" t="inlineStr">
        <is>
          <t>Is the first thing in the morning</t>
        </is>
      </c>
      <c r="BM4" s="55" t="n">
        <v>2</v>
      </c>
      <c r="BN4" s="55" t="inlineStr">
        <is>
          <t>Immediately, i.e. within 10 minutes</t>
        </is>
      </c>
      <c r="BO4" s="55" t="n"/>
      <c r="BP4" s="55" t="inlineStr">
        <is>
          <t>External factors like balms/ hot packs/ ice packs</t>
        </is>
      </c>
      <c r="BQ4" s="55" t="n"/>
      <c r="BR4" s="55" t="inlineStr">
        <is>
          <t>Immediately, i.e. within 10 minutes</t>
        </is>
      </c>
      <c r="BS4" s="55" t="n"/>
      <c r="BT4" s="55" t="inlineStr">
        <is>
          <t>Applied pain relief gel/ balm/spray</t>
        </is>
      </c>
      <c r="BU4" s="55" t="n"/>
      <c r="BV4" s="55" t="inlineStr">
        <is>
          <t>The pain increased instead</t>
        </is>
      </c>
      <c r="BW4" s="55" t="n"/>
    </row>
    <row r="5" ht="43.2" customHeight="1" s="57">
      <c r="A5" s="10" t="inlineStr">
        <is>
          <t>B</t>
        </is>
      </c>
      <c r="B5" s="53" t="inlineStr">
        <is>
          <t>10-20</t>
        </is>
      </c>
      <c r="C5" s="54" t="n"/>
      <c r="D5" s="54" t="inlineStr">
        <is>
          <t>Female</t>
        </is>
      </c>
      <c r="E5" s="54" t="n">
        <v>2</v>
      </c>
      <c r="F5" s="55" t="inlineStr">
        <is>
          <t>Industrial labourer, mine worker or factory engineer</t>
        </is>
      </c>
      <c r="G5" s="54" t="n"/>
      <c r="H5" s="54" t="inlineStr">
        <is>
          <t>Standing</t>
        </is>
      </c>
      <c r="I5" s="54" t="n"/>
      <c r="J5" s="55" t="inlineStr">
        <is>
          <t>Approx 3 times a week</t>
        </is>
      </c>
      <c r="K5" s="54" t="n"/>
      <c r="L5" s="54" t="inlineStr">
        <is>
          <t>Shoulder</t>
        </is>
      </c>
      <c r="M5" s="54" t="n">
        <v>2</v>
      </c>
      <c r="N5" s="55" t="inlineStr">
        <is>
          <t>Shoulder</t>
        </is>
      </c>
      <c r="O5" s="55" t="n">
        <v>2</v>
      </c>
      <c r="P5" s="55" t="inlineStr">
        <is>
          <t>Pain that comes and goes in multiple episodes with brief spells of no pain between two episodes</t>
        </is>
      </c>
      <c r="Q5" s="55" t="n">
        <v>2</v>
      </c>
      <c r="R5" s="54" t="n">
        <v>2</v>
      </c>
      <c r="S5" s="54" t="n">
        <v>2</v>
      </c>
      <c r="T5" s="54" t="inlineStr">
        <is>
          <t>Intermittent</t>
        </is>
      </c>
      <c r="U5" s="54" t="n">
        <v>10</v>
      </c>
      <c r="V5" s="55" t="inlineStr">
        <is>
          <t>Pain increases in sedentary postures like continuous sitting, standing and lying down</t>
        </is>
      </c>
      <c r="W5" s="55" t="n">
        <v>2</v>
      </c>
      <c r="X5" s="54" t="inlineStr">
        <is>
          <t>Tingling</t>
        </is>
      </c>
      <c r="Y5" s="54" t="n">
        <v>0</v>
      </c>
      <c r="Z5" s="55" t="inlineStr">
        <is>
          <t>Much better than before</t>
        </is>
      </c>
      <c r="AA5" s="55" t="n"/>
      <c r="AB5" s="55" t="inlineStr">
        <is>
          <t>Recent surgery</t>
        </is>
      </c>
      <c r="AC5" s="55" t="n"/>
      <c r="AD5" s="55" t="inlineStr">
        <is>
          <t>Child is &lt;1 year old</t>
        </is>
      </c>
      <c r="AE5" s="55" t="n"/>
      <c r="AF5" s="55" t="inlineStr">
        <is>
          <t>Surgery was completed before last year</t>
        </is>
      </c>
      <c r="AG5" s="55" t="n"/>
      <c r="AH5" s="55" t="inlineStr">
        <is>
          <t>No</t>
        </is>
      </c>
      <c r="AI5" s="55" t="n"/>
      <c r="AJ5" s="55" t="inlineStr">
        <is>
          <t>Active for more than a year</t>
        </is>
      </c>
      <c r="AK5" s="55" t="n">
        <v>0</v>
      </c>
      <c r="AL5" s="55" t="inlineStr">
        <is>
          <t>Detected before the previous year</t>
        </is>
      </c>
      <c r="AM5" s="55" t="n"/>
      <c r="AN5" s="55" t="inlineStr">
        <is>
          <t>&gt;8 kgs but is due to some specific diet or weight loss program</t>
        </is>
      </c>
      <c r="AO5" s="55" t="n"/>
      <c r="AP5" s="55" t="inlineStr">
        <is>
          <t>No</t>
        </is>
      </c>
      <c r="AQ5" s="55" t="n"/>
      <c r="AR5" s="55" t="inlineStr">
        <is>
          <t>98-101 degree</t>
        </is>
      </c>
      <c r="AS5" s="55" t="n"/>
      <c r="AT5" s="55" t="inlineStr">
        <is>
          <t>Even while at rest</t>
        </is>
      </c>
      <c r="AU5" s="55" t="n"/>
      <c r="AV5" s="55" t="inlineStr">
        <is>
          <t>The condition has been worsening and has made you bed ridden</t>
        </is>
      </c>
      <c r="AW5" s="55" t="n"/>
      <c r="AX5" s="55" t="inlineStr">
        <is>
          <t>Since last 3 months</t>
        </is>
      </c>
      <c r="AY5" s="55" t="n"/>
      <c r="AZ5" s="55" t="inlineStr">
        <is>
          <t>No</t>
        </is>
      </c>
      <c r="BA5" s="55" t="n"/>
      <c r="BB5" s="55" t="inlineStr">
        <is>
          <t>Thyroid</t>
        </is>
      </c>
      <c r="BC5" s="55" t="n"/>
      <c r="BD5" s="55" t="inlineStr">
        <is>
          <t>Vitamin B12</t>
        </is>
      </c>
      <c r="BE5" s="55" t="n"/>
      <c r="BF5" s="55" t="inlineStr">
        <is>
          <t>Cardiac surgery</t>
        </is>
      </c>
      <c r="BG5" s="55" t="n"/>
      <c r="BH5" s="55" t="inlineStr">
        <is>
          <t>Done before the previous year</t>
        </is>
      </c>
      <c r="BI5" s="55" t="n"/>
      <c r="BJ5" s="55" t="inlineStr">
        <is>
          <t>Normal bending</t>
        </is>
      </c>
      <c r="BK5" s="55" t="n"/>
      <c r="BL5" s="55" t="inlineStr">
        <is>
          <t>While sitting on a chair/ couch</t>
        </is>
      </c>
      <c r="BM5" s="55" t="n">
        <v>2</v>
      </c>
      <c r="BN5" s="55" t="inlineStr">
        <is>
          <t>After a few minutes, i.e.  10-30 minutes</t>
        </is>
      </c>
      <c r="BO5" s="55" t="n">
        <v>2</v>
      </c>
      <c r="BP5" s="55" t="inlineStr">
        <is>
          <t>While sitting on a chair/ couch</t>
        </is>
      </c>
      <c r="BQ5" s="55" t="n"/>
      <c r="BR5" s="55" t="inlineStr">
        <is>
          <t>After a few minutes, i.e.  10-30 minutes</t>
        </is>
      </c>
      <c r="BS5" s="55" t="n">
        <v>2</v>
      </c>
      <c r="BT5" s="55" t="inlineStr">
        <is>
          <t>Taken medications under specialist supervision</t>
        </is>
      </c>
      <c r="BU5" s="55" t="n"/>
      <c r="BV5" s="55" t="inlineStr">
        <is>
          <t>There was no change in pain</t>
        </is>
      </c>
      <c r="BW5" s="55" t="n"/>
    </row>
    <row r="6" ht="57.6" customHeight="1" s="57">
      <c r="A6" s="10" t="inlineStr">
        <is>
          <t>C</t>
        </is>
      </c>
      <c r="B6" s="51" t="inlineStr">
        <is>
          <t>20-30</t>
        </is>
      </c>
      <c r="C6" s="54" t="n"/>
      <c r="D6" s="54" t="inlineStr">
        <is>
          <t>Male</t>
        </is>
      </c>
      <c r="E6" s="54" t="n"/>
      <c r="F6" s="55" t="inlineStr">
        <is>
          <t>Researcher, scientist, doctor, lawyer, management professional, receptionist or driver</t>
        </is>
      </c>
      <c r="G6" s="54" t="n"/>
      <c r="H6" s="55" t="inlineStr">
        <is>
          <t>Bending/ stooping</t>
        </is>
      </c>
      <c r="I6" s="54" t="n"/>
      <c r="J6" s="55" t="inlineStr">
        <is>
          <t>No exercise/ walking at all</t>
        </is>
      </c>
      <c r="K6" s="54" t="n"/>
      <c r="L6" s="55" t="inlineStr">
        <is>
          <t>Arm above elbow</t>
        </is>
      </c>
      <c r="M6" s="55" t="n"/>
      <c r="N6" s="55" t="inlineStr">
        <is>
          <t>Arm above elbow</t>
        </is>
      </c>
      <c r="O6" s="55" t="n"/>
      <c r="P6" s="55" t="inlineStr">
        <is>
          <t>Moderate pain that bothers daily but can go about with daily routine</t>
        </is>
      </c>
      <c r="Q6" s="55" t="n">
        <v>5</v>
      </c>
      <c r="R6" s="54" t="n">
        <v>3</v>
      </c>
      <c r="S6" s="54" t="n">
        <v>2</v>
      </c>
      <c r="T6" s="54" t="n"/>
      <c r="U6" s="54" t="n"/>
      <c r="V6" s="54" t="inlineStr">
        <is>
          <t>No relief even after change in posture or activity</t>
        </is>
      </c>
      <c r="W6" s="54" t="n">
        <v>2</v>
      </c>
      <c r="X6" s="54" t="inlineStr">
        <is>
          <t>Numbness</t>
        </is>
      </c>
      <c r="Y6" s="54" t="n">
        <v>0</v>
      </c>
      <c r="Z6" s="55" t="inlineStr">
        <is>
          <t>Same as before</t>
        </is>
      </c>
      <c r="AA6" s="55" t="n">
        <v>5</v>
      </c>
      <c r="AB6" s="55" t="inlineStr">
        <is>
          <t>Active fractures</t>
        </is>
      </c>
      <c r="AC6" s="55" t="n"/>
      <c r="AD6" s="55" t="n"/>
      <c r="AE6" s="55" t="n"/>
      <c r="AF6" s="55" t="n"/>
      <c r="AG6" s="55" t="n"/>
      <c r="AH6" s="55" t="n"/>
      <c r="AI6" s="55" t="n"/>
      <c r="AJ6" s="55" t="inlineStr">
        <is>
          <t>Not Active</t>
        </is>
      </c>
      <c r="AK6" s="56" t="n"/>
      <c r="AL6" s="55" t="inlineStr">
        <is>
          <t>Not Active</t>
        </is>
      </c>
      <c r="AM6" s="55" t="n"/>
      <c r="AN6" s="55" t="inlineStr">
        <is>
          <t>Weight loss of &lt;7 kgs</t>
        </is>
      </c>
      <c r="AO6" s="55" t="n"/>
      <c r="AP6" s="55" t="n"/>
      <c r="AQ6" s="55" t="n"/>
      <c r="AR6" s="55" t="inlineStr">
        <is>
          <t>&gt;101 degree</t>
        </is>
      </c>
      <c r="AS6" s="55" t="n"/>
      <c r="AT6" s="55" t="n"/>
      <c r="AU6" s="55" t="n"/>
      <c r="AV6" s="55" t="n"/>
      <c r="AW6" s="55" t="n"/>
      <c r="AX6" s="55" t="inlineStr">
        <is>
          <t>For more than 3 months</t>
        </is>
      </c>
      <c r="AY6" s="55" t="n">
        <v>5</v>
      </c>
      <c r="BB6" s="55" t="inlineStr">
        <is>
          <t>Hypertension/ blood pressure/ stroke</t>
        </is>
      </c>
      <c r="BC6" s="55" t="n"/>
      <c r="BD6" s="55" t="inlineStr">
        <is>
          <t>Calcium</t>
        </is>
      </c>
      <c r="BE6" s="55" t="n">
        <v>2</v>
      </c>
      <c r="BF6" s="55" t="inlineStr">
        <is>
          <t>Gynaec surgery/ hernia</t>
        </is>
      </c>
      <c r="BG6" s="55" t="n"/>
      <c r="BJ6" s="55" t="inlineStr">
        <is>
          <t>Lifted heavy object</t>
        </is>
      </c>
      <c r="BK6" s="55" t="n"/>
      <c r="BL6" s="55" t="inlineStr">
        <is>
          <t>While sitting on the floor</t>
        </is>
      </c>
      <c r="BM6" s="55" t="n">
        <v>2</v>
      </c>
      <c r="BN6" s="55" t="inlineStr">
        <is>
          <t>After a while, i.e. after 30 minutes</t>
        </is>
      </c>
      <c r="BO6" s="55" t="n"/>
      <c r="BP6" s="55" t="inlineStr">
        <is>
          <t>While sitting on the floor</t>
        </is>
      </c>
      <c r="BQ6" s="55" t="n"/>
      <c r="BR6" s="55" t="inlineStr">
        <is>
          <t>After a while, i.e. after 30 minutes</t>
        </is>
      </c>
      <c r="BS6" s="55" t="n"/>
      <c r="BT6" s="55" t="inlineStr">
        <is>
          <t>Taken physiotherapy/ TENS/ IFT/ traction</t>
        </is>
      </c>
      <c r="BU6" s="55" t="n"/>
      <c r="BV6" s="55" t="inlineStr">
        <is>
          <t>It reduced my pain intensity but slight pain is still there</t>
        </is>
      </c>
      <c r="BW6" s="55" t="n">
        <v>2</v>
      </c>
    </row>
    <row r="7" ht="43.2" customHeight="1" s="57">
      <c r="A7" s="10" t="inlineStr">
        <is>
          <t>D</t>
        </is>
      </c>
      <c r="B7" s="51" t="inlineStr">
        <is>
          <t>30-40</t>
        </is>
      </c>
      <c r="C7" s="54" t="n"/>
      <c r="D7" s="54" t="n"/>
      <c r="E7" s="54" t="n"/>
      <c r="F7" s="55" t="inlineStr">
        <is>
          <t>Teacher, nurse, chef, grooming professional or private security guard</t>
        </is>
      </c>
      <c r="G7" s="54" t="n"/>
      <c r="H7" s="54" t="inlineStr">
        <is>
          <t>Walking</t>
        </is>
      </c>
      <c r="I7" s="54" t="n"/>
      <c r="J7" s="54" t="n"/>
      <c r="K7" s="54" t="n"/>
      <c r="L7" s="55" t="inlineStr">
        <is>
          <t>Arm below elbow</t>
        </is>
      </c>
      <c r="M7" s="55" t="n"/>
      <c r="N7" s="55" t="inlineStr">
        <is>
          <t>Arm below elbow</t>
        </is>
      </c>
      <c r="O7" s="55" t="n"/>
      <c r="P7" s="55" t="inlineStr">
        <is>
          <t>Severe pain that restricts daily routine and requires me to rest</t>
        </is>
      </c>
      <c r="Q7" s="55" t="n">
        <v>5</v>
      </c>
      <c r="R7" s="54" t="n">
        <v>4</v>
      </c>
      <c r="S7" s="54" t="n">
        <v>2</v>
      </c>
      <c r="T7" s="54" t="n"/>
      <c r="U7" s="54" t="n"/>
      <c r="V7" s="54" t="n"/>
      <c r="W7" s="54" t="n"/>
      <c r="X7" s="55" t="inlineStr">
        <is>
          <t>Weakness that leads to difficulty in lifting leg, getting a grip or performing fine motor activities like brushing, cutting vegetables, buttoning shirt, counting notes, etc.</t>
        </is>
      </c>
      <c r="Y7" s="55" t="n">
        <v>0</v>
      </c>
      <c r="Z7" s="54" t="n"/>
      <c r="AA7" s="54" t="n"/>
      <c r="AB7" s="55" t="inlineStr">
        <is>
          <t>History of Cancer</t>
        </is>
      </c>
      <c r="AC7" s="55" t="n">
        <v>0</v>
      </c>
      <c r="AD7" s="55" t="n"/>
      <c r="AE7" s="55" t="n"/>
      <c r="AF7" s="55" t="n"/>
      <c r="AG7" s="55" t="n"/>
      <c r="AH7" s="55" t="n"/>
      <c r="AI7" s="55" t="n"/>
      <c r="AJ7" s="55" t="n"/>
      <c r="AK7" s="55" t="n"/>
      <c r="AL7" s="55" t="n"/>
      <c r="AM7" s="55" t="n"/>
      <c r="AN7" s="55" t="n"/>
      <c r="AO7" s="55" t="n"/>
      <c r="AP7" s="55" t="n"/>
      <c r="AQ7" s="55" t="n"/>
      <c r="AR7" s="55" t="n"/>
      <c r="AS7" s="55" t="n"/>
      <c r="AT7" s="55" t="n"/>
      <c r="AU7" s="55" t="n"/>
      <c r="AV7" s="55" t="n"/>
      <c r="AW7" s="55" t="n"/>
      <c r="BB7" s="55" t="inlineStr">
        <is>
          <t>Arthiritis</t>
        </is>
      </c>
      <c r="BC7" s="55" t="n"/>
      <c r="BD7" s="55" t="inlineStr">
        <is>
          <t>Haemoglobin/ iron</t>
        </is>
      </c>
      <c r="BE7" s="55" t="n"/>
      <c r="BF7" s="55" t="inlineStr">
        <is>
          <t>Joint replacements</t>
        </is>
      </c>
      <c r="BG7" s="55" t="n"/>
      <c r="BJ7" s="55" t="inlineStr">
        <is>
          <t>Travelling</t>
        </is>
      </c>
      <c r="BK7" s="55" t="n"/>
      <c r="BL7" s="55" t="inlineStr">
        <is>
          <t>While standing</t>
        </is>
      </c>
      <c r="BM7" s="55" t="n">
        <v>2</v>
      </c>
      <c r="BP7" s="55" t="inlineStr">
        <is>
          <t>While standing</t>
        </is>
      </c>
      <c r="BQ7" s="55" t="n"/>
      <c r="BT7" s="55" t="inlineStr">
        <is>
          <t>Done home exercises by checking online videos</t>
        </is>
      </c>
      <c r="BU7" s="55" t="n"/>
      <c r="BV7" s="55" t="inlineStr">
        <is>
          <t>It gave me temporary relief at that time but the pain has relapsed</t>
        </is>
      </c>
      <c r="BW7" s="55" t="n"/>
    </row>
    <row r="8" ht="43.2" customHeight="1" s="57">
      <c r="A8" s="10" t="inlineStr">
        <is>
          <t>E</t>
        </is>
      </c>
      <c r="B8" s="51" t="inlineStr">
        <is>
          <t>40-50</t>
        </is>
      </c>
      <c r="C8" s="54" t="n"/>
      <c r="D8" s="54" t="n"/>
      <c r="E8" s="54" t="n"/>
      <c r="F8" s="55" t="inlineStr">
        <is>
          <t>Farmer, porter, construction worker or delivery personnel</t>
        </is>
      </c>
      <c r="G8" s="54" t="n"/>
      <c r="H8" s="54" t="inlineStr">
        <is>
          <t>Travelling</t>
        </is>
      </c>
      <c r="I8" s="54" t="n"/>
      <c r="J8" s="54" t="n"/>
      <c r="K8" s="54" t="n"/>
      <c r="L8" s="54" t="inlineStr">
        <is>
          <t>Upper Back</t>
        </is>
      </c>
      <c r="M8" s="54" t="n">
        <v>2</v>
      </c>
      <c r="N8" s="55" t="inlineStr">
        <is>
          <t>Upper Back</t>
        </is>
      </c>
      <c r="O8" s="55" t="n">
        <v>2</v>
      </c>
      <c r="P8" s="55" t="inlineStr">
        <is>
          <t>Crippling pain that has made me bed-ridden</t>
        </is>
      </c>
      <c r="Q8" s="55" t="n">
        <v>2</v>
      </c>
      <c r="R8" s="54" t="n">
        <v>5</v>
      </c>
      <c r="S8" s="54" t="n">
        <v>2</v>
      </c>
      <c r="T8" s="54" t="n"/>
      <c r="U8" s="54" t="n"/>
      <c r="V8" s="54" t="n"/>
      <c r="W8" s="54" t="n"/>
      <c r="X8" s="54" t="inlineStr">
        <is>
          <t>Difficulty in control of bowel and bladder</t>
        </is>
      </c>
      <c r="Y8" s="54" t="n">
        <v>0</v>
      </c>
      <c r="Z8" s="54" t="n"/>
      <c r="AA8" s="54" t="n"/>
      <c r="AB8" s="55" t="inlineStr">
        <is>
          <t>History of Tuberculosis</t>
        </is>
      </c>
      <c r="AC8" s="55" t="n"/>
      <c r="AD8" s="55" t="n"/>
      <c r="AE8" s="55" t="n"/>
      <c r="AF8" s="55" t="n"/>
      <c r="AG8" s="55" t="n"/>
      <c r="AH8" s="55" t="n"/>
      <c r="AI8" s="55" t="n"/>
      <c r="AJ8" s="55" t="n"/>
      <c r="AK8" s="55" t="n"/>
      <c r="AL8" s="55" t="n"/>
      <c r="AM8" s="55" t="n"/>
      <c r="AN8" s="55" t="n"/>
      <c r="AO8" s="55" t="n"/>
      <c r="AP8" s="55" t="n"/>
      <c r="AQ8" s="55" t="n"/>
      <c r="AR8" s="55" t="n"/>
      <c r="AS8" s="55" t="n"/>
      <c r="AT8" s="55" t="n"/>
      <c r="AU8" s="55" t="n"/>
      <c r="AV8" s="55" t="n"/>
      <c r="AW8" s="55" t="n"/>
      <c r="BB8" s="55" t="inlineStr">
        <is>
          <t>Osteopenia/ osteoporosis</t>
        </is>
      </c>
      <c r="BC8" s="55" t="n">
        <v>10</v>
      </c>
      <c r="BD8" s="55" t="inlineStr">
        <is>
          <t>Not yet tested/ no deficiencies</t>
        </is>
      </c>
      <c r="BE8" s="55" t="n"/>
      <c r="BF8" s="55" t="inlineStr">
        <is>
          <t>Other surgeries</t>
        </is>
      </c>
      <c r="BG8" s="55" t="n"/>
      <c r="BJ8" s="55" t="inlineStr">
        <is>
          <t>Sudden jerk</t>
        </is>
      </c>
      <c r="BK8" s="55" t="n"/>
      <c r="BL8" s="55" t="inlineStr">
        <is>
          <t>While walking</t>
        </is>
      </c>
      <c r="BM8" s="55" t="n">
        <v>2</v>
      </c>
      <c r="BP8" s="55" t="inlineStr">
        <is>
          <t>While walking</t>
        </is>
      </c>
      <c r="BQ8" s="55" t="n"/>
      <c r="BT8" s="55" t="inlineStr">
        <is>
          <t>Simply took bed rest without taking any medicine or rehabilitation</t>
        </is>
      </c>
      <c r="BU8" s="55" t="n"/>
      <c r="BV8" s="55" t="inlineStr">
        <is>
          <t>I was well for a few months and the pain relapsed only recently again</t>
        </is>
      </c>
      <c r="BW8" s="55" t="n"/>
    </row>
    <row r="9" ht="43.2" customHeight="1" s="57">
      <c r="A9" s="10" t="inlineStr">
        <is>
          <t>F</t>
        </is>
      </c>
      <c r="B9" s="51" t="inlineStr">
        <is>
          <t>50-60</t>
        </is>
      </c>
      <c r="C9" s="54" t="n">
        <v>5</v>
      </c>
      <c r="D9" s="54" t="n"/>
      <c r="E9" s="54" t="n"/>
      <c r="F9" s="55" t="inlineStr">
        <is>
          <t>Home-maker, emroidery or work from home</t>
        </is>
      </c>
      <c r="G9" s="54" t="n"/>
      <c r="H9" s="55" t="inlineStr">
        <is>
          <t>Floor sitting/ squatting</t>
        </is>
      </c>
      <c r="I9" s="54" t="n"/>
      <c r="J9" s="54" t="n"/>
      <c r="K9" s="54" t="n"/>
      <c r="L9" s="54" t="inlineStr">
        <is>
          <t>Lower Back</t>
        </is>
      </c>
      <c r="M9" s="54" t="n">
        <v>2</v>
      </c>
      <c r="N9" s="55" t="inlineStr">
        <is>
          <t>Lower Back</t>
        </is>
      </c>
      <c r="O9" s="55" t="n">
        <v>2</v>
      </c>
      <c r="P9" s="55" t="n"/>
      <c r="Q9" s="55" t="n"/>
      <c r="R9" s="54" t="n">
        <v>6</v>
      </c>
      <c r="S9" s="54" t="n">
        <v>2</v>
      </c>
      <c r="T9" s="54" t="n"/>
      <c r="U9" s="54" t="n"/>
      <c r="V9" s="54" t="n"/>
      <c r="W9" s="54" t="n"/>
      <c r="X9" s="54" t="inlineStr">
        <is>
          <t>Stiffness in muscles or loss of flexibility</t>
        </is>
      </c>
      <c r="Y9" s="54" t="n">
        <v>0</v>
      </c>
      <c r="Z9" s="54" t="n"/>
      <c r="AA9" s="54" t="n"/>
      <c r="AB9" s="55" t="inlineStr">
        <is>
          <t>Loss of appetite</t>
        </is>
      </c>
      <c r="AC9" s="55" t="n"/>
      <c r="AD9" s="55" t="n"/>
      <c r="AE9" s="55" t="n"/>
      <c r="AF9" s="55" t="n"/>
      <c r="AG9" s="55" t="n"/>
      <c r="AH9" s="55" t="n"/>
      <c r="AI9" s="55" t="n"/>
      <c r="AJ9" s="55" t="n"/>
      <c r="AK9" s="55" t="n"/>
      <c r="AL9" s="55" t="n"/>
      <c r="AM9" s="55" t="n"/>
      <c r="AN9" s="55" t="n"/>
      <c r="AO9" s="55" t="n"/>
      <c r="AP9" s="55" t="n"/>
      <c r="AQ9" s="55" t="n"/>
      <c r="AR9" s="55" t="n"/>
      <c r="AS9" s="55" t="n"/>
      <c r="AT9" s="55" t="n"/>
      <c r="AU9" s="55" t="n"/>
      <c r="AV9" s="55" t="n"/>
      <c r="AW9" s="55" t="n"/>
      <c r="BB9" s="55" t="inlineStr">
        <is>
          <t>Prostrate. Gynaecological issues</t>
        </is>
      </c>
      <c r="BC9" s="55" t="n"/>
      <c r="BF9" s="55" t="inlineStr">
        <is>
          <t>No surgeries reported</t>
        </is>
      </c>
      <c r="BG9" s="55" t="n"/>
      <c r="BJ9" s="55" t="inlineStr">
        <is>
          <t>Working out</t>
        </is>
      </c>
      <c r="BK9" s="55" t="n"/>
      <c r="BL9" s="55" t="inlineStr">
        <is>
          <t>While sleeping/ resting</t>
        </is>
      </c>
      <c r="BM9" s="55" t="n">
        <v>2</v>
      </c>
      <c r="BP9" s="55" t="inlineStr">
        <is>
          <t>While sleeping/ resting</t>
        </is>
      </c>
      <c r="BQ9" s="55" t="n">
        <v>2</v>
      </c>
      <c r="BT9" s="55" t="inlineStr">
        <is>
          <t>Underwent ayurveda treatment</t>
        </is>
      </c>
      <c r="BU9" s="55" t="n"/>
    </row>
    <row r="10" ht="72" customHeight="1" s="57">
      <c r="A10" s="10" t="inlineStr">
        <is>
          <t>G</t>
        </is>
      </c>
      <c r="B10" s="51" t="inlineStr">
        <is>
          <t>60-70</t>
        </is>
      </c>
      <c r="C10" s="54" t="n">
        <v>5</v>
      </c>
      <c r="D10" s="54" t="n"/>
      <c r="E10" s="54" t="n"/>
      <c r="F10" s="55" t="inlineStr">
        <is>
          <t>Armed forces, athlete, police personnel, emergency services, hiker, biker or adventure sports lover</t>
        </is>
      </c>
      <c r="G10" s="54" t="n"/>
      <c r="H10" s="54" t="n"/>
      <c r="I10" s="54" t="n"/>
      <c r="J10" s="54" t="n"/>
      <c r="K10" s="54" t="n"/>
      <c r="L10" s="54" t="inlineStr">
        <is>
          <t>Hips</t>
        </is>
      </c>
      <c r="M10" s="54" t="n">
        <v>2</v>
      </c>
      <c r="N10" s="55" t="inlineStr">
        <is>
          <t>Hips</t>
        </is>
      </c>
      <c r="O10" s="55" t="n">
        <v>2</v>
      </c>
      <c r="P10" s="55" t="n"/>
      <c r="Q10" s="55" t="n"/>
      <c r="R10" s="54" t="n">
        <v>7</v>
      </c>
      <c r="S10" s="54" t="n">
        <v>2</v>
      </c>
      <c r="T10" s="54" t="n"/>
      <c r="U10" s="54" t="n"/>
      <c r="V10" s="54" t="n"/>
      <c r="W10" s="54" t="n"/>
      <c r="X10" s="54" t="inlineStr">
        <is>
          <t>Loss of balance</t>
        </is>
      </c>
      <c r="Y10" s="54" t="n">
        <v>0</v>
      </c>
      <c r="Z10" s="54" t="n"/>
      <c r="AA10" s="54" t="n"/>
      <c r="AB10" s="55" t="inlineStr">
        <is>
          <t>Severe night pain</t>
        </is>
      </c>
      <c r="AC10" s="55" t="n"/>
      <c r="AD10" s="55" t="n"/>
      <c r="AE10" s="55" t="n"/>
      <c r="AF10" s="55" t="n"/>
      <c r="AG10" s="55" t="n"/>
      <c r="AH10" s="55" t="n"/>
      <c r="AI10" s="55" t="n"/>
      <c r="AJ10" s="55" t="n"/>
      <c r="AK10" s="55" t="n"/>
      <c r="AL10" s="55" t="n"/>
      <c r="AM10" s="55" t="n"/>
      <c r="AN10" s="55" t="n"/>
      <c r="AO10" s="55" t="n"/>
      <c r="AP10" s="55" t="n"/>
      <c r="AQ10" s="55" t="n"/>
      <c r="AR10" s="55" t="n"/>
      <c r="AS10" s="55" t="n"/>
      <c r="AT10" s="55" t="n"/>
      <c r="AU10" s="55" t="n"/>
      <c r="AV10" s="55" t="n"/>
      <c r="AW10" s="55" t="n"/>
      <c r="BB10" s="55" t="inlineStr">
        <is>
          <t>Cardiac/ heart conditions</t>
        </is>
      </c>
      <c r="BC10" s="55" t="n"/>
      <c r="BJ10" s="55" t="inlineStr">
        <is>
          <t>Playing sports</t>
        </is>
      </c>
      <c r="BK10" s="55" t="n"/>
      <c r="BL10" s="55" t="inlineStr">
        <is>
          <t>While bending/ stooping</t>
        </is>
      </c>
      <c r="BM10" s="55" t="n">
        <v>2</v>
      </c>
      <c r="BP10" s="55" t="inlineStr">
        <is>
          <t>While bending/ stooping</t>
        </is>
      </c>
      <c r="BQ10" s="55" t="n"/>
      <c r="BT10" s="55" t="inlineStr">
        <is>
          <t>Not undertaken any medication/ treatment</t>
        </is>
      </c>
      <c r="BU10" s="55" t="n"/>
    </row>
    <row r="11" ht="57.6" customHeight="1" s="57">
      <c r="A11" s="10" t="inlineStr">
        <is>
          <t>H</t>
        </is>
      </c>
      <c r="B11" s="51" t="inlineStr">
        <is>
          <t>70-80</t>
        </is>
      </c>
      <c r="C11" s="54" t="n">
        <v>2</v>
      </c>
      <c r="D11" s="54" t="n"/>
      <c r="E11" s="54" t="n"/>
      <c r="F11" s="55" t="inlineStr">
        <is>
          <t>Outdoor sales executive, athlete, mason, plumber, electrician or tour guide</t>
        </is>
      </c>
      <c r="G11" s="54" t="n"/>
      <c r="H11" s="54" t="n"/>
      <c r="I11" s="54" t="n"/>
      <c r="J11" s="54" t="n"/>
      <c r="K11" s="54" t="n"/>
      <c r="L11" s="55" t="inlineStr">
        <is>
          <t>Thigh above knee</t>
        </is>
      </c>
      <c r="M11" s="55" t="n"/>
      <c r="N11" s="55" t="inlineStr">
        <is>
          <t>Thigh above knee</t>
        </is>
      </c>
      <c r="O11" s="55" t="n"/>
      <c r="P11" s="55" t="n"/>
      <c r="Q11" s="55" t="n"/>
      <c r="R11" s="54" t="n">
        <v>8</v>
      </c>
      <c r="S11" s="54" t="n">
        <v>5</v>
      </c>
      <c r="T11" s="54" t="n"/>
      <c r="U11" s="54" t="n"/>
      <c r="V11" s="54" t="n"/>
      <c r="W11" s="54" t="n"/>
      <c r="X11" s="54" t="inlineStr">
        <is>
          <t>None</t>
        </is>
      </c>
      <c r="Y11" s="54" t="n">
        <v>2</v>
      </c>
      <c r="Z11" s="54" t="n"/>
      <c r="AA11" s="54" t="n"/>
      <c r="AB11" s="55" t="inlineStr">
        <is>
          <t>High grade fever</t>
        </is>
      </c>
      <c r="AC11" s="55" t="n"/>
      <c r="AD11" s="55" t="n"/>
      <c r="AE11" s="55" t="n"/>
      <c r="AF11" s="55" t="n"/>
      <c r="AG11" s="55" t="n"/>
      <c r="AH11" s="55" t="n"/>
      <c r="AI11" s="55" t="n"/>
      <c r="AJ11" s="55" t="n"/>
      <c r="AK11" s="55" t="n"/>
      <c r="AL11" s="55" t="n"/>
      <c r="AM11" s="55" t="n"/>
      <c r="AN11" s="55" t="n"/>
      <c r="AO11" s="55" t="n"/>
      <c r="AP11" s="55" t="n"/>
      <c r="AQ11" s="55" t="n"/>
      <c r="AR11" s="55" t="n"/>
      <c r="AS11" s="55" t="n"/>
      <c r="AT11" s="55" t="n"/>
      <c r="AU11" s="55" t="n"/>
      <c r="AV11" s="55" t="n"/>
      <c r="AW11" s="55" t="n"/>
      <c r="BB11" s="55" t="inlineStr">
        <is>
          <t>Neurological conditions like Parkinsons/ stroke</t>
        </is>
      </c>
      <c r="BC11" s="55" t="n"/>
      <c r="BJ11" s="55" t="inlineStr">
        <is>
          <t>Nothing specific</t>
        </is>
      </c>
      <c r="BK11" s="55" t="n">
        <v>2</v>
      </c>
      <c r="BL11" s="55" t="inlineStr">
        <is>
          <t>While lifting weights</t>
        </is>
      </c>
      <c r="BM11" s="55" t="n">
        <v>2</v>
      </c>
      <c r="BP11" s="55" t="inlineStr">
        <is>
          <t>While lifting weights</t>
        </is>
      </c>
      <c r="BQ11" s="55" t="n"/>
    </row>
    <row r="12" ht="28.8" customHeight="1" s="57">
      <c r="A12" s="10" t="inlineStr">
        <is>
          <t>I</t>
        </is>
      </c>
      <c r="B12" s="51" t="inlineStr">
        <is>
          <t>80-90</t>
        </is>
      </c>
      <c r="C12" s="54" t="n">
        <v>5</v>
      </c>
      <c r="D12" s="54" t="n"/>
      <c r="E12" s="54" t="n"/>
      <c r="F12" s="54" t="inlineStr">
        <is>
          <t>Others</t>
        </is>
      </c>
      <c r="G12" s="54" t="n"/>
      <c r="H12" s="54" t="n"/>
      <c r="I12" s="54" t="n"/>
      <c r="J12" s="54" t="n"/>
      <c r="K12" s="54" t="n"/>
      <c r="L12" s="55" t="inlineStr">
        <is>
          <t>Leg below knee</t>
        </is>
      </c>
      <c r="M12" s="55" t="n"/>
      <c r="N12" s="55" t="inlineStr">
        <is>
          <t>Leg below knee</t>
        </is>
      </c>
      <c r="O12" s="55" t="n"/>
      <c r="P12" s="55" t="n"/>
      <c r="Q12" s="55" t="n"/>
      <c r="R12" s="54" t="n">
        <v>9</v>
      </c>
      <c r="S12" s="54" t="n">
        <v>5</v>
      </c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5" t="inlineStr">
        <is>
          <t>Shortness of Breath</t>
        </is>
      </c>
      <c r="AC12" s="55" t="n"/>
      <c r="AD12" s="55" t="n"/>
      <c r="AE12" s="55" t="n"/>
      <c r="AF12" s="55" t="n"/>
      <c r="AG12" s="55" t="n"/>
      <c r="AH12" s="55" t="n"/>
      <c r="AI12" s="55" t="n"/>
      <c r="AJ12" s="55" t="n"/>
      <c r="AK12" s="55" t="n"/>
      <c r="AL12" s="55" t="n"/>
      <c r="AM12" s="55" t="n"/>
      <c r="AN12" s="55" t="n"/>
      <c r="AO12" s="55" t="n"/>
      <c r="AP12" s="55" t="n"/>
      <c r="AQ12" s="55" t="n"/>
      <c r="AR12" s="55" t="n"/>
      <c r="AS12" s="55" t="n"/>
      <c r="AT12" s="55" t="n"/>
      <c r="AU12" s="55" t="n"/>
      <c r="AV12" s="55" t="n"/>
      <c r="AW12" s="55" t="n"/>
      <c r="BB12" s="55" t="inlineStr">
        <is>
          <t>Severe Asthma</t>
        </is>
      </c>
      <c r="BC12" s="55" t="n">
        <v>2</v>
      </c>
      <c r="BL12" s="55" t="inlineStr">
        <is>
          <t>While doing exercises/ working out</t>
        </is>
      </c>
      <c r="BM12" s="55" t="n">
        <v>2</v>
      </c>
      <c r="BP12" s="55" t="inlineStr">
        <is>
          <t>While doing exercises/ working out</t>
        </is>
      </c>
      <c r="BQ12" s="55" t="n"/>
    </row>
    <row r="13" ht="43.2" customHeight="1" s="57">
      <c r="A13" s="10" t="inlineStr">
        <is>
          <t>J</t>
        </is>
      </c>
      <c r="B13" s="51" t="inlineStr">
        <is>
          <t>90-100</t>
        </is>
      </c>
      <c r="C13" s="54" t="n">
        <v>5</v>
      </c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inlineStr">
        <is>
          <t>Ankle</t>
        </is>
      </c>
      <c r="M13" s="54" t="n"/>
      <c r="N13" s="55" t="inlineStr">
        <is>
          <t>Ankle</t>
        </is>
      </c>
      <c r="O13" s="55" t="n"/>
      <c r="P13" s="55" t="n"/>
      <c r="Q13" s="55" t="n"/>
      <c r="R13" s="54" t="n">
        <v>10</v>
      </c>
      <c r="S13" s="54" t="n">
        <v>5</v>
      </c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5" t="inlineStr">
        <is>
          <t>History of Neurological Condition</t>
        </is>
      </c>
      <c r="AC13" s="55" t="n"/>
      <c r="AD13" s="55" t="n"/>
      <c r="AE13" s="55" t="n"/>
      <c r="AF13" s="55" t="n"/>
      <c r="AG13" s="55" t="n"/>
      <c r="AH13" s="55" t="n"/>
      <c r="AI13" s="55" t="n"/>
      <c r="AJ13" s="55" t="n"/>
      <c r="AK13" s="55" t="n"/>
      <c r="AL13" s="55" t="n"/>
      <c r="AM13" s="55" t="n"/>
      <c r="AN13" s="55" t="n"/>
      <c r="AO13" s="55" t="n"/>
      <c r="AP13" s="55" t="n"/>
      <c r="AQ13" s="55" t="n"/>
      <c r="AR13" s="55" t="n"/>
      <c r="AS13" s="55" t="n"/>
      <c r="AT13" s="55" t="n"/>
      <c r="AU13" s="55" t="n"/>
      <c r="AV13" s="55" t="n"/>
      <c r="AW13" s="55" t="n"/>
      <c r="BB13" s="55" t="inlineStr">
        <is>
          <t>Ankylosing Spondylolysis</t>
        </is>
      </c>
      <c r="BC13" s="55" t="n"/>
      <c r="BL13" s="55" t="inlineStr">
        <is>
          <t>While turning in bed or rising from chair</t>
        </is>
      </c>
      <c r="BM13" s="55" t="n"/>
      <c r="BP13" s="55" t="inlineStr">
        <is>
          <t>While turning in bed or rising from chair</t>
        </is>
      </c>
      <c r="BQ13" s="55" t="n"/>
    </row>
    <row r="14" ht="28.8" customHeight="1" s="57">
      <c r="A14" s="10" t="inlineStr">
        <is>
          <t>K</t>
        </is>
      </c>
      <c r="B14" s="54" t="n"/>
      <c r="C14" s="54" t="n"/>
      <c r="D14" s="54" t="n"/>
      <c r="E14" s="54" t="n"/>
      <c r="F14" s="54" t="n"/>
      <c r="G14" s="54" t="n"/>
      <c r="H14" s="54" t="n"/>
      <c r="I14" s="54" t="n"/>
      <c r="J14" s="54" t="n"/>
      <c r="K14" s="54" t="n"/>
      <c r="L14" s="54" t="inlineStr">
        <is>
          <t>Other Pain</t>
        </is>
      </c>
      <c r="M14" s="54" t="n">
        <v>2</v>
      </c>
      <c r="N14" s="55" t="inlineStr">
        <is>
          <t>Other Pain</t>
        </is>
      </c>
      <c r="O14" s="55" t="n">
        <v>2</v>
      </c>
      <c r="AB14" s="55" t="inlineStr">
        <is>
          <t>None</t>
        </is>
      </c>
      <c r="AC14" s="55" t="n"/>
      <c r="AD14" s="55" t="n"/>
      <c r="AE14" s="55" t="n"/>
      <c r="AF14" s="55" t="n"/>
      <c r="AG14" s="55" t="n"/>
      <c r="AH14" s="55" t="n"/>
      <c r="AI14" s="55" t="n"/>
      <c r="AJ14" s="55" t="n"/>
      <c r="AK14" s="55" t="n"/>
      <c r="AL14" s="55" t="n"/>
      <c r="AM14" s="55" t="n"/>
      <c r="AN14" s="55" t="n"/>
      <c r="AO14" s="55" t="n"/>
      <c r="AP14" s="55" t="n"/>
      <c r="AQ14" s="55" t="n"/>
      <c r="AR14" s="55" t="n"/>
      <c r="AS14" s="55" t="n"/>
      <c r="AT14" s="55" t="n"/>
      <c r="AU14" s="55" t="n"/>
      <c r="AV14" s="55" t="n"/>
      <c r="AW14" s="55" t="n"/>
      <c r="BB14" s="55" t="inlineStr">
        <is>
          <t>None of the above</t>
        </is>
      </c>
      <c r="BC14" s="55" t="n"/>
      <c r="BL14" s="55" t="inlineStr">
        <is>
          <t>Pain doesn’t aggravate</t>
        </is>
      </c>
      <c r="BM14" s="55" t="n">
        <v>0</v>
      </c>
      <c r="BP14" s="55" t="inlineStr">
        <is>
          <t>Pain doesn’t reduce</t>
        </is>
      </c>
      <c r="BQ14" s="55" t="n"/>
    </row>
    <row r="15">
      <c r="A15" s="10" t="inlineStr">
        <is>
          <t>L</t>
        </is>
      </c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inlineStr">
        <is>
          <t>No Pain</t>
        </is>
      </c>
      <c r="M15" s="54" t="n"/>
      <c r="N15" s="55" t="inlineStr">
        <is>
          <t>No Pain</t>
        </is>
      </c>
      <c r="O15" s="55" t="n"/>
    </row>
  </sheetData>
  <mergeCells count="74">
    <mergeCell ref="BP2:BQ2"/>
    <mergeCell ref="BR2:BS2"/>
    <mergeCell ref="BT2:BU2"/>
    <mergeCell ref="BV2:BW2"/>
    <mergeCell ref="BD2:BE2"/>
    <mergeCell ref="BF2:BG2"/>
    <mergeCell ref="BH2:BI2"/>
    <mergeCell ref="BJ2:BK2"/>
    <mergeCell ref="BL2:BM2"/>
    <mergeCell ref="BN2:BO2"/>
    <mergeCell ref="BB2:BC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T2:U2"/>
    <mergeCell ref="V2:W2"/>
    <mergeCell ref="X2:Y2"/>
    <mergeCell ref="Z2:AA2"/>
    <mergeCell ref="AB2:AC2"/>
    <mergeCell ref="AD2:AE2"/>
    <mergeCell ref="BV1:B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W15"/>
  <sheetViews>
    <sheetView zoomScale="80" zoomScaleNormal="80" workbookViewId="0">
      <pane xSplit="1" ySplit="3" topLeftCell="BP4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10.6640625" bestFit="1" customWidth="1" style="57" min="2" max="2"/>
    <col width="5.6640625" bestFit="1" customWidth="1" style="57" min="3" max="3"/>
    <col width="11.6640625" bestFit="1" customWidth="1" style="57" min="4" max="4"/>
    <col width="5.6640625" bestFit="1" customWidth="1" style="57" min="5" max="5"/>
    <col width="23.88671875" customWidth="1" style="57" min="6" max="6"/>
    <col width="5.6640625" bestFit="1" customWidth="1" style="57" min="7" max="7"/>
    <col width="10.6640625" bestFit="1" customWidth="1" style="57" min="8" max="8"/>
    <col width="10.6640625" bestFit="1" customWidth="1" style="57" min="10" max="10"/>
    <col width="5.6640625" bestFit="1" customWidth="1" style="57" min="11" max="11"/>
    <col width="11.33203125" customWidth="1" style="57" min="12" max="12"/>
    <col width="5.6640625" bestFit="1" customWidth="1" style="57" min="13" max="13"/>
    <col width="11.33203125" customWidth="1" style="57" min="14" max="14"/>
    <col width="5.6640625" bestFit="1" customWidth="1" style="57" min="15" max="15"/>
    <col width="55.6640625" customWidth="1" style="57" min="16" max="16"/>
    <col width="5.6640625" bestFit="1" customWidth="1" style="57" min="17" max="17"/>
    <col width="11.33203125" customWidth="1" style="57" min="18" max="18"/>
    <col width="5.6640625" bestFit="1" customWidth="1" style="57" min="19" max="19"/>
    <col width="11.33203125" customWidth="1" style="57" min="20" max="20"/>
    <col width="5.6640625" bestFit="1" customWidth="1" style="57" min="21" max="21"/>
    <col width="55.6640625" customWidth="1" style="57" min="22" max="22"/>
    <col width="5.6640625" bestFit="1" customWidth="1" style="57" min="23" max="23"/>
    <col width="55.6640625" customWidth="1" style="57" min="24" max="24"/>
    <col width="5.6640625" bestFit="1" customWidth="1" style="57" min="25" max="25"/>
    <col width="11.6640625" customWidth="1" style="57" min="26" max="26"/>
    <col width="5.6640625" bestFit="1" customWidth="1" style="57" min="27" max="27"/>
    <col width="11.6640625" customWidth="1" style="57" min="28" max="28"/>
    <col width="5.6640625" bestFit="1" customWidth="1" style="57" min="29" max="29"/>
    <col width="27.6640625" customWidth="1" style="57" min="30" max="30"/>
    <col width="5.6640625" bestFit="1" customWidth="1" style="57" min="31" max="31"/>
    <col width="27.6640625" customWidth="1" style="57" min="32" max="32"/>
    <col width="5.6640625" bestFit="1" customWidth="1" style="57" min="33" max="33"/>
    <col width="27.6640625" customWidth="1" style="57" min="34" max="34"/>
    <col width="5.6640625" bestFit="1" customWidth="1" style="57" min="35" max="35"/>
    <col width="27.6640625" customWidth="1" style="57" min="36" max="36"/>
    <col width="5.6640625" bestFit="1" customWidth="1" style="57" min="37" max="37"/>
    <col width="27.6640625" customWidth="1" style="57" min="38" max="38"/>
    <col width="5.6640625" bestFit="1" customWidth="1" style="57" min="39" max="39"/>
    <col width="27.6640625" customWidth="1" style="57" min="40" max="40"/>
    <col width="5.6640625" bestFit="1" customWidth="1" style="57" min="41" max="41"/>
    <col width="27.6640625" customWidth="1" style="57" min="42" max="42"/>
    <col width="5.6640625" bestFit="1" customWidth="1" style="57" min="43" max="43"/>
    <col width="27.6640625" customWidth="1" style="57" min="44" max="44"/>
    <col width="5.6640625" bestFit="1" customWidth="1" style="57" min="45" max="45"/>
    <col width="27.6640625" customWidth="1" style="57" min="46" max="46"/>
    <col width="5.6640625" bestFit="1" customWidth="1" style="57" min="47" max="47"/>
    <col width="27.6640625" customWidth="1" style="57" min="48" max="48"/>
    <col width="5.6640625" bestFit="1" customWidth="1" style="57" min="49" max="49"/>
    <col width="11.6640625" customWidth="1" style="57" min="50" max="50"/>
    <col width="5.6640625" bestFit="1" customWidth="1" style="57" min="51" max="51"/>
    <col width="11.6640625" customWidth="1" style="57" min="52" max="52"/>
    <col width="5.6640625" bestFit="1" customWidth="1" style="57" min="53" max="53"/>
    <col width="12.6640625" customWidth="1" style="57" min="54" max="54"/>
    <col width="5.6640625" bestFit="1" customWidth="1" style="57" min="55" max="55"/>
    <col width="11.6640625" customWidth="1" style="57" min="56" max="56"/>
    <col width="5.6640625" bestFit="1" customWidth="1" style="57" min="57" max="57"/>
    <col width="11.6640625" customWidth="1" style="57" min="58" max="58"/>
    <col width="5.6640625" bestFit="1" customWidth="1" style="57" min="59" max="59"/>
    <col width="11.6640625" customWidth="1" style="57" min="60" max="60"/>
    <col width="5.6640625" bestFit="1" customWidth="1" style="57" min="61" max="61"/>
    <col width="11.6640625" customWidth="1" style="57" min="62" max="62"/>
    <col width="5.6640625" bestFit="1" customWidth="1" style="57" min="63" max="63"/>
    <col width="55.6640625" customWidth="1" style="57" min="64" max="64"/>
    <col width="5.6640625" bestFit="1" customWidth="1" style="57" min="65" max="65"/>
    <col width="55.6640625" customWidth="1" style="57" min="66" max="66"/>
    <col width="5.6640625" bestFit="1" customWidth="1" style="57" min="67" max="67"/>
    <col width="55.6640625" customWidth="1" style="57" min="68" max="68"/>
    <col width="5.6640625" bestFit="1" customWidth="1" style="57" min="69" max="69"/>
    <col width="55.6640625" customWidth="1" style="57" min="70" max="70"/>
    <col width="5.6640625" bestFit="1" customWidth="1" style="57" min="71" max="71"/>
    <col width="55.6640625" customWidth="1" style="57" min="72" max="72"/>
    <col width="5.6640625" bestFit="1" customWidth="1" style="57" min="73" max="73"/>
    <col width="55.5546875" customWidth="1" style="57" min="74" max="74"/>
    <col width="5.6640625" bestFit="1" customWidth="1" style="57" min="75" max="75"/>
  </cols>
  <sheetData>
    <row r="1" ht="14.4" customHeight="1" s="57">
      <c r="A1" s="20" t="inlineStr">
        <is>
          <t>Code</t>
        </is>
      </c>
      <c r="B1" s="74" t="inlineStr">
        <is>
          <t>L000200</t>
        </is>
      </c>
      <c r="D1" s="74" t="inlineStr">
        <is>
          <t>L000300</t>
        </is>
      </c>
      <c r="F1" s="74" t="inlineStr">
        <is>
          <t>L000400</t>
        </is>
      </c>
      <c r="H1" s="74" t="inlineStr">
        <is>
          <t>L000500</t>
        </is>
      </c>
      <c r="J1" s="74" t="inlineStr">
        <is>
          <t>L000600</t>
        </is>
      </c>
      <c r="L1" s="74" t="inlineStr">
        <is>
          <t>L010501</t>
        </is>
      </c>
      <c r="N1" s="74" t="inlineStr">
        <is>
          <t>L010502</t>
        </is>
      </c>
      <c r="P1" s="74" t="inlineStr">
        <is>
          <t>L010600</t>
        </is>
      </c>
      <c r="R1" s="74" t="inlineStr">
        <is>
          <t>L010700</t>
        </is>
      </c>
      <c r="T1" s="74" t="inlineStr">
        <is>
          <t>L010800</t>
        </is>
      </c>
      <c r="V1" s="74" t="inlineStr">
        <is>
          <t>L010801</t>
        </is>
      </c>
      <c r="X1" s="74" t="inlineStr">
        <is>
          <t>L010900</t>
        </is>
      </c>
      <c r="Z1" s="74" t="inlineStr">
        <is>
          <t>L011000</t>
        </is>
      </c>
      <c r="AB1" s="74" t="inlineStr">
        <is>
          <t>L011100</t>
        </is>
      </c>
      <c r="AD1" s="74" t="inlineStr">
        <is>
          <t>L011101</t>
        </is>
      </c>
      <c r="AF1" s="74" t="inlineStr">
        <is>
          <t>L011110</t>
        </is>
      </c>
      <c r="AH1" s="74" t="inlineStr">
        <is>
          <t>L011120</t>
        </is>
      </c>
      <c r="AJ1" s="74" t="inlineStr">
        <is>
          <t>L011130</t>
        </is>
      </c>
      <c r="AL1" s="74" t="inlineStr">
        <is>
          <t>L011140</t>
        </is>
      </c>
      <c r="AN1" s="74" t="inlineStr">
        <is>
          <t>L011150</t>
        </is>
      </c>
      <c r="AP1" s="74" t="inlineStr">
        <is>
          <t>L011160</t>
        </is>
      </c>
      <c r="AR1" s="74" t="inlineStr">
        <is>
          <t>L011170</t>
        </is>
      </c>
      <c r="AT1" s="74" t="inlineStr">
        <is>
          <t>L011180</t>
        </is>
      </c>
      <c r="AV1" s="74" t="inlineStr">
        <is>
          <t>L011190</t>
        </is>
      </c>
      <c r="AX1" s="74" t="inlineStr">
        <is>
          <t>L020101</t>
        </is>
      </c>
      <c r="AZ1" s="74" t="inlineStr">
        <is>
          <t>L020102</t>
        </is>
      </c>
      <c r="BB1" s="74" t="inlineStr">
        <is>
          <t>L020201</t>
        </is>
      </c>
      <c r="BD1" s="74" t="inlineStr">
        <is>
          <t>L020301</t>
        </is>
      </c>
      <c r="BF1" s="74" t="inlineStr">
        <is>
          <t>L020401</t>
        </is>
      </c>
      <c r="BH1" s="74" t="inlineStr">
        <is>
          <t>L020402</t>
        </is>
      </c>
      <c r="BJ1" s="74" t="inlineStr">
        <is>
          <t>L020501</t>
        </is>
      </c>
      <c r="BL1" s="74" t="inlineStr">
        <is>
          <t>L020601</t>
        </is>
      </c>
      <c r="BN1" s="74" t="inlineStr">
        <is>
          <t>L020602</t>
        </is>
      </c>
      <c r="BP1" s="74" t="inlineStr">
        <is>
          <t>L020701</t>
        </is>
      </c>
      <c r="BR1" s="74" t="inlineStr">
        <is>
          <t>L020702</t>
        </is>
      </c>
      <c r="BT1" s="74" t="inlineStr">
        <is>
          <t>L020801</t>
        </is>
      </c>
      <c r="BV1" s="74" t="inlineStr">
        <is>
          <t>L020802</t>
        </is>
      </c>
    </row>
    <row r="2" ht="14.4" customHeight="1" s="57">
      <c r="A2" s="6" t="inlineStr">
        <is>
          <t>Question</t>
        </is>
      </c>
      <c r="B2" s="73" t="inlineStr">
        <is>
          <t>Age</t>
        </is>
      </c>
      <c r="D2" s="73" t="inlineStr">
        <is>
          <t>Gender</t>
        </is>
      </c>
      <c r="F2" s="73" t="inlineStr">
        <is>
          <t>Occupation</t>
        </is>
      </c>
      <c r="H2" s="73" t="inlineStr">
        <is>
          <t>Activity</t>
        </is>
      </c>
      <c r="J2" s="73" t="inlineStr">
        <is>
          <t>Frequency</t>
        </is>
      </c>
      <c r="L2" s="73" t="inlineStr">
        <is>
          <t>Pain Location</t>
        </is>
      </c>
      <c r="N2" s="73" t="inlineStr">
        <is>
          <t>Pain Location</t>
        </is>
      </c>
      <c r="P2" s="73" t="inlineStr">
        <is>
          <t>Pain Description</t>
        </is>
      </c>
      <c r="R2" s="73" t="inlineStr">
        <is>
          <t>Pain Score</t>
        </is>
      </c>
      <c r="T2" s="73" t="inlineStr">
        <is>
          <t>Pain Feeling</t>
        </is>
      </c>
      <c r="V2" s="73" t="inlineStr">
        <is>
          <t>Pain feeling during activity</t>
        </is>
      </c>
      <c r="X2" s="73" t="inlineStr">
        <is>
          <t>Any other symptom</t>
        </is>
      </c>
      <c r="Z2" s="73" t="inlineStr">
        <is>
          <t>Pain since start</t>
        </is>
      </c>
      <c r="AB2" s="73" t="inlineStr">
        <is>
          <t>Medical</t>
        </is>
      </c>
      <c r="AD2" s="73" t="inlineStr">
        <is>
          <t>Pregnancy</t>
        </is>
      </c>
      <c r="AF2" s="73" t="inlineStr">
        <is>
          <t>Surgery</t>
        </is>
      </c>
      <c r="AH2" s="73" t="inlineStr">
        <is>
          <t>Spine fracture</t>
        </is>
      </c>
      <c r="AJ2" s="73" t="inlineStr">
        <is>
          <t>Cancer</t>
        </is>
      </c>
      <c r="AL2" s="73" t="inlineStr">
        <is>
          <t>TB</t>
        </is>
      </c>
      <c r="AN2" s="73" t="inlineStr">
        <is>
          <t>Loss of Appetite/ Weight Loss</t>
        </is>
      </c>
      <c r="AP2" s="73" t="inlineStr">
        <is>
          <t>Severe Night Pain</t>
        </is>
      </c>
      <c r="AR2" s="73" t="inlineStr">
        <is>
          <t>High grade fever</t>
        </is>
      </c>
      <c r="AT2" s="73" t="inlineStr">
        <is>
          <t>Shortness of Breath</t>
        </is>
      </c>
      <c r="AV2" s="73" t="inlineStr">
        <is>
          <t>History of Neurological Condition</t>
        </is>
      </c>
      <c r="AX2" s="73" t="inlineStr">
        <is>
          <t>Acute/ Chronic</t>
        </is>
      </c>
      <c r="AZ2" s="73" t="inlineStr">
        <is>
          <t>Acute over chronic</t>
        </is>
      </c>
      <c r="BB2" s="73" t="inlineStr">
        <is>
          <t>Comorbidities</t>
        </is>
      </c>
      <c r="BD2" s="73" t="inlineStr">
        <is>
          <t>Deficiencies</t>
        </is>
      </c>
      <c r="BF2" s="73" t="inlineStr">
        <is>
          <t>Surgery</t>
        </is>
      </c>
      <c r="BH2" s="73" t="inlineStr">
        <is>
          <t>Timeline</t>
        </is>
      </c>
      <c r="BJ2" s="73" t="inlineStr">
        <is>
          <t>Origination (POF)</t>
        </is>
      </c>
      <c r="BL2" s="73" t="inlineStr">
        <is>
          <t>Pain Aggravating Factors (PAF)</t>
        </is>
      </c>
      <c r="BN2" s="73" t="inlineStr">
        <is>
          <t>PAF Timeline</t>
        </is>
      </c>
      <c r="BP2" s="73" t="inlineStr">
        <is>
          <t>Pain Reducing Factor (PRF)</t>
        </is>
      </c>
      <c r="BR2" s="73" t="inlineStr">
        <is>
          <t>PRF Timeline</t>
        </is>
      </c>
      <c r="BT2" s="73" t="inlineStr">
        <is>
          <t>Other Treatment History (OTH)</t>
        </is>
      </c>
      <c r="BV2" s="73" t="inlineStr">
        <is>
          <t>Reaction to OTH</t>
        </is>
      </c>
    </row>
    <row r="3" ht="14.4" customHeight="1" s="57">
      <c r="A3" s="43" t="n"/>
      <c r="B3" s="43" t="inlineStr">
        <is>
          <t>Parameters</t>
        </is>
      </c>
      <c r="C3" s="43" t="inlineStr">
        <is>
          <t>Score</t>
        </is>
      </c>
      <c r="D3" s="43" t="inlineStr">
        <is>
          <t>Parameters</t>
        </is>
      </c>
      <c r="E3" s="43" t="inlineStr">
        <is>
          <t>Score</t>
        </is>
      </c>
      <c r="F3" s="43" t="inlineStr">
        <is>
          <t>Parameters</t>
        </is>
      </c>
      <c r="G3" s="43" t="inlineStr">
        <is>
          <t>Score</t>
        </is>
      </c>
      <c r="H3" s="43" t="inlineStr">
        <is>
          <t>Parameters</t>
        </is>
      </c>
      <c r="I3" s="43" t="inlineStr">
        <is>
          <t>Score</t>
        </is>
      </c>
      <c r="J3" s="43" t="inlineStr">
        <is>
          <t>Parameters</t>
        </is>
      </c>
      <c r="K3" s="43" t="inlineStr">
        <is>
          <t>Score</t>
        </is>
      </c>
      <c r="L3" s="43" t="inlineStr">
        <is>
          <t>Parameters</t>
        </is>
      </c>
      <c r="M3" s="43" t="inlineStr">
        <is>
          <t>Score</t>
        </is>
      </c>
      <c r="N3" s="43" t="inlineStr">
        <is>
          <t>Parameters</t>
        </is>
      </c>
      <c r="O3" s="43" t="inlineStr">
        <is>
          <t>Score</t>
        </is>
      </c>
      <c r="P3" s="43" t="inlineStr">
        <is>
          <t>Parameters</t>
        </is>
      </c>
      <c r="Q3" s="43" t="inlineStr">
        <is>
          <t>Score</t>
        </is>
      </c>
      <c r="R3" s="43" t="inlineStr">
        <is>
          <t>Parameters</t>
        </is>
      </c>
      <c r="S3" s="43" t="inlineStr">
        <is>
          <t>Score</t>
        </is>
      </c>
      <c r="T3" s="43" t="inlineStr">
        <is>
          <t>Parameters</t>
        </is>
      </c>
      <c r="U3" s="43" t="inlineStr">
        <is>
          <t>Score</t>
        </is>
      </c>
      <c r="V3" s="43" t="inlineStr">
        <is>
          <t>Parameters</t>
        </is>
      </c>
      <c r="W3" s="43" t="inlineStr">
        <is>
          <t>Score</t>
        </is>
      </c>
      <c r="X3" s="43" t="inlineStr">
        <is>
          <t>Parameters</t>
        </is>
      </c>
      <c r="Y3" s="43" t="inlineStr">
        <is>
          <t>Score</t>
        </is>
      </c>
      <c r="Z3" s="43" t="inlineStr">
        <is>
          <t>Parameters</t>
        </is>
      </c>
      <c r="AA3" s="43" t="inlineStr">
        <is>
          <t>Score</t>
        </is>
      </c>
      <c r="AB3" s="43" t="inlineStr">
        <is>
          <t>Parameters</t>
        </is>
      </c>
      <c r="AC3" s="43" t="inlineStr">
        <is>
          <t>Score</t>
        </is>
      </c>
      <c r="AD3" s="43" t="inlineStr">
        <is>
          <t>Parameters</t>
        </is>
      </c>
      <c r="AE3" s="43" t="inlineStr">
        <is>
          <t>Score</t>
        </is>
      </c>
      <c r="AF3" s="43" t="inlineStr">
        <is>
          <t>Parameters</t>
        </is>
      </c>
      <c r="AG3" s="43" t="inlineStr">
        <is>
          <t>Score</t>
        </is>
      </c>
      <c r="AH3" s="43" t="inlineStr">
        <is>
          <t>Parameters</t>
        </is>
      </c>
      <c r="AI3" s="43" t="inlineStr">
        <is>
          <t>Score</t>
        </is>
      </c>
      <c r="AJ3" s="43" t="inlineStr">
        <is>
          <t>Parameters</t>
        </is>
      </c>
      <c r="AK3" s="43" t="inlineStr">
        <is>
          <t>Score</t>
        </is>
      </c>
      <c r="AL3" s="43" t="inlineStr">
        <is>
          <t>Parameters</t>
        </is>
      </c>
      <c r="AM3" s="43" t="inlineStr">
        <is>
          <t>Score</t>
        </is>
      </c>
      <c r="AN3" s="43" t="inlineStr">
        <is>
          <t>Parameters</t>
        </is>
      </c>
      <c r="AO3" s="43" t="inlineStr">
        <is>
          <t>Score</t>
        </is>
      </c>
      <c r="AP3" s="43" t="inlineStr">
        <is>
          <t>Parameters</t>
        </is>
      </c>
      <c r="AQ3" s="43" t="inlineStr">
        <is>
          <t>Score</t>
        </is>
      </c>
      <c r="AR3" s="43" t="inlineStr">
        <is>
          <t>Parameters</t>
        </is>
      </c>
      <c r="AS3" s="43" t="inlineStr">
        <is>
          <t>Score</t>
        </is>
      </c>
      <c r="AT3" s="43" t="inlineStr">
        <is>
          <t>Parameters</t>
        </is>
      </c>
      <c r="AU3" s="43" t="inlineStr">
        <is>
          <t>Score</t>
        </is>
      </c>
      <c r="AV3" s="43" t="inlineStr">
        <is>
          <t>Parameters</t>
        </is>
      </c>
      <c r="AW3" s="43" t="inlineStr">
        <is>
          <t>Score</t>
        </is>
      </c>
      <c r="AX3" s="43" t="inlineStr">
        <is>
          <t>Parameters</t>
        </is>
      </c>
      <c r="AY3" s="43" t="inlineStr">
        <is>
          <t>Score</t>
        </is>
      </c>
      <c r="AZ3" s="43" t="inlineStr">
        <is>
          <t>Parameters</t>
        </is>
      </c>
      <c r="BA3" s="43" t="inlineStr">
        <is>
          <t>Score</t>
        </is>
      </c>
      <c r="BB3" s="43" t="inlineStr">
        <is>
          <t>Parameters</t>
        </is>
      </c>
      <c r="BC3" s="43" t="inlineStr">
        <is>
          <t>Score</t>
        </is>
      </c>
      <c r="BD3" s="43" t="inlineStr">
        <is>
          <t>Parameters</t>
        </is>
      </c>
      <c r="BE3" s="43" t="inlineStr">
        <is>
          <t>Score</t>
        </is>
      </c>
      <c r="BF3" s="43" t="inlineStr">
        <is>
          <t>Parameters</t>
        </is>
      </c>
      <c r="BG3" s="43" t="inlineStr">
        <is>
          <t>Score</t>
        </is>
      </c>
      <c r="BH3" s="43" t="inlineStr">
        <is>
          <t>Parameters</t>
        </is>
      </c>
      <c r="BI3" s="43" t="inlineStr">
        <is>
          <t>Score</t>
        </is>
      </c>
      <c r="BJ3" s="43" t="inlineStr">
        <is>
          <t>Parameters</t>
        </is>
      </c>
      <c r="BK3" s="43" t="inlineStr">
        <is>
          <t>Score</t>
        </is>
      </c>
      <c r="BL3" s="43" t="inlineStr">
        <is>
          <t>Parameters</t>
        </is>
      </c>
      <c r="BM3" s="43" t="inlineStr">
        <is>
          <t>Score</t>
        </is>
      </c>
      <c r="BN3" s="43" t="inlineStr">
        <is>
          <t>Parameters</t>
        </is>
      </c>
      <c r="BO3" s="43" t="inlineStr">
        <is>
          <t>Score</t>
        </is>
      </c>
      <c r="BP3" s="43" t="inlineStr">
        <is>
          <t>Parameters</t>
        </is>
      </c>
      <c r="BQ3" s="43" t="inlineStr">
        <is>
          <t>Score</t>
        </is>
      </c>
      <c r="BR3" s="43" t="inlineStr">
        <is>
          <t>Parameters</t>
        </is>
      </c>
      <c r="BS3" s="43" t="inlineStr">
        <is>
          <t>Score</t>
        </is>
      </c>
      <c r="BT3" s="43" t="inlineStr">
        <is>
          <t>Parameters</t>
        </is>
      </c>
      <c r="BU3" s="43" t="inlineStr">
        <is>
          <t>Score</t>
        </is>
      </c>
      <c r="BV3" s="43" t="inlineStr">
        <is>
          <t>Parameters</t>
        </is>
      </c>
      <c r="BW3" s="43" t="inlineStr">
        <is>
          <t>Score</t>
        </is>
      </c>
    </row>
    <row r="4" ht="43.2" customHeight="1" s="57">
      <c r="A4" s="10" t="inlineStr">
        <is>
          <t>A</t>
        </is>
      </c>
      <c r="B4" s="51" t="inlineStr">
        <is>
          <t>0-10</t>
        </is>
      </c>
      <c r="C4" s="54" t="n"/>
      <c r="D4" s="54" t="inlineStr">
        <is>
          <t>Transgender</t>
        </is>
      </c>
      <c r="E4" s="54" t="n"/>
      <c r="F4" s="55" t="inlineStr">
        <is>
          <t>Student</t>
        </is>
      </c>
      <c r="G4" s="54" t="n"/>
      <c r="H4" s="54" t="inlineStr">
        <is>
          <t>Sitting</t>
        </is>
      </c>
      <c r="I4" s="54" t="n"/>
      <c r="J4" s="54" t="inlineStr">
        <is>
          <t>Daily</t>
        </is>
      </c>
      <c r="K4" s="54" t="n"/>
      <c r="L4" s="54" t="inlineStr">
        <is>
          <t>Neck</t>
        </is>
      </c>
      <c r="M4" s="54" t="n">
        <v>2</v>
      </c>
      <c r="N4" s="55" t="inlineStr">
        <is>
          <t>Neck</t>
        </is>
      </c>
      <c r="O4" s="55" t="n">
        <v>2</v>
      </c>
      <c r="P4" s="55" t="inlineStr">
        <is>
          <t>Mild pain that bothers occassionally</t>
        </is>
      </c>
      <c r="Q4" s="55" t="n">
        <v>2</v>
      </c>
      <c r="R4" s="54" t="n">
        <v>1</v>
      </c>
      <c r="S4" s="54" t="n">
        <v>2</v>
      </c>
      <c r="T4" s="54" t="inlineStr">
        <is>
          <t>Constant</t>
        </is>
      </c>
      <c r="U4" s="54" t="n">
        <v>0</v>
      </c>
      <c r="V4" s="55" t="inlineStr">
        <is>
          <t>Pain increases during any movement like bending forward or backward and walking</t>
        </is>
      </c>
      <c r="W4" s="55" t="n">
        <v>5</v>
      </c>
      <c r="X4" s="54" t="inlineStr">
        <is>
          <t>Dizzy</t>
        </is>
      </c>
      <c r="Y4" s="54" t="n"/>
      <c r="Z4" s="55" t="inlineStr">
        <is>
          <t>Worsening</t>
        </is>
      </c>
      <c r="AA4" s="55" t="n">
        <v>2</v>
      </c>
      <c r="AB4" s="55" t="inlineStr">
        <is>
          <t>Pregnancy</t>
        </is>
      </c>
      <c r="AC4" s="55" t="n"/>
      <c r="AD4" s="55" t="inlineStr">
        <is>
          <t>Currently pregnant</t>
        </is>
      </c>
      <c r="AE4" s="55" t="n">
        <v>2</v>
      </c>
      <c r="AF4" s="55" t="inlineStr">
        <is>
          <t>Surgery was done in last year</t>
        </is>
      </c>
      <c r="AG4" s="55" t="n">
        <v>2</v>
      </c>
      <c r="AH4" s="55" t="inlineStr">
        <is>
          <t>Yes</t>
        </is>
      </c>
      <c r="AI4" s="55" t="n"/>
      <c r="AJ4" s="55" t="inlineStr">
        <is>
          <t>Active for less than a year</t>
        </is>
      </c>
      <c r="AK4" s="55" t="n">
        <v>2</v>
      </c>
      <c r="AL4" s="55" t="inlineStr">
        <is>
          <t>Detected in the last year</t>
        </is>
      </c>
      <c r="AM4" s="55" t="n">
        <v>2</v>
      </c>
      <c r="AN4" s="55" t="inlineStr">
        <is>
          <t>&gt;8 kgs but not on any diet or weight loss regime</t>
        </is>
      </c>
      <c r="AO4" s="55" t="n">
        <v>5</v>
      </c>
      <c r="AP4" s="55" t="inlineStr">
        <is>
          <t>Yes</t>
        </is>
      </c>
      <c r="AQ4" s="55" t="n">
        <v>2</v>
      </c>
      <c r="AR4" s="55" t="inlineStr">
        <is>
          <t>&lt;98 degree</t>
        </is>
      </c>
      <c r="AS4" s="55" t="n"/>
      <c r="AT4" s="55" t="inlineStr">
        <is>
          <t>While doing some rigorous activities</t>
        </is>
      </c>
      <c r="AU4" s="55" t="n"/>
      <c r="AV4" s="55" t="inlineStr">
        <is>
          <t>It has just been a year but still mobile and able to move around</t>
        </is>
      </c>
      <c r="AW4" s="55" t="n"/>
      <c r="AX4" s="55" t="inlineStr">
        <is>
          <t>Since last 7 days</t>
        </is>
      </c>
      <c r="AY4" s="55" t="n"/>
      <c r="AZ4" s="55" t="inlineStr">
        <is>
          <t>Yes</t>
        </is>
      </c>
      <c r="BA4" s="55" t="n">
        <v>0</v>
      </c>
      <c r="BB4" s="55" t="inlineStr">
        <is>
          <t>Diabetes</t>
        </is>
      </c>
      <c r="BC4" s="55" t="n">
        <v>5</v>
      </c>
      <c r="BD4" s="55" t="inlineStr">
        <is>
          <t>Vitamin D3</t>
        </is>
      </c>
      <c r="BE4" s="55" t="n"/>
      <c r="BF4" s="55" t="inlineStr">
        <is>
          <t>Spine surgery</t>
        </is>
      </c>
      <c r="BG4" s="55" t="n"/>
      <c r="BH4" s="55" t="inlineStr">
        <is>
          <t>In the last 1 year</t>
        </is>
      </c>
      <c r="BI4" s="55" t="n">
        <v>1</v>
      </c>
      <c r="BJ4" s="55" t="inlineStr">
        <is>
          <t>With a fall/ accident</t>
        </is>
      </c>
      <c r="BK4" s="55" t="n"/>
      <c r="BL4" s="55" t="inlineStr">
        <is>
          <t>Is the first thing in the morning</t>
        </is>
      </c>
      <c r="BM4" s="55" t="n"/>
      <c r="BN4" s="55" t="inlineStr">
        <is>
          <t>Immediately, i.e. within 10 minutes</t>
        </is>
      </c>
      <c r="BO4" s="55" t="n">
        <v>5</v>
      </c>
      <c r="BP4" s="55" t="inlineStr">
        <is>
          <t>External factors like balms/ hot packs/ ice packs</t>
        </is>
      </c>
      <c r="BQ4" s="55" t="n"/>
      <c r="BR4" s="55" t="inlineStr">
        <is>
          <t>Immediately, i.e. within 10 minutes</t>
        </is>
      </c>
      <c r="BS4" s="55" t="n">
        <v>5</v>
      </c>
      <c r="BT4" s="55" t="inlineStr">
        <is>
          <t>Applied pain relief gel/ balm/spray</t>
        </is>
      </c>
      <c r="BU4" s="55" t="n"/>
      <c r="BV4" s="55" t="inlineStr">
        <is>
          <t>The pain increased instead</t>
        </is>
      </c>
      <c r="BW4" s="55" t="n"/>
    </row>
    <row r="5" ht="43.2" customHeight="1" s="57">
      <c r="A5" s="10" t="inlineStr">
        <is>
          <t>B</t>
        </is>
      </c>
      <c r="B5" s="53" t="inlineStr">
        <is>
          <t>10-20</t>
        </is>
      </c>
      <c r="C5" s="54" t="n"/>
      <c r="D5" s="54" t="inlineStr">
        <is>
          <t>Female</t>
        </is>
      </c>
      <c r="E5" s="54" t="n"/>
      <c r="F5" s="55" t="inlineStr">
        <is>
          <t>Industrial labourer, mine worker or factory engineer</t>
        </is>
      </c>
      <c r="G5" s="54" t="n"/>
      <c r="H5" s="54" t="inlineStr">
        <is>
          <t>Standing</t>
        </is>
      </c>
      <c r="I5" s="54" t="n"/>
      <c r="J5" s="55" t="inlineStr">
        <is>
          <t>Approx 3 times a week</t>
        </is>
      </c>
      <c r="K5" s="54" t="n"/>
      <c r="L5" s="54" t="inlineStr">
        <is>
          <t>Shoulder</t>
        </is>
      </c>
      <c r="M5" s="54" t="n"/>
      <c r="N5" s="55" t="inlineStr">
        <is>
          <t>Shoulder</t>
        </is>
      </c>
      <c r="O5" s="55" t="n"/>
      <c r="P5" s="55" t="inlineStr">
        <is>
          <t>Pain that comes and goes in multiple episodes with brief spells of no pain between two episodes</t>
        </is>
      </c>
      <c r="Q5" s="55" t="n">
        <v>2</v>
      </c>
      <c r="R5" s="54" t="n">
        <v>2</v>
      </c>
      <c r="S5" s="54" t="n">
        <v>2</v>
      </c>
      <c r="T5" s="54" t="inlineStr">
        <is>
          <t>Intermittent</t>
        </is>
      </c>
      <c r="U5" s="54" t="n">
        <v>2</v>
      </c>
      <c r="V5" s="55" t="inlineStr">
        <is>
          <t>Pain increases in sedentary postures like continuous sitting, standing and lying down</t>
        </is>
      </c>
      <c r="W5" s="55" t="n">
        <v>5</v>
      </c>
      <c r="X5" s="54" t="inlineStr">
        <is>
          <t>Tingling</t>
        </is>
      </c>
      <c r="Y5" s="54" t="n">
        <v>2</v>
      </c>
      <c r="Z5" s="55" t="inlineStr">
        <is>
          <t>Much better than before</t>
        </is>
      </c>
      <c r="AA5" s="55" t="n">
        <v>0</v>
      </c>
      <c r="AB5" s="55" t="inlineStr">
        <is>
          <t>Recent surgery</t>
        </is>
      </c>
      <c r="AC5" s="55" t="n"/>
      <c r="AD5" s="55" t="inlineStr">
        <is>
          <t>Child is &lt;1 year old</t>
        </is>
      </c>
      <c r="AE5" s="55" t="n"/>
      <c r="AF5" s="55" t="inlineStr">
        <is>
          <t>Surgery was completed before last year</t>
        </is>
      </c>
      <c r="AG5" s="55" t="n"/>
      <c r="AH5" s="55" t="inlineStr">
        <is>
          <t>No</t>
        </is>
      </c>
      <c r="AI5" s="55" t="n"/>
      <c r="AJ5" s="55" t="inlineStr">
        <is>
          <t>Active for more than a year</t>
        </is>
      </c>
      <c r="AK5" s="55" t="n">
        <v>2</v>
      </c>
      <c r="AL5" s="55" t="inlineStr">
        <is>
          <t>Detected before the previous year</t>
        </is>
      </c>
      <c r="AM5" s="55" t="n"/>
      <c r="AN5" s="55" t="inlineStr">
        <is>
          <t>&gt;8 kgs but is due to some specific diet or weight loss program</t>
        </is>
      </c>
      <c r="AO5" s="55" t="n">
        <v>2</v>
      </c>
      <c r="AP5" s="55" t="inlineStr">
        <is>
          <t>No</t>
        </is>
      </c>
      <c r="AQ5" s="55" t="n">
        <v>2</v>
      </c>
      <c r="AR5" s="55" t="inlineStr">
        <is>
          <t>98-101 degree</t>
        </is>
      </c>
      <c r="AS5" s="55" t="n"/>
      <c r="AT5" s="55" t="inlineStr">
        <is>
          <t>Even while at rest</t>
        </is>
      </c>
      <c r="AU5" s="55" t="n"/>
      <c r="AV5" s="55" t="inlineStr">
        <is>
          <t>The condition has been worsening and has made you bed ridden</t>
        </is>
      </c>
      <c r="AW5" s="55" t="n"/>
      <c r="AX5" s="55" t="inlineStr">
        <is>
          <t>Since last 3 months</t>
        </is>
      </c>
      <c r="AY5" s="55" t="n"/>
      <c r="AZ5" s="55" t="inlineStr">
        <is>
          <t>No</t>
        </is>
      </c>
      <c r="BA5" s="55" t="n">
        <v>0</v>
      </c>
      <c r="BB5" s="55" t="inlineStr">
        <is>
          <t>Thyroid</t>
        </is>
      </c>
      <c r="BC5" s="55" t="n"/>
      <c r="BD5" s="55" t="inlineStr">
        <is>
          <t>Vitamin B12</t>
        </is>
      </c>
      <c r="BE5" s="55" t="n"/>
      <c r="BF5" s="55" t="inlineStr">
        <is>
          <t>Cardiac surgery</t>
        </is>
      </c>
      <c r="BG5" s="55" t="n"/>
      <c r="BH5" s="55" t="inlineStr">
        <is>
          <t>Done before the previous year</t>
        </is>
      </c>
      <c r="BI5" s="55" t="n"/>
      <c r="BJ5" s="55" t="inlineStr">
        <is>
          <t>Normal bending</t>
        </is>
      </c>
      <c r="BK5" s="55" t="n"/>
      <c r="BL5" s="55" t="inlineStr">
        <is>
          <t>While sitting on a chair/ couch</t>
        </is>
      </c>
      <c r="BM5" s="55" t="n"/>
      <c r="BN5" s="55" t="inlineStr">
        <is>
          <t>After a few minutes, i.e.  10-30 minutes</t>
        </is>
      </c>
      <c r="BO5" s="55" t="n"/>
      <c r="BP5" s="55" t="inlineStr">
        <is>
          <t>While sitting on a chair/ couch</t>
        </is>
      </c>
      <c r="BQ5" s="55" t="n">
        <v>5</v>
      </c>
      <c r="BR5" s="55" t="inlineStr">
        <is>
          <t>After a few minutes, i.e.  10-30 minutes</t>
        </is>
      </c>
      <c r="BS5" s="55" t="n">
        <v>2</v>
      </c>
      <c r="BT5" s="55" t="inlineStr">
        <is>
          <t>Taken medications under specialist supervision</t>
        </is>
      </c>
      <c r="BU5" s="55" t="n"/>
      <c r="BV5" s="55" t="inlineStr">
        <is>
          <t>There was no change in pain</t>
        </is>
      </c>
      <c r="BW5" s="55" t="n">
        <v>2</v>
      </c>
    </row>
    <row r="6" ht="57.6" customHeight="1" s="57">
      <c r="A6" s="10" t="inlineStr">
        <is>
          <t>C</t>
        </is>
      </c>
      <c r="B6" s="51" t="inlineStr">
        <is>
          <t>20-30</t>
        </is>
      </c>
      <c r="C6" s="54" t="n"/>
      <c r="D6" s="54" t="inlineStr">
        <is>
          <t>Male</t>
        </is>
      </c>
      <c r="E6" s="54" t="n"/>
      <c r="F6" s="55" t="inlineStr">
        <is>
          <t>Researcher, scientist, doctor, lawyer, management professional, receptionist or driver</t>
        </is>
      </c>
      <c r="G6" s="54" t="n"/>
      <c r="H6" s="55" t="inlineStr">
        <is>
          <t>Bending/ stooping</t>
        </is>
      </c>
      <c r="I6" s="54" t="n"/>
      <c r="J6" s="55" t="inlineStr">
        <is>
          <t>No exercise/ walking at all</t>
        </is>
      </c>
      <c r="K6" s="54" t="n"/>
      <c r="L6" s="55" t="inlineStr">
        <is>
          <t>Arm above elbow</t>
        </is>
      </c>
      <c r="M6" s="55" t="n"/>
      <c r="N6" s="55" t="inlineStr">
        <is>
          <t>Arm above elbow</t>
        </is>
      </c>
      <c r="O6" s="55" t="n"/>
      <c r="P6" s="55" t="inlineStr">
        <is>
          <t>Moderate pain that bothers daily but can go about with daily routine</t>
        </is>
      </c>
      <c r="Q6" s="55" t="n">
        <v>5</v>
      </c>
      <c r="R6" s="54" t="n">
        <v>3</v>
      </c>
      <c r="S6" s="54" t="n">
        <v>2</v>
      </c>
      <c r="T6" s="54" t="n"/>
      <c r="U6" s="54" t="n"/>
      <c r="V6" s="54" t="inlineStr">
        <is>
          <t>No relief even after change in posture or activity</t>
        </is>
      </c>
      <c r="W6" s="54" t="n">
        <v>0</v>
      </c>
      <c r="X6" s="54" t="inlineStr">
        <is>
          <t>Numbness</t>
        </is>
      </c>
      <c r="Y6" s="54" t="n">
        <v>2</v>
      </c>
      <c r="Z6" s="55" t="inlineStr">
        <is>
          <t>Same as before</t>
        </is>
      </c>
      <c r="AA6" s="55" t="n">
        <v>5</v>
      </c>
      <c r="AB6" s="55" t="inlineStr">
        <is>
          <t>Active fractures</t>
        </is>
      </c>
      <c r="AC6" s="55" t="n"/>
      <c r="AD6" s="55" t="n"/>
      <c r="AE6" s="55" t="n"/>
      <c r="AF6" s="55" t="n"/>
      <c r="AG6" s="55" t="n"/>
      <c r="AH6" s="55" t="n"/>
      <c r="AI6" s="55" t="n"/>
      <c r="AJ6" s="55" t="inlineStr">
        <is>
          <t>Not Active</t>
        </is>
      </c>
      <c r="AK6" s="56" t="n"/>
      <c r="AL6" s="55" t="inlineStr">
        <is>
          <t>Not Active</t>
        </is>
      </c>
      <c r="AM6" s="55" t="n"/>
      <c r="AN6" s="55" t="inlineStr">
        <is>
          <t>Weight loss of &lt;7 kgs</t>
        </is>
      </c>
      <c r="AO6" s="55" t="n"/>
      <c r="AP6" s="55" t="n"/>
      <c r="AQ6" s="55" t="n"/>
      <c r="AR6" s="55" t="inlineStr">
        <is>
          <t>&gt;101 degree</t>
        </is>
      </c>
      <c r="AS6" s="55" t="n"/>
      <c r="AT6" s="55" t="n"/>
      <c r="AU6" s="55" t="n"/>
      <c r="AV6" s="55" t="n"/>
      <c r="AW6" s="55" t="n"/>
      <c r="AX6" s="55" t="inlineStr">
        <is>
          <t>For more than 3 months</t>
        </is>
      </c>
      <c r="AY6" s="55" t="n">
        <v>2</v>
      </c>
      <c r="BA6" t="n">
        <v>2</v>
      </c>
      <c r="BB6" s="55" t="inlineStr">
        <is>
          <t>Hypertension/ blood pressure/ stroke</t>
        </is>
      </c>
      <c r="BC6" s="55" t="n"/>
      <c r="BD6" s="55" t="inlineStr">
        <is>
          <t>Calcium</t>
        </is>
      </c>
      <c r="BE6" s="55" t="n"/>
      <c r="BF6" s="55" t="inlineStr">
        <is>
          <t>Gynaec surgery/ hernia</t>
        </is>
      </c>
      <c r="BG6" s="55" t="n"/>
      <c r="BJ6" s="55" t="inlineStr">
        <is>
          <t>Lifted heavy object</t>
        </is>
      </c>
      <c r="BK6" s="55" t="n"/>
      <c r="BL6" s="55" t="inlineStr">
        <is>
          <t>While sitting on the floor</t>
        </is>
      </c>
      <c r="BM6" s="55" t="n"/>
      <c r="BN6" s="55" t="inlineStr">
        <is>
          <t>After a while, i.e. after 30 minutes</t>
        </is>
      </c>
      <c r="BO6" s="55" t="n"/>
      <c r="BP6" s="55" t="inlineStr">
        <is>
          <t>While sitting on the floor</t>
        </is>
      </c>
      <c r="BQ6" s="55" t="n"/>
      <c r="BR6" s="55" t="inlineStr">
        <is>
          <t>After a while, i.e. after 30 minutes</t>
        </is>
      </c>
      <c r="BS6" s="55" t="n"/>
      <c r="BT6" s="55" t="inlineStr">
        <is>
          <t>Taken physiotherapy/ TENS/ IFT/ traction</t>
        </is>
      </c>
      <c r="BU6" s="55" t="n"/>
      <c r="BV6" s="55" t="inlineStr">
        <is>
          <t>It reduced my pain intensity but slight pain is still there</t>
        </is>
      </c>
      <c r="BW6" s="55" t="n"/>
    </row>
    <row r="7" ht="43.2" customHeight="1" s="57">
      <c r="A7" s="10" t="inlineStr">
        <is>
          <t>D</t>
        </is>
      </c>
      <c r="B7" s="51" t="inlineStr">
        <is>
          <t>30-40</t>
        </is>
      </c>
      <c r="C7" s="54" t="n"/>
      <c r="D7" s="54" t="n"/>
      <c r="E7" s="54" t="n"/>
      <c r="F7" s="55" t="inlineStr">
        <is>
          <t>Teacher, nurse, chef, grooming professional or private security guard</t>
        </is>
      </c>
      <c r="G7" s="54" t="n"/>
      <c r="H7" s="54" t="inlineStr">
        <is>
          <t>Walking</t>
        </is>
      </c>
      <c r="I7" s="54" t="n"/>
      <c r="J7" s="54" t="n"/>
      <c r="K7" s="54" t="n"/>
      <c r="L7" s="55" t="inlineStr">
        <is>
          <t>Arm below elbow</t>
        </is>
      </c>
      <c r="M7" s="55" t="n">
        <v>5</v>
      </c>
      <c r="N7" s="55" t="inlineStr">
        <is>
          <t>Arm below elbow</t>
        </is>
      </c>
      <c r="O7" s="55" t="n">
        <v>5</v>
      </c>
      <c r="P7" s="55" t="inlineStr">
        <is>
          <t>Severe pain that restricts daily routine and requires me to rest</t>
        </is>
      </c>
      <c r="Q7" s="55" t="n">
        <v>2</v>
      </c>
      <c r="R7" s="54" t="n">
        <v>4</v>
      </c>
      <c r="S7" s="54" t="n">
        <v>2</v>
      </c>
      <c r="T7" s="54" t="n"/>
      <c r="U7" s="54" t="n"/>
      <c r="V7" s="54" t="n"/>
      <c r="W7" s="54" t="n"/>
      <c r="X7" s="55" t="inlineStr">
        <is>
          <t>Weakness that leads to difficulty in lifting leg, getting a grip or performing fine motor activities like brushing, cutting vegetables, buttoning shirt, counting notes, etc.</t>
        </is>
      </c>
      <c r="Y7" s="55" t="n">
        <v>2</v>
      </c>
      <c r="Z7" s="54" t="n"/>
      <c r="AA7" s="54" t="n"/>
      <c r="AB7" s="55" t="inlineStr">
        <is>
          <t>History of Cancer</t>
        </is>
      </c>
      <c r="AC7" s="55" t="n">
        <v>2</v>
      </c>
      <c r="AD7" s="55" t="n"/>
      <c r="AE7" s="55" t="n"/>
      <c r="AF7" s="55" t="n"/>
      <c r="AG7" s="55" t="n"/>
      <c r="AH7" s="55" t="n"/>
      <c r="AI7" s="55" t="n"/>
      <c r="AJ7" s="55" t="n"/>
      <c r="AK7" s="55" t="n"/>
      <c r="AL7" s="55" t="n"/>
      <c r="AM7" s="55" t="n"/>
      <c r="AN7" s="55" t="n"/>
      <c r="AO7" s="55" t="n"/>
      <c r="AP7" s="55" t="n"/>
      <c r="AQ7" s="55" t="n"/>
      <c r="AR7" s="55" t="n"/>
      <c r="AS7" s="55" t="n"/>
      <c r="AT7" s="55" t="n"/>
      <c r="AU7" s="55" t="n"/>
      <c r="AV7" s="55" t="n"/>
      <c r="AW7" s="55" t="n"/>
      <c r="BB7" s="55" t="inlineStr">
        <is>
          <t>Arthiritis</t>
        </is>
      </c>
      <c r="BC7" s="55" t="n"/>
      <c r="BD7" s="55" t="inlineStr">
        <is>
          <t>Haemoglobin/ iron</t>
        </is>
      </c>
      <c r="BE7" s="55" t="n"/>
      <c r="BF7" s="55" t="inlineStr">
        <is>
          <t>Joint replacements</t>
        </is>
      </c>
      <c r="BG7" s="55" t="n"/>
      <c r="BJ7" s="55" t="inlineStr">
        <is>
          <t>Travelling</t>
        </is>
      </c>
      <c r="BK7" s="55" t="n"/>
      <c r="BL7" s="55" t="inlineStr">
        <is>
          <t>While standing</t>
        </is>
      </c>
      <c r="BM7" s="55" t="n">
        <v>2</v>
      </c>
      <c r="BP7" s="55" t="inlineStr">
        <is>
          <t>While standing</t>
        </is>
      </c>
      <c r="BQ7" s="55" t="n"/>
      <c r="BT7" s="55" t="inlineStr">
        <is>
          <t>Done home exercises by checking online videos</t>
        </is>
      </c>
      <c r="BU7" s="55" t="n"/>
      <c r="BV7" s="55" t="inlineStr">
        <is>
          <t>It gave me temporary relief at that time but the pain has relapsed</t>
        </is>
      </c>
      <c r="BW7" s="55" t="n"/>
    </row>
    <row r="8" ht="43.2" customHeight="1" s="57">
      <c r="A8" s="10" t="inlineStr">
        <is>
          <t>E</t>
        </is>
      </c>
      <c r="B8" s="51" t="inlineStr">
        <is>
          <t>40-50</t>
        </is>
      </c>
      <c r="C8" s="54" t="n"/>
      <c r="D8" s="54" t="n"/>
      <c r="E8" s="54" t="n"/>
      <c r="F8" s="55" t="inlineStr">
        <is>
          <t>Farmer, porter, construction worker or delivery personnel</t>
        </is>
      </c>
      <c r="G8" s="54" t="n"/>
      <c r="H8" s="54" t="inlineStr">
        <is>
          <t>Travelling</t>
        </is>
      </c>
      <c r="I8" s="54" t="n"/>
      <c r="J8" s="54" t="n"/>
      <c r="K8" s="54" t="n"/>
      <c r="L8" s="54" t="inlineStr">
        <is>
          <t>Upper Back</t>
        </is>
      </c>
      <c r="M8" s="54" t="n"/>
      <c r="N8" s="55" t="inlineStr">
        <is>
          <t>Upper Back</t>
        </is>
      </c>
      <c r="O8" s="55" t="n"/>
      <c r="P8" s="55" t="inlineStr">
        <is>
          <t>Crippling pain that has made me bed-ridden</t>
        </is>
      </c>
      <c r="Q8" s="55" t="n">
        <v>2</v>
      </c>
      <c r="R8" s="54" t="n">
        <v>5</v>
      </c>
      <c r="S8" s="54" t="n">
        <v>2</v>
      </c>
      <c r="T8" s="54" t="n"/>
      <c r="U8" s="54" t="n"/>
      <c r="V8" s="54" t="n"/>
      <c r="W8" s="54" t="n"/>
      <c r="X8" s="54" t="inlineStr">
        <is>
          <t>Difficulty in control of bowel and bladder</t>
        </is>
      </c>
      <c r="Y8" s="54" t="n">
        <v>2</v>
      </c>
      <c r="Z8" s="54" t="n"/>
      <c r="AA8" s="54" t="n"/>
      <c r="AB8" s="55" t="inlineStr">
        <is>
          <t>History of Tuberculosis</t>
        </is>
      </c>
      <c r="AC8" s="55" t="n">
        <v>2</v>
      </c>
      <c r="AD8" s="55" t="n"/>
      <c r="AE8" s="55" t="n"/>
      <c r="AF8" s="55" t="n"/>
      <c r="AG8" s="55" t="n"/>
      <c r="AH8" s="55" t="n"/>
      <c r="AI8" s="55" t="n"/>
      <c r="AJ8" s="55" t="n"/>
      <c r="AK8" s="55" t="n"/>
      <c r="AL8" s="55" t="n"/>
      <c r="AM8" s="55" t="n"/>
      <c r="AN8" s="55" t="n"/>
      <c r="AO8" s="55" t="n"/>
      <c r="AP8" s="55" t="n"/>
      <c r="AQ8" s="55" t="n"/>
      <c r="AR8" s="55" t="n"/>
      <c r="AS8" s="55" t="n"/>
      <c r="AT8" s="55" t="n"/>
      <c r="AU8" s="55" t="n"/>
      <c r="AV8" s="55" t="n"/>
      <c r="AW8" s="55" t="n"/>
      <c r="BB8" s="55" t="inlineStr">
        <is>
          <t>Osteopenia/ osteoporosis</t>
        </is>
      </c>
      <c r="BC8" s="55" t="n"/>
      <c r="BD8" s="55" t="inlineStr">
        <is>
          <t>Not yet tested/ no deficiencies</t>
        </is>
      </c>
      <c r="BE8" s="55" t="n"/>
      <c r="BF8" s="55" t="inlineStr">
        <is>
          <t>Other surgeries</t>
        </is>
      </c>
      <c r="BG8" s="55" t="n">
        <v>2</v>
      </c>
      <c r="BJ8" s="55" t="inlineStr">
        <is>
          <t>Sudden jerk</t>
        </is>
      </c>
      <c r="BK8" s="55" t="n"/>
      <c r="BL8" s="55" t="inlineStr">
        <is>
          <t>While walking</t>
        </is>
      </c>
      <c r="BM8" s="55" t="n">
        <v>5</v>
      </c>
      <c r="BP8" s="55" t="inlineStr">
        <is>
          <t>While walking</t>
        </is>
      </c>
      <c r="BQ8" s="55" t="n"/>
      <c r="BT8" s="55" t="inlineStr">
        <is>
          <t>Simply took bed rest without taking any medicine or rehabilitation</t>
        </is>
      </c>
      <c r="BU8" s="55" t="n"/>
      <c r="BV8" s="55" t="inlineStr">
        <is>
          <t>I was well for a few months and the pain relapsed only recently again</t>
        </is>
      </c>
      <c r="BW8" s="55" t="n"/>
    </row>
    <row r="9" ht="43.2" customHeight="1" s="57">
      <c r="A9" s="10" t="inlineStr">
        <is>
          <t>F</t>
        </is>
      </c>
      <c r="B9" s="51" t="inlineStr">
        <is>
          <t>50-60</t>
        </is>
      </c>
      <c r="C9" s="54" t="n">
        <v>2</v>
      </c>
      <c r="D9" s="54" t="n"/>
      <c r="E9" s="54" t="n"/>
      <c r="F9" s="55" t="inlineStr">
        <is>
          <t>Home-maker, emroidery or work from home</t>
        </is>
      </c>
      <c r="G9" s="54" t="n"/>
      <c r="H9" s="55" t="inlineStr">
        <is>
          <t>Floor sitting/ squatting</t>
        </is>
      </c>
      <c r="I9" s="54" t="n"/>
      <c r="J9" s="54" t="n"/>
      <c r="K9" s="54" t="n"/>
      <c r="L9" s="54" t="inlineStr">
        <is>
          <t>Lower Back</t>
        </is>
      </c>
      <c r="M9" s="54" t="n">
        <v>2</v>
      </c>
      <c r="N9" s="55" t="inlineStr">
        <is>
          <t>Lower Back</t>
        </is>
      </c>
      <c r="O9" s="55" t="n">
        <v>2</v>
      </c>
      <c r="P9" s="55" t="n"/>
      <c r="Q9" s="55" t="n"/>
      <c r="R9" s="54" t="n">
        <v>6</v>
      </c>
      <c r="S9" s="54" t="n">
        <v>2</v>
      </c>
      <c r="T9" s="54" t="n"/>
      <c r="U9" s="54" t="n"/>
      <c r="V9" s="54" t="n"/>
      <c r="W9" s="54" t="n"/>
      <c r="X9" s="54" t="inlineStr">
        <is>
          <t>Stiffness in muscles or loss of flexibility</t>
        </is>
      </c>
      <c r="Y9" s="54" t="n"/>
      <c r="Z9" s="54" t="n"/>
      <c r="AA9" s="54" t="n"/>
      <c r="AB9" s="55" t="inlineStr">
        <is>
          <t>Loss of appetite</t>
        </is>
      </c>
      <c r="AC9" s="55" t="n"/>
      <c r="AD9" s="55" t="n"/>
      <c r="AE9" s="55" t="n"/>
      <c r="AF9" s="55" t="n"/>
      <c r="AG9" s="55" t="n"/>
      <c r="AH9" s="55" t="n"/>
      <c r="AI9" s="55" t="n"/>
      <c r="AJ9" s="55" t="n"/>
      <c r="AK9" s="55" t="n"/>
      <c r="AL9" s="55" t="n"/>
      <c r="AM9" s="55" t="n"/>
      <c r="AN9" s="55" t="n"/>
      <c r="AO9" s="55" t="n"/>
      <c r="AP9" s="55" t="n"/>
      <c r="AQ9" s="55" t="n"/>
      <c r="AR9" s="55" t="n"/>
      <c r="AS9" s="55" t="n"/>
      <c r="AT9" s="55" t="n"/>
      <c r="AU9" s="55" t="n"/>
      <c r="AV9" s="55" t="n"/>
      <c r="AW9" s="55" t="n"/>
      <c r="BB9" s="55" t="inlineStr">
        <is>
          <t>Prostrate. Gynaecological issues</t>
        </is>
      </c>
      <c r="BC9" s="55" t="n"/>
      <c r="BF9" s="55" t="inlineStr">
        <is>
          <t>No surgeries reported</t>
        </is>
      </c>
      <c r="BG9" s="55" t="n"/>
      <c r="BJ9" s="55" t="inlineStr">
        <is>
          <t>Working out</t>
        </is>
      </c>
      <c r="BK9" s="55" t="n"/>
      <c r="BL9" s="55" t="inlineStr">
        <is>
          <t>While sleeping/ resting</t>
        </is>
      </c>
      <c r="BM9" s="55" t="n">
        <v>2</v>
      </c>
      <c r="BP9" s="55" t="inlineStr">
        <is>
          <t>While sleeping/ resting</t>
        </is>
      </c>
      <c r="BQ9" s="55" t="n"/>
      <c r="BT9" s="55" t="inlineStr">
        <is>
          <t>Underwent ayurveda treatment</t>
        </is>
      </c>
      <c r="BU9" s="55" t="n"/>
    </row>
    <row r="10" ht="72" customHeight="1" s="57">
      <c r="A10" s="10" t="inlineStr">
        <is>
          <t>G</t>
        </is>
      </c>
      <c r="B10" s="51" t="inlineStr">
        <is>
          <t>60-70</t>
        </is>
      </c>
      <c r="C10" s="54" t="n">
        <v>2</v>
      </c>
      <c r="D10" s="54" t="n"/>
      <c r="E10" s="54" t="n"/>
      <c r="F10" s="55" t="inlineStr">
        <is>
          <t>Armed forces, athlete, police personnel, emergency services, hiker, biker or adventure sports lover</t>
        </is>
      </c>
      <c r="G10" s="54" t="n"/>
      <c r="H10" s="54" t="n"/>
      <c r="I10" s="54" t="n"/>
      <c r="J10" s="54" t="n"/>
      <c r="K10" s="54" t="n"/>
      <c r="L10" s="54" t="inlineStr">
        <is>
          <t>Hips</t>
        </is>
      </c>
      <c r="M10" s="54" t="n"/>
      <c r="N10" s="55" t="inlineStr">
        <is>
          <t>Hips</t>
        </is>
      </c>
      <c r="O10" s="55" t="n"/>
      <c r="P10" s="55" t="n"/>
      <c r="Q10" s="55" t="n"/>
      <c r="R10" s="54" t="n">
        <v>7</v>
      </c>
      <c r="S10" s="54" t="n">
        <v>2</v>
      </c>
      <c r="T10" s="54" t="n"/>
      <c r="U10" s="54" t="n"/>
      <c r="V10" s="54" t="n"/>
      <c r="W10" s="54" t="n"/>
      <c r="X10" s="54" t="inlineStr">
        <is>
          <t>Loss of balance</t>
        </is>
      </c>
      <c r="Y10" s="54" t="n">
        <v>0</v>
      </c>
      <c r="Z10" s="54" t="n"/>
      <c r="AA10" s="54" t="n"/>
      <c r="AB10" s="55" t="inlineStr">
        <is>
          <t>Severe night pain</t>
        </is>
      </c>
      <c r="AC10" s="55" t="n"/>
      <c r="AD10" s="55" t="n"/>
      <c r="AE10" s="55" t="n"/>
      <c r="AF10" s="55" t="n"/>
      <c r="AG10" s="55" t="n"/>
      <c r="AH10" s="55" t="n"/>
      <c r="AI10" s="55" t="n"/>
      <c r="AJ10" s="55" t="n"/>
      <c r="AK10" s="55" t="n"/>
      <c r="AL10" s="55" t="n"/>
      <c r="AM10" s="55" t="n"/>
      <c r="AN10" s="55" t="n"/>
      <c r="AO10" s="55" t="n"/>
      <c r="AP10" s="55" t="n"/>
      <c r="AQ10" s="55" t="n"/>
      <c r="AR10" s="55" t="n"/>
      <c r="AS10" s="55" t="n"/>
      <c r="AT10" s="55" t="n"/>
      <c r="AU10" s="55" t="n"/>
      <c r="AV10" s="55" t="n"/>
      <c r="AW10" s="55" t="n"/>
      <c r="BB10" s="55" t="inlineStr">
        <is>
          <t>Cardiac/ heart conditions</t>
        </is>
      </c>
      <c r="BC10" s="55" t="n">
        <v>2</v>
      </c>
      <c r="BJ10" s="55" t="inlineStr">
        <is>
          <t>Playing sports</t>
        </is>
      </c>
      <c r="BK10" s="55" t="n"/>
      <c r="BL10" s="55" t="inlineStr">
        <is>
          <t>While bending/ stooping</t>
        </is>
      </c>
      <c r="BM10" s="55" t="n"/>
      <c r="BP10" s="55" t="inlineStr">
        <is>
          <t>While bending/ stooping</t>
        </is>
      </c>
      <c r="BQ10" s="55" t="n"/>
      <c r="BT10" s="55" t="inlineStr">
        <is>
          <t>Not undertaken any medication/ treatment</t>
        </is>
      </c>
      <c r="BU10" s="55" t="n"/>
    </row>
    <row r="11" ht="57.6" customHeight="1" s="57">
      <c r="A11" s="10" t="inlineStr">
        <is>
          <t>H</t>
        </is>
      </c>
      <c r="B11" s="51" t="inlineStr">
        <is>
          <t>70-80</t>
        </is>
      </c>
      <c r="C11" s="54" t="n">
        <v>2</v>
      </c>
      <c r="D11" s="54" t="n"/>
      <c r="E11" s="54" t="n"/>
      <c r="F11" s="55" t="inlineStr">
        <is>
          <t>Outdoor sales executive, athlete, mason, plumber, electrician or tour guide</t>
        </is>
      </c>
      <c r="G11" s="54" t="n"/>
      <c r="H11" s="54" t="n"/>
      <c r="I11" s="54" t="n"/>
      <c r="J11" s="54" t="n"/>
      <c r="K11" s="54" t="n"/>
      <c r="L11" s="55" t="inlineStr">
        <is>
          <t>Thigh above knee</t>
        </is>
      </c>
      <c r="M11" s="55" t="n">
        <v>2</v>
      </c>
      <c r="N11" s="55" t="inlineStr">
        <is>
          <t>Thigh above knee</t>
        </is>
      </c>
      <c r="O11" s="55" t="n">
        <v>2</v>
      </c>
      <c r="P11" s="55" t="n"/>
      <c r="Q11" s="55" t="n"/>
      <c r="R11" s="54" t="n">
        <v>8</v>
      </c>
      <c r="S11" s="54" t="n">
        <v>5</v>
      </c>
      <c r="T11" s="54" t="n"/>
      <c r="U11" s="54" t="n"/>
      <c r="V11" s="54" t="n"/>
      <c r="W11" s="54" t="n"/>
      <c r="X11" s="54" t="inlineStr">
        <is>
          <t>None</t>
        </is>
      </c>
      <c r="Y11" s="54" t="n"/>
      <c r="Z11" s="54" t="n"/>
      <c r="AA11" s="54" t="n"/>
      <c r="AB11" s="55" t="inlineStr">
        <is>
          <t>High grade fever</t>
        </is>
      </c>
      <c r="AC11" s="55" t="n"/>
      <c r="AD11" s="55" t="n"/>
      <c r="AE11" s="55" t="n"/>
      <c r="AF11" s="55" t="n"/>
      <c r="AG11" s="55" t="n"/>
      <c r="AH11" s="55" t="n"/>
      <c r="AI11" s="55" t="n"/>
      <c r="AJ11" s="55" t="n"/>
      <c r="AK11" s="55" t="n"/>
      <c r="AL11" s="55" t="n"/>
      <c r="AM11" s="55" t="n"/>
      <c r="AN11" s="55" t="n"/>
      <c r="AO11" s="55" t="n"/>
      <c r="AP11" s="55" t="n"/>
      <c r="AQ11" s="55" t="n"/>
      <c r="AR11" s="55" t="n"/>
      <c r="AS11" s="55" t="n"/>
      <c r="AT11" s="55" t="n"/>
      <c r="AU11" s="55" t="n"/>
      <c r="AV11" s="55" t="n"/>
      <c r="AW11" s="55" t="n"/>
      <c r="BB11" s="55" t="inlineStr">
        <is>
          <t>Neurological conditions like Parkinsons/ stroke</t>
        </is>
      </c>
      <c r="BC11" s="55" t="n"/>
      <c r="BJ11" s="55" t="inlineStr">
        <is>
          <t>Nothing specific</t>
        </is>
      </c>
      <c r="BK11" s="55" t="n">
        <v>2</v>
      </c>
      <c r="BL11" s="55" t="inlineStr">
        <is>
          <t>While lifting weights</t>
        </is>
      </c>
      <c r="BM11" s="55" t="n"/>
      <c r="BP11" s="55" t="inlineStr">
        <is>
          <t>While lifting weights</t>
        </is>
      </c>
      <c r="BQ11" s="55" t="n"/>
    </row>
    <row r="12" ht="28.95" customHeight="1" s="57">
      <c r="A12" s="10" t="inlineStr">
        <is>
          <t>I</t>
        </is>
      </c>
      <c r="B12" s="51" t="inlineStr">
        <is>
          <t>80-90</t>
        </is>
      </c>
      <c r="C12" s="54" t="n">
        <v>2</v>
      </c>
      <c r="D12" s="54" t="n"/>
      <c r="E12" s="54" t="n"/>
      <c r="F12" s="54" t="inlineStr">
        <is>
          <t>Others</t>
        </is>
      </c>
      <c r="G12" s="54" t="n"/>
      <c r="H12" s="54" t="n"/>
      <c r="I12" s="54" t="n"/>
      <c r="J12" s="54" t="n"/>
      <c r="K12" s="54" t="n"/>
      <c r="L12" s="55" t="inlineStr">
        <is>
          <t>Leg below knee</t>
        </is>
      </c>
      <c r="M12" s="55" t="n">
        <v>5</v>
      </c>
      <c r="N12" s="55" t="inlineStr">
        <is>
          <t>Leg below knee</t>
        </is>
      </c>
      <c r="O12" s="55" t="n">
        <v>5</v>
      </c>
      <c r="P12" s="55" t="n"/>
      <c r="Q12" s="55" t="n"/>
      <c r="R12" s="54" t="n">
        <v>9</v>
      </c>
      <c r="S12" s="54" t="n">
        <v>5</v>
      </c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5" t="inlineStr">
        <is>
          <t>Shortness of Breath</t>
        </is>
      </c>
      <c r="AC12" s="55" t="n"/>
      <c r="AD12" s="55" t="n"/>
      <c r="AE12" s="55" t="n"/>
      <c r="AF12" s="55" t="n"/>
      <c r="AG12" s="55" t="n"/>
      <c r="AH12" s="55" t="n"/>
      <c r="AI12" s="55" t="n"/>
      <c r="AJ12" s="55" t="n"/>
      <c r="AK12" s="55" t="n"/>
      <c r="AL12" s="55" t="n"/>
      <c r="AM12" s="55" t="n"/>
      <c r="AN12" s="55" t="n"/>
      <c r="AO12" s="55" t="n"/>
      <c r="AP12" s="55" t="n"/>
      <c r="AQ12" s="55" t="n"/>
      <c r="AR12" s="55" t="n"/>
      <c r="AS12" s="55" t="n"/>
      <c r="AT12" s="55" t="n"/>
      <c r="AU12" s="55" t="n"/>
      <c r="AV12" s="55" t="n"/>
      <c r="AW12" s="55" t="n"/>
      <c r="BB12" s="55" t="inlineStr">
        <is>
          <t>Severe Asthma</t>
        </is>
      </c>
      <c r="BC12" s="55" t="n"/>
      <c r="BL12" s="55" t="inlineStr">
        <is>
          <t>While doing exercises/ working out</t>
        </is>
      </c>
      <c r="BM12" s="55" t="n">
        <v>2</v>
      </c>
      <c r="BP12" s="55" t="inlineStr">
        <is>
          <t>While doing exercises/ working out</t>
        </is>
      </c>
      <c r="BQ12" s="55" t="n"/>
    </row>
    <row r="13" ht="43.2" customHeight="1" s="57">
      <c r="A13" s="10" t="inlineStr">
        <is>
          <t>J</t>
        </is>
      </c>
      <c r="B13" s="51" t="inlineStr">
        <is>
          <t>90-100</t>
        </is>
      </c>
      <c r="C13" s="54" t="n">
        <v>2</v>
      </c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inlineStr">
        <is>
          <t>Ankle</t>
        </is>
      </c>
      <c r="M13" s="54" t="n">
        <v>2</v>
      </c>
      <c r="N13" s="55" t="inlineStr">
        <is>
          <t>Ankle</t>
        </is>
      </c>
      <c r="O13" s="55" t="n">
        <v>2</v>
      </c>
      <c r="P13" s="55" t="n"/>
      <c r="Q13" s="55" t="n"/>
      <c r="R13" s="54" t="n">
        <v>10</v>
      </c>
      <c r="S13" s="54" t="n">
        <v>5</v>
      </c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5" t="inlineStr">
        <is>
          <t>History of Neurological Condition</t>
        </is>
      </c>
      <c r="AC13" s="55" t="n">
        <v>2</v>
      </c>
      <c r="AD13" s="55" t="n"/>
      <c r="AE13" s="55" t="n"/>
      <c r="AF13" s="55" t="n"/>
      <c r="AG13" s="55" t="n"/>
      <c r="AH13" s="55" t="n"/>
      <c r="AI13" s="55" t="n"/>
      <c r="AJ13" s="55" t="n"/>
      <c r="AK13" s="55" t="n"/>
      <c r="AL13" s="55" t="n"/>
      <c r="AM13" s="55" t="n"/>
      <c r="AN13" s="55" t="n"/>
      <c r="AO13" s="55" t="n"/>
      <c r="AP13" s="55" t="n"/>
      <c r="AQ13" s="55" t="n"/>
      <c r="AR13" s="55" t="n"/>
      <c r="AS13" s="55" t="n"/>
      <c r="AT13" s="55" t="n"/>
      <c r="AU13" s="55" t="n"/>
      <c r="AV13" s="55" t="n"/>
      <c r="AW13" s="55" t="n"/>
      <c r="BB13" s="55" t="inlineStr">
        <is>
          <t>Ankylosing Spondylolysis</t>
        </is>
      </c>
      <c r="BC13" s="55" t="n"/>
      <c r="BL13" s="55" t="inlineStr">
        <is>
          <t>While turning in bed or rising from chair</t>
        </is>
      </c>
      <c r="BM13" s="55" t="n"/>
      <c r="BP13" s="55" t="inlineStr">
        <is>
          <t>While turning in bed or rising from chair</t>
        </is>
      </c>
      <c r="BQ13" s="55" t="n"/>
    </row>
    <row r="14" ht="28.95" customHeight="1" s="57">
      <c r="A14" s="10" t="inlineStr">
        <is>
          <t>K</t>
        </is>
      </c>
      <c r="B14" s="54" t="n"/>
      <c r="C14" s="54" t="n"/>
      <c r="D14" s="54" t="n"/>
      <c r="E14" s="54" t="n"/>
      <c r="F14" s="54" t="n"/>
      <c r="G14" s="54" t="n"/>
      <c r="H14" s="54" t="n"/>
      <c r="I14" s="54" t="n"/>
      <c r="J14" s="54" t="n"/>
      <c r="K14" s="54" t="n"/>
      <c r="L14" s="54" t="inlineStr">
        <is>
          <t>Other Pain</t>
        </is>
      </c>
      <c r="M14" s="54" t="n"/>
      <c r="N14" s="55" t="inlineStr">
        <is>
          <t>Other Pain</t>
        </is>
      </c>
      <c r="O14" s="55" t="n"/>
      <c r="AB14" s="55" t="inlineStr">
        <is>
          <t>None</t>
        </is>
      </c>
      <c r="AC14" s="55" t="n"/>
      <c r="AD14" s="55" t="n"/>
      <c r="AE14" s="55" t="n"/>
      <c r="AF14" s="55" t="n"/>
      <c r="AG14" s="55" t="n"/>
      <c r="AH14" s="55" t="n"/>
      <c r="AI14" s="55" t="n"/>
      <c r="AJ14" s="55" t="n"/>
      <c r="AK14" s="55" t="n"/>
      <c r="AL14" s="55" t="n"/>
      <c r="AM14" s="55" t="n"/>
      <c r="AN14" s="55" t="n"/>
      <c r="AO14" s="55" t="n"/>
      <c r="AP14" s="55" t="n"/>
      <c r="AQ14" s="55" t="n"/>
      <c r="AR14" s="55" t="n"/>
      <c r="AS14" s="55" t="n"/>
      <c r="AT14" s="55" t="n"/>
      <c r="AU14" s="55" t="n"/>
      <c r="AV14" s="55" t="n"/>
      <c r="AW14" s="55" t="n"/>
      <c r="BB14" s="55" t="inlineStr">
        <is>
          <t>None of the above</t>
        </is>
      </c>
      <c r="BC14" s="55" t="n"/>
      <c r="BL14" s="55" t="inlineStr">
        <is>
          <t>Pain doesn’t aggravate</t>
        </is>
      </c>
      <c r="BM14" s="55" t="n">
        <v>2</v>
      </c>
      <c r="BP14" s="55" t="inlineStr">
        <is>
          <t>Pain doesn’t reduce</t>
        </is>
      </c>
      <c r="BQ14" s="55" t="n">
        <v>2</v>
      </c>
    </row>
    <row r="15" ht="14.4" customHeight="1" s="57">
      <c r="A15" s="10" t="inlineStr">
        <is>
          <t>L</t>
        </is>
      </c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inlineStr">
        <is>
          <t>No Pain</t>
        </is>
      </c>
      <c r="M15" s="54" t="n"/>
      <c r="N15" s="55" t="inlineStr">
        <is>
          <t>No Pain</t>
        </is>
      </c>
      <c r="O15" s="55" t="n"/>
    </row>
  </sheetData>
  <mergeCells count="74">
    <mergeCell ref="BP2:BQ2"/>
    <mergeCell ref="BR2:BS2"/>
    <mergeCell ref="BT2:BU2"/>
    <mergeCell ref="BV2:BW2"/>
    <mergeCell ref="BD2:BE2"/>
    <mergeCell ref="BF2:BG2"/>
    <mergeCell ref="BH2:BI2"/>
    <mergeCell ref="BJ2:BK2"/>
    <mergeCell ref="BL2:BM2"/>
    <mergeCell ref="BN2:BO2"/>
    <mergeCell ref="BB2:BC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T2:U2"/>
    <mergeCell ref="V2:W2"/>
    <mergeCell ref="X2:Y2"/>
    <mergeCell ref="Z2:AA2"/>
    <mergeCell ref="AB2:AC2"/>
    <mergeCell ref="AD2:AE2"/>
    <mergeCell ref="BV1:B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27"/>
  <sheetViews>
    <sheetView zoomScale="80" zoomScaleNormal="80" workbookViewId="0">
      <pane xSplit="1" ySplit="1" topLeftCell="B3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11.5546875" customWidth="1" style="57" min="3" max="3"/>
    <col width="39.33203125" customWidth="1" style="57" min="4" max="6"/>
    <col width="11.33203125" customWidth="1" style="57" min="7" max="8"/>
    <col width="55.6640625" customWidth="1" style="57" min="9" max="9"/>
    <col width="11.33203125" customWidth="1" style="57" min="10" max="11"/>
    <col width="55.6640625" customWidth="1" style="57" min="12" max="13"/>
    <col width="11.6640625" customWidth="1" style="57" min="14" max="15"/>
    <col width="27.6640625" customWidth="1" style="57" min="16" max="25"/>
    <col width="11.6640625" customWidth="1" style="57" min="26" max="27"/>
    <col width="12.6640625" customWidth="1" style="57" min="28" max="28"/>
    <col width="11.6640625" customWidth="1" style="57" min="29" max="32"/>
    <col width="55.6640625" customWidth="1" style="57" min="33" max="37"/>
    <col width="55.5546875" customWidth="1" style="57" min="38" max="38"/>
  </cols>
  <sheetData>
    <row r="1">
      <c r="A1" s="20" t="n"/>
      <c r="B1" s="20" t="inlineStr">
        <is>
          <t>L010200B</t>
        </is>
      </c>
      <c r="C1" s="20" t="inlineStr">
        <is>
          <t>L010200C</t>
        </is>
      </c>
      <c r="D1" s="20" t="inlineStr">
        <is>
          <t>L010200D</t>
        </is>
      </c>
      <c r="E1" s="20" t="inlineStr">
        <is>
          <t>L010200E</t>
        </is>
      </c>
      <c r="F1" s="20" t="inlineStr">
        <is>
          <t>L010200G</t>
        </is>
      </c>
      <c r="G1" s="20" t="inlineStr">
        <is>
          <t>L010501</t>
        </is>
      </c>
      <c r="H1" s="20" t="inlineStr">
        <is>
          <t>L010502</t>
        </is>
      </c>
      <c r="I1" s="20" t="inlineStr">
        <is>
          <t>L010600</t>
        </is>
      </c>
      <c r="J1" s="20" t="inlineStr">
        <is>
          <t>L010700</t>
        </is>
      </c>
      <c r="K1" s="20" t="inlineStr">
        <is>
          <t>L010800</t>
        </is>
      </c>
      <c r="L1" s="20" t="inlineStr">
        <is>
          <t>L010801</t>
        </is>
      </c>
      <c r="M1" s="20" t="inlineStr">
        <is>
          <t>L010900</t>
        </is>
      </c>
      <c r="N1" s="20" t="inlineStr">
        <is>
          <t>L011000</t>
        </is>
      </c>
      <c r="O1" s="20" t="inlineStr">
        <is>
          <t>L011100</t>
        </is>
      </c>
      <c r="P1" s="20" t="inlineStr">
        <is>
          <t>L011101</t>
        </is>
      </c>
      <c r="Q1" s="20" t="inlineStr">
        <is>
          <t>L011110</t>
        </is>
      </c>
      <c r="R1" s="20" t="inlineStr">
        <is>
          <t>L011120</t>
        </is>
      </c>
      <c r="S1" s="20" t="inlineStr">
        <is>
          <t>L011130</t>
        </is>
      </c>
      <c r="T1" s="20" t="inlineStr">
        <is>
          <t>L011140</t>
        </is>
      </c>
      <c r="U1" s="20" t="inlineStr">
        <is>
          <t>L011150</t>
        </is>
      </c>
      <c r="V1" s="20" t="inlineStr">
        <is>
          <t>L011160</t>
        </is>
      </c>
      <c r="W1" s="20" t="inlineStr">
        <is>
          <t>L011170</t>
        </is>
      </c>
      <c r="X1" s="20" t="inlineStr">
        <is>
          <t>L011180</t>
        </is>
      </c>
      <c r="Y1" s="20" t="inlineStr">
        <is>
          <t>L011190</t>
        </is>
      </c>
      <c r="Z1" s="20" t="inlineStr">
        <is>
          <t>L020101</t>
        </is>
      </c>
      <c r="AA1" s="20" t="inlineStr">
        <is>
          <t>L020102</t>
        </is>
      </c>
      <c r="AB1" s="20" t="inlineStr">
        <is>
          <t>L020201</t>
        </is>
      </c>
      <c r="AC1" s="20" t="inlineStr">
        <is>
          <t>L020301</t>
        </is>
      </c>
      <c r="AD1" s="20" t="inlineStr">
        <is>
          <t>L020401</t>
        </is>
      </c>
      <c r="AE1" s="20" t="inlineStr">
        <is>
          <t>L020402</t>
        </is>
      </c>
      <c r="AF1" s="20" t="inlineStr">
        <is>
          <t>L020501</t>
        </is>
      </c>
      <c r="AG1" s="20" t="inlineStr">
        <is>
          <t>L020601</t>
        </is>
      </c>
      <c r="AH1" s="20" t="inlineStr">
        <is>
          <t>L020602</t>
        </is>
      </c>
      <c r="AI1" s="20" t="inlineStr">
        <is>
          <t>L020701</t>
        </is>
      </c>
      <c r="AJ1" s="20" t="inlineStr">
        <is>
          <t>L020702</t>
        </is>
      </c>
      <c r="AK1" s="20" t="inlineStr">
        <is>
          <t>L020801</t>
        </is>
      </c>
      <c r="AL1" s="20" t="inlineStr">
        <is>
          <t>L020802</t>
        </is>
      </c>
    </row>
    <row r="2" ht="43.2" customHeight="1" s="57">
      <c r="A2" s="21" t="inlineStr">
        <is>
          <t>A</t>
        </is>
      </c>
      <c r="B2" s="22" t="inlineStr">
        <is>
          <t>0-10</t>
        </is>
      </c>
      <c r="C2" s="23" t="inlineStr">
        <is>
          <t>Female</t>
        </is>
      </c>
      <c r="D2" s="24" t="inlineStr">
        <is>
          <t>Industrial labourer, mine worker or factory engineer</t>
        </is>
      </c>
      <c r="E2" s="23" t="inlineStr">
        <is>
          <t>Sitting</t>
        </is>
      </c>
      <c r="F2" s="23" t="inlineStr">
        <is>
          <t>Daily</t>
        </is>
      </c>
      <c r="G2" s="23" t="inlineStr">
        <is>
          <t>Neck</t>
        </is>
      </c>
      <c r="H2" s="24" t="inlineStr">
        <is>
          <t>Neck</t>
        </is>
      </c>
      <c r="I2" s="24" t="inlineStr">
        <is>
          <t>Mild pain that bothers occassionally</t>
        </is>
      </c>
      <c r="J2" s="23" t="n">
        <v>1</v>
      </c>
      <c r="K2" s="23" t="inlineStr">
        <is>
          <t>Constant</t>
        </is>
      </c>
      <c r="L2" s="24" t="inlineStr">
        <is>
          <t>Pain increases during any movement like bending forward or backward and walking</t>
        </is>
      </c>
      <c r="M2" s="23" t="inlineStr">
        <is>
          <t>Dizzy</t>
        </is>
      </c>
      <c r="N2" s="24" t="inlineStr">
        <is>
          <t>Worsening</t>
        </is>
      </c>
      <c r="O2" s="24" t="inlineStr">
        <is>
          <t>Pregnancy</t>
        </is>
      </c>
      <c r="P2" s="24" t="inlineStr">
        <is>
          <t>Currently pregnant</t>
        </is>
      </c>
      <c r="Q2" s="24" t="inlineStr">
        <is>
          <t>Surgery was done in last year</t>
        </is>
      </c>
      <c r="R2" s="24" t="inlineStr">
        <is>
          <t>Yes</t>
        </is>
      </c>
      <c r="S2" s="24" t="inlineStr">
        <is>
          <t>Active for less than a year</t>
        </is>
      </c>
      <c r="T2" s="24" t="inlineStr">
        <is>
          <t>Detected in the last year</t>
        </is>
      </c>
      <c r="U2" s="24" t="inlineStr">
        <is>
          <t>&gt;8 kgs but not on any diet or weight loss regime</t>
        </is>
      </c>
      <c r="V2" s="24" t="inlineStr">
        <is>
          <t>Yes</t>
        </is>
      </c>
      <c r="W2" s="24" t="inlineStr">
        <is>
          <t>&lt;98 degree</t>
        </is>
      </c>
      <c r="X2" s="24" t="inlineStr">
        <is>
          <t>While doing some rigorous activities</t>
        </is>
      </c>
      <c r="Y2" s="24" t="inlineStr">
        <is>
          <t>It has just been a year but still mobile and able to move around</t>
        </is>
      </c>
      <c r="Z2" s="24" t="inlineStr">
        <is>
          <t>Since last 7 days</t>
        </is>
      </c>
      <c r="AA2" s="24" t="inlineStr">
        <is>
          <t>Yes</t>
        </is>
      </c>
      <c r="AB2" s="24" t="inlineStr">
        <is>
          <t>Diabetes</t>
        </is>
      </c>
      <c r="AC2" s="24" t="inlineStr">
        <is>
          <t>Vitamin D3</t>
        </is>
      </c>
      <c r="AD2" s="24" t="inlineStr">
        <is>
          <t>Spine surgery</t>
        </is>
      </c>
      <c r="AE2" s="24" t="inlineStr">
        <is>
          <t>In the last 1 year</t>
        </is>
      </c>
      <c r="AF2" s="24" t="inlineStr">
        <is>
          <t>With a fall/ accident</t>
        </is>
      </c>
      <c r="AG2" s="24" t="inlineStr">
        <is>
          <t>Is the first thing in the morning</t>
        </is>
      </c>
      <c r="AH2" s="24" t="inlineStr">
        <is>
          <t>Immediately, i.e. within 10 minutes</t>
        </is>
      </c>
      <c r="AI2" s="24" t="inlineStr">
        <is>
          <t>External factors like balms/ hot packs/ ice packs</t>
        </is>
      </c>
      <c r="AJ2" s="24" t="inlineStr">
        <is>
          <t>Immediately, i.e. within 10 minutes</t>
        </is>
      </c>
      <c r="AK2" s="24" t="inlineStr">
        <is>
          <t>Applied pain relief gel/ balm/spray</t>
        </is>
      </c>
      <c r="AL2" s="25" t="inlineStr">
        <is>
          <t>The pain increased instead</t>
        </is>
      </c>
    </row>
    <row r="3" ht="43.2" customHeight="1" s="57">
      <c r="A3" s="26" t="inlineStr">
        <is>
          <t>B</t>
        </is>
      </c>
      <c r="B3" s="27" t="inlineStr">
        <is>
          <t>10-20</t>
        </is>
      </c>
      <c r="C3" s="28" t="inlineStr">
        <is>
          <t>Male</t>
        </is>
      </c>
      <c r="D3" s="29" t="inlineStr">
        <is>
          <t>Researcher, scientist, doctor, lawyer, management professional, IT professional, receptionist, driver or other desk job</t>
        </is>
      </c>
      <c r="E3" s="28" t="inlineStr">
        <is>
          <t>Standing</t>
        </is>
      </c>
      <c r="F3" s="29" t="inlineStr">
        <is>
          <t>Approx 3 times a week</t>
        </is>
      </c>
      <c r="G3" s="28" t="inlineStr">
        <is>
          <t>Shoulder</t>
        </is>
      </c>
      <c r="H3" s="29" t="inlineStr">
        <is>
          <t>Shoulder</t>
        </is>
      </c>
      <c r="I3" s="29" t="inlineStr">
        <is>
          <t>Pain that comes and goes in multiple episodes with brief spells of no pain between two episodes</t>
        </is>
      </c>
      <c r="J3" s="28" t="n">
        <v>2</v>
      </c>
      <c r="K3" s="28" t="inlineStr">
        <is>
          <t>Intermittent</t>
        </is>
      </c>
      <c r="L3" s="29" t="inlineStr">
        <is>
          <t>Pain increases in sedentary postures like continuous sitting, standing and lying down</t>
        </is>
      </c>
      <c r="M3" s="28" t="inlineStr">
        <is>
          <t>Tingling</t>
        </is>
      </c>
      <c r="N3" s="29" t="inlineStr">
        <is>
          <t>Much better than before</t>
        </is>
      </c>
      <c r="O3" s="29" t="inlineStr">
        <is>
          <t>Recent surgery</t>
        </is>
      </c>
      <c r="P3" s="30" t="inlineStr">
        <is>
          <t>Child is younger than 1 year old</t>
        </is>
      </c>
      <c r="Q3" s="29" t="inlineStr">
        <is>
          <t>Surgery was completed before last year</t>
        </is>
      </c>
      <c r="R3" s="29" t="inlineStr">
        <is>
          <t>No</t>
        </is>
      </c>
      <c r="S3" s="29" t="inlineStr">
        <is>
          <t>Active for more than a year</t>
        </is>
      </c>
      <c r="T3" s="29" t="inlineStr">
        <is>
          <t>Detected before the previous year</t>
        </is>
      </c>
      <c r="U3" s="29" t="inlineStr">
        <is>
          <t>&gt;8 kgs but is due to some specific diet or weight loss program</t>
        </is>
      </c>
      <c r="V3" s="29" t="inlineStr">
        <is>
          <t>No</t>
        </is>
      </c>
      <c r="W3" s="29" t="inlineStr">
        <is>
          <t>98-101 degree</t>
        </is>
      </c>
      <c r="X3" s="29" t="inlineStr">
        <is>
          <t>Even while at rest</t>
        </is>
      </c>
      <c r="Y3" s="29" t="inlineStr">
        <is>
          <t>The condition has been worsening and has made you bed ridden</t>
        </is>
      </c>
      <c r="Z3" s="29" t="inlineStr">
        <is>
          <t>Since last 3 months</t>
        </is>
      </c>
      <c r="AA3" s="29" t="inlineStr">
        <is>
          <t>No</t>
        </is>
      </c>
      <c r="AB3" s="29" t="inlineStr">
        <is>
          <t>Thyroid</t>
        </is>
      </c>
      <c r="AC3" s="29" t="inlineStr">
        <is>
          <t>Vitamin B12</t>
        </is>
      </c>
      <c r="AD3" s="29" t="inlineStr">
        <is>
          <t>Cardiac surgery</t>
        </is>
      </c>
      <c r="AE3" s="29" t="inlineStr">
        <is>
          <t>Done before the previous year</t>
        </is>
      </c>
      <c r="AF3" s="29" t="inlineStr">
        <is>
          <t>Normal bending</t>
        </is>
      </c>
      <c r="AG3" s="29" t="inlineStr">
        <is>
          <t>While sitting on a chair/ couch</t>
        </is>
      </c>
      <c r="AH3" s="29" t="inlineStr">
        <is>
          <t>After a few minutes, i.e.  10-30 minutes</t>
        </is>
      </c>
      <c r="AI3" s="29" t="inlineStr">
        <is>
          <t>While sitting on a chair/ couch</t>
        </is>
      </c>
      <c r="AJ3" s="29" t="inlineStr">
        <is>
          <t>After a few minutes, i.e.  10-30 minutes</t>
        </is>
      </c>
      <c r="AK3" s="29" t="inlineStr">
        <is>
          <t>Taken medications under specialist supervision</t>
        </is>
      </c>
      <c r="AL3" s="31" t="inlineStr">
        <is>
          <t>There was no change in pain</t>
        </is>
      </c>
    </row>
    <row r="4" ht="57.6" customHeight="1" s="57">
      <c r="A4" s="26" t="inlineStr">
        <is>
          <t>C</t>
        </is>
      </c>
      <c r="B4" s="32" t="inlineStr">
        <is>
          <t>20-30</t>
        </is>
      </c>
      <c r="C4" s="28" t="inlineStr">
        <is>
          <t>Trangender</t>
        </is>
      </c>
      <c r="D4" s="29" t="inlineStr">
        <is>
          <t>Teacher, nurse, chef, grooming professional or private security guard</t>
        </is>
      </c>
      <c r="E4" s="29" t="inlineStr">
        <is>
          <t>Bending/ stooping</t>
        </is>
      </c>
      <c r="F4" s="29" t="inlineStr">
        <is>
          <t>No exercise/ walking at all</t>
        </is>
      </c>
      <c r="G4" s="29" t="inlineStr">
        <is>
          <t>Arm above elbow</t>
        </is>
      </c>
      <c r="H4" s="29" t="inlineStr">
        <is>
          <t>Arm above elbow</t>
        </is>
      </c>
      <c r="I4" s="29" t="inlineStr">
        <is>
          <t>Moderate pain that bothers daily but can go about with daily routine</t>
        </is>
      </c>
      <c r="J4" s="28" t="n">
        <v>3</v>
      </c>
      <c r="K4" s="28" t="n"/>
      <c r="L4" s="28" t="inlineStr">
        <is>
          <t>No relief even after change in posture or activity</t>
        </is>
      </c>
      <c r="M4" s="28" t="inlineStr">
        <is>
          <t>Numbness</t>
        </is>
      </c>
      <c r="N4" s="29" t="inlineStr">
        <is>
          <t>Same as before</t>
        </is>
      </c>
      <c r="O4" s="29" t="inlineStr">
        <is>
          <t>Active fractures</t>
        </is>
      </c>
      <c r="P4" s="30" t="inlineStr">
        <is>
          <t>Child is more than 1 year old</t>
        </is>
      </c>
      <c r="Q4" s="29" t="n"/>
      <c r="R4" s="29" t="n"/>
      <c r="S4" s="29" t="inlineStr">
        <is>
          <t>Not Active</t>
        </is>
      </c>
      <c r="T4" s="29" t="inlineStr">
        <is>
          <t>Not Active</t>
        </is>
      </c>
      <c r="U4" s="29" t="inlineStr">
        <is>
          <t>Weight loss of &lt;7 kgs</t>
        </is>
      </c>
      <c r="V4" s="29" t="n"/>
      <c r="W4" s="29" t="inlineStr">
        <is>
          <t>&gt;101 degree</t>
        </is>
      </c>
      <c r="X4" s="29" t="n"/>
      <c r="Y4" s="29" t="n"/>
      <c r="Z4" s="29" t="inlineStr">
        <is>
          <t>For more than 3 months</t>
        </is>
      </c>
      <c r="AA4" s="33" t="n"/>
      <c r="AB4" s="29" t="inlineStr">
        <is>
          <t>Hypertension/ blood pressure/ stroke</t>
        </is>
      </c>
      <c r="AC4" s="29" t="inlineStr">
        <is>
          <t>Calcium</t>
        </is>
      </c>
      <c r="AD4" s="29" t="inlineStr">
        <is>
          <t>Gynaec surgery/ hernia</t>
        </is>
      </c>
      <c r="AE4" s="33" t="n"/>
      <c r="AF4" s="29" t="inlineStr">
        <is>
          <t>Lifted heavy object</t>
        </is>
      </c>
      <c r="AG4" s="29" t="inlineStr">
        <is>
          <t>While sitting on the floor</t>
        </is>
      </c>
      <c r="AH4" s="29" t="inlineStr">
        <is>
          <t>After a while, i.e. after 30 minutes</t>
        </is>
      </c>
      <c r="AI4" s="29" t="inlineStr">
        <is>
          <t>While sitting on the floor</t>
        </is>
      </c>
      <c r="AJ4" s="29" t="inlineStr">
        <is>
          <t>After a while, i.e. after 30 minutes</t>
        </is>
      </c>
      <c r="AK4" s="29" t="inlineStr">
        <is>
          <t>Taken physiotherapy/ TENS/ IFT/ traction</t>
        </is>
      </c>
      <c r="AL4" s="31" t="inlineStr">
        <is>
          <t>It reduced my pain intensity but slight pain is still there</t>
        </is>
      </c>
    </row>
    <row r="5" ht="43.2" customHeight="1" s="57">
      <c r="A5" s="26" t="inlineStr">
        <is>
          <t>D</t>
        </is>
      </c>
      <c r="B5" s="32" t="inlineStr">
        <is>
          <t>30-40</t>
        </is>
      </c>
      <c r="C5" s="29" t="inlineStr">
        <is>
          <t>Do not want to disclose</t>
        </is>
      </c>
      <c r="D5" s="29" t="inlineStr">
        <is>
          <t>Farmer, porter, construction worker or delivery personnel</t>
        </is>
      </c>
      <c r="E5" s="28" t="inlineStr">
        <is>
          <t>Walking</t>
        </is>
      </c>
      <c r="F5" s="28" t="n"/>
      <c r="G5" s="29" t="inlineStr">
        <is>
          <t>Arm below elbow</t>
        </is>
      </c>
      <c r="H5" s="29" t="inlineStr">
        <is>
          <t>Arm below elbow</t>
        </is>
      </c>
      <c r="I5" s="29" t="inlineStr">
        <is>
          <t>Severe pain that restricts daily routine and requires me to rest</t>
        </is>
      </c>
      <c r="J5" s="28" t="n">
        <v>4</v>
      </c>
      <c r="K5" s="28" t="n"/>
      <c r="L5" s="28" t="n"/>
      <c r="M5" s="29" t="inlineStr">
        <is>
          <t>Weakness that leads to difficulty in lifting leg, getting a grip or performing fine motor activities like brushing, cutting vegetables, buttoning shirt, counting notes, etc.</t>
        </is>
      </c>
      <c r="N5" s="28" t="n"/>
      <c r="O5" s="29" t="inlineStr">
        <is>
          <t>History of Cancer</t>
        </is>
      </c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33" t="n"/>
      <c r="AA5" s="33" t="n"/>
      <c r="AB5" s="29" t="inlineStr">
        <is>
          <t>Arthiritis</t>
        </is>
      </c>
      <c r="AC5" s="29" t="inlineStr">
        <is>
          <t>Haemoglobin/ iron</t>
        </is>
      </c>
      <c r="AD5" s="29" t="inlineStr">
        <is>
          <t>Joint replacements</t>
        </is>
      </c>
      <c r="AE5" s="33" t="n"/>
      <c r="AF5" s="29" t="inlineStr">
        <is>
          <t>Travelling</t>
        </is>
      </c>
      <c r="AG5" s="29" t="inlineStr">
        <is>
          <t>While standing</t>
        </is>
      </c>
      <c r="AH5" s="33" t="n"/>
      <c r="AI5" s="29" t="inlineStr">
        <is>
          <t>While standing</t>
        </is>
      </c>
      <c r="AJ5" s="33" t="n"/>
      <c r="AK5" s="29" t="inlineStr">
        <is>
          <t>Done home exercises by checking online videos</t>
        </is>
      </c>
      <c r="AL5" s="31" t="inlineStr">
        <is>
          <t>It gave me temporary relief at that time but the pain has relapsed</t>
        </is>
      </c>
    </row>
    <row r="6" ht="43.2" customHeight="1" s="57">
      <c r="A6" s="26" t="inlineStr">
        <is>
          <t>E</t>
        </is>
      </c>
      <c r="B6" s="32" t="inlineStr">
        <is>
          <t>40-50</t>
        </is>
      </c>
      <c r="C6" s="28" t="n"/>
      <c r="D6" s="29" t="inlineStr">
        <is>
          <t>Home-maker, emroidery or work from home</t>
        </is>
      </c>
      <c r="E6" s="28" t="inlineStr">
        <is>
          <t>Travelling</t>
        </is>
      </c>
      <c r="F6" s="28" t="n"/>
      <c r="G6" s="28" t="inlineStr">
        <is>
          <t>Upper Back</t>
        </is>
      </c>
      <c r="H6" s="29" t="inlineStr">
        <is>
          <t>Upper Back</t>
        </is>
      </c>
      <c r="I6" s="29" t="inlineStr">
        <is>
          <t>Crippling pain that has made me bed-ridden</t>
        </is>
      </c>
      <c r="J6" s="28" t="n">
        <v>5</v>
      </c>
      <c r="K6" s="28" t="n"/>
      <c r="L6" s="28" t="n"/>
      <c r="M6" s="28" t="inlineStr">
        <is>
          <t>Difficulty in control of bowel and bladder</t>
        </is>
      </c>
      <c r="N6" s="28" t="n"/>
      <c r="O6" s="29" t="inlineStr">
        <is>
          <t>History of Tuberculosis</t>
        </is>
      </c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33" t="n"/>
      <c r="AA6" s="33" t="n"/>
      <c r="AB6" s="29" t="inlineStr">
        <is>
          <t>Osteopenia/ osteoporosis</t>
        </is>
      </c>
      <c r="AC6" s="29" t="inlineStr">
        <is>
          <t>Not yet tested/ no deficiencies</t>
        </is>
      </c>
      <c r="AD6" s="29" t="inlineStr">
        <is>
          <t>Other surgeries</t>
        </is>
      </c>
      <c r="AE6" s="33" t="n"/>
      <c r="AF6" s="29" t="inlineStr">
        <is>
          <t>Sudden jerk</t>
        </is>
      </c>
      <c r="AG6" s="29" t="inlineStr">
        <is>
          <t>While walking</t>
        </is>
      </c>
      <c r="AH6" s="33" t="n"/>
      <c r="AI6" s="29" t="inlineStr">
        <is>
          <t>While walking</t>
        </is>
      </c>
      <c r="AJ6" s="33" t="n"/>
      <c r="AK6" s="29" t="inlineStr">
        <is>
          <t>Simply took bed rest without taking any medicine or rehabilitation</t>
        </is>
      </c>
      <c r="AL6" s="31" t="inlineStr">
        <is>
          <t>I was well for a few months and the pain relapsed only recently again</t>
        </is>
      </c>
    </row>
    <row r="7" ht="57.6" customHeight="1" s="57">
      <c r="A7" s="26" t="inlineStr">
        <is>
          <t>F</t>
        </is>
      </c>
      <c r="B7" s="32" t="inlineStr">
        <is>
          <t>50-60</t>
        </is>
      </c>
      <c r="C7" s="28" t="n"/>
      <c r="D7" s="29" t="inlineStr">
        <is>
          <t>Armed forces, athlete, police personnel, emergency services, hiker, biker or adventure sports lover</t>
        </is>
      </c>
      <c r="E7" s="29" t="inlineStr">
        <is>
          <t>Floor sitting/ squatting</t>
        </is>
      </c>
      <c r="F7" s="29" t="n"/>
      <c r="G7" s="28" t="inlineStr">
        <is>
          <t>Lower Back</t>
        </is>
      </c>
      <c r="H7" s="29" t="inlineStr">
        <is>
          <t>Lower Back</t>
        </is>
      </c>
      <c r="I7" s="29" t="n"/>
      <c r="J7" s="28" t="n">
        <v>6</v>
      </c>
      <c r="K7" s="28" t="n"/>
      <c r="L7" s="28" t="n"/>
      <c r="M7" s="28" t="inlineStr">
        <is>
          <t>Stiffness in muscles or loss of flexibility</t>
        </is>
      </c>
      <c r="N7" s="28" t="n"/>
      <c r="O7" s="29" t="inlineStr">
        <is>
          <t>Loss of Appetite or Unexplained Weight Loss</t>
        </is>
      </c>
      <c r="P7" s="29" t="n"/>
      <c r="Q7" s="29" t="n"/>
      <c r="R7" s="29" t="n"/>
      <c r="S7" s="29" t="n"/>
      <c r="T7" s="29" t="n"/>
      <c r="U7" s="29" t="n"/>
      <c r="V7" s="29" t="n"/>
      <c r="W7" s="29" t="n"/>
      <c r="X7" s="29" t="n"/>
      <c r="Y7" s="29" t="n"/>
      <c r="Z7" s="33" t="n"/>
      <c r="AA7" s="33" t="n"/>
      <c r="AB7" s="29" t="inlineStr">
        <is>
          <t>Prostrate. Gynaecological issues</t>
        </is>
      </c>
      <c r="AC7" s="33" t="n"/>
      <c r="AD7" s="29" t="inlineStr">
        <is>
          <t>No surgeries reported</t>
        </is>
      </c>
      <c r="AE7" s="33" t="n"/>
      <c r="AF7" s="29" t="inlineStr">
        <is>
          <t>Working out</t>
        </is>
      </c>
      <c r="AG7" s="29" t="inlineStr">
        <is>
          <t>While sleeping/ resting</t>
        </is>
      </c>
      <c r="AH7" s="33" t="n"/>
      <c r="AI7" s="29" t="inlineStr">
        <is>
          <t>While sleeping/ resting</t>
        </is>
      </c>
      <c r="AJ7" s="33" t="n"/>
      <c r="AK7" s="29" t="inlineStr">
        <is>
          <t>Underwent ayurveda treatment</t>
        </is>
      </c>
      <c r="AL7" s="34" t="n"/>
    </row>
    <row r="8" ht="28.8" customHeight="1" s="57">
      <c r="A8" s="26" t="inlineStr">
        <is>
          <t>G</t>
        </is>
      </c>
      <c r="B8" s="32" t="inlineStr">
        <is>
          <t>60-70</t>
        </is>
      </c>
      <c r="C8" s="28" t="n"/>
      <c r="D8" s="29" t="inlineStr">
        <is>
          <t>Outdoor sales executive, athlete, mason, plumber, electrician or tour guide</t>
        </is>
      </c>
      <c r="E8" s="29" t="n"/>
      <c r="F8" s="29" t="n"/>
      <c r="G8" s="28" t="inlineStr">
        <is>
          <t>Hips</t>
        </is>
      </c>
      <c r="H8" s="29" t="inlineStr">
        <is>
          <t>Hips</t>
        </is>
      </c>
      <c r="I8" s="29" t="n"/>
      <c r="J8" s="28" t="n">
        <v>7</v>
      </c>
      <c r="K8" s="28" t="n"/>
      <c r="L8" s="28" t="n"/>
      <c r="M8" s="28" t="inlineStr">
        <is>
          <t>Loss of balance</t>
        </is>
      </c>
      <c r="N8" s="28" t="n"/>
      <c r="O8" s="29" t="inlineStr">
        <is>
          <t>Severe night pain</t>
        </is>
      </c>
      <c r="P8" s="29" t="n"/>
      <c r="Q8" s="29" t="n"/>
      <c r="R8" s="29" t="n"/>
      <c r="S8" s="29" t="n"/>
      <c r="T8" s="29" t="n"/>
      <c r="U8" s="29" t="n"/>
      <c r="V8" s="29" t="n"/>
      <c r="W8" s="29" t="n"/>
      <c r="X8" s="29" t="n"/>
      <c r="Y8" s="29" t="n"/>
      <c r="Z8" s="33" t="n"/>
      <c r="AA8" s="33" t="n"/>
      <c r="AB8" s="29" t="inlineStr">
        <is>
          <t>Cardiac/ heart conditions</t>
        </is>
      </c>
      <c r="AC8" s="33" t="n"/>
      <c r="AD8" s="33" t="n"/>
      <c r="AE8" s="33" t="n"/>
      <c r="AF8" s="29" t="inlineStr">
        <is>
          <t>Playing sports</t>
        </is>
      </c>
      <c r="AG8" s="29" t="inlineStr">
        <is>
          <t>While bending/ stooping</t>
        </is>
      </c>
      <c r="AH8" s="33" t="n"/>
      <c r="AI8" s="29" t="inlineStr">
        <is>
          <t>While bending/ stooping</t>
        </is>
      </c>
      <c r="AJ8" s="33" t="n"/>
      <c r="AK8" s="29" t="inlineStr">
        <is>
          <t>Not undertaken any medication/ treatment</t>
        </is>
      </c>
      <c r="AL8" s="34" t="n"/>
    </row>
    <row r="9" ht="57.6" customHeight="1" s="57">
      <c r="A9" s="26" t="inlineStr">
        <is>
          <t>H</t>
        </is>
      </c>
      <c r="B9" s="32" t="inlineStr">
        <is>
          <t>70-80</t>
        </is>
      </c>
      <c r="C9" s="28" t="n"/>
      <c r="D9" s="28" t="inlineStr">
        <is>
          <t>Others</t>
        </is>
      </c>
      <c r="E9" s="28" t="n"/>
      <c r="F9" s="28" t="n"/>
      <c r="G9" s="29" t="inlineStr">
        <is>
          <t>Thigh above knee</t>
        </is>
      </c>
      <c r="H9" s="29" t="inlineStr">
        <is>
          <t>Thigh above knee</t>
        </is>
      </c>
      <c r="I9" s="29" t="n"/>
      <c r="J9" s="28" t="n">
        <v>8</v>
      </c>
      <c r="K9" s="28" t="n"/>
      <c r="L9" s="28" t="n"/>
      <c r="M9" s="28" t="inlineStr">
        <is>
          <t>None</t>
        </is>
      </c>
      <c r="N9" s="28" t="n"/>
      <c r="O9" s="29" t="inlineStr">
        <is>
          <t>High grade fever</t>
        </is>
      </c>
      <c r="P9" s="29" t="n"/>
      <c r="Q9" s="29" t="n"/>
      <c r="R9" s="29" t="n"/>
      <c r="S9" s="29" t="n"/>
      <c r="T9" s="29" t="n"/>
      <c r="U9" s="29" t="n"/>
      <c r="V9" s="29" t="n"/>
      <c r="W9" s="29" t="n"/>
      <c r="X9" s="29" t="n"/>
      <c r="Y9" s="29" t="n"/>
      <c r="Z9" s="33" t="n"/>
      <c r="AA9" s="33" t="n"/>
      <c r="AB9" s="29" t="inlineStr">
        <is>
          <t>Neurological conditions like Parkinsons/ stroke</t>
        </is>
      </c>
      <c r="AC9" s="33" t="n"/>
      <c r="AD9" s="33" t="n"/>
      <c r="AE9" s="33" t="n"/>
      <c r="AF9" s="29" t="inlineStr">
        <is>
          <t>Nothing specific</t>
        </is>
      </c>
      <c r="AG9" s="29" t="inlineStr">
        <is>
          <t>While lifting weights</t>
        </is>
      </c>
      <c r="AH9" s="33" t="n"/>
      <c r="AI9" s="29" t="inlineStr">
        <is>
          <t>While lifting weights</t>
        </is>
      </c>
      <c r="AJ9" s="33" t="n"/>
      <c r="AK9" s="33" t="n"/>
      <c r="AL9" s="34" t="n"/>
    </row>
    <row r="10" ht="28.8" customHeight="1" s="57">
      <c r="A10" s="26" t="inlineStr">
        <is>
          <t>I</t>
        </is>
      </c>
      <c r="B10" s="32" t="inlineStr">
        <is>
          <t>80-90</t>
        </is>
      </c>
      <c r="C10" s="28" t="n"/>
      <c r="D10" s="28" t="n"/>
      <c r="E10" s="28" t="n"/>
      <c r="F10" s="28" t="n"/>
      <c r="G10" s="29" t="inlineStr">
        <is>
          <t>Leg below knee</t>
        </is>
      </c>
      <c r="H10" s="29" t="inlineStr">
        <is>
          <t>Leg below knee</t>
        </is>
      </c>
      <c r="I10" s="29" t="n"/>
      <c r="J10" s="28" t="n">
        <v>9</v>
      </c>
      <c r="K10" s="28" t="n"/>
      <c r="L10" s="28" t="n"/>
      <c r="M10" s="28" t="n"/>
      <c r="N10" s="28" t="n"/>
      <c r="O10" s="29" t="inlineStr">
        <is>
          <t>Shortness of Breath</t>
        </is>
      </c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33" t="n"/>
      <c r="AA10" s="33" t="n"/>
      <c r="AB10" s="29" t="inlineStr">
        <is>
          <t>Severe Asthma</t>
        </is>
      </c>
      <c r="AC10" s="33" t="n"/>
      <c r="AD10" s="33" t="n"/>
      <c r="AE10" s="33" t="n"/>
      <c r="AF10" s="33" t="n"/>
      <c r="AG10" s="29" t="inlineStr">
        <is>
          <t>While doing exercises/ working out</t>
        </is>
      </c>
      <c r="AH10" s="33" t="n"/>
      <c r="AI10" s="29" t="inlineStr">
        <is>
          <t>While doing exercises/ working out</t>
        </is>
      </c>
      <c r="AJ10" s="33" t="n"/>
      <c r="AK10" s="33" t="n"/>
      <c r="AL10" s="34" t="n"/>
    </row>
    <row r="11" ht="43.2" customHeight="1" s="57">
      <c r="A11" s="26" t="inlineStr">
        <is>
          <t>J</t>
        </is>
      </c>
      <c r="B11" s="32" t="inlineStr">
        <is>
          <t>90-100</t>
        </is>
      </c>
      <c r="C11" s="28" t="n"/>
      <c r="D11" s="28" t="n"/>
      <c r="E11" s="28" t="n"/>
      <c r="F11" s="28" t="n"/>
      <c r="G11" s="28" t="inlineStr">
        <is>
          <t>Ankle</t>
        </is>
      </c>
      <c r="H11" s="29" t="inlineStr">
        <is>
          <t>Ankle</t>
        </is>
      </c>
      <c r="I11" s="29" t="n"/>
      <c r="J11" s="28" t="n">
        <v>10</v>
      </c>
      <c r="K11" s="28" t="n"/>
      <c r="L11" s="28" t="n"/>
      <c r="M11" s="28" t="n"/>
      <c r="N11" s="28" t="n"/>
      <c r="O11" s="29" t="inlineStr">
        <is>
          <t>History of Neurological Condition</t>
        </is>
      </c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33" t="n"/>
      <c r="AA11" s="33" t="n"/>
      <c r="AB11" s="29" t="inlineStr">
        <is>
          <t>Ankylosing Spondylolysis</t>
        </is>
      </c>
      <c r="AC11" s="33" t="n"/>
      <c r="AD11" s="33" t="n"/>
      <c r="AE11" s="33" t="n"/>
      <c r="AF11" s="33" t="n"/>
      <c r="AG11" s="29" t="inlineStr">
        <is>
          <t>While turning in bed or rising from chair</t>
        </is>
      </c>
      <c r="AH11" s="33" t="n"/>
      <c r="AI11" s="29" t="inlineStr">
        <is>
          <t>While turning in bed or rising from chair</t>
        </is>
      </c>
      <c r="AJ11" s="33" t="n"/>
      <c r="AK11" s="33" t="n"/>
      <c r="AL11" s="34" t="n"/>
    </row>
    <row r="12" ht="28.8" customHeight="1" s="57">
      <c r="A12" s="26" t="inlineStr">
        <is>
          <t>K</t>
        </is>
      </c>
      <c r="B12" s="28" t="n"/>
      <c r="C12" s="28" t="n"/>
      <c r="D12" s="28" t="n"/>
      <c r="E12" s="28" t="n"/>
      <c r="F12" s="28" t="n"/>
      <c r="G12" s="28" t="inlineStr">
        <is>
          <t>Other Pain</t>
        </is>
      </c>
      <c r="H12" s="29" t="inlineStr">
        <is>
          <t>Other Pain</t>
        </is>
      </c>
      <c r="I12" s="33" t="n"/>
      <c r="J12" s="33" t="n"/>
      <c r="K12" s="33" t="n"/>
      <c r="L12" s="33" t="n"/>
      <c r="M12" s="33" t="n"/>
      <c r="N12" s="33" t="n"/>
      <c r="O12" s="29" t="inlineStr">
        <is>
          <t>None</t>
        </is>
      </c>
      <c r="P12" s="29" t="n"/>
      <c r="Q12" s="29" t="n"/>
      <c r="R12" s="29" t="n"/>
      <c r="S12" s="29" t="n"/>
      <c r="T12" s="29" t="n"/>
      <c r="U12" s="29" t="n"/>
      <c r="V12" s="29" t="n"/>
      <c r="W12" s="29" t="n"/>
      <c r="X12" s="29" t="n"/>
      <c r="Y12" s="29" t="n"/>
      <c r="Z12" s="33" t="n"/>
      <c r="AA12" s="33" t="n"/>
      <c r="AB12" s="29" t="inlineStr">
        <is>
          <t>None of the above</t>
        </is>
      </c>
      <c r="AC12" s="33" t="n"/>
      <c r="AD12" s="33" t="n"/>
      <c r="AE12" s="33" t="n"/>
      <c r="AF12" s="33" t="n"/>
      <c r="AG12" s="29" t="inlineStr">
        <is>
          <t>Pain doesn’t aggravate</t>
        </is>
      </c>
      <c r="AH12" s="33" t="n"/>
      <c r="AI12" s="29" t="inlineStr">
        <is>
          <t>Pain doesn’t reduce</t>
        </is>
      </c>
      <c r="AJ12" s="33" t="n"/>
      <c r="AK12" s="33" t="n"/>
      <c r="AL12" s="34" t="n"/>
    </row>
    <row r="13">
      <c r="A13" s="35" t="inlineStr">
        <is>
          <t>L</t>
        </is>
      </c>
      <c r="B13" s="36" t="n"/>
      <c r="C13" s="36" t="n"/>
      <c r="D13" s="36" t="n"/>
      <c r="E13" s="36" t="n"/>
      <c r="F13" s="36" t="n"/>
      <c r="G13" s="36" t="inlineStr">
        <is>
          <t>No Pain</t>
        </is>
      </c>
      <c r="H13" s="37" t="inlineStr">
        <is>
          <t>No Pain</t>
        </is>
      </c>
      <c r="I13" s="38" t="n"/>
      <c r="J13" s="38" t="n"/>
      <c r="K13" s="38" t="n"/>
      <c r="L13" s="38" t="n"/>
      <c r="M13" s="38" t="n"/>
      <c r="N13" s="38" t="n"/>
      <c r="O13" s="38" t="n"/>
      <c r="P13" s="38" t="n"/>
      <c r="Q13" s="38" t="n"/>
      <c r="R13" s="38" t="n"/>
      <c r="S13" s="38" t="n"/>
      <c r="T13" s="38" t="n"/>
      <c r="U13" s="38" t="n"/>
      <c r="V13" s="38" t="n"/>
      <c r="W13" s="38" t="n"/>
      <c r="X13" s="38" t="n"/>
      <c r="Y13" s="38" t="n"/>
      <c r="Z13" s="38" t="n"/>
      <c r="AA13" s="38" t="n"/>
      <c r="AB13" s="38" t="n"/>
      <c r="AC13" s="38" t="n"/>
      <c r="AD13" s="38" t="n"/>
      <c r="AE13" s="38" t="n"/>
      <c r="AF13" s="38" t="n"/>
      <c r="AG13" s="38" t="n"/>
      <c r="AH13" s="38" t="n"/>
      <c r="AI13" s="38" t="n"/>
      <c r="AJ13" s="38" t="n"/>
      <c r="AK13" s="38" t="n"/>
      <c r="AL13" s="39" t="n"/>
    </row>
    <row r="14"/>
    <row r="15">
      <c r="A15">
        <f>A1</f>
        <v/>
      </c>
      <c r="C15">
        <f>C1</f>
        <v/>
      </c>
      <c r="G15">
        <f>G1</f>
        <v/>
      </c>
      <c r="H15">
        <f>H1</f>
        <v/>
      </c>
      <c r="I15">
        <f>I1</f>
        <v/>
      </c>
      <c r="J15">
        <f>J1</f>
        <v/>
      </c>
      <c r="K15">
        <f>K1</f>
        <v/>
      </c>
      <c r="L15">
        <f>L1</f>
        <v/>
      </c>
      <c r="M15">
        <f>M1</f>
        <v/>
      </c>
      <c r="N15">
        <f>N1</f>
        <v/>
      </c>
      <c r="O15">
        <f>O1</f>
        <v/>
      </c>
      <c r="Z15">
        <f>Z1</f>
        <v/>
      </c>
      <c r="AA15">
        <f>AA1</f>
        <v/>
      </c>
      <c r="AB15">
        <f>AB1</f>
        <v/>
      </c>
      <c r="AC15">
        <f>AC1</f>
        <v/>
      </c>
      <c r="AD15">
        <f>AD1</f>
        <v/>
      </c>
      <c r="AE15">
        <f>AE1</f>
        <v/>
      </c>
      <c r="AF15">
        <f>AF1</f>
        <v/>
      </c>
      <c r="AG15">
        <f>AG1</f>
        <v/>
      </c>
      <c r="AH15">
        <f>AH1</f>
        <v/>
      </c>
      <c r="AI15">
        <f>AI1</f>
        <v/>
      </c>
      <c r="AJ15">
        <f>AJ1</f>
        <v/>
      </c>
      <c r="AK15">
        <f>AK1</f>
        <v/>
      </c>
      <c r="AL15">
        <f>AL1</f>
        <v/>
      </c>
    </row>
    <row r="16">
      <c r="A16">
        <f>A2</f>
        <v/>
      </c>
      <c r="K16" t="n">
        <v>1</v>
      </c>
      <c r="L16" t="n">
        <v>4</v>
      </c>
      <c r="M16" t="n">
        <v>4</v>
      </c>
      <c r="N16" t="n">
        <v>1</v>
      </c>
      <c r="O16" t="n">
        <v>4</v>
      </c>
      <c r="Z16" t="n">
        <v>4</v>
      </c>
      <c r="AA16" t="n">
        <v>1</v>
      </c>
      <c r="AB16" t="n">
        <v>4</v>
      </c>
      <c r="AC16" t="n">
        <v>1</v>
      </c>
      <c r="AD16" t="n">
        <v>1</v>
      </c>
      <c r="AE16" t="n">
        <v>1</v>
      </c>
      <c r="AF16" t="n">
        <v>1</v>
      </c>
      <c r="AG16" t="n">
        <v>7</v>
      </c>
      <c r="AH16" t="n">
        <v>1</v>
      </c>
      <c r="AI16" t="n">
        <v>4</v>
      </c>
      <c r="AJ16" t="n">
        <v>7</v>
      </c>
      <c r="AK16" t="n">
        <v>1</v>
      </c>
      <c r="AL16" t="n">
        <v>1</v>
      </c>
    </row>
    <row r="17">
      <c r="A17">
        <f>A3</f>
        <v/>
      </c>
      <c r="K17" t="n">
        <v>7</v>
      </c>
      <c r="L17" t="n">
        <v>4</v>
      </c>
      <c r="M17" t="n">
        <v>4</v>
      </c>
      <c r="N17" t="n">
        <v>7</v>
      </c>
      <c r="O17" t="n">
        <v>4</v>
      </c>
      <c r="Z17" t="n">
        <v>4</v>
      </c>
      <c r="AA17" t="n">
        <v>0</v>
      </c>
      <c r="AB17" t="n">
        <v>4</v>
      </c>
      <c r="AC17" t="n">
        <v>1</v>
      </c>
      <c r="AD17" t="n">
        <v>7</v>
      </c>
      <c r="AE17" t="n">
        <v>4</v>
      </c>
      <c r="AF17" t="n">
        <v>1</v>
      </c>
      <c r="AG17" t="n">
        <v>7</v>
      </c>
      <c r="AH17" t="n">
        <v>4</v>
      </c>
      <c r="AI17" t="n">
        <v>7</v>
      </c>
      <c r="AJ17" t="n">
        <v>4</v>
      </c>
      <c r="AK17" t="n">
        <v>7</v>
      </c>
      <c r="AL17" t="n">
        <v>1</v>
      </c>
    </row>
    <row r="18">
      <c r="A18">
        <f>A4</f>
        <v/>
      </c>
      <c r="L18" t="n">
        <v>1</v>
      </c>
      <c r="M18" t="n">
        <v>1</v>
      </c>
      <c r="N18" t="n">
        <v>4</v>
      </c>
      <c r="O18" t="n">
        <v>1</v>
      </c>
      <c r="Z18" t="n">
        <v>1</v>
      </c>
      <c r="AB18" t="n">
        <v>4</v>
      </c>
      <c r="AC18" t="n">
        <v>1</v>
      </c>
      <c r="AD18" t="n">
        <v>7</v>
      </c>
      <c r="AF18" t="n">
        <v>7</v>
      </c>
      <c r="AG18" t="n">
        <v>7</v>
      </c>
      <c r="AH18" t="n">
        <v>7</v>
      </c>
      <c r="AI18" t="n">
        <v>7</v>
      </c>
      <c r="AJ18" t="n">
        <v>1</v>
      </c>
      <c r="AK18" t="n">
        <v>4</v>
      </c>
      <c r="AL18" t="n">
        <v>4</v>
      </c>
    </row>
    <row r="19">
      <c r="A19">
        <f>A5</f>
        <v/>
      </c>
      <c r="M19" t="n">
        <v>1</v>
      </c>
      <c r="O19" t="n">
        <v>1</v>
      </c>
      <c r="AB19" t="n">
        <v>4</v>
      </c>
      <c r="AC19" t="n">
        <v>1</v>
      </c>
      <c r="AD19" t="n">
        <v>7</v>
      </c>
      <c r="AF19" t="n">
        <v>7</v>
      </c>
      <c r="AG19" t="n">
        <v>7</v>
      </c>
      <c r="AI19" t="n">
        <v>7</v>
      </c>
      <c r="AK19" t="n">
        <v>4</v>
      </c>
      <c r="AL19" t="n">
        <v>4</v>
      </c>
    </row>
    <row r="20">
      <c r="A20">
        <f>A6</f>
        <v/>
      </c>
      <c r="M20" t="n">
        <v>1</v>
      </c>
      <c r="O20" t="n">
        <v>1</v>
      </c>
      <c r="AB20" t="n">
        <v>4</v>
      </c>
      <c r="AC20" t="n">
        <v>7</v>
      </c>
      <c r="AD20" t="n">
        <v>7</v>
      </c>
      <c r="AF20" t="n">
        <v>7</v>
      </c>
      <c r="AG20" t="n">
        <v>7</v>
      </c>
      <c r="AI20" t="n">
        <v>7</v>
      </c>
      <c r="AK20" t="n">
        <v>4</v>
      </c>
      <c r="AL20" t="n">
        <v>7</v>
      </c>
    </row>
    <row r="21">
      <c r="A21">
        <f>A7</f>
        <v/>
      </c>
      <c r="M21" t="n">
        <v>1</v>
      </c>
      <c r="O21" t="n">
        <v>10</v>
      </c>
      <c r="AB21" t="n">
        <v>4</v>
      </c>
      <c r="AF21" t="n">
        <v>7</v>
      </c>
      <c r="AG21" t="n">
        <v>1</v>
      </c>
      <c r="AI21" t="n">
        <v>7</v>
      </c>
      <c r="AK21" t="n">
        <v>1</v>
      </c>
    </row>
    <row r="22">
      <c r="A22">
        <f>A8</f>
        <v/>
      </c>
      <c r="M22" t="n">
        <v>1</v>
      </c>
      <c r="AB22" t="n">
        <v>1</v>
      </c>
      <c r="AF22" t="n">
        <v>7</v>
      </c>
      <c r="AG22" t="n">
        <v>7</v>
      </c>
      <c r="AI22" t="n">
        <v>7</v>
      </c>
      <c r="AK22" t="n">
        <v>1</v>
      </c>
    </row>
    <row r="23">
      <c r="A23">
        <f>A9</f>
        <v/>
      </c>
      <c r="M23" t="n">
        <v>1</v>
      </c>
      <c r="AB23" t="n">
        <v>1</v>
      </c>
      <c r="AF23" t="n">
        <v>7</v>
      </c>
      <c r="AG23" t="n">
        <v>7</v>
      </c>
      <c r="AI23" t="n">
        <v>7</v>
      </c>
    </row>
    <row r="24">
      <c r="A24">
        <f>A10</f>
        <v/>
      </c>
      <c r="M24" t="n">
        <v>1</v>
      </c>
      <c r="AB24" t="n">
        <v>1</v>
      </c>
      <c r="AI24" t="n">
        <v>7</v>
      </c>
    </row>
    <row r="25">
      <c r="A25">
        <f>A11</f>
        <v/>
      </c>
      <c r="M25" t="n">
        <v>10</v>
      </c>
      <c r="AB25" t="n">
        <v>4</v>
      </c>
      <c r="AI25" t="n">
        <v>1</v>
      </c>
    </row>
    <row r="26">
      <c r="A26">
        <f>A12</f>
        <v/>
      </c>
      <c r="AB26" t="n">
        <v>7</v>
      </c>
    </row>
    <row r="27">
      <c r="A27">
        <f>A13</f>
        <v/>
      </c>
    </row>
  </sheetData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W15"/>
  <sheetViews>
    <sheetView zoomScale="80" zoomScaleNormal="80" workbookViewId="0">
      <pane xSplit="1" ySplit="3" topLeftCell="AP4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10.6640625" bestFit="1" customWidth="1" style="57" min="2" max="2"/>
    <col width="5.6640625" bestFit="1" customWidth="1" style="57" min="3" max="3"/>
    <col width="11.6640625" bestFit="1" customWidth="1" style="57" min="4" max="4"/>
    <col width="5.6640625" bestFit="1" customWidth="1" style="57" min="5" max="5"/>
    <col width="23.88671875" customWidth="1" style="57" min="6" max="6"/>
    <col width="5.6640625" bestFit="1" customWidth="1" style="57" min="7" max="7"/>
    <col width="10.6640625" bestFit="1" customWidth="1" style="57" min="8" max="8"/>
    <col width="10.6640625" bestFit="1" customWidth="1" style="57" min="10" max="10"/>
    <col width="5.6640625" bestFit="1" customWidth="1" style="57" min="11" max="11"/>
    <col width="11.33203125" customWidth="1" style="57" min="12" max="12"/>
    <col width="5.6640625" bestFit="1" customWidth="1" style="57" min="13" max="13"/>
    <col width="11.33203125" customWidth="1" style="57" min="14" max="14"/>
    <col width="5.6640625" bestFit="1" customWidth="1" style="57" min="15" max="15"/>
    <col width="55.6640625" customWidth="1" style="57" min="16" max="16"/>
    <col width="5.6640625" bestFit="1" customWidth="1" style="57" min="17" max="17"/>
    <col width="11.33203125" customWidth="1" style="57" min="18" max="18"/>
    <col width="5.6640625" bestFit="1" customWidth="1" style="57" min="19" max="19"/>
    <col width="11.33203125" customWidth="1" style="57" min="20" max="20"/>
    <col width="5.6640625" bestFit="1" customWidth="1" style="57" min="21" max="21"/>
    <col width="55.6640625" customWidth="1" style="57" min="22" max="22"/>
    <col width="5.6640625" bestFit="1" customWidth="1" style="57" min="23" max="23"/>
    <col width="55.6640625" customWidth="1" style="57" min="24" max="24"/>
    <col width="5.6640625" bestFit="1" customWidth="1" style="57" min="25" max="25"/>
    <col width="11.6640625" customWidth="1" style="57" min="26" max="26"/>
    <col width="5.6640625" bestFit="1" customWidth="1" style="57" min="27" max="27"/>
    <col width="11.6640625" customWidth="1" style="57" min="28" max="28"/>
    <col width="5.6640625" bestFit="1" customWidth="1" style="57" min="29" max="29"/>
    <col width="27.6640625" customWidth="1" style="57" min="30" max="30"/>
    <col width="5.6640625" bestFit="1" customWidth="1" style="57" min="31" max="31"/>
    <col width="27.6640625" customWidth="1" style="57" min="32" max="32"/>
    <col width="5.6640625" bestFit="1" customWidth="1" style="57" min="33" max="33"/>
    <col width="27.6640625" customWidth="1" style="57" min="34" max="34"/>
    <col width="5.6640625" bestFit="1" customWidth="1" style="57" min="35" max="35"/>
    <col width="27.6640625" customWidth="1" style="57" min="36" max="36"/>
    <col width="5.6640625" bestFit="1" customWidth="1" style="57" min="37" max="37"/>
    <col width="27.6640625" customWidth="1" style="57" min="38" max="38"/>
    <col width="5.6640625" bestFit="1" customWidth="1" style="57" min="39" max="39"/>
    <col width="27.6640625" customWidth="1" style="57" min="40" max="40"/>
    <col width="5.6640625" bestFit="1" customWidth="1" style="57" min="41" max="41"/>
    <col width="27.6640625" customWidth="1" style="57" min="42" max="42"/>
    <col width="5.6640625" bestFit="1" customWidth="1" style="57" min="43" max="43"/>
    <col width="27.6640625" customWidth="1" style="57" min="44" max="44"/>
    <col width="5.6640625" bestFit="1" customWidth="1" style="57" min="45" max="45"/>
    <col width="27.6640625" customWidth="1" style="57" min="46" max="46"/>
    <col width="5.6640625" bestFit="1" customWidth="1" style="57" min="47" max="47"/>
    <col width="27.6640625" customWidth="1" style="57" min="48" max="48"/>
    <col width="5.6640625" bestFit="1" customWidth="1" style="57" min="49" max="49"/>
    <col width="11.6640625" customWidth="1" style="57" min="50" max="50"/>
    <col width="5.6640625" bestFit="1" customWidth="1" style="57" min="51" max="51"/>
    <col width="11.6640625" customWidth="1" style="57" min="52" max="52"/>
    <col width="5.6640625" bestFit="1" customWidth="1" style="57" min="53" max="53"/>
    <col width="12.6640625" customWidth="1" style="57" min="54" max="54"/>
    <col width="5.6640625" bestFit="1" customWidth="1" style="57" min="55" max="55"/>
    <col width="11.6640625" customWidth="1" style="57" min="56" max="56"/>
    <col width="5.6640625" bestFit="1" customWidth="1" style="57" min="57" max="57"/>
    <col width="11.6640625" customWidth="1" style="57" min="58" max="58"/>
    <col width="5.6640625" bestFit="1" customWidth="1" style="57" min="59" max="59"/>
    <col width="11.6640625" customWidth="1" style="57" min="60" max="60"/>
    <col width="5.6640625" bestFit="1" customWidth="1" style="57" min="61" max="61"/>
    <col width="11.6640625" customWidth="1" style="57" min="62" max="62"/>
    <col width="5.6640625" bestFit="1" customWidth="1" style="57" min="63" max="63"/>
    <col width="55.6640625" customWidth="1" style="57" min="64" max="64"/>
    <col width="5.6640625" bestFit="1" customWidth="1" style="57" min="65" max="65"/>
    <col width="55.6640625" customWidth="1" style="57" min="66" max="66"/>
    <col width="5.6640625" bestFit="1" customWidth="1" style="57" min="67" max="67"/>
    <col width="55.6640625" customWidth="1" style="57" min="68" max="68"/>
    <col width="5.6640625" bestFit="1" customWidth="1" style="57" min="69" max="69"/>
    <col width="55.6640625" customWidth="1" style="57" min="70" max="70"/>
    <col width="5.6640625" bestFit="1" customWidth="1" style="57" min="71" max="71"/>
    <col width="55.6640625" customWidth="1" style="57" min="72" max="72"/>
    <col width="5.6640625" bestFit="1" customWidth="1" style="57" min="73" max="73"/>
    <col width="55.5546875" customWidth="1" style="57" min="74" max="74"/>
    <col width="5.6640625" bestFit="1" customWidth="1" style="57" min="75" max="75"/>
  </cols>
  <sheetData>
    <row r="1" ht="14.4" customHeight="1" s="57">
      <c r="A1" s="20" t="inlineStr">
        <is>
          <t>Code</t>
        </is>
      </c>
      <c r="B1" s="74" t="inlineStr">
        <is>
          <t>L000200</t>
        </is>
      </c>
      <c r="D1" s="74" t="inlineStr">
        <is>
          <t>L000300</t>
        </is>
      </c>
      <c r="F1" s="74" t="inlineStr">
        <is>
          <t>L000400</t>
        </is>
      </c>
      <c r="H1" s="74" t="inlineStr">
        <is>
          <t>L000500</t>
        </is>
      </c>
      <c r="J1" s="74" t="inlineStr">
        <is>
          <t>L000600</t>
        </is>
      </c>
      <c r="L1" s="74" t="inlineStr">
        <is>
          <t>L010501</t>
        </is>
      </c>
      <c r="N1" s="74" t="inlineStr">
        <is>
          <t>L010502</t>
        </is>
      </c>
      <c r="P1" s="74" t="inlineStr">
        <is>
          <t>L010600</t>
        </is>
      </c>
      <c r="R1" s="74" t="inlineStr">
        <is>
          <t>L010700</t>
        </is>
      </c>
      <c r="T1" s="74" t="inlineStr">
        <is>
          <t>L010800</t>
        </is>
      </c>
      <c r="V1" s="74" t="inlineStr">
        <is>
          <t>L010801</t>
        </is>
      </c>
      <c r="X1" s="74" t="inlineStr">
        <is>
          <t>L010900</t>
        </is>
      </c>
      <c r="Z1" s="74" t="inlineStr">
        <is>
          <t>L011000</t>
        </is>
      </c>
      <c r="AB1" s="74" t="inlineStr">
        <is>
          <t>L011100</t>
        </is>
      </c>
      <c r="AD1" s="74" t="inlineStr">
        <is>
          <t>L011101</t>
        </is>
      </c>
      <c r="AF1" s="74" t="inlineStr">
        <is>
          <t>L011110</t>
        </is>
      </c>
      <c r="AH1" s="74" t="inlineStr">
        <is>
          <t>L011120</t>
        </is>
      </c>
      <c r="AJ1" s="74" t="inlineStr">
        <is>
          <t>L011130</t>
        </is>
      </c>
      <c r="AL1" s="74" t="inlineStr">
        <is>
          <t>L011140</t>
        </is>
      </c>
      <c r="AN1" s="74" t="inlineStr">
        <is>
          <t>L011150</t>
        </is>
      </c>
      <c r="AP1" s="74" t="inlineStr">
        <is>
          <t>L011160</t>
        </is>
      </c>
      <c r="AR1" s="74" t="inlineStr">
        <is>
          <t>L011170</t>
        </is>
      </c>
      <c r="AT1" s="74" t="inlineStr">
        <is>
          <t>L011180</t>
        </is>
      </c>
      <c r="AV1" s="74" t="inlineStr">
        <is>
          <t>L011190</t>
        </is>
      </c>
      <c r="AX1" s="74" t="inlineStr">
        <is>
          <t>L020101</t>
        </is>
      </c>
      <c r="AZ1" s="74" t="inlineStr">
        <is>
          <t>L020102</t>
        </is>
      </c>
      <c r="BB1" s="74" t="inlineStr">
        <is>
          <t>L020201</t>
        </is>
      </c>
      <c r="BD1" s="74" t="inlineStr">
        <is>
          <t>L020301</t>
        </is>
      </c>
      <c r="BF1" s="74" t="inlineStr">
        <is>
          <t>L020401</t>
        </is>
      </c>
      <c r="BH1" s="74" t="inlineStr">
        <is>
          <t>L020402</t>
        </is>
      </c>
      <c r="BJ1" s="74" t="inlineStr">
        <is>
          <t>L020501</t>
        </is>
      </c>
      <c r="BL1" s="74" t="inlineStr">
        <is>
          <t>L020601</t>
        </is>
      </c>
      <c r="BN1" s="74" t="inlineStr">
        <is>
          <t>L020602</t>
        </is>
      </c>
      <c r="BP1" s="74" t="inlineStr">
        <is>
          <t>L020701</t>
        </is>
      </c>
      <c r="BR1" s="74" t="inlineStr">
        <is>
          <t>L020702</t>
        </is>
      </c>
      <c r="BT1" s="74" t="inlineStr">
        <is>
          <t>L020801</t>
        </is>
      </c>
      <c r="BV1" s="74" t="inlineStr">
        <is>
          <t>L020802</t>
        </is>
      </c>
    </row>
    <row r="2" ht="14.4" customHeight="1" s="57">
      <c r="A2" s="6" t="inlineStr">
        <is>
          <t>Question</t>
        </is>
      </c>
      <c r="B2" s="73" t="inlineStr">
        <is>
          <t>Age</t>
        </is>
      </c>
      <c r="D2" s="73" t="inlineStr">
        <is>
          <t>Gender</t>
        </is>
      </c>
      <c r="F2" s="73" t="inlineStr">
        <is>
          <t>Occupation</t>
        </is>
      </c>
      <c r="H2" s="73" t="inlineStr">
        <is>
          <t>Activity</t>
        </is>
      </c>
      <c r="J2" s="73" t="inlineStr">
        <is>
          <t>Frequency</t>
        </is>
      </c>
      <c r="L2" s="73" t="inlineStr">
        <is>
          <t>Pain Location</t>
        </is>
      </c>
      <c r="N2" s="73" t="inlineStr">
        <is>
          <t>Pain Location</t>
        </is>
      </c>
      <c r="P2" s="73" t="inlineStr">
        <is>
          <t>Pain Description</t>
        </is>
      </c>
      <c r="R2" s="73" t="inlineStr">
        <is>
          <t>Pain Score</t>
        </is>
      </c>
      <c r="T2" s="73" t="inlineStr">
        <is>
          <t>Pain Feeling</t>
        </is>
      </c>
      <c r="V2" s="73" t="inlineStr">
        <is>
          <t>Pain feeling during activity</t>
        </is>
      </c>
      <c r="X2" s="73" t="inlineStr">
        <is>
          <t>Any other symptom</t>
        </is>
      </c>
      <c r="Z2" s="73" t="inlineStr">
        <is>
          <t>Pain since start</t>
        </is>
      </c>
      <c r="AB2" s="73" t="inlineStr">
        <is>
          <t>Medical</t>
        </is>
      </c>
      <c r="AD2" s="73" t="inlineStr">
        <is>
          <t>Pregnancy</t>
        </is>
      </c>
      <c r="AF2" s="73" t="inlineStr">
        <is>
          <t>Surgery</t>
        </is>
      </c>
      <c r="AH2" s="73" t="inlineStr">
        <is>
          <t>Spine fracture</t>
        </is>
      </c>
      <c r="AJ2" s="73" t="inlineStr">
        <is>
          <t>Cancer</t>
        </is>
      </c>
      <c r="AL2" s="73" t="inlineStr">
        <is>
          <t>TB</t>
        </is>
      </c>
      <c r="AN2" s="73" t="inlineStr">
        <is>
          <t>Loss of Appetite/ Weight Loss</t>
        </is>
      </c>
      <c r="AP2" s="73" t="inlineStr">
        <is>
          <t>Severe Night Pain</t>
        </is>
      </c>
      <c r="AR2" s="73" t="inlineStr">
        <is>
          <t>High grade fever</t>
        </is>
      </c>
      <c r="AT2" s="73" t="inlineStr">
        <is>
          <t>Shortness of Breath</t>
        </is>
      </c>
      <c r="AV2" s="73" t="inlineStr">
        <is>
          <t>History of Neurological Condition</t>
        </is>
      </c>
      <c r="AX2" s="73" t="inlineStr">
        <is>
          <t>Acute/ Chronic</t>
        </is>
      </c>
      <c r="AZ2" s="73" t="inlineStr">
        <is>
          <t>Acute over chronic</t>
        </is>
      </c>
      <c r="BB2" s="73" t="inlineStr">
        <is>
          <t>Comorbidities</t>
        </is>
      </c>
      <c r="BD2" s="73" t="inlineStr">
        <is>
          <t>Deficiencies</t>
        </is>
      </c>
      <c r="BF2" s="73" t="inlineStr">
        <is>
          <t>Surgery</t>
        </is>
      </c>
      <c r="BH2" s="73" t="inlineStr">
        <is>
          <t>Timeline</t>
        </is>
      </c>
      <c r="BJ2" s="73" t="inlineStr">
        <is>
          <t>Origination (POF)</t>
        </is>
      </c>
      <c r="BL2" s="73" t="inlineStr">
        <is>
          <t>Pain Aggravating Factors (PAF)</t>
        </is>
      </c>
      <c r="BN2" s="73" t="inlineStr">
        <is>
          <t>PAF Timeline</t>
        </is>
      </c>
      <c r="BP2" s="73" t="inlineStr">
        <is>
          <t>Pain Reducing Factor (PRF)</t>
        </is>
      </c>
      <c r="BR2" s="73" t="inlineStr">
        <is>
          <t>PRF Timeline</t>
        </is>
      </c>
      <c r="BT2" s="73" t="inlineStr">
        <is>
          <t>Other Treatment History (OTH)</t>
        </is>
      </c>
      <c r="BV2" s="73" t="inlineStr">
        <is>
          <t>Reaction to OTH</t>
        </is>
      </c>
    </row>
    <row r="3" ht="14.4" customHeight="1" s="57">
      <c r="A3" s="43" t="n"/>
      <c r="B3" s="43" t="inlineStr">
        <is>
          <t>Parameters</t>
        </is>
      </c>
      <c r="C3" s="43" t="inlineStr">
        <is>
          <t>Score</t>
        </is>
      </c>
      <c r="D3" s="43" t="inlineStr">
        <is>
          <t>Parameters</t>
        </is>
      </c>
      <c r="E3" s="43" t="inlineStr">
        <is>
          <t>Score</t>
        </is>
      </c>
      <c r="F3" s="43" t="inlineStr">
        <is>
          <t>Parameters</t>
        </is>
      </c>
      <c r="G3" s="43" t="inlineStr">
        <is>
          <t>Score</t>
        </is>
      </c>
      <c r="H3" s="43" t="inlineStr">
        <is>
          <t>Parameters</t>
        </is>
      </c>
      <c r="I3" s="43" t="inlineStr">
        <is>
          <t>Score</t>
        </is>
      </c>
      <c r="J3" s="43" t="inlineStr">
        <is>
          <t>Parameters</t>
        </is>
      </c>
      <c r="K3" s="43" t="inlineStr">
        <is>
          <t>Score</t>
        </is>
      </c>
      <c r="L3" s="43" t="inlineStr">
        <is>
          <t>Parameters</t>
        </is>
      </c>
      <c r="M3" s="43" t="inlineStr">
        <is>
          <t>Score</t>
        </is>
      </c>
      <c r="N3" s="43" t="inlineStr">
        <is>
          <t>Parameters</t>
        </is>
      </c>
      <c r="O3" s="43" t="inlineStr">
        <is>
          <t>Score</t>
        </is>
      </c>
      <c r="P3" s="43" t="inlineStr">
        <is>
          <t>Parameters</t>
        </is>
      </c>
      <c r="Q3" s="43" t="inlineStr">
        <is>
          <t>Score</t>
        </is>
      </c>
      <c r="R3" s="43" t="inlineStr">
        <is>
          <t>Parameters</t>
        </is>
      </c>
      <c r="S3" s="43" t="inlineStr">
        <is>
          <t>Score</t>
        </is>
      </c>
      <c r="T3" s="43" t="inlineStr">
        <is>
          <t>Parameters</t>
        </is>
      </c>
      <c r="U3" s="43" t="inlineStr">
        <is>
          <t>Score</t>
        </is>
      </c>
      <c r="V3" s="43" t="inlineStr">
        <is>
          <t>Parameters</t>
        </is>
      </c>
      <c r="W3" s="43" t="inlineStr">
        <is>
          <t>Score</t>
        </is>
      </c>
      <c r="X3" s="43" t="inlineStr">
        <is>
          <t>Parameters</t>
        </is>
      </c>
      <c r="Y3" s="43" t="inlineStr">
        <is>
          <t>Score</t>
        </is>
      </c>
      <c r="Z3" s="43" t="inlineStr">
        <is>
          <t>Parameters</t>
        </is>
      </c>
      <c r="AA3" s="43" t="inlineStr">
        <is>
          <t>Score</t>
        </is>
      </c>
      <c r="AB3" s="43" t="inlineStr">
        <is>
          <t>Parameters</t>
        </is>
      </c>
      <c r="AC3" s="43" t="inlineStr">
        <is>
          <t>Score</t>
        </is>
      </c>
      <c r="AD3" s="43" t="inlineStr">
        <is>
          <t>Parameters</t>
        </is>
      </c>
      <c r="AE3" s="43" t="inlineStr">
        <is>
          <t>Score</t>
        </is>
      </c>
      <c r="AF3" s="43" t="inlineStr">
        <is>
          <t>Parameters</t>
        </is>
      </c>
      <c r="AG3" s="43" t="inlineStr">
        <is>
          <t>Score</t>
        </is>
      </c>
      <c r="AH3" s="43" t="inlineStr">
        <is>
          <t>Parameters</t>
        </is>
      </c>
      <c r="AI3" s="43" t="inlineStr">
        <is>
          <t>Score</t>
        </is>
      </c>
      <c r="AJ3" s="43" t="inlineStr">
        <is>
          <t>Parameters</t>
        </is>
      </c>
      <c r="AK3" s="43" t="inlineStr">
        <is>
          <t>Score</t>
        </is>
      </c>
      <c r="AL3" s="43" t="inlineStr">
        <is>
          <t>Parameters</t>
        </is>
      </c>
      <c r="AM3" s="43" t="inlineStr">
        <is>
          <t>Score</t>
        </is>
      </c>
      <c r="AN3" s="43" t="inlineStr">
        <is>
          <t>Parameters</t>
        </is>
      </c>
      <c r="AO3" s="43" t="inlineStr">
        <is>
          <t>Score</t>
        </is>
      </c>
      <c r="AP3" s="43" t="inlineStr">
        <is>
          <t>Parameters</t>
        </is>
      </c>
      <c r="AQ3" s="43" t="inlineStr">
        <is>
          <t>Score</t>
        </is>
      </c>
      <c r="AR3" s="43" t="inlineStr">
        <is>
          <t>Parameters</t>
        </is>
      </c>
      <c r="AS3" s="43" t="inlineStr">
        <is>
          <t>Score</t>
        </is>
      </c>
      <c r="AT3" s="43" t="inlineStr">
        <is>
          <t>Parameters</t>
        </is>
      </c>
      <c r="AU3" s="43" t="inlineStr">
        <is>
          <t>Score</t>
        </is>
      </c>
      <c r="AV3" s="43" t="inlineStr">
        <is>
          <t>Parameters</t>
        </is>
      </c>
      <c r="AW3" s="43" t="inlineStr">
        <is>
          <t>Score</t>
        </is>
      </c>
      <c r="AX3" s="43" t="inlineStr">
        <is>
          <t>Parameters</t>
        </is>
      </c>
      <c r="AY3" s="43" t="inlineStr">
        <is>
          <t>Score</t>
        </is>
      </c>
      <c r="AZ3" s="43" t="inlineStr">
        <is>
          <t>Parameters</t>
        </is>
      </c>
      <c r="BA3" s="43" t="inlineStr">
        <is>
          <t>Score</t>
        </is>
      </c>
      <c r="BB3" s="43" t="inlineStr">
        <is>
          <t>Parameters</t>
        </is>
      </c>
      <c r="BC3" s="43" t="inlineStr">
        <is>
          <t>Score</t>
        </is>
      </c>
      <c r="BD3" s="43" t="inlineStr">
        <is>
          <t>Parameters</t>
        </is>
      </c>
      <c r="BE3" s="43" t="inlineStr">
        <is>
          <t>Score</t>
        </is>
      </c>
      <c r="BF3" s="43" t="inlineStr">
        <is>
          <t>Parameters</t>
        </is>
      </c>
      <c r="BG3" s="43" t="inlineStr">
        <is>
          <t>Score</t>
        </is>
      </c>
      <c r="BH3" s="43" t="inlineStr">
        <is>
          <t>Parameters</t>
        </is>
      </c>
      <c r="BI3" s="43" t="inlineStr">
        <is>
          <t>Score</t>
        </is>
      </c>
      <c r="BJ3" s="43" t="inlineStr">
        <is>
          <t>Parameters</t>
        </is>
      </c>
      <c r="BK3" s="43" t="inlineStr">
        <is>
          <t>Score</t>
        </is>
      </c>
      <c r="BL3" s="43" t="inlineStr">
        <is>
          <t>Parameters</t>
        </is>
      </c>
      <c r="BM3" s="43" t="inlineStr">
        <is>
          <t>Score</t>
        </is>
      </c>
      <c r="BN3" s="43" t="inlineStr">
        <is>
          <t>Parameters</t>
        </is>
      </c>
      <c r="BO3" s="43" t="inlineStr">
        <is>
          <t>Score</t>
        </is>
      </c>
      <c r="BP3" s="43" t="inlineStr">
        <is>
          <t>Parameters</t>
        </is>
      </c>
      <c r="BQ3" s="43" t="inlineStr">
        <is>
          <t>Score</t>
        </is>
      </c>
      <c r="BR3" s="43" t="inlineStr">
        <is>
          <t>Parameters</t>
        </is>
      </c>
      <c r="BS3" s="43" t="inlineStr">
        <is>
          <t>Score</t>
        </is>
      </c>
      <c r="BT3" s="43" t="inlineStr">
        <is>
          <t>Parameters</t>
        </is>
      </c>
      <c r="BU3" s="43" t="inlineStr">
        <is>
          <t>Score</t>
        </is>
      </c>
      <c r="BV3" s="43" t="inlineStr">
        <is>
          <t>Parameters</t>
        </is>
      </c>
      <c r="BW3" s="43" t="inlineStr">
        <is>
          <t>Score</t>
        </is>
      </c>
    </row>
    <row r="4" ht="43.2" customHeight="1" s="57">
      <c r="A4" s="10" t="inlineStr">
        <is>
          <t>A</t>
        </is>
      </c>
      <c r="B4" s="51" t="inlineStr">
        <is>
          <t>0-10</t>
        </is>
      </c>
      <c r="C4" s="54" t="n"/>
      <c r="D4" s="54" t="inlineStr">
        <is>
          <t>Transgender</t>
        </is>
      </c>
      <c r="E4" s="54" t="n"/>
      <c r="F4" s="55" t="inlineStr">
        <is>
          <t>Student</t>
        </is>
      </c>
      <c r="G4" s="54" t="n"/>
      <c r="H4" s="54" t="inlineStr">
        <is>
          <t>Sitting</t>
        </is>
      </c>
      <c r="I4" s="54" t="n"/>
      <c r="J4" s="54" t="inlineStr">
        <is>
          <t>Daily</t>
        </is>
      </c>
      <c r="K4" s="54" t="n"/>
      <c r="L4" s="54" t="inlineStr">
        <is>
          <t>Neck</t>
        </is>
      </c>
      <c r="M4" s="54" t="n"/>
      <c r="N4" s="55" t="inlineStr">
        <is>
          <t>Neck</t>
        </is>
      </c>
      <c r="O4" s="55" t="n"/>
      <c r="P4" s="55" t="inlineStr">
        <is>
          <t>Mild pain that bothers occassionally</t>
        </is>
      </c>
      <c r="Q4" s="55" t="n">
        <v>2</v>
      </c>
      <c r="R4" s="54" t="n">
        <v>1</v>
      </c>
      <c r="S4" s="54" t="n">
        <v>2</v>
      </c>
      <c r="T4" s="54" t="inlineStr">
        <is>
          <t>Constant</t>
        </is>
      </c>
      <c r="U4" s="54" t="n">
        <v>0</v>
      </c>
      <c r="V4" s="55" t="inlineStr">
        <is>
          <t>Pain increases during any movement like bending forward or backward and walking</t>
        </is>
      </c>
      <c r="W4" s="55" t="n">
        <v>5</v>
      </c>
      <c r="X4" s="54" t="inlineStr">
        <is>
          <t>Dizzy</t>
        </is>
      </c>
      <c r="Y4" s="54" t="n"/>
      <c r="Z4" s="55" t="inlineStr">
        <is>
          <t>Worsening</t>
        </is>
      </c>
      <c r="AA4" s="55" t="n"/>
      <c r="AB4" s="55" t="inlineStr">
        <is>
          <t>Pregnancy</t>
        </is>
      </c>
      <c r="AC4" s="55" t="n">
        <v>2</v>
      </c>
      <c r="AD4" s="55" t="inlineStr">
        <is>
          <t>Currently pregnant</t>
        </is>
      </c>
      <c r="AE4" s="55" t="n">
        <v>2</v>
      </c>
      <c r="AF4" s="55" t="inlineStr">
        <is>
          <t>Surgery was done in last year</t>
        </is>
      </c>
      <c r="AG4" s="55" t="n">
        <v>2</v>
      </c>
      <c r="AH4" s="55" t="inlineStr">
        <is>
          <t>Yes</t>
        </is>
      </c>
      <c r="AI4" s="55" t="n"/>
      <c r="AJ4" s="55" t="inlineStr">
        <is>
          <t>Active for less than a year</t>
        </is>
      </c>
      <c r="AK4" s="55" t="n"/>
      <c r="AL4" s="55" t="inlineStr">
        <is>
          <t>Detected in the last year</t>
        </is>
      </c>
      <c r="AM4" s="55" t="n"/>
      <c r="AN4" s="55" t="inlineStr">
        <is>
          <t>&gt;8 kgs but not on any diet or weight loss regime</t>
        </is>
      </c>
      <c r="AO4" s="55" t="n">
        <v>5</v>
      </c>
      <c r="AP4" s="55" t="inlineStr">
        <is>
          <t>Yes</t>
        </is>
      </c>
      <c r="AQ4" s="55" t="n">
        <v>2</v>
      </c>
      <c r="AR4" s="55" t="inlineStr">
        <is>
          <t>&lt;98 degree</t>
        </is>
      </c>
      <c r="AS4" s="55" t="n"/>
      <c r="AT4" s="55" t="inlineStr">
        <is>
          <t>While doing some rigorous activities</t>
        </is>
      </c>
      <c r="AU4" s="55" t="n"/>
      <c r="AV4" s="55" t="inlineStr">
        <is>
          <t>It has just been a year but still mobile and able to move around</t>
        </is>
      </c>
      <c r="AW4" s="55" t="n"/>
      <c r="AX4" s="55" t="inlineStr">
        <is>
          <t>Since last 7 days</t>
        </is>
      </c>
      <c r="AY4" s="55" t="n"/>
      <c r="AZ4" s="55" t="inlineStr">
        <is>
          <t>Yes</t>
        </is>
      </c>
      <c r="BA4" s="55" t="n">
        <v>0</v>
      </c>
      <c r="BB4" s="55" t="inlineStr">
        <is>
          <t>Diabetes</t>
        </is>
      </c>
      <c r="BC4" s="55" t="n">
        <v>5</v>
      </c>
      <c r="BD4" s="55" t="inlineStr">
        <is>
          <t>Vitamin D3</t>
        </is>
      </c>
      <c r="BE4" s="55" t="n"/>
      <c r="BF4" s="55" t="inlineStr">
        <is>
          <t>Spine surgery</t>
        </is>
      </c>
      <c r="BG4" s="55" t="n"/>
      <c r="BH4" s="55" t="inlineStr">
        <is>
          <t>In the last 1 year</t>
        </is>
      </c>
      <c r="BI4" s="55" t="n">
        <v>1</v>
      </c>
      <c r="BJ4" s="55" t="inlineStr">
        <is>
          <t>With a fall/ accident</t>
        </is>
      </c>
      <c r="BK4" s="55" t="n"/>
      <c r="BL4" s="55" t="inlineStr">
        <is>
          <t>Is the first thing in the morning</t>
        </is>
      </c>
      <c r="BM4" s="55" t="n"/>
      <c r="BN4" s="55" t="inlineStr">
        <is>
          <t>Immediately, i.e. within 10 minutes</t>
        </is>
      </c>
      <c r="BO4" s="55" t="n">
        <v>5</v>
      </c>
      <c r="BP4" s="55" t="inlineStr">
        <is>
          <t>External factors like balms/ hot packs/ ice packs</t>
        </is>
      </c>
      <c r="BQ4" s="55" t="n"/>
      <c r="BR4" s="55" t="inlineStr">
        <is>
          <t>Immediately, i.e. within 10 minutes</t>
        </is>
      </c>
      <c r="BS4" s="55" t="n">
        <v>5</v>
      </c>
      <c r="BT4" s="55" t="inlineStr">
        <is>
          <t>Applied pain relief gel/ balm/spray</t>
        </is>
      </c>
      <c r="BU4" s="55" t="n"/>
      <c r="BV4" s="55" t="inlineStr">
        <is>
          <t>The pain increased instead</t>
        </is>
      </c>
      <c r="BW4" s="55" t="n"/>
    </row>
    <row r="5" ht="43.2" customHeight="1" s="57">
      <c r="A5" s="10" t="inlineStr">
        <is>
          <t>B</t>
        </is>
      </c>
      <c r="B5" s="53" t="inlineStr">
        <is>
          <t>10-20</t>
        </is>
      </c>
      <c r="C5" s="54" t="n"/>
      <c r="D5" s="54" t="inlineStr">
        <is>
          <t>Female</t>
        </is>
      </c>
      <c r="E5" s="54" t="n"/>
      <c r="F5" s="55" t="inlineStr">
        <is>
          <t>Industrial labourer, mine worker or factory engineer</t>
        </is>
      </c>
      <c r="G5" s="54" t="n"/>
      <c r="H5" s="54" t="inlineStr">
        <is>
          <t>Standing</t>
        </is>
      </c>
      <c r="I5" s="54" t="n"/>
      <c r="J5" s="55" t="inlineStr">
        <is>
          <t>Approx 3 times a week</t>
        </is>
      </c>
      <c r="K5" s="54" t="n"/>
      <c r="L5" s="54" t="inlineStr">
        <is>
          <t>Shoulder</t>
        </is>
      </c>
      <c r="M5" s="54" t="n"/>
      <c r="N5" s="55" t="inlineStr">
        <is>
          <t>Shoulder</t>
        </is>
      </c>
      <c r="O5" s="55" t="n"/>
      <c r="P5" s="55" t="inlineStr">
        <is>
          <t>Pain that comes and goes in multiple episodes with brief spells of no pain between two episodes</t>
        </is>
      </c>
      <c r="Q5" s="55" t="n">
        <v>2</v>
      </c>
      <c r="R5" s="54" t="n">
        <v>2</v>
      </c>
      <c r="S5" s="54" t="n">
        <v>2</v>
      </c>
      <c r="T5" s="54" t="inlineStr">
        <is>
          <t>Intermittent</t>
        </is>
      </c>
      <c r="U5" s="54" t="n">
        <v>2</v>
      </c>
      <c r="V5" s="55" t="inlineStr">
        <is>
          <t>Pain increases in sedentary postures like continuous sitting, standing and lying down</t>
        </is>
      </c>
      <c r="W5" s="55" t="n">
        <v>2</v>
      </c>
      <c r="X5" s="54" t="inlineStr">
        <is>
          <t>Tingling</t>
        </is>
      </c>
      <c r="Y5" s="54" t="n">
        <v>2</v>
      </c>
      <c r="Z5" s="55" t="inlineStr">
        <is>
          <t>Much better than before</t>
        </is>
      </c>
      <c r="AA5" s="55" t="n"/>
      <c r="AB5" s="55" t="inlineStr">
        <is>
          <t>Recent surgery</t>
        </is>
      </c>
      <c r="AC5" s="55" t="n">
        <v>2</v>
      </c>
      <c r="AD5" s="55" t="inlineStr">
        <is>
          <t>Child is &lt;1 year old</t>
        </is>
      </c>
      <c r="AE5" s="55" t="n"/>
      <c r="AF5" s="55" t="inlineStr">
        <is>
          <t>Surgery was completed before last year</t>
        </is>
      </c>
      <c r="AG5" s="55" t="n"/>
      <c r="AH5" s="55" t="inlineStr">
        <is>
          <t>No</t>
        </is>
      </c>
      <c r="AI5" s="55" t="n"/>
      <c r="AJ5" s="55" t="inlineStr">
        <is>
          <t>Active for more than a year</t>
        </is>
      </c>
      <c r="AK5" s="55" t="n"/>
      <c r="AL5" s="55" t="inlineStr">
        <is>
          <t>Detected before the previous year</t>
        </is>
      </c>
      <c r="AM5" s="55" t="n"/>
      <c r="AN5" s="55" t="inlineStr">
        <is>
          <t>&gt;8 kgs but is due to some specific diet or weight loss program</t>
        </is>
      </c>
      <c r="AO5" s="55" t="n">
        <v>2</v>
      </c>
      <c r="AP5" s="55" t="inlineStr">
        <is>
          <t>No</t>
        </is>
      </c>
      <c r="AQ5" s="55" t="n">
        <v>2</v>
      </c>
      <c r="AR5" s="55" t="inlineStr">
        <is>
          <t>98-101 degree</t>
        </is>
      </c>
      <c r="AS5" s="55" t="n"/>
      <c r="AT5" s="55" t="inlineStr">
        <is>
          <t>Even while at rest</t>
        </is>
      </c>
      <c r="AU5" s="55" t="n"/>
      <c r="AV5" s="55" t="inlineStr">
        <is>
          <t>The condition has been worsening and has made you bed ridden</t>
        </is>
      </c>
      <c r="AW5" s="55" t="n"/>
      <c r="AX5" s="55" t="inlineStr">
        <is>
          <t>Since last 3 months</t>
        </is>
      </c>
      <c r="AY5" s="55" t="n"/>
      <c r="AZ5" s="55" t="inlineStr">
        <is>
          <t>No</t>
        </is>
      </c>
      <c r="BA5" s="55" t="n">
        <v>0</v>
      </c>
      <c r="BB5" s="55" t="inlineStr">
        <is>
          <t>Thyroid</t>
        </is>
      </c>
      <c r="BC5" s="55" t="n"/>
      <c r="BD5" s="55" t="inlineStr">
        <is>
          <t>Vitamin B12</t>
        </is>
      </c>
      <c r="BE5" s="55" t="n"/>
      <c r="BF5" s="55" t="inlineStr">
        <is>
          <t>Cardiac surgery</t>
        </is>
      </c>
      <c r="BG5" s="55" t="n"/>
      <c r="BH5" s="55" t="inlineStr">
        <is>
          <t>Done before the previous year</t>
        </is>
      </c>
      <c r="BI5" s="55" t="n"/>
      <c r="BJ5" s="55" t="inlineStr">
        <is>
          <t>Normal bending</t>
        </is>
      </c>
      <c r="BK5" s="55" t="n"/>
      <c r="BL5" s="55" t="inlineStr">
        <is>
          <t>While sitting on a chair/ couch</t>
        </is>
      </c>
      <c r="BM5" s="55" t="n"/>
      <c r="BN5" s="55" t="inlineStr">
        <is>
          <t>After a few minutes, i.e.  10-30 minutes</t>
        </is>
      </c>
      <c r="BO5" s="55" t="n"/>
      <c r="BP5" s="55" t="inlineStr">
        <is>
          <t>While sitting on a chair/ couch</t>
        </is>
      </c>
      <c r="BQ5" s="55" t="n">
        <v>5</v>
      </c>
      <c r="BR5" s="55" t="inlineStr">
        <is>
          <t>After a few minutes, i.e.  10-30 minutes</t>
        </is>
      </c>
      <c r="BS5" s="55" t="n">
        <v>2</v>
      </c>
      <c r="BT5" s="55" t="inlineStr">
        <is>
          <t>Taken medications under specialist supervision</t>
        </is>
      </c>
      <c r="BU5" s="55" t="n"/>
      <c r="BV5" s="55" t="inlineStr">
        <is>
          <t>There was no change in pain</t>
        </is>
      </c>
      <c r="BW5" s="55" t="n">
        <v>2</v>
      </c>
    </row>
    <row r="6" ht="57.6" customHeight="1" s="57">
      <c r="A6" s="10" t="inlineStr">
        <is>
          <t>C</t>
        </is>
      </c>
      <c r="B6" s="51" t="inlineStr">
        <is>
          <t>20-30</t>
        </is>
      </c>
      <c r="C6" s="54" t="n"/>
      <c r="D6" s="54" t="inlineStr">
        <is>
          <t>Male</t>
        </is>
      </c>
      <c r="E6" s="54" t="n"/>
      <c r="F6" s="55" t="inlineStr">
        <is>
          <t>Researcher, scientist, doctor, lawyer, management professional, receptionist or driver</t>
        </is>
      </c>
      <c r="G6" s="54" t="n"/>
      <c r="H6" s="55" t="inlineStr">
        <is>
          <t>Bending/ stooping</t>
        </is>
      </c>
      <c r="I6" s="54" t="n"/>
      <c r="J6" s="55" t="inlineStr">
        <is>
          <t>No exercise/ walking at all</t>
        </is>
      </c>
      <c r="K6" s="54" t="n"/>
      <c r="L6" s="55" t="inlineStr">
        <is>
          <t>Arm above elbow</t>
        </is>
      </c>
      <c r="M6" s="55" t="n"/>
      <c r="N6" s="55" t="inlineStr">
        <is>
          <t>Arm above elbow</t>
        </is>
      </c>
      <c r="O6" s="55" t="n"/>
      <c r="P6" s="55" t="inlineStr">
        <is>
          <t>Moderate pain that bothers daily but can go about with daily routine</t>
        </is>
      </c>
      <c r="Q6" s="55" t="n">
        <v>2</v>
      </c>
      <c r="R6" s="54" t="n">
        <v>3</v>
      </c>
      <c r="S6" s="54" t="n">
        <v>2</v>
      </c>
      <c r="T6" s="54" t="n"/>
      <c r="U6" s="54" t="n"/>
      <c r="V6" s="54" t="inlineStr">
        <is>
          <t>No relief even after change in posture or activity</t>
        </is>
      </c>
      <c r="W6" s="54" t="n">
        <v>0</v>
      </c>
      <c r="X6" s="54" t="inlineStr">
        <is>
          <t>Numbness</t>
        </is>
      </c>
      <c r="Y6" s="54" t="n">
        <v>2</v>
      </c>
      <c r="Z6" s="55" t="inlineStr">
        <is>
          <t>Same as before</t>
        </is>
      </c>
      <c r="AA6" s="55" t="n">
        <v>2</v>
      </c>
      <c r="AB6" s="55" t="inlineStr">
        <is>
          <t>Active fractures</t>
        </is>
      </c>
      <c r="AC6" s="55" t="n"/>
      <c r="AD6" s="55" t="n"/>
      <c r="AE6" s="55" t="n"/>
      <c r="AF6" s="55" t="n"/>
      <c r="AG6" s="55" t="n"/>
      <c r="AH6" s="55" t="n"/>
      <c r="AI6" s="55" t="n"/>
      <c r="AJ6" s="55" t="inlineStr">
        <is>
          <t>Not Active</t>
        </is>
      </c>
      <c r="AK6" s="56" t="n"/>
      <c r="AL6" s="55" t="inlineStr">
        <is>
          <t>Not Active</t>
        </is>
      </c>
      <c r="AM6" s="55" t="n"/>
      <c r="AN6" s="55" t="inlineStr">
        <is>
          <t>Weight loss of &lt;7 kgs</t>
        </is>
      </c>
      <c r="AO6" s="55" t="n"/>
      <c r="AP6" s="55" t="n"/>
      <c r="AQ6" s="55" t="n"/>
      <c r="AR6" s="55" t="inlineStr">
        <is>
          <t>&gt;101 degree</t>
        </is>
      </c>
      <c r="AS6" s="55" t="n"/>
      <c r="AT6" s="55" t="n"/>
      <c r="AU6" s="55" t="n"/>
      <c r="AV6" s="55" t="n"/>
      <c r="AW6" s="55" t="n"/>
      <c r="AX6" s="55" t="inlineStr">
        <is>
          <t>For more than 3 months</t>
        </is>
      </c>
      <c r="AY6" s="55" t="n">
        <v>2</v>
      </c>
      <c r="BA6" t="n">
        <v>2</v>
      </c>
      <c r="BB6" s="55" t="inlineStr">
        <is>
          <t>Hypertension/ blood pressure/ stroke</t>
        </is>
      </c>
      <c r="BC6" s="55" t="n"/>
      <c r="BD6" s="55" t="inlineStr">
        <is>
          <t>Calcium</t>
        </is>
      </c>
      <c r="BE6" s="55" t="n"/>
      <c r="BF6" s="55" t="inlineStr">
        <is>
          <t>Gynaec surgery/ hernia</t>
        </is>
      </c>
      <c r="BG6" s="55" t="n"/>
      <c r="BJ6" s="55" t="inlineStr">
        <is>
          <t>Lifted heavy object</t>
        </is>
      </c>
      <c r="BK6" s="55" t="n"/>
      <c r="BL6" s="55" t="inlineStr">
        <is>
          <t>While sitting on the floor</t>
        </is>
      </c>
      <c r="BM6" s="55" t="n"/>
      <c r="BN6" s="55" t="inlineStr">
        <is>
          <t>After a while, i.e. after 30 minutes</t>
        </is>
      </c>
      <c r="BO6" s="55" t="n"/>
      <c r="BP6" s="55" t="inlineStr">
        <is>
          <t>While sitting on the floor</t>
        </is>
      </c>
      <c r="BQ6" s="55" t="n"/>
      <c r="BR6" s="55" t="inlineStr">
        <is>
          <t>After a while, i.e. after 30 minutes</t>
        </is>
      </c>
      <c r="BS6" s="55" t="n"/>
      <c r="BT6" s="55" t="inlineStr">
        <is>
          <t>Taken physiotherapy/ TENS/ IFT/ traction</t>
        </is>
      </c>
      <c r="BU6" s="55" t="n"/>
      <c r="BV6" s="55" t="inlineStr">
        <is>
          <t>It reduced my pain intensity but slight pain is still there</t>
        </is>
      </c>
      <c r="BW6" s="55" t="n"/>
    </row>
    <row r="7" ht="43.2" customHeight="1" s="57">
      <c r="A7" s="10" t="inlineStr">
        <is>
          <t>D</t>
        </is>
      </c>
      <c r="B7" s="51" t="inlineStr">
        <is>
          <t>30-40</t>
        </is>
      </c>
      <c r="C7" s="54" t="n"/>
      <c r="D7" s="54" t="n"/>
      <c r="E7" s="54" t="n"/>
      <c r="F7" s="55" t="inlineStr">
        <is>
          <t>Teacher, nurse, chef, grooming professional or private security guard</t>
        </is>
      </c>
      <c r="G7" s="54" t="n"/>
      <c r="H7" s="54" t="inlineStr">
        <is>
          <t>Walking</t>
        </is>
      </c>
      <c r="I7" s="54" t="n"/>
      <c r="J7" s="54" t="n"/>
      <c r="K7" s="54" t="n"/>
      <c r="L7" s="55" t="inlineStr">
        <is>
          <t>Arm below elbow</t>
        </is>
      </c>
      <c r="M7" s="55" t="n">
        <v>5</v>
      </c>
      <c r="N7" s="55" t="inlineStr">
        <is>
          <t>Arm below elbow</t>
        </is>
      </c>
      <c r="O7" s="55" t="n">
        <v>5</v>
      </c>
      <c r="P7" s="55" t="inlineStr">
        <is>
          <t>Severe pain that restricts daily routine and requires me to rest</t>
        </is>
      </c>
      <c r="Q7" s="55" t="n">
        <v>5</v>
      </c>
      <c r="R7" s="54" t="n">
        <v>4</v>
      </c>
      <c r="S7" s="54" t="n">
        <v>2</v>
      </c>
      <c r="T7" s="54" t="n"/>
      <c r="U7" s="54" t="n"/>
      <c r="V7" s="54" t="n"/>
      <c r="W7" s="54" t="n"/>
      <c r="X7" s="55" t="inlineStr">
        <is>
          <t>Weakness that leads to difficulty in lifting leg, getting a grip or performing fine motor activities like brushing, cutting vegetables, buttoning shirt, counting notes, etc.</t>
        </is>
      </c>
      <c r="Y7" s="55" t="n">
        <v>2</v>
      </c>
      <c r="Z7" s="54" t="n"/>
      <c r="AA7" s="54" t="n"/>
      <c r="AB7" s="55" t="inlineStr">
        <is>
          <t>History of Cancer</t>
        </is>
      </c>
      <c r="AC7" s="55" t="n"/>
      <c r="AD7" s="55" t="n"/>
      <c r="AE7" s="55" t="n"/>
      <c r="AF7" s="55" t="n"/>
      <c r="AG7" s="55" t="n"/>
      <c r="AH7" s="55" t="n"/>
      <c r="AI7" s="55" t="n"/>
      <c r="AJ7" s="55" t="n"/>
      <c r="AK7" s="55" t="n"/>
      <c r="AL7" s="55" t="n"/>
      <c r="AM7" s="55" t="n"/>
      <c r="AN7" s="55" t="n"/>
      <c r="AO7" s="55" t="n"/>
      <c r="AP7" s="55" t="n"/>
      <c r="AQ7" s="55" t="n"/>
      <c r="AR7" s="55" t="n"/>
      <c r="AS7" s="55" t="n"/>
      <c r="AT7" s="55" t="n"/>
      <c r="AU7" s="55" t="n"/>
      <c r="AV7" s="55" t="n"/>
      <c r="AW7" s="55" t="n"/>
      <c r="BB7" s="55" t="inlineStr">
        <is>
          <t>Arthiritis</t>
        </is>
      </c>
      <c r="BC7" s="55" t="n"/>
      <c r="BD7" s="55" t="inlineStr">
        <is>
          <t>Haemoglobin/ iron</t>
        </is>
      </c>
      <c r="BE7" s="55" t="n"/>
      <c r="BF7" s="55" t="inlineStr">
        <is>
          <t>Joint replacements</t>
        </is>
      </c>
      <c r="BG7" s="55" t="n"/>
      <c r="BJ7" s="55" t="inlineStr">
        <is>
          <t>Travelling</t>
        </is>
      </c>
      <c r="BK7" s="55" t="n"/>
      <c r="BL7" s="55" t="inlineStr">
        <is>
          <t>While standing</t>
        </is>
      </c>
      <c r="BM7" s="55" t="n">
        <v>2</v>
      </c>
      <c r="BP7" s="55" t="inlineStr">
        <is>
          <t>While standing</t>
        </is>
      </c>
      <c r="BQ7" s="55" t="n"/>
      <c r="BT7" s="55" t="inlineStr">
        <is>
          <t>Done home exercises by checking online videos</t>
        </is>
      </c>
      <c r="BU7" s="55" t="n"/>
      <c r="BV7" s="55" t="inlineStr">
        <is>
          <t>It gave me temporary relief at that time but the pain has relapsed</t>
        </is>
      </c>
      <c r="BW7" s="55" t="n"/>
    </row>
    <row r="8" ht="43.2" customHeight="1" s="57">
      <c r="A8" s="10" t="inlineStr">
        <is>
          <t>E</t>
        </is>
      </c>
      <c r="B8" s="51" t="inlineStr">
        <is>
          <t>40-50</t>
        </is>
      </c>
      <c r="C8" s="54" t="n"/>
      <c r="D8" s="54" t="n"/>
      <c r="E8" s="54" t="n"/>
      <c r="F8" s="55" t="inlineStr">
        <is>
          <t>Farmer, porter, construction worker or delivery personnel</t>
        </is>
      </c>
      <c r="G8" s="54" t="n"/>
      <c r="H8" s="54" t="inlineStr">
        <is>
          <t>Travelling</t>
        </is>
      </c>
      <c r="I8" s="54" t="n"/>
      <c r="J8" s="54" t="n"/>
      <c r="K8" s="54" t="n"/>
      <c r="L8" s="54" t="inlineStr">
        <is>
          <t>Upper Back</t>
        </is>
      </c>
      <c r="M8" s="54" t="n"/>
      <c r="N8" s="55" t="inlineStr">
        <is>
          <t>Upper Back</t>
        </is>
      </c>
      <c r="O8" s="55" t="n"/>
      <c r="P8" s="55" t="inlineStr">
        <is>
          <t>Crippling pain that has made me bed-ridden</t>
        </is>
      </c>
      <c r="Q8" s="55" t="n">
        <v>2</v>
      </c>
      <c r="R8" s="54" t="n">
        <v>5</v>
      </c>
      <c r="S8" s="54" t="n">
        <v>2</v>
      </c>
      <c r="T8" s="54" t="n"/>
      <c r="U8" s="54" t="n"/>
      <c r="V8" s="54" t="n"/>
      <c r="W8" s="54" t="n"/>
      <c r="X8" s="54" t="inlineStr">
        <is>
          <t>Difficulty in control of bowel and bladder</t>
        </is>
      </c>
      <c r="Y8" s="54" t="n"/>
      <c r="Z8" s="54" t="n"/>
      <c r="AA8" s="54" t="n"/>
      <c r="AB8" s="55" t="inlineStr">
        <is>
          <t>History of Tuberculosis</t>
        </is>
      </c>
      <c r="AC8" s="55" t="n"/>
      <c r="AD8" s="55" t="n"/>
      <c r="AE8" s="55" t="n"/>
      <c r="AF8" s="55" t="n"/>
      <c r="AG8" s="55" t="n"/>
      <c r="AH8" s="55" t="n"/>
      <c r="AI8" s="55" t="n"/>
      <c r="AJ8" s="55" t="n"/>
      <c r="AK8" s="55" t="n"/>
      <c r="AL8" s="55" t="n"/>
      <c r="AM8" s="55" t="n"/>
      <c r="AN8" s="55" t="n"/>
      <c r="AO8" s="55" t="n"/>
      <c r="AP8" s="55" t="n"/>
      <c r="AQ8" s="55" t="n"/>
      <c r="AR8" s="55" t="n"/>
      <c r="AS8" s="55" t="n"/>
      <c r="AT8" s="55" t="n"/>
      <c r="AU8" s="55" t="n"/>
      <c r="AV8" s="55" t="n"/>
      <c r="AW8" s="55" t="n"/>
      <c r="BB8" s="55" t="inlineStr">
        <is>
          <t>Osteopenia/ osteoporosis</t>
        </is>
      </c>
      <c r="BC8" s="55" t="n"/>
      <c r="BD8" s="55" t="inlineStr">
        <is>
          <t>Not yet tested/ no deficiencies</t>
        </is>
      </c>
      <c r="BE8" s="55" t="n"/>
      <c r="BF8" s="55" t="inlineStr">
        <is>
          <t>Other surgeries</t>
        </is>
      </c>
      <c r="BG8" s="55" t="n">
        <v>2</v>
      </c>
      <c r="BJ8" s="55" t="inlineStr">
        <is>
          <t>Sudden jerk</t>
        </is>
      </c>
      <c r="BK8" s="55" t="n"/>
      <c r="BL8" s="55" t="inlineStr">
        <is>
          <t>While walking</t>
        </is>
      </c>
      <c r="BM8" s="55" t="n">
        <v>5</v>
      </c>
      <c r="BP8" s="55" t="inlineStr">
        <is>
          <t>While walking</t>
        </is>
      </c>
      <c r="BQ8" s="55" t="n"/>
      <c r="BT8" s="55" t="inlineStr">
        <is>
          <t>Simply took bed rest without taking any medicine or rehabilitation</t>
        </is>
      </c>
      <c r="BU8" s="55" t="n"/>
      <c r="BV8" s="55" t="inlineStr">
        <is>
          <t>I was well for a few months and the pain relapsed only recently again</t>
        </is>
      </c>
      <c r="BW8" s="55" t="n"/>
    </row>
    <row r="9" ht="43.2" customHeight="1" s="57">
      <c r="A9" s="10" t="inlineStr">
        <is>
          <t>F</t>
        </is>
      </c>
      <c r="B9" s="51" t="inlineStr">
        <is>
          <t>50-60</t>
        </is>
      </c>
      <c r="C9" s="54" t="n">
        <v>2</v>
      </c>
      <c r="D9" s="54" t="n"/>
      <c r="E9" s="54" t="n"/>
      <c r="F9" s="55" t="inlineStr">
        <is>
          <t>Home-maker, emroidery or work from home</t>
        </is>
      </c>
      <c r="G9" s="54" t="n"/>
      <c r="H9" s="55" t="inlineStr">
        <is>
          <t>Floor sitting/ squatting</t>
        </is>
      </c>
      <c r="I9" s="54" t="n"/>
      <c r="J9" s="54" t="n"/>
      <c r="K9" s="54" t="n"/>
      <c r="L9" s="54" t="inlineStr">
        <is>
          <t>Lower Back</t>
        </is>
      </c>
      <c r="M9" s="54" t="n"/>
      <c r="N9" s="55" t="inlineStr">
        <is>
          <t>Lower Back</t>
        </is>
      </c>
      <c r="O9" s="55" t="n"/>
      <c r="P9" s="55" t="n"/>
      <c r="Q9" s="55" t="n"/>
      <c r="R9" s="54" t="n">
        <v>6</v>
      </c>
      <c r="S9" s="54" t="n">
        <v>2</v>
      </c>
      <c r="T9" s="54" t="n"/>
      <c r="U9" s="54" t="n"/>
      <c r="V9" s="54" t="n"/>
      <c r="W9" s="54" t="n"/>
      <c r="X9" s="54" t="inlineStr">
        <is>
          <t>Stiffness in muscles or loss of flexibility</t>
        </is>
      </c>
      <c r="Y9" s="54" t="n"/>
      <c r="Z9" s="54" t="n"/>
      <c r="AA9" s="54" t="n"/>
      <c r="AB9" s="55" t="inlineStr">
        <is>
          <t>Loss of appetite</t>
        </is>
      </c>
      <c r="AC9" s="55" t="n"/>
      <c r="AD9" s="55" t="n"/>
      <c r="AE9" s="55" t="n"/>
      <c r="AF9" s="55" t="n"/>
      <c r="AG9" s="55" t="n"/>
      <c r="AH9" s="55" t="n"/>
      <c r="AI9" s="55" t="n"/>
      <c r="AJ9" s="55" t="n"/>
      <c r="AK9" s="55" t="n"/>
      <c r="AL9" s="55" t="n"/>
      <c r="AM9" s="55" t="n"/>
      <c r="AN9" s="55" t="n"/>
      <c r="AO9" s="55" t="n"/>
      <c r="AP9" s="55" t="n"/>
      <c r="AQ9" s="55" t="n"/>
      <c r="AR9" s="55" t="n"/>
      <c r="AS9" s="55" t="n"/>
      <c r="AT9" s="55" t="n"/>
      <c r="AU9" s="55" t="n"/>
      <c r="AV9" s="55" t="n"/>
      <c r="AW9" s="55" t="n"/>
      <c r="BB9" s="55" t="inlineStr">
        <is>
          <t>Prostrate. Gynaecological issues</t>
        </is>
      </c>
      <c r="BC9" s="55" t="n"/>
      <c r="BF9" s="55" t="inlineStr">
        <is>
          <t>No surgeries reported</t>
        </is>
      </c>
      <c r="BG9" s="55" t="n"/>
      <c r="BJ9" s="55" t="inlineStr">
        <is>
          <t>Working out</t>
        </is>
      </c>
      <c r="BK9" s="55" t="n"/>
      <c r="BL9" s="55" t="inlineStr">
        <is>
          <t>While sleeping/ resting</t>
        </is>
      </c>
      <c r="BM9" s="55" t="n">
        <v>2</v>
      </c>
      <c r="BP9" s="55" t="inlineStr">
        <is>
          <t>While sleeping/ resting</t>
        </is>
      </c>
      <c r="BQ9" s="55" t="n"/>
      <c r="BT9" s="55" t="inlineStr">
        <is>
          <t>Underwent ayurveda treatment</t>
        </is>
      </c>
      <c r="BU9" s="55" t="n"/>
    </row>
    <row r="10" ht="72" customHeight="1" s="57">
      <c r="A10" s="10" t="inlineStr">
        <is>
          <t>G</t>
        </is>
      </c>
      <c r="B10" s="51" t="inlineStr">
        <is>
          <t>60-70</t>
        </is>
      </c>
      <c r="C10" s="54" t="n">
        <v>2</v>
      </c>
      <c r="D10" s="54" t="n"/>
      <c r="E10" s="54" t="n"/>
      <c r="F10" s="55" t="inlineStr">
        <is>
          <t>Armed forces, athlete, police personnel, emergency services, hiker, biker or adventure sports lover</t>
        </is>
      </c>
      <c r="G10" s="54" t="n"/>
      <c r="H10" s="54" t="n"/>
      <c r="I10" s="54" t="n"/>
      <c r="J10" s="54" t="n"/>
      <c r="K10" s="54" t="n"/>
      <c r="L10" s="54" t="inlineStr">
        <is>
          <t>Hips</t>
        </is>
      </c>
      <c r="M10" s="54" t="n"/>
      <c r="N10" s="55" t="inlineStr">
        <is>
          <t>Hips</t>
        </is>
      </c>
      <c r="O10" s="55" t="n"/>
      <c r="P10" s="55" t="n"/>
      <c r="Q10" s="55" t="n"/>
      <c r="R10" s="54" t="n">
        <v>7</v>
      </c>
      <c r="S10" s="54" t="n">
        <v>2</v>
      </c>
      <c r="T10" s="54" t="n"/>
      <c r="U10" s="54" t="n"/>
      <c r="V10" s="54" t="n"/>
      <c r="W10" s="54" t="n"/>
      <c r="X10" s="54" t="inlineStr">
        <is>
          <t>Loss of balance</t>
        </is>
      </c>
      <c r="Y10" s="54" t="n">
        <v>2</v>
      </c>
      <c r="Z10" s="54" t="n"/>
      <c r="AA10" s="54" t="n"/>
      <c r="AB10" s="55" t="inlineStr">
        <is>
          <t>Severe night pain</t>
        </is>
      </c>
      <c r="AC10" s="55" t="n">
        <v>2</v>
      </c>
      <c r="AD10" s="55" t="n"/>
      <c r="AE10" s="55" t="n"/>
      <c r="AF10" s="55" t="n"/>
      <c r="AG10" s="55" t="n"/>
      <c r="AH10" s="55" t="n"/>
      <c r="AI10" s="55" t="n"/>
      <c r="AJ10" s="55" t="n"/>
      <c r="AK10" s="55" t="n"/>
      <c r="AL10" s="55" t="n"/>
      <c r="AM10" s="55" t="n"/>
      <c r="AN10" s="55" t="n"/>
      <c r="AO10" s="55" t="n"/>
      <c r="AP10" s="55" t="n"/>
      <c r="AQ10" s="55" t="n"/>
      <c r="AR10" s="55" t="n"/>
      <c r="AS10" s="55" t="n"/>
      <c r="AT10" s="55" t="n"/>
      <c r="AU10" s="55" t="n"/>
      <c r="AV10" s="55" t="n"/>
      <c r="AW10" s="55" t="n"/>
      <c r="BB10" s="55" t="inlineStr">
        <is>
          <t>Cardiac/ heart conditions</t>
        </is>
      </c>
      <c r="BC10" s="55" t="n">
        <v>2</v>
      </c>
      <c r="BJ10" s="55" t="inlineStr">
        <is>
          <t>Playing sports</t>
        </is>
      </c>
      <c r="BK10" s="55" t="n"/>
      <c r="BL10" s="55" t="inlineStr">
        <is>
          <t>While bending/ stooping</t>
        </is>
      </c>
      <c r="BM10" s="55" t="n"/>
      <c r="BP10" s="55" t="inlineStr">
        <is>
          <t>While bending/ stooping</t>
        </is>
      </c>
      <c r="BQ10" s="55" t="n"/>
      <c r="BT10" s="55" t="inlineStr">
        <is>
          <t>Not undertaken any medication/ treatment</t>
        </is>
      </c>
      <c r="BU10" s="55" t="n"/>
    </row>
    <row r="11" ht="57.6" customHeight="1" s="57">
      <c r="A11" s="10" t="inlineStr">
        <is>
          <t>H</t>
        </is>
      </c>
      <c r="B11" s="51" t="inlineStr">
        <is>
          <t>70-80</t>
        </is>
      </c>
      <c r="C11" s="54" t="n">
        <v>2</v>
      </c>
      <c r="D11" s="54" t="n"/>
      <c r="E11" s="54" t="n"/>
      <c r="F11" s="55" t="inlineStr">
        <is>
          <t>Outdoor sales executive, athlete, mason, plumber, electrician or tour guide</t>
        </is>
      </c>
      <c r="G11" s="54" t="n"/>
      <c r="H11" s="54" t="n"/>
      <c r="I11" s="54" t="n"/>
      <c r="J11" s="54" t="n"/>
      <c r="K11" s="54" t="n"/>
      <c r="L11" s="55" t="inlineStr">
        <is>
          <t>Thigh above knee</t>
        </is>
      </c>
      <c r="M11" s="55" t="n"/>
      <c r="N11" s="55" t="inlineStr">
        <is>
          <t>Thigh above knee</t>
        </is>
      </c>
      <c r="O11" s="55" t="n"/>
      <c r="P11" s="55" t="n"/>
      <c r="Q11" s="55" t="n"/>
      <c r="R11" s="54" t="n">
        <v>8</v>
      </c>
      <c r="S11" s="54" t="n">
        <v>5</v>
      </c>
      <c r="T11" s="54" t="n"/>
      <c r="U11" s="54" t="n"/>
      <c r="V11" s="54" t="n"/>
      <c r="W11" s="54" t="n"/>
      <c r="X11" s="54" t="inlineStr">
        <is>
          <t>None</t>
        </is>
      </c>
      <c r="Y11" s="54" t="n"/>
      <c r="Z11" s="54" t="n"/>
      <c r="AA11" s="54" t="n"/>
      <c r="AB11" s="55" t="inlineStr">
        <is>
          <t>High grade fever</t>
        </is>
      </c>
      <c r="AC11" s="55" t="n"/>
      <c r="AD11" s="55" t="n"/>
      <c r="AE11" s="55" t="n"/>
      <c r="AF11" s="55" t="n"/>
      <c r="AG11" s="55" t="n"/>
      <c r="AH11" s="55" t="n"/>
      <c r="AI11" s="55" t="n"/>
      <c r="AJ11" s="55" t="n"/>
      <c r="AK11" s="55" t="n"/>
      <c r="AL11" s="55" t="n"/>
      <c r="AM11" s="55" t="n"/>
      <c r="AN11" s="55" t="n"/>
      <c r="AO11" s="55" t="n"/>
      <c r="AP11" s="55" t="n"/>
      <c r="AQ11" s="55" t="n"/>
      <c r="AR11" s="55" t="n"/>
      <c r="AS11" s="55" t="n"/>
      <c r="AT11" s="55" t="n"/>
      <c r="AU11" s="55" t="n"/>
      <c r="AV11" s="55" t="n"/>
      <c r="AW11" s="55" t="n"/>
      <c r="BB11" s="55" t="inlineStr">
        <is>
          <t>Neurological conditions like Parkinsons/ stroke</t>
        </is>
      </c>
      <c r="BC11" s="55" t="n"/>
      <c r="BJ11" s="55" t="inlineStr">
        <is>
          <t>Nothing specific</t>
        </is>
      </c>
      <c r="BK11" s="55" t="n">
        <v>2</v>
      </c>
      <c r="BL11" s="55" t="inlineStr">
        <is>
          <t>While lifting weights</t>
        </is>
      </c>
      <c r="BM11" s="55" t="n"/>
      <c r="BP11" s="55" t="inlineStr">
        <is>
          <t>While lifting weights</t>
        </is>
      </c>
      <c r="BQ11" s="55" t="n"/>
    </row>
    <row r="12" ht="28.95" customHeight="1" s="57">
      <c r="A12" s="10" t="inlineStr">
        <is>
          <t>I</t>
        </is>
      </c>
      <c r="B12" s="51" t="inlineStr">
        <is>
          <t>80-90</t>
        </is>
      </c>
      <c r="C12" s="54" t="n">
        <v>2</v>
      </c>
      <c r="D12" s="54" t="n"/>
      <c r="E12" s="54" t="n"/>
      <c r="F12" s="54" t="inlineStr">
        <is>
          <t>Others</t>
        </is>
      </c>
      <c r="G12" s="54" t="n"/>
      <c r="H12" s="54" t="n"/>
      <c r="I12" s="54" t="n"/>
      <c r="J12" s="54" t="n"/>
      <c r="K12" s="54" t="n"/>
      <c r="L12" s="55" t="inlineStr">
        <is>
          <t>Leg below knee</t>
        </is>
      </c>
      <c r="M12" s="55" t="n">
        <v>5</v>
      </c>
      <c r="N12" s="55" t="inlineStr">
        <is>
          <t>Leg below knee</t>
        </is>
      </c>
      <c r="O12" s="55" t="n">
        <v>5</v>
      </c>
      <c r="P12" s="55" t="n"/>
      <c r="Q12" s="55" t="n"/>
      <c r="R12" s="54" t="n">
        <v>9</v>
      </c>
      <c r="S12" s="54" t="n">
        <v>5</v>
      </c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5" t="inlineStr">
        <is>
          <t>Shortness of Breath</t>
        </is>
      </c>
      <c r="AC12" s="55" t="n"/>
      <c r="AD12" s="55" t="n"/>
      <c r="AE12" s="55" t="n"/>
      <c r="AF12" s="55" t="n"/>
      <c r="AG12" s="55" t="n"/>
      <c r="AH12" s="55" t="n"/>
      <c r="AI12" s="55" t="n"/>
      <c r="AJ12" s="55" t="n"/>
      <c r="AK12" s="55" t="n"/>
      <c r="AL12" s="55" t="n"/>
      <c r="AM12" s="55" t="n"/>
      <c r="AN12" s="55" t="n"/>
      <c r="AO12" s="55" t="n"/>
      <c r="AP12" s="55" t="n"/>
      <c r="AQ12" s="55" t="n"/>
      <c r="AR12" s="55" t="n"/>
      <c r="AS12" s="55" t="n"/>
      <c r="AT12" s="55" t="n"/>
      <c r="AU12" s="55" t="n"/>
      <c r="AV12" s="55" t="n"/>
      <c r="AW12" s="55" t="n"/>
      <c r="BB12" s="55" t="inlineStr">
        <is>
          <t>Severe Asthma</t>
        </is>
      </c>
      <c r="BC12" s="55" t="n"/>
      <c r="BL12" s="55" t="inlineStr">
        <is>
          <t>While doing exercises/ working out</t>
        </is>
      </c>
      <c r="BM12" s="55" t="n">
        <v>2</v>
      </c>
      <c r="BP12" s="55" t="inlineStr">
        <is>
          <t>While doing exercises/ working out</t>
        </is>
      </c>
      <c r="BQ12" s="55" t="n"/>
    </row>
    <row r="13" ht="43.2" customHeight="1" s="57">
      <c r="A13" s="10" t="inlineStr">
        <is>
          <t>J</t>
        </is>
      </c>
      <c r="B13" s="51" t="inlineStr">
        <is>
          <t>90-100</t>
        </is>
      </c>
      <c r="C13" s="54" t="n">
        <v>2</v>
      </c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inlineStr">
        <is>
          <t>Ankle</t>
        </is>
      </c>
      <c r="M13" s="54" t="n">
        <v>2</v>
      </c>
      <c r="N13" s="55" t="inlineStr">
        <is>
          <t>Ankle</t>
        </is>
      </c>
      <c r="O13" s="55" t="n">
        <v>2</v>
      </c>
      <c r="P13" s="55" t="n"/>
      <c r="Q13" s="55" t="n"/>
      <c r="R13" s="54" t="n">
        <v>10</v>
      </c>
      <c r="S13" s="54" t="n">
        <v>5</v>
      </c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5" t="inlineStr">
        <is>
          <t>History of Neurological Condition</t>
        </is>
      </c>
      <c r="AC13" s="55" t="n"/>
      <c r="AD13" s="55" t="n"/>
      <c r="AE13" s="55" t="n"/>
      <c r="AF13" s="55" t="n"/>
      <c r="AG13" s="55" t="n"/>
      <c r="AH13" s="55" t="n"/>
      <c r="AI13" s="55" t="n"/>
      <c r="AJ13" s="55" t="n"/>
      <c r="AK13" s="55" t="n"/>
      <c r="AL13" s="55" t="n"/>
      <c r="AM13" s="55" t="n"/>
      <c r="AN13" s="55" t="n"/>
      <c r="AO13" s="55" t="n"/>
      <c r="AP13" s="55" t="n"/>
      <c r="AQ13" s="55" t="n"/>
      <c r="AR13" s="55" t="n"/>
      <c r="AS13" s="55" t="n"/>
      <c r="AT13" s="55" t="n"/>
      <c r="AU13" s="55" t="n"/>
      <c r="AV13" s="55" t="n"/>
      <c r="AW13" s="55" t="n"/>
      <c r="BB13" s="55" t="inlineStr">
        <is>
          <t>Ankylosing Spondylolysis</t>
        </is>
      </c>
      <c r="BC13" s="55" t="n"/>
      <c r="BL13" s="55" t="inlineStr">
        <is>
          <t>While turning in bed or rising from chair</t>
        </is>
      </c>
      <c r="BM13" s="55" t="n"/>
      <c r="BP13" s="55" t="inlineStr">
        <is>
          <t>While turning in bed or rising from chair</t>
        </is>
      </c>
      <c r="BQ13" s="55" t="n"/>
    </row>
    <row r="14" ht="28.95" customHeight="1" s="57">
      <c r="A14" s="10" t="inlineStr">
        <is>
          <t>K</t>
        </is>
      </c>
      <c r="B14" s="54" t="n"/>
      <c r="C14" s="54" t="n"/>
      <c r="D14" s="54" t="n"/>
      <c r="E14" s="54" t="n"/>
      <c r="F14" s="54" t="n"/>
      <c r="G14" s="54" t="n"/>
      <c r="H14" s="54" t="n"/>
      <c r="I14" s="54" t="n"/>
      <c r="J14" s="54" t="n"/>
      <c r="K14" s="54" t="n"/>
      <c r="L14" s="54" t="inlineStr">
        <is>
          <t>Other Pain</t>
        </is>
      </c>
      <c r="M14" s="54" t="n">
        <v>2</v>
      </c>
      <c r="N14" s="55" t="inlineStr">
        <is>
          <t>Other Pain</t>
        </is>
      </c>
      <c r="O14" s="55" t="n">
        <v>2</v>
      </c>
      <c r="AB14" s="55" t="inlineStr">
        <is>
          <t>None</t>
        </is>
      </c>
      <c r="AC14" s="55" t="n"/>
      <c r="AD14" s="55" t="n"/>
      <c r="AE14" s="55" t="n"/>
      <c r="AF14" s="55" t="n"/>
      <c r="AG14" s="55" t="n"/>
      <c r="AH14" s="55" t="n"/>
      <c r="AI14" s="55" t="n"/>
      <c r="AJ14" s="55" t="n"/>
      <c r="AK14" s="55" t="n"/>
      <c r="AL14" s="55" t="n"/>
      <c r="AM14" s="55" t="n"/>
      <c r="AN14" s="55" t="n"/>
      <c r="AO14" s="55" t="n"/>
      <c r="AP14" s="55" t="n"/>
      <c r="AQ14" s="55" t="n"/>
      <c r="AR14" s="55" t="n"/>
      <c r="AS14" s="55" t="n"/>
      <c r="AT14" s="55" t="n"/>
      <c r="AU14" s="55" t="n"/>
      <c r="AV14" s="55" t="n"/>
      <c r="AW14" s="55" t="n"/>
      <c r="BB14" s="55" t="inlineStr">
        <is>
          <t>None of the above</t>
        </is>
      </c>
      <c r="BC14" s="55" t="n"/>
      <c r="BL14" s="55" t="inlineStr">
        <is>
          <t>Pain doesn’t aggravate</t>
        </is>
      </c>
      <c r="BM14" s="55" t="n">
        <v>2</v>
      </c>
      <c r="BP14" s="55" t="inlineStr">
        <is>
          <t>Pain doesn’t reduce</t>
        </is>
      </c>
      <c r="BQ14" s="55" t="n">
        <v>2</v>
      </c>
    </row>
    <row r="15" ht="14.4" customHeight="1" s="57">
      <c r="A15" s="10" t="inlineStr">
        <is>
          <t>L</t>
        </is>
      </c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inlineStr">
        <is>
          <t>No Pain</t>
        </is>
      </c>
      <c r="M15" s="54" t="n"/>
      <c r="N15" s="55" t="inlineStr">
        <is>
          <t>No Pain</t>
        </is>
      </c>
      <c r="O15" s="55" t="n"/>
    </row>
  </sheetData>
  <mergeCells count="74">
    <mergeCell ref="BP2:BQ2"/>
    <mergeCell ref="BR2:BS2"/>
    <mergeCell ref="BT2:BU2"/>
    <mergeCell ref="BV2:BW2"/>
    <mergeCell ref="BD2:BE2"/>
    <mergeCell ref="BF2:BG2"/>
    <mergeCell ref="BH2:BI2"/>
    <mergeCell ref="BJ2:BK2"/>
    <mergeCell ref="BL2:BM2"/>
    <mergeCell ref="BN2:BO2"/>
    <mergeCell ref="BB2:BC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T2:U2"/>
    <mergeCell ref="V2:W2"/>
    <mergeCell ref="X2:Y2"/>
    <mergeCell ref="Z2:AA2"/>
    <mergeCell ref="AB2:AC2"/>
    <mergeCell ref="AD2:AE2"/>
    <mergeCell ref="BV1:B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D13" sqref="D13:D14"/>
    </sheetView>
  </sheetViews>
  <sheetFormatPr baseColWidth="8" defaultRowHeight="14.4"/>
  <cols>
    <col width="31.44140625" customWidth="1" style="57" min="1" max="1"/>
    <col width="55.109375" customWidth="1" style="57" min="2" max="2"/>
    <col width="11.88671875" customWidth="1" style="57" min="3" max="7"/>
  </cols>
  <sheetData>
    <row r="1">
      <c r="A1" s="20" t="inlineStr">
        <is>
          <t>Disability Themes</t>
        </is>
      </c>
      <c r="B1" s="20" t="inlineStr">
        <is>
          <t>Disability Questions</t>
        </is>
      </c>
      <c r="C1" s="20" t="inlineStr">
        <is>
          <t>Not at all</t>
        </is>
      </c>
      <c r="D1" s="20" t="inlineStr">
        <is>
          <t>Slightly</t>
        </is>
      </c>
      <c r="E1" s="20" t="inlineStr">
        <is>
          <t>Moderate</t>
        </is>
      </c>
      <c r="F1" s="20" t="inlineStr">
        <is>
          <t>Fairly Severe</t>
        </is>
      </c>
      <c r="G1" s="20" t="inlineStr">
        <is>
          <t>Very Severe</t>
        </is>
      </c>
    </row>
    <row r="2" ht="28.8" customHeight="1" s="57">
      <c r="A2" t="inlineStr">
        <is>
          <t>Pain or stiffness during the day</t>
        </is>
      </c>
      <c r="B2" s="1" t="inlineStr">
        <is>
          <t>How severe was your usual joint or muscle pain and stiffness during the day in the last 2 weeks?</t>
        </is>
      </c>
    </row>
    <row r="3" ht="28.8" customHeight="1" s="57">
      <c r="A3" t="inlineStr">
        <is>
          <t>Pain or stiffness during the night</t>
        </is>
      </c>
      <c r="B3" s="1" t="inlineStr">
        <is>
          <t>How severe was your usual joint or muscle pain and stiffness during the night in the last 2 weeks?</t>
        </is>
      </c>
    </row>
    <row r="4" ht="28.8" customHeight="1" s="57">
      <c r="A4" t="inlineStr">
        <is>
          <t>Walking</t>
        </is>
      </c>
      <c r="B4" s="1" t="inlineStr">
        <is>
          <t>How much have your symptoms interfered with your ability to walk in the last 2 weeks?</t>
        </is>
      </c>
    </row>
    <row r="5" ht="28.8" customHeight="1" s="57">
      <c r="A5" t="inlineStr">
        <is>
          <t>Washing or dressing</t>
        </is>
      </c>
      <c r="B5" s="1" t="inlineStr">
        <is>
          <t>How much have your symptoms interfered with your ability to wash or dress yourself in the last 2 weeks?</t>
        </is>
      </c>
    </row>
    <row r="6" ht="43.2" customHeight="1" s="57">
      <c r="A6" t="inlineStr">
        <is>
          <t>Physical activity levels</t>
        </is>
      </c>
      <c r="B6" s="1" t="inlineStr">
        <is>
          <t>How much has it been a problem for you to do physical activities (e.g. going for a walk or jogging) to the level you want because of your joint or muscle symptoms in the last 2 weeks?</t>
        </is>
      </c>
    </row>
    <row r="7" ht="43.2" customHeight="1" s="57">
      <c r="A7" t="inlineStr">
        <is>
          <t>Work or daily routine</t>
        </is>
      </c>
      <c r="B7" s="1" t="inlineStr">
        <is>
          <t>How much have your joint or muscle symptoms interfered with your work or daily routine in the last 2 weeks (including work and jobs around the house)?</t>
        </is>
      </c>
    </row>
    <row r="8" ht="28.8" customHeight="1" s="57">
      <c r="A8" t="inlineStr">
        <is>
          <t>Social activities and hobbies</t>
        </is>
      </c>
      <c r="B8" s="1" t="inlineStr">
        <is>
          <t>How much have your joint or muscle symptoms interfered with your social activities and hobbies in the last 2 weeks?</t>
        </is>
      </c>
    </row>
    <row r="9" ht="45.75" customHeight="1" s="57">
      <c r="A9" t="inlineStr">
        <is>
          <t>Needing help</t>
        </is>
      </c>
      <c r="B9" s="1" t="inlineStr">
        <is>
          <t>How often have you needed help from others (including family, friends or carers) because of your joint or muscle symptoms in the last 2 weeks?</t>
        </is>
      </c>
    </row>
    <row r="10" ht="43.2" customHeight="1" s="57">
      <c r="A10" t="inlineStr">
        <is>
          <t>Sleep</t>
        </is>
      </c>
      <c r="B10" s="1" t="inlineStr">
        <is>
          <t>How often have you had trouble in either falling asleep or staying asleep because of your joint or muscle symptoms in the last 2 weeks?</t>
        </is>
      </c>
    </row>
    <row r="11" ht="28.8" customHeight="1" s="57">
      <c r="A11" t="inlineStr">
        <is>
          <t>Fatigue or low energy</t>
        </is>
      </c>
      <c r="B11" s="1" t="inlineStr">
        <is>
          <t>How much fatigue or low energy have you felt in the last 2 weeks?</t>
        </is>
      </c>
    </row>
    <row r="12" ht="28.8" customHeight="1" s="57">
      <c r="A12" t="inlineStr">
        <is>
          <t>Emotional well-being</t>
        </is>
      </c>
      <c r="B12" s="1" t="inlineStr">
        <is>
          <t>How much have you felt anxious or low in your mood because of your joint or muscle symptoms in the last 2 weeks?</t>
        </is>
      </c>
    </row>
    <row r="13" ht="43.2" customHeight="1" s="57">
      <c r="A13" s="1" t="inlineStr">
        <is>
          <t>Understanding of your condition and any current treatment</t>
        </is>
      </c>
      <c r="B13" s="1" t="inlineStr">
        <is>
          <t>Thinking about your joint or muscle symptoms, how well do you feel you understand your condition and any current treatment (including your diagnosis and medication)?</t>
        </is>
      </c>
    </row>
    <row r="14" ht="43.2" customHeight="1" s="57">
      <c r="A14" s="1" t="inlineStr">
        <is>
          <t>Confidence in being able to manage your symptoms</t>
        </is>
      </c>
      <c r="B14" s="1" t="inlineStr">
        <is>
          <t>How confident have you felt in being able to manage your joint or muscle symptoms by yourself in the last 2 weeks (e.g. medication, changing lifestyle)?</t>
        </is>
      </c>
    </row>
    <row r="15" ht="28.8" customHeight="1" s="57">
      <c r="A15" t="inlineStr">
        <is>
          <t>Overall impact</t>
        </is>
      </c>
      <c r="B15" s="1" t="inlineStr">
        <is>
          <t>How much have your joint or muscle symptoms or bothered you overall in the last 2 weeks?</t>
        </is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42"/>
  <sheetViews>
    <sheetView topLeftCell="A22" workbookViewId="0">
      <selection activeCell="D13" sqref="D13:D14"/>
    </sheetView>
  </sheetViews>
  <sheetFormatPr baseColWidth="8" defaultRowHeight="14.4"/>
  <cols>
    <col width="15" customWidth="1" style="57" min="1" max="1"/>
    <col width="88.5546875" customWidth="1" style="57" min="2" max="2"/>
    <col width="25.44140625" customWidth="1" style="57" min="3" max="3"/>
    <col width="34.88671875" customWidth="1" style="57" min="4" max="4"/>
    <col width="42.33203125" customWidth="1" style="57" min="5" max="5"/>
  </cols>
  <sheetData>
    <row r="1">
      <c r="A1" s="7" t="inlineStr">
        <is>
          <t>Code</t>
        </is>
      </c>
      <c r="B1" s="7" t="inlineStr">
        <is>
          <t>Question</t>
        </is>
      </c>
      <c r="C1" s="12" t="inlineStr">
        <is>
          <t>drop downs</t>
        </is>
      </c>
      <c r="D1" s="12" t="n"/>
      <c r="E1" s="12" t="n"/>
    </row>
    <row r="2" customFormat="1" s="14">
      <c r="A2" s="14" t="inlineStr">
        <is>
          <t>L010200A</t>
        </is>
      </c>
      <c r="B2" s="14" t="inlineStr">
        <is>
          <t>Name</t>
        </is>
      </c>
    </row>
    <row r="3" customFormat="1" s="14">
      <c r="A3" s="14" t="inlineStr">
        <is>
          <t>L010200B</t>
        </is>
      </c>
      <c r="B3" s="14" t="inlineStr">
        <is>
          <t>Age</t>
        </is>
      </c>
    </row>
    <row r="4" customFormat="1" s="14">
      <c r="A4" s="14" t="inlineStr">
        <is>
          <t>L010200C</t>
        </is>
      </c>
      <c r="B4" s="14" t="inlineStr">
        <is>
          <t>Gender</t>
        </is>
      </c>
    </row>
    <row r="5" customFormat="1" s="14">
      <c r="A5" s="14" t="inlineStr">
        <is>
          <t>L010200D</t>
        </is>
      </c>
      <c r="B5" s="14" t="inlineStr">
        <is>
          <t>Occupation</t>
        </is>
      </c>
    </row>
    <row r="6" customFormat="1" s="14">
      <c r="A6" s="14" t="inlineStr">
        <is>
          <t>L010200E</t>
        </is>
      </c>
      <c r="B6" s="14" t="inlineStr">
        <is>
          <t>Type/ requirement of job</t>
        </is>
      </c>
    </row>
    <row r="7" customFormat="1" s="14">
      <c r="A7" s="14" t="inlineStr">
        <is>
          <t>L010200F</t>
        </is>
      </c>
      <c r="B7" s="14" t="inlineStr">
        <is>
          <t>Alternate mobile number</t>
        </is>
      </c>
    </row>
    <row r="8" customFormat="1" s="14">
      <c r="A8" s="14" t="inlineStr">
        <is>
          <t>L010200G</t>
        </is>
      </c>
      <c r="B8" s="14" t="inlineStr">
        <is>
          <t>How many times in a week do you exercise or walk?</t>
        </is>
      </c>
    </row>
    <row r="9" customFormat="1" s="14">
      <c r="A9" s="14" t="inlineStr">
        <is>
          <t>L010300</t>
        </is>
      </c>
      <c r="B9" s="14" t="inlineStr">
        <is>
          <t>Height</t>
        </is>
      </c>
    </row>
    <row r="10" customFormat="1" s="14">
      <c r="A10" s="14" t="inlineStr">
        <is>
          <t>L010400</t>
        </is>
      </c>
      <c r="B10" s="14" t="inlineStr">
        <is>
          <t>Weight</t>
        </is>
      </c>
    </row>
    <row r="11" customFormat="1" s="14">
      <c r="A11" s="14" t="inlineStr">
        <is>
          <t>L010501</t>
        </is>
      </c>
      <c r="B11" s="14" t="inlineStr">
        <is>
          <t>Area of most pain</t>
        </is>
      </c>
    </row>
    <row r="12" customFormat="1" s="14">
      <c r="A12" s="14" t="inlineStr">
        <is>
          <t>L010502</t>
        </is>
      </c>
      <c r="B12" s="14" t="inlineStr">
        <is>
          <t>Area of second most pain [multiple choice]</t>
        </is>
      </c>
    </row>
    <row r="13" customFormat="1" s="17">
      <c r="A13" s="17" t="inlineStr">
        <is>
          <t>L010600</t>
        </is>
      </c>
      <c r="B13" s="17" t="inlineStr">
        <is>
          <t>How would you describe your pain?</t>
        </is>
      </c>
    </row>
    <row r="14" customFormat="1" s="5">
      <c r="A14" s="5" t="inlineStr">
        <is>
          <t>L010700</t>
        </is>
      </c>
      <c r="B14" s="5" t="inlineStr">
        <is>
          <t>Pain Score</t>
        </is>
      </c>
    </row>
    <row r="15" customFormat="1" s="5">
      <c r="A15" s="5" t="inlineStr">
        <is>
          <t>L010800</t>
        </is>
      </c>
      <c r="B15" s="5" t="inlineStr">
        <is>
          <t>How does the pain feel at a given point?</t>
        </is>
      </c>
    </row>
    <row r="16" customFormat="1" s="5">
      <c r="A16" s="5" t="inlineStr">
        <is>
          <t>L010801</t>
        </is>
      </c>
      <c r="B16" s="5" t="inlineStr">
        <is>
          <t>Does your pain change while performing any of the following activities? [multiple choice]</t>
        </is>
      </c>
    </row>
    <row r="17" customFormat="1" s="17">
      <c r="A17" s="17" t="inlineStr">
        <is>
          <t>L010900</t>
        </is>
      </c>
      <c r="B17" s="17" t="inlineStr">
        <is>
          <t>Alongside pain, have you encountered any of the following in recent times? [multiple choice]</t>
        </is>
      </c>
    </row>
    <row r="18" customFormat="1" s="5">
      <c r="A18" s="5" t="inlineStr">
        <is>
          <t>L011000</t>
        </is>
      </c>
      <c r="B18" s="5" t="inlineStr">
        <is>
          <t>How is the pain currently since it started? [multiple choice]</t>
        </is>
      </c>
    </row>
    <row r="19" customFormat="1" s="14">
      <c r="A19" s="14" t="inlineStr">
        <is>
          <t>L011100</t>
        </is>
      </c>
      <c r="B19" s="14" t="inlineStr">
        <is>
          <t>Please choose if you have been detected with any of the following medical conditions [multiple choice]</t>
        </is>
      </c>
    </row>
    <row r="20" customFormat="1" s="14">
      <c r="A20" s="14" t="inlineStr">
        <is>
          <t>L011101</t>
        </is>
      </c>
      <c r="B20" s="14" t="inlineStr">
        <is>
          <t>Please help us understand the current stage of pregnancy</t>
        </is>
      </c>
    </row>
    <row r="21" customFormat="1" s="14">
      <c r="A21" s="14" t="inlineStr">
        <is>
          <t>L011110</t>
        </is>
      </c>
      <c r="B21" s="14" t="inlineStr">
        <is>
          <t>Please help us understand the surgery timelines</t>
        </is>
      </c>
      <c r="C21" s="16" t="n"/>
    </row>
    <row r="22" customFormat="1" s="14">
      <c r="A22" s="14" t="inlineStr">
        <is>
          <t>L011120</t>
        </is>
      </c>
      <c r="B22" s="14" t="inlineStr">
        <is>
          <t>Is the active fracture in spine?</t>
        </is>
      </c>
    </row>
    <row r="23" customFormat="1" s="14">
      <c r="A23" s="14" t="inlineStr">
        <is>
          <t>L011130</t>
        </is>
      </c>
      <c r="B23" s="14" t="inlineStr">
        <is>
          <t>Please help us understand the cancer timelines</t>
        </is>
      </c>
    </row>
    <row r="24" customFormat="1" s="14">
      <c r="A24" s="14" t="inlineStr">
        <is>
          <t>L011140</t>
        </is>
      </c>
      <c r="B24" s="14" t="inlineStr">
        <is>
          <t>Please help us understand the tuberculosis timelines</t>
        </is>
      </c>
    </row>
    <row r="25" customFormat="1" s="14">
      <c r="A25" s="14" t="inlineStr">
        <is>
          <t>L011150</t>
        </is>
      </c>
      <c r="B25" s="14" t="inlineStr">
        <is>
          <t>How much weight have you lost in last 3-6 months?</t>
        </is>
      </c>
    </row>
    <row r="26" customFormat="1" s="14">
      <c r="A26" s="14" t="inlineStr">
        <is>
          <t>L011160</t>
        </is>
      </c>
      <c r="B26" s="14" t="inlineStr">
        <is>
          <t>Does the pain force you to get out of bed and move around?</t>
        </is>
      </c>
    </row>
    <row r="27" customFormat="1" s="14">
      <c r="A27" s="14" t="inlineStr">
        <is>
          <t>L011170</t>
        </is>
      </c>
      <c r="B27" s="14" t="inlineStr">
        <is>
          <t>Please help us with the highest body temperature reading on your thermometer</t>
        </is>
      </c>
    </row>
    <row r="28" customFormat="1" s="14">
      <c r="A28" s="14" t="inlineStr">
        <is>
          <t>L011180</t>
        </is>
      </c>
      <c r="B28" s="14" t="inlineStr">
        <is>
          <t>When do you specifically encounter shortness of breath?</t>
        </is>
      </c>
    </row>
    <row r="29" customFormat="1" s="14">
      <c r="A29" s="14" t="inlineStr">
        <is>
          <t>L011190</t>
        </is>
      </c>
      <c r="B29" s="14" t="inlineStr">
        <is>
          <t>Please help us understand your current status with you neurological condition</t>
        </is>
      </c>
    </row>
    <row r="30" customFormat="1" s="14">
      <c r="A30" s="14" t="inlineStr">
        <is>
          <t>L020101</t>
        </is>
      </c>
      <c r="B30" s="14" t="inlineStr">
        <is>
          <t>Duration since when you have been encountering the pain</t>
        </is>
      </c>
    </row>
    <row r="31" customFormat="1" s="14">
      <c r="A31" s="14" t="inlineStr">
        <is>
          <t>L020102</t>
        </is>
      </c>
      <c r="B31" s="14" t="inlineStr">
        <is>
          <t>Did it suddenly relapse in the last 2 weeks?</t>
        </is>
      </c>
    </row>
    <row r="32" customFormat="1" s="14">
      <c r="A32" s="14" t="inlineStr">
        <is>
          <t>L020201</t>
        </is>
      </c>
      <c r="B32" s="14" t="inlineStr">
        <is>
          <t>Have you been diagnosed/ undergone medical intervention/ feel any of the following in the last one year?</t>
        </is>
      </c>
    </row>
    <row r="33" customFormat="1" s="14">
      <c r="A33" s="14" t="inlineStr">
        <is>
          <t>L020301</t>
        </is>
      </c>
      <c r="B33" s="14" t="inlineStr">
        <is>
          <t>Do you have any of the following deficiencies? [Multiple choice]</t>
        </is>
      </c>
    </row>
    <row r="34" customFormat="1" s="14">
      <c r="A34" s="14" t="inlineStr">
        <is>
          <t>L020401</t>
        </is>
      </c>
      <c r="B34" s="14" t="inlineStr">
        <is>
          <t>Please select if you have undergone of the following surgeries in the past</t>
        </is>
      </c>
    </row>
    <row r="35" customFormat="1" s="14">
      <c r="A35" s="14" t="inlineStr">
        <is>
          <t>L020402</t>
        </is>
      </c>
      <c r="B35" s="14" t="inlineStr">
        <is>
          <t>Was this surgery done recently?</t>
        </is>
      </c>
    </row>
    <row r="36" customFormat="1" s="14">
      <c r="A36" s="14" t="inlineStr">
        <is>
          <t>L020501</t>
        </is>
      </c>
      <c r="B36" s="14" t="inlineStr">
        <is>
          <t>Do you remember the first incidence of pain?</t>
        </is>
      </c>
    </row>
    <row r="37" customFormat="1" s="17">
      <c r="A37" s="17" t="inlineStr">
        <is>
          <t>L020601</t>
        </is>
      </c>
      <c r="B37" s="17" t="inlineStr">
        <is>
          <t>Is there any activity/ multiple activities that lead to rise in pain when you perform them? [multiple choice]</t>
        </is>
      </c>
    </row>
    <row r="38" customFormat="1" s="17">
      <c r="A38" s="17" t="inlineStr">
        <is>
          <t>L020602</t>
        </is>
      </c>
      <c r="B38" s="17" t="inlineStr">
        <is>
          <t>Duration after which the pain aggravates when you perform the referred activity?</t>
        </is>
      </c>
    </row>
    <row r="39" customFormat="1" s="17">
      <c r="A39" s="17" t="inlineStr">
        <is>
          <t>L020701</t>
        </is>
      </c>
      <c r="B39" s="17" t="inlineStr">
        <is>
          <t>Any activity that helps you reduce your pain? [multiple choice]</t>
        </is>
      </c>
    </row>
    <row r="40" customFormat="1" s="17">
      <c r="A40" s="17" t="inlineStr">
        <is>
          <t>L020702</t>
        </is>
      </c>
      <c r="B40" s="17" t="inlineStr">
        <is>
          <t>How long does it take for the pain to reduce?</t>
        </is>
      </c>
    </row>
    <row r="41" customFormat="1" s="14">
      <c r="A41" s="14" t="inlineStr">
        <is>
          <t>L020801</t>
        </is>
      </c>
      <c r="B41" s="14" t="inlineStr">
        <is>
          <t>Have you undertaken any type of treatment in the past? [Multiple choice]</t>
        </is>
      </c>
    </row>
    <row r="42" customFormat="1" s="17">
      <c r="A42" s="17" t="inlineStr">
        <is>
          <t>L020802</t>
        </is>
      </c>
      <c r="B42" s="17" t="inlineStr">
        <is>
          <t>Did the previous treatment help you in anyway?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22"/>
  <sheetViews>
    <sheetView workbookViewId="0">
      <selection activeCell="D13" sqref="D13:D14"/>
    </sheetView>
  </sheetViews>
  <sheetFormatPr baseColWidth="8" defaultRowHeight="14.4"/>
  <cols>
    <col width="29.33203125" bestFit="1" customWidth="1" style="57" min="1" max="1"/>
    <col width="10.44140625" bestFit="1" customWidth="1" style="57" min="3" max="3"/>
    <col hidden="1" style="57" min="5" max="7"/>
    <col hidden="1" style="57" min="9" max="10"/>
    <col width="29.33203125" bestFit="1" customWidth="1" style="57" min="11" max="11"/>
  </cols>
  <sheetData>
    <row r="1" ht="28.8" customHeight="1" s="57">
      <c r="A1" s="40" t="inlineStr">
        <is>
          <t>Inceptor Condition</t>
        </is>
      </c>
      <c r="B1" s="40" t="inlineStr">
        <is>
          <t>Cohort</t>
        </is>
      </c>
      <c r="C1" s="40" t="inlineStr">
        <is>
          <t>Type</t>
        </is>
      </c>
      <c r="D1" s="40" t="inlineStr">
        <is>
          <t>Scores</t>
        </is>
      </c>
      <c r="E1" s="40" t="inlineStr">
        <is>
          <t>Rank Ascend</t>
        </is>
      </c>
      <c r="F1" s="40" t="inlineStr">
        <is>
          <t>Rank Descend</t>
        </is>
      </c>
      <c r="G1" s="40" t="inlineStr">
        <is>
          <t>Total Rank</t>
        </is>
      </c>
      <c r="H1" s="40" t="inlineStr">
        <is>
          <t>Inceptor Rank</t>
        </is>
      </c>
      <c r="I1" s="40" t="inlineStr">
        <is>
          <t>Before</t>
        </is>
      </c>
      <c r="J1" s="40" t="inlineStr">
        <is>
          <t>After</t>
        </is>
      </c>
      <c r="K1" s="40" t="inlineStr">
        <is>
          <t>Inceptor Condition</t>
        </is>
      </c>
      <c r="L1" s="40" t="inlineStr">
        <is>
          <t>Inceptor Cohort</t>
        </is>
      </c>
      <c r="M1" s="40" t="inlineStr">
        <is>
          <t>Inceptor Type</t>
        </is>
      </c>
    </row>
    <row r="2">
      <c r="A2">
        <f>'Green Flag Scores'!A2</f>
        <v/>
      </c>
      <c r="B2" t="inlineStr">
        <is>
          <t>Green</t>
        </is>
      </c>
      <c r="C2" t="inlineStr">
        <is>
          <t>Mech</t>
        </is>
      </c>
      <c r="D2">
        <f>SUM('Green Flag Scores'!B2:AL2)</f>
        <v/>
      </c>
      <c r="E2">
        <f>RANK(D2,D:D,0)</f>
        <v/>
      </c>
      <c r="F2">
        <f>RANK(D2,D:D,1)</f>
        <v/>
      </c>
      <c r="G2">
        <f>E2+F2</f>
        <v/>
      </c>
      <c r="H2">
        <f>IF(G2=22,E2,IF(G2=21,E2,0))</f>
        <v/>
      </c>
      <c r="I2" t="n">
        <v>0</v>
      </c>
      <c r="J2">
        <f>COUNTIF(E3:E22,E2)</f>
        <v/>
      </c>
      <c r="K2">
        <f>A2</f>
        <v/>
      </c>
      <c r="L2">
        <f>B2</f>
        <v/>
      </c>
      <c r="M2">
        <f>C2</f>
        <v/>
      </c>
    </row>
    <row r="3">
      <c r="A3">
        <f>'Green Flag Scores'!A3</f>
        <v/>
      </c>
      <c r="B3">
        <f>B2</f>
        <v/>
      </c>
      <c r="C3">
        <f>C2</f>
        <v/>
      </c>
      <c r="D3">
        <f>SUM('Green Flag Scores'!B3:AL3)</f>
        <v/>
      </c>
      <c r="E3">
        <f>RANK(D3,D:D,0)</f>
        <v/>
      </c>
      <c r="F3">
        <f>RANK(D3,D:D,1)</f>
        <v/>
      </c>
      <c r="G3">
        <f>E3+F3</f>
        <v/>
      </c>
      <c r="H3">
        <f>IF(G3=22,E3,IF(I3=1,E3+I3,E3))</f>
        <v/>
      </c>
      <c r="I3">
        <f>COUNTIF(E2,E3)</f>
        <v/>
      </c>
      <c r="J3">
        <f>COUNTIF(E4:E22,E3)</f>
        <v/>
      </c>
      <c r="K3">
        <f>A3</f>
        <v/>
      </c>
      <c r="L3">
        <f>B3</f>
        <v/>
      </c>
      <c r="M3">
        <f>C3</f>
        <v/>
      </c>
    </row>
    <row r="4">
      <c r="A4">
        <f>'Green Flag Scores'!A4</f>
        <v/>
      </c>
      <c r="B4">
        <f>B3</f>
        <v/>
      </c>
      <c r="C4">
        <f>C3</f>
        <v/>
      </c>
      <c r="D4">
        <f>SUM('Green Flag Scores'!B4:AL4)</f>
        <v/>
      </c>
      <c r="E4">
        <f>RANK(D4,D:D,0)</f>
        <v/>
      </c>
      <c r="F4">
        <f>RANK(D4,D:D,1)</f>
        <v/>
      </c>
      <c r="G4">
        <f>E4+F4</f>
        <v/>
      </c>
      <c r="H4">
        <f>IF(G4=22,E4,IF(I4=1,E4+I4,E4))</f>
        <v/>
      </c>
      <c r="I4">
        <f>COUNTIF(E2:E3,E4)</f>
        <v/>
      </c>
      <c r="J4">
        <f>COUNTIF(E5:E22,E4)</f>
        <v/>
      </c>
      <c r="K4">
        <f>A4</f>
        <v/>
      </c>
      <c r="L4">
        <f>B4</f>
        <v/>
      </c>
      <c r="M4">
        <f>C4</f>
        <v/>
      </c>
    </row>
    <row r="5">
      <c r="A5">
        <f>'Green Flag Scores'!A5</f>
        <v/>
      </c>
      <c r="B5">
        <f>B4</f>
        <v/>
      </c>
      <c r="C5">
        <f>C4</f>
        <v/>
      </c>
      <c r="D5">
        <f>SUM('Green Flag Scores'!B5:AL5)</f>
        <v/>
      </c>
      <c r="E5">
        <f>RANK(D5,D:D,0)</f>
        <v/>
      </c>
      <c r="F5">
        <f>RANK(D5,D:D,1)</f>
        <v/>
      </c>
      <c r="G5">
        <f>E5+F5</f>
        <v/>
      </c>
      <c r="H5">
        <f>IF(G5=22,E5,IF(I5=1,E5+I5,E5))</f>
        <v/>
      </c>
      <c r="I5">
        <f>COUNTIF(E2:E4,E5)</f>
        <v/>
      </c>
      <c r="J5">
        <f>COUNTIF(E6:E22,E5)</f>
        <v/>
      </c>
      <c r="K5">
        <f>A5</f>
        <v/>
      </c>
      <c r="L5">
        <f>B5</f>
        <v/>
      </c>
      <c r="M5">
        <f>C5</f>
        <v/>
      </c>
    </row>
    <row r="6">
      <c r="A6">
        <f>'Green Flag Scores'!A6</f>
        <v/>
      </c>
      <c r="B6">
        <f>B5</f>
        <v/>
      </c>
      <c r="C6">
        <f>C5</f>
        <v/>
      </c>
      <c r="D6">
        <f>SUM('Green Flag Scores'!B6:AL6)</f>
        <v/>
      </c>
      <c r="E6">
        <f>RANK(D6,D:D,0)</f>
        <v/>
      </c>
      <c r="F6">
        <f>RANK(D6,D:D,1)</f>
        <v/>
      </c>
      <c r="G6">
        <f>E6+F6</f>
        <v/>
      </c>
      <c r="H6">
        <f>IF(G6=22,E6,IF(I6=1,E6+I6,E6))</f>
        <v/>
      </c>
      <c r="I6">
        <f>COUNTIF(E2:E5,E6)</f>
        <v/>
      </c>
      <c r="J6">
        <f>COUNTIF(E7:E22,E6)</f>
        <v/>
      </c>
      <c r="K6">
        <f>A6</f>
        <v/>
      </c>
      <c r="L6">
        <f>B6</f>
        <v/>
      </c>
      <c r="M6">
        <f>C6</f>
        <v/>
      </c>
    </row>
    <row r="7">
      <c r="A7">
        <f>'Green Flag Scores'!A7</f>
        <v/>
      </c>
      <c r="B7">
        <f>B6</f>
        <v/>
      </c>
      <c r="C7">
        <f>C6</f>
        <v/>
      </c>
      <c r="D7">
        <f>SUM('Green Flag Scores'!B7:AL7)</f>
        <v/>
      </c>
      <c r="E7">
        <f>RANK(D7,D:D,0)</f>
        <v/>
      </c>
      <c r="F7">
        <f>RANK(D7,D:D,1)</f>
        <v/>
      </c>
      <c r="G7">
        <f>E7+F7</f>
        <v/>
      </c>
      <c r="H7">
        <f>IF(G7=22,E7,IF(I7=1,E7+I7,E7))</f>
        <v/>
      </c>
      <c r="I7">
        <f>COUNTIF(E2:E6,E7)</f>
        <v/>
      </c>
      <c r="J7">
        <f>COUNTIF(E8:E22,E7)</f>
        <v/>
      </c>
      <c r="K7">
        <f>A7</f>
        <v/>
      </c>
      <c r="L7">
        <f>B7</f>
        <v/>
      </c>
      <c r="M7">
        <f>C7</f>
        <v/>
      </c>
    </row>
    <row r="8">
      <c r="A8">
        <f>'Green Flag Scores'!A8</f>
        <v/>
      </c>
      <c r="B8">
        <f>B7</f>
        <v/>
      </c>
      <c r="C8">
        <f>C7</f>
        <v/>
      </c>
      <c r="D8">
        <f>SUM('Green Flag Scores'!B8:AL8)</f>
        <v/>
      </c>
      <c r="E8">
        <f>RANK(D8,D:D,0)</f>
        <v/>
      </c>
      <c r="F8">
        <f>RANK(D8,D:D,1)</f>
        <v/>
      </c>
      <c r="G8">
        <f>E8+F8</f>
        <v/>
      </c>
      <c r="H8">
        <f>IF(G8=22,E8,IF(I8=1,E8+I8,E8))</f>
        <v/>
      </c>
      <c r="I8">
        <f>COUNTIF(E2:E7,E8)</f>
        <v/>
      </c>
      <c r="J8">
        <f>COUNTIF(E9:E22,E8)</f>
        <v/>
      </c>
      <c r="K8">
        <f>A8</f>
        <v/>
      </c>
      <c r="L8">
        <f>B8</f>
        <v/>
      </c>
      <c r="M8">
        <f>C8</f>
        <v/>
      </c>
    </row>
    <row r="9">
      <c r="A9">
        <f>'Green Flag Scores'!A9</f>
        <v/>
      </c>
      <c r="B9">
        <f>B8</f>
        <v/>
      </c>
      <c r="C9">
        <f>C8</f>
        <v/>
      </c>
      <c r="D9">
        <f>SUM('Green Flag Scores'!B9:AL9)</f>
        <v/>
      </c>
      <c r="E9">
        <f>RANK(D9,D:D,0)</f>
        <v/>
      </c>
      <c r="F9">
        <f>RANK(D9,D:D,1)</f>
        <v/>
      </c>
      <c r="G9">
        <f>E9+F9</f>
        <v/>
      </c>
      <c r="H9">
        <f>IF(G9=22,E9,IF(I9=1,E9+I9,E9))</f>
        <v/>
      </c>
      <c r="I9">
        <f>COUNTIF(E2:E8,E9)</f>
        <v/>
      </c>
      <c r="J9">
        <f>COUNTIF(E10:E22,E9)</f>
        <v/>
      </c>
      <c r="K9">
        <f>A9</f>
        <v/>
      </c>
      <c r="L9">
        <f>B9</f>
        <v/>
      </c>
      <c r="M9">
        <f>C9</f>
        <v/>
      </c>
    </row>
    <row r="10">
      <c r="A10">
        <f>'Green Flag Scores'!A10</f>
        <v/>
      </c>
      <c r="B10">
        <f>B9</f>
        <v/>
      </c>
      <c r="C10">
        <f>C9</f>
        <v/>
      </c>
      <c r="D10">
        <f>SUM('Green Flag Scores'!B10:AL10)</f>
        <v/>
      </c>
      <c r="E10">
        <f>RANK(D10,D:D,0)</f>
        <v/>
      </c>
      <c r="F10">
        <f>RANK(D10,D:D,1)</f>
        <v/>
      </c>
      <c r="G10">
        <f>E10+F10</f>
        <v/>
      </c>
      <c r="H10">
        <f>IF(G10=22,E10,IF(I10=1,E10+I10,E10))</f>
        <v/>
      </c>
      <c r="I10">
        <f>COUNTIF(E2:E9,E10)</f>
        <v/>
      </c>
      <c r="J10">
        <f>COUNTIF(E11:E22,E10)</f>
        <v/>
      </c>
      <c r="K10">
        <f>A10</f>
        <v/>
      </c>
      <c r="L10">
        <f>B10</f>
        <v/>
      </c>
      <c r="M10">
        <f>C10</f>
        <v/>
      </c>
    </row>
    <row r="11">
      <c r="A11">
        <f>'Green Flag Scores'!A11</f>
        <v/>
      </c>
      <c r="B11">
        <f>B10</f>
        <v/>
      </c>
      <c r="C11">
        <f>C10</f>
        <v/>
      </c>
      <c r="D11">
        <f>SUM('Green Flag Scores'!B11:AL11)</f>
        <v/>
      </c>
      <c r="E11">
        <f>RANK(D11,D:D,0)</f>
        <v/>
      </c>
      <c r="F11">
        <f>RANK(D11,D:D,1)</f>
        <v/>
      </c>
      <c r="G11">
        <f>E11+F11</f>
        <v/>
      </c>
      <c r="H11">
        <f>IF(G11=22,E11,IF(I11=1,E11+I11,E11))</f>
        <v/>
      </c>
      <c r="I11">
        <f>COUNTIF(E2:E10,E11)</f>
        <v/>
      </c>
      <c r="J11">
        <f>COUNTIF(E12:E22,E11)</f>
        <v/>
      </c>
      <c r="K11">
        <f>A11</f>
        <v/>
      </c>
      <c r="L11">
        <f>B11</f>
        <v/>
      </c>
      <c r="M11">
        <f>C11</f>
        <v/>
      </c>
    </row>
    <row r="12">
      <c r="A12">
        <f>'Green Flag Scores'!A12</f>
        <v/>
      </c>
      <c r="B12">
        <f>B11</f>
        <v/>
      </c>
      <c r="C12">
        <f>C11</f>
        <v/>
      </c>
      <c r="D12">
        <f>SUM('Green Flag Scores'!B12:AL12)</f>
        <v/>
      </c>
      <c r="E12">
        <f>RANK(D12,D:D,0)</f>
        <v/>
      </c>
      <c r="F12">
        <f>RANK(D12,D:D,1)</f>
        <v/>
      </c>
      <c r="G12">
        <f>E12+F12</f>
        <v/>
      </c>
      <c r="H12">
        <f>IF(G12=22,E12,IF(I12=1,E12+I12,E12))</f>
        <v/>
      </c>
      <c r="I12">
        <f>COUNTIF(E2:E11,E12)</f>
        <v/>
      </c>
      <c r="J12">
        <f>COUNTIF(E13:E22,E12)</f>
        <v/>
      </c>
      <c r="K12">
        <f>A12</f>
        <v/>
      </c>
      <c r="L12">
        <f>B12</f>
        <v/>
      </c>
      <c r="M12">
        <f>C12</f>
        <v/>
      </c>
    </row>
    <row r="13">
      <c r="A13">
        <f>'Red Flag Scores'!A2</f>
        <v/>
      </c>
      <c r="B13" t="inlineStr">
        <is>
          <t>Red</t>
        </is>
      </c>
      <c r="C13" t="inlineStr">
        <is>
          <t>Non-Mech</t>
        </is>
      </c>
      <c r="D13">
        <f>SUM('Red Flag Scores'!B2:AL2)</f>
        <v/>
      </c>
      <c r="E13">
        <f>RANK(D13,D:D,0)</f>
        <v/>
      </c>
      <c r="F13">
        <f>RANK(D13,D:D,1)</f>
        <v/>
      </c>
      <c r="G13">
        <f>E13+F13</f>
        <v/>
      </c>
      <c r="H13">
        <f>IF(G13=22,E13,IF(I13=1,E13+I13,E13))</f>
        <v/>
      </c>
      <c r="I13">
        <f>COUNTIF(E2:E12,E13)</f>
        <v/>
      </c>
      <c r="J13">
        <f>COUNTIF(E14:E22,E13)</f>
        <v/>
      </c>
      <c r="K13">
        <f>A13</f>
        <v/>
      </c>
      <c r="L13">
        <f>B13</f>
        <v/>
      </c>
      <c r="M13">
        <f>C13</f>
        <v/>
      </c>
    </row>
    <row r="14">
      <c r="A14">
        <f>'Red Flag Scores'!A3</f>
        <v/>
      </c>
      <c r="B14">
        <f>B13</f>
        <v/>
      </c>
      <c r="C14">
        <f>C13</f>
        <v/>
      </c>
      <c r="D14">
        <f>SUM('Red Flag Scores'!B3:AL3)</f>
        <v/>
      </c>
      <c r="E14">
        <f>RANK(D14,D:D,0)</f>
        <v/>
      </c>
      <c r="F14">
        <f>RANK(D14,D:D,1)</f>
        <v/>
      </c>
      <c r="G14">
        <f>E14+F14</f>
        <v/>
      </c>
      <c r="H14">
        <f>IF(G14=22,E14,IF(I14=1,E14+I14,E14))</f>
        <v/>
      </c>
      <c r="I14">
        <f>COUNTIF(E2:E13,E14)</f>
        <v/>
      </c>
      <c r="J14">
        <f>COUNTIF(E15:E22,E14)</f>
        <v/>
      </c>
      <c r="K14">
        <f>A14</f>
        <v/>
      </c>
      <c r="L14">
        <f>B14</f>
        <v/>
      </c>
      <c r="M14">
        <f>C14</f>
        <v/>
      </c>
    </row>
    <row r="15">
      <c r="A15">
        <f>'Red Flag Scores'!A4</f>
        <v/>
      </c>
      <c r="B15">
        <f>B14</f>
        <v/>
      </c>
      <c r="C15">
        <f>C14</f>
        <v/>
      </c>
      <c r="D15">
        <f>SUM('Red Flag Scores'!B4:AL4)</f>
        <v/>
      </c>
      <c r="E15">
        <f>RANK(D15,D:D,0)</f>
        <v/>
      </c>
      <c r="F15">
        <f>RANK(D15,D:D,1)</f>
        <v/>
      </c>
      <c r="G15">
        <f>E15+F15</f>
        <v/>
      </c>
      <c r="H15">
        <f>IF(G15=22,E15,IF(I15=1,E15+I15,E15))</f>
        <v/>
      </c>
      <c r="I15">
        <f>COUNTIF(E2:E14,E15)</f>
        <v/>
      </c>
      <c r="J15">
        <f>COUNTIF(E16:E22,E15)</f>
        <v/>
      </c>
      <c r="K15">
        <f>A15</f>
        <v/>
      </c>
      <c r="L15">
        <f>B15</f>
        <v/>
      </c>
      <c r="M15">
        <f>C15</f>
        <v/>
      </c>
    </row>
    <row r="16">
      <c r="A16">
        <f>'Red Flag Scores'!A5</f>
        <v/>
      </c>
      <c r="B16">
        <f>B15</f>
        <v/>
      </c>
      <c r="C16">
        <f>C15</f>
        <v/>
      </c>
      <c r="D16">
        <f>SUM('Red Flag Scores'!B5:AL5)</f>
        <v/>
      </c>
      <c r="E16">
        <f>RANK(D16,D:D,0)</f>
        <v/>
      </c>
      <c r="F16">
        <f>RANK(D16,D:D,1)</f>
        <v/>
      </c>
      <c r="G16">
        <f>E16+F16</f>
        <v/>
      </c>
      <c r="H16">
        <f>IF(G16=22,E16,IF(I16=1,E16+I16,E16))</f>
        <v/>
      </c>
      <c r="I16">
        <f>COUNTIF(E2:E15,E16)</f>
        <v/>
      </c>
      <c r="J16">
        <f>COUNTIF(E17:E22,E16)</f>
        <v/>
      </c>
      <c r="K16">
        <f>A16</f>
        <v/>
      </c>
      <c r="L16">
        <f>B16</f>
        <v/>
      </c>
      <c r="M16">
        <f>C16</f>
        <v/>
      </c>
    </row>
    <row r="17">
      <c r="A17">
        <f>'Red Flag Scores'!A6</f>
        <v/>
      </c>
      <c r="B17">
        <f>B16</f>
        <v/>
      </c>
      <c r="C17">
        <f>C16</f>
        <v/>
      </c>
      <c r="D17">
        <f>SUM('Red Flag Scores'!B6:AL6)</f>
        <v/>
      </c>
      <c r="E17">
        <f>RANK(D17,D:D,0)</f>
        <v/>
      </c>
      <c r="F17">
        <f>RANK(D17,D:D,1)</f>
        <v/>
      </c>
      <c r="G17">
        <f>E17+F17</f>
        <v/>
      </c>
      <c r="H17">
        <f>IF(G17=22,E17,IF(I17=1,E17+I17,E17))</f>
        <v/>
      </c>
      <c r="I17">
        <f>COUNTIF(E2:E16,E17)</f>
        <v/>
      </c>
      <c r="J17">
        <f>COUNTIF(E18:E22,E17)</f>
        <v/>
      </c>
      <c r="K17">
        <f>A17</f>
        <v/>
      </c>
      <c r="L17">
        <f>B17</f>
        <v/>
      </c>
      <c r="M17">
        <f>C17</f>
        <v/>
      </c>
    </row>
    <row r="18">
      <c r="A18">
        <f>'Red Flag Scores'!A7</f>
        <v/>
      </c>
      <c r="B18" t="inlineStr">
        <is>
          <t>Yellow</t>
        </is>
      </c>
      <c r="C18">
        <f>C17</f>
        <v/>
      </c>
      <c r="D18">
        <f>SUM('Red Flag Scores'!B7:AL7)</f>
        <v/>
      </c>
      <c r="E18">
        <f>RANK(D18,D:D,0)</f>
        <v/>
      </c>
      <c r="F18">
        <f>RANK(D18,D:D,1)</f>
        <v/>
      </c>
      <c r="G18">
        <f>E18+F18</f>
        <v/>
      </c>
      <c r="H18">
        <f>IF(G18=22,E18,IF(I18=1,E18+I18,E18))</f>
        <v/>
      </c>
      <c r="I18">
        <f>COUNTIF(E2:E17,E18)</f>
        <v/>
      </c>
      <c r="J18">
        <f>COUNTIF(E19:E22,E18)</f>
        <v/>
      </c>
      <c r="K18">
        <f>A18</f>
        <v/>
      </c>
      <c r="L18">
        <f>B18</f>
        <v/>
      </c>
      <c r="M18">
        <f>C18</f>
        <v/>
      </c>
    </row>
    <row r="19">
      <c r="A19">
        <f>'Red Flag Scores'!A8</f>
        <v/>
      </c>
      <c r="B19">
        <f>B18</f>
        <v/>
      </c>
      <c r="C19">
        <f>C18</f>
        <v/>
      </c>
      <c r="D19">
        <f>SUM('Red Flag Scores'!B8:AL8)</f>
        <v/>
      </c>
      <c r="E19">
        <f>RANK(D19,D:D,0)</f>
        <v/>
      </c>
      <c r="F19">
        <f>RANK(D19,D:D,1)</f>
        <v/>
      </c>
      <c r="G19">
        <f>E19+F19</f>
        <v/>
      </c>
      <c r="H19">
        <f>IF(G19=22,E19,IF(I19=1,E19+I19,E19))</f>
        <v/>
      </c>
      <c r="I19">
        <f>COUNTIF(E2:E18,E19)</f>
        <v/>
      </c>
      <c r="J19">
        <f>COUNTIF(E20:E22,E19)</f>
        <v/>
      </c>
      <c r="K19">
        <f>A19</f>
        <v/>
      </c>
      <c r="L19">
        <f>B19</f>
        <v/>
      </c>
      <c r="M19">
        <f>C19</f>
        <v/>
      </c>
    </row>
    <row r="20">
      <c r="A20">
        <f>'Red Flag Scores'!A9</f>
        <v/>
      </c>
      <c r="B20">
        <f>B19</f>
        <v/>
      </c>
      <c r="C20">
        <f>C19</f>
        <v/>
      </c>
      <c r="D20">
        <f>SUM('Red Flag Scores'!B9:AL9)</f>
        <v/>
      </c>
      <c r="E20">
        <f>RANK(D20,D:D,0)</f>
        <v/>
      </c>
      <c r="F20">
        <f>RANK(D20,D:D,1)</f>
        <v/>
      </c>
      <c r="G20">
        <f>E20+F20</f>
        <v/>
      </c>
      <c r="H20">
        <f>IF(G20=22,E20,IF(I20=1,E20+I20,E20))</f>
        <v/>
      </c>
      <c r="I20">
        <f>COUNTIF(E2:E19,E20)</f>
        <v/>
      </c>
      <c r="J20">
        <f>COUNTIF(E21:E22,E20)</f>
        <v/>
      </c>
      <c r="K20">
        <f>A20</f>
        <v/>
      </c>
      <c r="L20">
        <f>B20</f>
        <v/>
      </c>
      <c r="M20">
        <f>C20</f>
        <v/>
      </c>
    </row>
    <row r="21">
      <c r="A21">
        <f>'Red Flag Scores'!A10</f>
        <v/>
      </c>
      <c r="B21">
        <f>B20</f>
        <v/>
      </c>
      <c r="C21">
        <f>C20</f>
        <v/>
      </c>
      <c r="D21">
        <f>SUM('Red Flag Scores'!B10:AL10)</f>
        <v/>
      </c>
      <c r="E21">
        <f>RANK(D21,D:D,0)</f>
        <v/>
      </c>
      <c r="F21">
        <f>RANK(D21,D:D,1)</f>
        <v/>
      </c>
      <c r="G21">
        <f>E21+F21</f>
        <v/>
      </c>
      <c r="H21">
        <f>IF(G21=22,E21,IF(I21=1,E21+I21,E21))</f>
        <v/>
      </c>
      <c r="I21">
        <f>COUNTIF(E2:E20,E21)</f>
        <v/>
      </c>
      <c r="J21">
        <f>COUNTIF(E22,E21)</f>
        <v/>
      </c>
      <c r="K21">
        <f>A21</f>
        <v/>
      </c>
      <c r="L21">
        <f>B21</f>
        <v/>
      </c>
      <c r="M21">
        <f>C21</f>
        <v/>
      </c>
    </row>
    <row r="22">
      <c r="A22">
        <f>'Red Flag Scores'!A11</f>
        <v/>
      </c>
      <c r="B22">
        <f>B21</f>
        <v/>
      </c>
      <c r="C22">
        <f>C21</f>
        <v/>
      </c>
      <c r="D22">
        <f>SUM('Red Flag Scores'!B11:AL11)</f>
        <v/>
      </c>
      <c r="E22">
        <f>RANK(D22,D:D,0)</f>
        <v/>
      </c>
      <c r="F22">
        <f>RANK(D22,D:D,1)</f>
        <v/>
      </c>
      <c r="G22">
        <f>E22+F22</f>
        <v/>
      </c>
      <c r="H22">
        <f>IF(G22=22,E22,IF(I22=1,E22+I22,E22))</f>
        <v/>
      </c>
      <c r="I22">
        <f>COUNTIF(E2:E21,E22)</f>
        <v/>
      </c>
      <c r="J22" t="n">
        <v>0</v>
      </c>
      <c r="K22">
        <f>A22</f>
        <v/>
      </c>
      <c r="L22">
        <f>B22</f>
        <v/>
      </c>
      <c r="M22">
        <f>C22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D13" sqref="D13:D14"/>
    </sheetView>
  </sheetViews>
  <sheetFormatPr baseColWidth="8" defaultRowHeight="14.4"/>
  <cols>
    <col width="29.33203125" bestFit="1" customWidth="1" style="57" min="1" max="1"/>
    <col width="10.88671875" customWidth="1" style="57" min="2" max="16"/>
  </cols>
  <sheetData>
    <row r="1" ht="30.75" customHeight="1" s="57">
      <c r="A1" s="15" t="inlineStr">
        <is>
          <t>Intensifier Condition</t>
        </is>
      </c>
      <c r="B1" s="1" t="inlineStr">
        <is>
          <t>Base Intensifier</t>
        </is>
      </c>
      <c r="E1" s="1" t="inlineStr">
        <is>
          <t>Advanced Intensifiers</t>
        </is>
      </c>
      <c r="H1" s="1" t="inlineStr">
        <is>
          <t>Hyper Intensifiers</t>
        </is>
      </c>
    </row>
    <row r="2">
      <c r="A2">
        <f>'Green Flag Scores'!A2</f>
        <v/>
      </c>
    </row>
    <row r="3">
      <c r="A3">
        <f>'Green Flag Scores'!A3</f>
        <v/>
      </c>
    </row>
    <row r="4">
      <c r="A4">
        <f>'Green Flag Scores'!A4</f>
        <v/>
      </c>
    </row>
    <row r="5">
      <c r="A5">
        <f>'Green Flag Scores'!A5</f>
        <v/>
      </c>
    </row>
    <row r="6">
      <c r="A6">
        <f>'Green Flag Scores'!A6</f>
        <v/>
      </c>
    </row>
    <row r="7">
      <c r="A7">
        <f>'Green Flag Scores'!A7</f>
        <v/>
      </c>
    </row>
    <row r="8">
      <c r="A8">
        <f>'Green Flag Scores'!A8</f>
        <v/>
      </c>
    </row>
    <row r="9">
      <c r="A9">
        <f>'Green Flag Scores'!A9</f>
        <v/>
      </c>
    </row>
    <row r="10">
      <c r="A10">
        <f>'Green Flag Scores'!A10</f>
        <v/>
      </c>
    </row>
    <row r="11">
      <c r="A11">
        <f>'Green Flag Scores'!A11</f>
        <v/>
      </c>
    </row>
    <row r="12">
      <c r="A12">
        <f>'Green Flag Scores'!A12</f>
        <v/>
      </c>
    </row>
    <row r="13">
      <c r="A13">
        <f>'Red Flag Scores'!A2</f>
        <v/>
      </c>
    </row>
    <row r="14">
      <c r="A14">
        <f>'Red Flag Scores'!A3</f>
        <v/>
      </c>
    </row>
    <row r="15">
      <c r="A15">
        <f>'Red Flag Scores'!A4</f>
        <v/>
      </c>
    </row>
    <row r="16">
      <c r="A16">
        <f>'Red Flag Scores'!A5</f>
        <v/>
      </c>
    </row>
    <row r="17">
      <c r="A17">
        <f>'Red Flag Scores'!A6</f>
        <v/>
      </c>
    </row>
    <row r="18">
      <c r="A18">
        <f>'Red Flag Scores'!A7</f>
        <v/>
      </c>
    </row>
    <row r="19">
      <c r="A19">
        <f>'Red Flag Scores'!A8</f>
        <v/>
      </c>
    </row>
    <row r="20">
      <c r="A20">
        <f>'Red Flag Scores'!A9</f>
        <v/>
      </c>
    </row>
    <row r="21">
      <c r="A21">
        <f>'Red Flag Scores'!A10</f>
        <v/>
      </c>
    </row>
    <row r="22">
      <c r="A22">
        <f>'Red Flag Scores'!A11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D13" sqref="D13:D14"/>
    </sheetView>
  </sheetViews>
  <sheetFormatPr baseColWidth="8" defaultRowHeight="14.4"/>
  <cols>
    <col width="14.5546875" bestFit="1" customWidth="1" style="57" min="1" max="1"/>
    <col width="3.109375" customWidth="1" style="57" min="3" max="3"/>
    <col width="11" bestFit="1" customWidth="1" style="57" min="4" max="6"/>
  </cols>
  <sheetData>
    <row r="1">
      <c r="A1" s="20" t="inlineStr">
        <is>
          <t>Pain Index</t>
        </is>
      </c>
      <c r="B1" s="20" t="inlineStr">
        <is>
          <t>Scores</t>
        </is>
      </c>
      <c r="D1" s="20" t="inlineStr">
        <is>
          <t>Response 1</t>
        </is>
      </c>
      <c r="E1" s="20" t="inlineStr">
        <is>
          <t>Response 2</t>
        </is>
      </c>
      <c r="F1" s="20" t="inlineStr">
        <is>
          <t>Response 3</t>
        </is>
      </c>
    </row>
    <row r="2">
      <c r="A2" t="inlineStr">
        <is>
          <t>L010700</t>
        </is>
      </c>
      <c r="B2">
        <f>IFERROR(VLOOKUP(Response!D14,'Pain &amp; Disability Scores'!C:D,2,FALSE),0)</f>
        <v/>
      </c>
    </row>
    <row r="3">
      <c r="A3" t="inlineStr">
        <is>
          <t>L010800</t>
        </is>
      </c>
      <c r="B3">
        <f>IFERROR(VLOOKUP(Response!D15,'Pain &amp; Disability Scores'!E:F,2,FALSE),0)</f>
        <v/>
      </c>
    </row>
    <row r="4">
      <c r="A4" t="inlineStr">
        <is>
          <t>L010801</t>
        </is>
      </c>
      <c r="B4">
        <f>SUM(D4:F4)</f>
        <v/>
      </c>
      <c r="D4">
        <f>IFERROR(VLOOKUP(Response!D16,'Pain &amp; Disability Scores'!G:H,2,FALSE),0)</f>
        <v/>
      </c>
      <c r="E4">
        <f>IFERROR(VLOOKUP(Response!E16,'Pain &amp; Disability Scores'!G:H,2,FALSE),0)</f>
        <v/>
      </c>
      <c r="F4">
        <f>IFERROR(VLOOKUP(Response!F16,'Pain &amp; Disability Scores'!G:H,2,FALSE),0)</f>
        <v/>
      </c>
    </row>
    <row r="5">
      <c r="A5" t="inlineStr">
        <is>
          <t>L011000</t>
        </is>
      </c>
      <c r="B5">
        <f>SUM(D5:F5)</f>
        <v/>
      </c>
      <c r="D5">
        <f>IFERROR(VLOOKUP(Response!D18,'Pain &amp; Disability Scores'!K:L,2,FALSE),0)</f>
        <v/>
      </c>
      <c r="E5">
        <f>IFERROR(VLOOKUP(Response!E18,'Pain &amp; Disability Scores'!K:L,2,FALSE),0)</f>
        <v/>
      </c>
      <c r="F5">
        <f>IFERROR(VLOOKUP(Response!F18,'Pain &amp; Disability Scores'!K:L,2,FALSE),0)</f>
        <v/>
      </c>
    </row>
    <row r="6">
      <c r="A6" s="43" t="inlineStr">
        <is>
          <t>Obtained Index</t>
        </is>
      </c>
      <c r="B6" s="43">
        <f>SUM(B2:B5)</f>
        <v/>
      </c>
    </row>
    <row r="7">
      <c r="A7" s="43" t="inlineStr">
        <is>
          <t>Total Index</t>
        </is>
      </c>
      <c r="B7" s="43">
        <f>10*COUNTA(A2:A5)</f>
        <v/>
      </c>
    </row>
    <row r="8"/>
    <row r="9">
      <c r="A9" s="20" t="inlineStr">
        <is>
          <t>Disability Index</t>
        </is>
      </c>
      <c r="B9" s="20" t="inlineStr">
        <is>
          <t>Scores</t>
        </is>
      </c>
      <c r="D9" s="20" t="inlineStr">
        <is>
          <t>Response 1</t>
        </is>
      </c>
      <c r="E9" s="20" t="inlineStr">
        <is>
          <t>Response 2</t>
        </is>
      </c>
      <c r="F9" s="20" t="inlineStr">
        <is>
          <t>Response 3</t>
        </is>
      </c>
    </row>
    <row r="10">
      <c r="A10" t="inlineStr">
        <is>
          <t>L010600</t>
        </is>
      </c>
      <c r="B10">
        <f>IFERROR(VLOOKUP(Response!D13,'Pain &amp; Disability Scores'!A:B,2,FALSE),0)</f>
        <v/>
      </c>
    </row>
    <row r="11">
      <c r="A11" t="inlineStr">
        <is>
          <t>L010900</t>
        </is>
      </c>
      <c r="B11">
        <f>SUM(D11:F11)</f>
        <v/>
      </c>
      <c r="D11">
        <f>IFERROR(VLOOKUP(Response!D17,'Pain &amp; Disability Scores'!I:J,2,FALSE),0)</f>
        <v/>
      </c>
      <c r="E11">
        <f>IFERROR(VLOOKUP(Response!E17,'Pain &amp; Disability Scores'!I:J,2,FALSE),0)</f>
        <v/>
      </c>
      <c r="F11">
        <f>IFERROR(VLOOKUP(Response!F17,'Pain &amp; Disability Scores'!I:J,2,FALSE),0)</f>
        <v/>
      </c>
    </row>
    <row r="12">
      <c r="A12" t="inlineStr">
        <is>
          <t>L020601</t>
        </is>
      </c>
      <c r="B12">
        <f>SUM(D12:F12)</f>
        <v/>
      </c>
      <c r="D12">
        <f>IFERROR(VLOOKUP(Response!D37,'Pain &amp; Disability Scores'!M:N,2,FALSE),0)</f>
        <v/>
      </c>
      <c r="E12">
        <f>IFERROR(VLOOKUP(Response!E37,'Pain &amp; Disability Scores'!M:N,2,FALSE),0)</f>
        <v/>
      </c>
      <c r="F12">
        <f>IFERROR(VLOOKUP(Response!F37,'Pain &amp; Disability Scores'!M:N,2,FALSE),0)</f>
        <v/>
      </c>
    </row>
    <row r="13">
      <c r="A13" t="inlineStr">
        <is>
          <t>L020602</t>
        </is>
      </c>
      <c r="B13">
        <f>IFERROR(VLOOKUP(Response!D38,'Pain &amp; Disability Scores'!O:P,2,FALSE),0)</f>
        <v/>
      </c>
    </row>
    <row r="14">
      <c r="A14" t="inlineStr">
        <is>
          <t>L020701</t>
        </is>
      </c>
      <c r="B14">
        <f>SUM(D14:F14)</f>
        <v/>
      </c>
      <c r="D14">
        <f>IFERROR(VLOOKUP(Response!D39,'Pain &amp; Disability Scores'!Q:R,2,FALSE),0)</f>
        <v/>
      </c>
      <c r="E14">
        <f>IFERROR(VLOOKUP(Response!E39,'Pain &amp; Disability Scores'!Q:R,2,FALSE),0)</f>
        <v/>
      </c>
      <c r="F14">
        <f>IFERROR(VLOOKUP(Response!F39,'Pain &amp; Disability Scores'!Q:R,2,FALSE),0)</f>
        <v/>
      </c>
    </row>
    <row r="15">
      <c r="A15" t="inlineStr">
        <is>
          <t>L020702</t>
        </is>
      </c>
      <c r="B15">
        <f>SUM(D15:F15)</f>
        <v/>
      </c>
      <c r="D15">
        <f>IFERROR(VLOOKUP(Response!D40,'Pain &amp; Disability Scores'!S:T,2,FALSE),0)</f>
        <v/>
      </c>
    </row>
    <row r="16">
      <c r="A16" t="inlineStr">
        <is>
          <t>L020802</t>
        </is>
      </c>
      <c r="B16">
        <f>SUM(D16:F16)</f>
        <v/>
      </c>
      <c r="D16">
        <f>IFERROR(VLOOKUP(Response!D42,'Pain &amp; Disability Scores'!U:V,2,FALSE),0)</f>
        <v/>
      </c>
      <c r="E16">
        <f>IFERROR(VLOOKUP(Response!E42,'Pain &amp; Disability Scores'!U:V,2,FALSE),0)</f>
        <v/>
      </c>
      <c r="F16">
        <f>IFERROR(VLOOKUP(Response!F42,'Pain &amp; Disability Scores'!U:V,2,FALSE),0)</f>
        <v/>
      </c>
    </row>
    <row r="17">
      <c r="A17" s="43" t="inlineStr">
        <is>
          <t>Obtained Index</t>
        </is>
      </c>
      <c r="B17" s="43">
        <f>SUM(B10:B16)</f>
        <v/>
      </c>
    </row>
    <row r="18">
      <c r="A18" s="43" t="inlineStr">
        <is>
          <t>Total Index</t>
        </is>
      </c>
      <c r="B18" s="43">
        <f>10*COUNTA(A10:A16)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12"/>
  <sheetViews>
    <sheetView zoomScale="80" zoomScaleNormal="80" workbookViewId="0">
      <pane xSplit="1" ySplit="1" topLeftCell="B2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24.88671875" bestFit="1" customWidth="1" style="57" min="1" max="1"/>
    <col width="10.88671875" bestFit="1" customWidth="1" style="57" min="39" max="39"/>
  </cols>
  <sheetData>
    <row r="1">
      <c r="A1" s="20" t="inlineStr">
        <is>
          <t>Individual Response Scores</t>
        </is>
      </c>
      <c r="B1" s="41" t="inlineStr">
        <is>
          <t>L000200</t>
        </is>
      </c>
      <c r="C1" s="41" t="inlineStr">
        <is>
          <t>L000300</t>
        </is>
      </c>
      <c r="D1" s="41" t="inlineStr">
        <is>
          <t>L000400</t>
        </is>
      </c>
      <c r="E1" s="41" t="inlineStr">
        <is>
          <t>L000500</t>
        </is>
      </c>
      <c r="F1" s="41" t="inlineStr">
        <is>
          <t>L000600</t>
        </is>
      </c>
      <c r="G1" s="41" t="inlineStr">
        <is>
          <t>L010501</t>
        </is>
      </c>
      <c r="H1" s="41" t="inlineStr">
        <is>
          <t>L010502</t>
        </is>
      </c>
      <c r="I1" s="41" t="inlineStr">
        <is>
          <t>L010600</t>
        </is>
      </c>
      <c r="J1" s="41" t="inlineStr">
        <is>
          <t>L010700</t>
        </is>
      </c>
      <c r="K1" s="41" t="inlineStr">
        <is>
          <t>L010800</t>
        </is>
      </c>
      <c r="L1" s="41" t="inlineStr">
        <is>
          <t>L010801</t>
        </is>
      </c>
      <c r="M1" s="41" t="inlineStr">
        <is>
          <t>L010900</t>
        </is>
      </c>
      <c r="N1" s="41" t="inlineStr">
        <is>
          <t>L011000</t>
        </is>
      </c>
      <c r="O1" s="41" t="inlineStr">
        <is>
          <t>L011100</t>
        </is>
      </c>
      <c r="P1" s="41" t="inlineStr">
        <is>
          <t>L011101</t>
        </is>
      </c>
      <c r="Q1" s="41" t="inlineStr">
        <is>
          <t>L011110</t>
        </is>
      </c>
      <c r="R1" s="41" t="inlineStr">
        <is>
          <t>L011120</t>
        </is>
      </c>
      <c r="S1" s="41" t="inlineStr">
        <is>
          <t>L011130</t>
        </is>
      </c>
      <c r="T1" s="41" t="inlineStr">
        <is>
          <t>L011140</t>
        </is>
      </c>
      <c r="U1" s="41" t="inlineStr">
        <is>
          <t>L011150</t>
        </is>
      </c>
      <c r="V1" s="41" t="inlineStr">
        <is>
          <t>L011160</t>
        </is>
      </c>
      <c r="W1" s="41" t="inlineStr">
        <is>
          <t>L011170</t>
        </is>
      </c>
      <c r="X1" s="41" t="inlineStr">
        <is>
          <t>L011180</t>
        </is>
      </c>
      <c r="Y1" s="41" t="inlineStr">
        <is>
          <t>L011190</t>
        </is>
      </c>
      <c r="Z1" s="41" t="inlineStr">
        <is>
          <t>L020101</t>
        </is>
      </c>
      <c r="AA1" s="41" t="inlineStr">
        <is>
          <t>L020102</t>
        </is>
      </c>
      <c r="AB1" s="41" t="inlineStr">
        <is>
          <t>L020201</t>
        </is>
      </c>
      <c r="AC1" s="41" t="inlineStr">
        <is>
          <t>L020301</t>
        </is>
      </c>
      <c r="AD1" s="41" t="inlineStr">
        <is>
          <t>L020401</t>
        </is>
      </c>
      <c r="AE1" s="41" t="inlineStr">
        <is>
          <t>L020402</t>
        </is>
      </c>
      <c r="AF1" s="41" t="inlineStr">
        <is>
          <t>L020501</t>
        </is>
      </c>
      <c r="AG1" s="41" t="inlineStr">
        <is>
          <t>L020601</t>
        </is>
      </c>
      <c r="AH1" s="41" t="inlineStr">
        <is>
          <t>L020602</t>
        </is>
      </c>
      <c r="AI1" s="41" t="inlineStr">
        <is>
          <t>L020701</t>
        </is>
      </c>
      <c r="AJ1" s="41" t="inlineStr">
        <is>
          <t>L020702</t>
        </is>
      </c>
      <c r="AK1" s="41" t="inlineStr">
        <is>
          <t>L020801</t>
        </is>
      </c>
      <c r="AL1" s="41" t="inlineStr">
        <is>
          <t>L020802</t>
        </is>
      </c>
      <c r="AM1" s="20" t="inlineStr">
        <is>
          <t>Intensifiers</t>
        </is>
      </c>
    </row>
    <row r="2">
      <c r="A2" s="11" t="inlineStr">
        <is>
          <t>SI Joint</t>
        </is>
      </c>
      <c r="B2">
        <f>IFERROR(VLOOKUP(Response!D3,'SI Joint'!B4:C13,2,FALSE),0)</f>
        <v/>
      </c>
      <c r="C2">
        <f>IFERROR(VLOOKUP(Response!D4,'SI Joint'!D4:E6,2,FALSE),0)</f>
        <v/>
      </c>
      <c r="D2">
        <f>IFERROR(VLOOKUP(Response!D5,'SI Joint'!F4:G12,2,FALSE),0)</f>
        <v/>
      </c>
      <c r="E2">
        <f>IFERROR(VLOOKUP(Response!D6,'SI Joint'!H4:I9,2,FALSE),0)</f>
        <v/>
      </c>
      <c r="F2">
        <f>IFERROR(VLOOKUP(Response!D8,'SI Joint'!J4:K6,2,FALSE),0)</f>
        <v/>
      </c>
      <c r="G2">
        <f>IFERROR(VLOOKUP(Response!D11,'SI Joint'!L4:M15,2,FALSE),0)</f>
        <v/>
      </c>
      <c r="H2">
        <f>IFERROR(VLOOKUP(Response!D12,'SI Joint'!N4:O15,2,FALSE),0)+IFERROR(VLOOKUP(Response!E12,'SI Joint'!N4:O15,2,FALSE),0)+IFERROR(VLOOKUP(Response!F12,'SI Joint'!N4:O15,2,FALSE),0)</f>
        <v/>
      </c>
      <c r="I2">
        <f>IFERROR(VLOOKUP(Response!D13,'SI Joint'!P4:Q8,2,FALSE),0)</f>
        <v/>
      </c>
      <c r="J2">
        <f>IFERROR(VLOOKUP(Response!D14,'SI Joint'!R4:S13,2,FALSE),0)</f>
        <v/>
      </c>
      <c r="K2">
        <f>IFERROR(VLOOKUP(Response!D15,'SI Joint'!T4:U5,2,FALSE),0)</f>
        <v/>
      </c>
      <c r="L2">
        <f>IFERROR(VLOOKUP(Response!D16,'SI Joint'!V4:W6,2,FALSE),0)+IFERROR(VLOOKUP(Response!E16,'SI Joint'!V4:W6,2,FALSE),0)+IFERROR(VLOOKUP(Response!F16,'SI Joint'!V4:W6,2,FALSE),0)</f>
        <v/>
      </c>
      <c r="M2">
        <f>IFERROR(VLOOKUP(Response!D17,'SI Joint'!X4:Y9,2,FALSE),0)+IFERROR(VLOOKUP(Response!E17,'SI Joint'!X4:Y9,2,FALSE),0)+IFERROR(VLOOKUP(Response!F17,'SI Joint'!X4:Y9,2,FALSE),0)</f>
        <v/>
      </c>
      <c r="N2">
        <f>IFERROR(VLOOKUP(Response!D18,'SI Joint'!Z4:AA6,2,FALSE),0)+IFERROR(VLOOKUP(Response!E18,'SI Joint'!Z4:AA6,2,FALSE),0)+IFERROR(VLOOKUP(Response!F18,'SI Joint'!Z4:AA6,2,FALSE),0)</f>
        <v/>
      </c>
      <c r="O2">
        <f>IFERROR(VLOOKUP(Response!D19,'SI Joint'!AB4:AC14,2,FALSE),0)+IFERROR(VLOOKUP(Response!E19,'SI Joint'!AB4:AC14,2,FALSE),0)+IFERROR(VLOOKUP(Response!F19,'SI Joint'!AB4:AC14,2,FALSE),0)</f>
        <v/>
      </c>
      <c r="P2">
        <f>IFERROR(VLOOKUP(Response!D20,'SI Joint'!AD4:AE5,2,FALSE),0)</f>
        <v/>
      </c>
      <c r="Q2">
        <f>IFERROR(VLOOKUP(Response!D21,'SI Joint'!AF4:AG5,2,FALSE),0)</f>
        <v/>
      </c>
      <c r="R2">
        <f>IFERROR(VLOOKUP(Response!D22,'SI Joint'!AH4:AI5,2,FALSE),0)</f>
        <v/>
      </c>
      <c r="S2">
        <f>IFERROR(VLOOKUP(Response!D23,'SI Joint'!AJ4:AK5,2,FALSE),0)</f>
        <v/>
      </c>
      <c r="T2">
        <f>IFERROR(VLOOKUP(Response!D24,'SI Joint'!AL4:AM5,2,FALSE),0)</f>
        <v/>
      </c>
      <c r="U2">
        <f>IFERROR(VLOOKUP(Response!D25,'SI Joint'!AN4:AO6,2,FALSE),0)</f>
        <v/>
      </c>
      <c r="V2">
        <f>IFERROR(VLOOKUP(Response!D26,'SI Joint'!AP4:AQ5,2,FALSE),0)</f>
        <v/>
      </c>
      <c r="W2">
        <f>IFERROR(VLOOKUP(Response!D27,'SI Joint'!AR4:AS6,2,FALSE),0)</f>
        <v/>
      </c>
      <c r="X2">
        <f>IFERROR(VLOOKUP(Response!D28,'SI Joint'!AT4:AU5,2,FALSE),0)</f>
        <v/>
      </c>
      <c r="Y2">
        <f>IFERROR(VLOOKUP(Response!D29,'SI Joint'!AV4:AW5,2,FALSE),0)</f>
        <v/>
      </c>
      <c r="Z2">
        <f>IFERROR(VLOOKUP(Response!D30,'SI Joint'!AX4:AY6,2,FALSE),0)</f>
        <v/>
      </c>
      <c r="AA2">
        <f>IFERROR(VLOOKUP(Response!D31,'SI Joint'!AZ4:BA5,2,FALSE),0)</f>
        <v/>
      </c>
      <c r="AB2">
        <f>IFERROR(VLOOKUP(Response!D32,'SI Joint'!BB4:BC14,2,FALSE),0)</f>
        <v/>
      </c>
      <c r="AC2">
        <f>IFERROR(VLOOKUP(Response!D33,'SI Joint'!BD4:BE8,2,FALSE),0)+IFERROR(VLOOKUP(Response!E33,'SI Joint'!BD4:BE8,2,FALSE),0)+IFERROR(VLOOKUP(Response!F33,'SI Joint'!BD4:BE8,2,FALSE),0)</f>
        <v/>
      </c>
      <c r="AD2">
        <f>IFERROR(VLOOKUP(Response!D34,'SI Joint'!BF4:BG9,2,FALSE),0)</f>
        <v/>
      </c>
      <c r="AE2">
        <f>IFERROR(VLOOKUP(Response!D35,'SI Joint'!BH4:BI5,2,FALSE),0)</f>
        <v/>
      </c>
      <c r="AF2">
        <f>IFERROR(VLOOKUP(Response!D36,'SI Joint'!BJ4:BK11,2,FALSE),0)</f>
        <v/>
      </c>
      <c r="AG2">
        <f>IFERROR(VLOOKUP(Response!D37,'SI Joint'!BL4:BM13,2,FALSE),0)+IFERROR(VLOOKUP(Response!E37,'SI Joint'!BL4:BM13,2,FALSE),0)+IFERROR(VLOOKUP(Response!F37,'SI Joint'!BL4:BM13,2,FALSE),0)</f>
        <v/>
      </c>
      <c r="AH2">
        <f>IFERROR(VLOOKUP(Response!D38,'SI Joint'!BN4:BO6,2,FALSE),0)</f>
        <v/>
      </c>
      <c r="AI2">
        <f>IFERROR(VLOOKUP(Response!D39,'SI Joint'!BP4:BQ13,2,FALSE),0)+IFERROR(VLOOKUP(Response!E39,'SI Joint'!BP4:BQ13,2,FALSE),0)+IFERROR(VLOOKUP(Response!F39,'SI Joint'!BP4:BQ13,2,FALSE),0)</f>
        <v/>
      </c>
      <c r="AJ2">
        <f>IFERROR(VLOOKUP(Response!D40,'SI Joint'!BR4:BS6,2,FALSE),0)</f>
        <v/>
      </c>
      <c r="AK2">
        <f>IFERROR(VLOOKUP(Response!D41,'SI Joint'!BT4:BU10,2,FALSE),0)+IFERROR(VLOOKUP(Response!E41,'SI Joint'!BT4:BU10,2,FALSE),0)+IFERROR(VLOOKUP(Response!F41,'SI Joint'!BT4:BU10,2,FALSE),0)</f>
        <v/>
      </c>
      <c r="AL2">
        <f>IFERROR(VLOOKUP(Response!D42,'SI Joint'!BV4:BW8,2,FALSE),0)</f>
        <v/>
      </c>
    </row>
    <row r="3">
      <c r="A3" s="11" t="inlineStr">
        <is>
          <t>Post Pregnancy LBP</t>
        </is>
      </c>
      <c r="B3">
        <f>IFERROR(VLOOKUP(Response!D3,'Post Pregnancy LBP'!B4:C13,2,FALSE),0)</f>
        <v/>
      </c>
      <c r="C3">
        <f>IFERROR(VLOOKUP(Response!D4,'Post Pregnancy LBP'!D4:E6,2,FALSE),0)</f>
        <v/>
      </c>
      <c r="D3">
        <f>IFERROR(VLOOKUP(Response!D5,'Post Pregnancy LBP'!F4:G12,2,FALSE),0)</f>
        <v/>
      </c>
      <c r="E3">
        <f>IFERROR(VLOOKUP(Response!D6,'Post Pregnancy LBP'!H4:I9,2,FALSE),0)</f>
        <v/>
      </c>
      <c r="F3">
        <f>IFERROR(VLOOKUP(Response!D8,'Post Pregnancy LBP'!J4:K6,2,FALSE),0)</f>
        <v/>
      </c>
      <c r="G3">
        <f>IFERROR(VLOOKUP(Response!D11,'Post Pregnancy LBP'!L4:M15,2,FALSE),0)</f>
        <v/>
      </c>
      <c r="H3">
        <f>IFERROR(VLOOKUP(Response!D12,'Post Pregnancy LBP'!N4:O15,2,FALSE),0)+IFERROR(VLOOKUP(Response!E12,'Post Pregnancy LBP'!N4:O15,2,FALSE),0)+IFERROR(VLOOKUP(Response!F12,'Post Pregnancy LBP'!N4:O15,2,FALSE),0)</f>
        <v/>
      </c>
      <c r="I3">
        <f>IFERROR(VLOOKUP(Response!D13,'Post Pregnancy LBP'!P4:Q8,2,FALSE),0)</f>
        <v/>
      </c>
      <c r="J3">
        <f>IFERROR(VLOOKUP(Response!D14,'Post Pregnancy LBP'!R4:S13,2,FALSE),0)</f>
        <v/>
      </c>
      <c r="K3">
        <f>IFERROR(VLOOKUP(Response!D15,'Post Pregnancy LBP'!T4:U5,2,FALSE),0)</f>
        <v/>
      </c>
      <c r="L3">
        <f>IFERROR(VLOOKUP(Response!D16,'Post Pregnancy LBP'!V4:W6,2,FALSE),0)+IFERROR(VLOOKUP(Response!E16,'Post Pregnancy LBP'!V4:W6,2,FALSE),0)+IFERROR(VLOOKUP(Response!F16,'Post Pregnancy LBP'!V4:W6,2,FALSE),0)</f>
        <v/>
      </c>
      <c r="M3">
        <f>IFERROR(VLOOKUP(Response!D17,'Post Pregnancy LBP'!X4:Y9,2,FALSE),0)+IFERROR(VLOOKUP(Response!E17,'Post Pregnancy LBP'!X4:Y9,2,FALSE),0)+IFERROR(VLOOKUP(Response!F17,'Post Pregnancy LBP'!X4:Y9,2,FALSE),0)</f>
        <v/>
      </c>
      <c r="N3">
        <f>IFERROR(VLOOKUP(Response!D18,'Post Pregnancy LBP'!Z4:AA6,2,FALSE),0)+IFERROR(VLOOKUP(Response!E18,'Post Pregnancy LBP'!Z4:AA6,2,FALSE),0)+IFERROR(VLOOKUP(Response!F18,'Post Pregnancy LBP'!Z4:AA6,2,FALSE),0)</f>
        <v/>
      </c>
      <c r="O3">
        <f>IFERROR(VLOOKUP(Response!D19,'Post Pregnancy LBP'!AB4:AC14,2,FALSE),0)+IFERROR(VLOOKUP(Response!E19,'Post Pregnancy LBP'!AB4:AC14,2,FALSE),0)+IFERROR(VLOOKUP(Response!F19,'Post Pregnancy LBP'!AB4:AC14,2,FALSE),0)</f>
        <v/>
      </c>
      <c r="P3">
        <f>IFERROR(VLOOKUP(Response!D20,'Post Pregnancy LBP'!AD4:AE5,2,FALSE),0)</f>
        <v/>
      </c>
      <c r="Q3">
        <f>IFERROR(VLOOKUP(Response!D21,'Post Pregnancy LBP'!AF4:AG5,2,FALSE),0)</f>
        <v/>
      </c>
      <c r="R3">
        <f>IFERROR(VLOOKUP(Response!D22,'Post Pregnancy LBP'!AH4:AI5,2,FALSE),0)</f>
        <v/>
      </c>
      <c r="S3">
        <f>IFERROR(VLOOKUP(Response!D23,'Post Pregnancy LBP'!AJ4:AK5,2,FALSE),0)</f>
        <v/>
      </c>
      <c r="T3">
        <f>IFERROR(VLOOKUP(Response!D24,'Post Pregnancy LBP'!AL4:AM5,2,FALSE),0)</f>
        <v/>
      </c>
      <c r="U3">
        <f>IFERROR(VLOOKUP(Response!D25,'Post Pregnancy LBP'!AN4:AO6,2,FALSE),0)</f>
        <v/>
      </c>
      <c r="V3">
        <f>IFERROR(VLOOKUP(Response!D26,'Post Pregnancy LBP'!AP4:AQ5,2,FALSE),0)</f>
        <v/>
      </c>
      <c r="W3">
        <f>IFERROR(VLOOKUP(Response!D27,'Post Pregnancy LBP'!AR4:AS6,2,FALSE),0)</f>
        <v/>
      </c>
      <c r="X3">
        <f>IFERROR(VLOOKUP(Response!D28,'Post Pregnancy LBP'!AT4:AU5,2,FALSE),0)</f>
        <v/>
      </c>
      <c r="Y3">
        <f>IFERROR(VLOOKUP(Response!D29,'Post Pregnancy LBP'!AV4:AW5,2,FALSE),0)</f>
        <v/>
      </c>
      <c r="Z3">
        <f>IFERROR(VLOOKUP(Response!D30,'Post Pregnancy LBP'!AX4:AY6,2,FALSE),0)</f>
        <v/>
      </c>
      <c r="AA3">
        <f>IFERROR(VLOOKUP(Response!D31,'Post Pregnancy LBP'!AZ4:BA5,2,FALSE),0)</f>
        <v/>
      </c>
      <c r="AB3">
        <f>IFERROR(VLOOKUP(Response!D32,'Post Pregnancy LBP'!BB4:BC14,2,FALSE),0)</f>
        <v/>
      </c>
      <c r="AC3">
        <f>IFERROR(VLOOKUP(Response!D33,'Post Pregnancy LBP'!BD4:BE8,2,FALSE),0)+IFERROR(VLOOKUP(Response!E33,'Post Pregnancy LBP'!BD4:BE8,2,FALSE),0)+IFERROR(VLOOKUP(Response!F33,'Post Pregnancy LBP'!BD4:BE8,2,FALSE),0)</f>
        <v/>
      </c>
      <c r="AD3">
        <f>IFERROR(VLOOKUP(Response!D34,'Post Pregnancy LBP'!BF4:BG9,2,FALSE),0)</f>
        <v/>
      </c>
      <c r="AE3">
        <f>IFERROR(VLOOKUP(Response!D35,'Post Pregnancy LBP'!BH4:BI5,2,FALSE),0)</f>
        <v/>
      </c>
      <c r="AF3">
        <f>IFERROR(VLOOKUP(Response!D36,'Post Pregnancy LBP'!BJ4:BK11,2,FALSE),0)</f>
        <v/>
      </c>
      <c r="AG3">
        <f>IFERROR(VLOOKUP(Response!D37,'Post Pregnancy LBP'!BL4:BM13,2,FALSE),0)+IFERROR(VLOOKUP(Response!E37,'Post Pregnancy LBP'!BL4:BM13,2,FALSE),0)+IFERROR(VLOOKUP(Response!F37,'Post Pregnancy LBP'!BL4:BM13,2,FALSE),0)</f>
        <v/>
      </c>
      <c r="AH3">
        <f>IFERROR(VLOOKUP(Response!D38,'Post Pregnancy LBP'!BN4:BO6,2,FALSE),0)</f>
        <v/>
      </c>
      <c r="AI3">
        <f>IFERROR(VLOOKUP(Response!D39,'Post Pregnancy LBP'!BP4:BQ13,2,FALSE),0)+IFERROR(VLOOKUP(Response!E39,'Post Pregnancy LBP'!BP4:BQ13,2,FALSE),0)+IFERROR(VLOOKUP(Response!F39,'Post Pregnancy LBP'!BP4:BQ13,2,FALSE),0)</f>
        <v/>
      </c>
      <c r="AJ3">
        <f>IFERROR(VLOOKUP(Response!D40,'Post Pregnancy LBP'!BR4:BS6,2,FALSE),0)</f>
        <v/>
      </c>
      <c r="AK3">
        <f>IFERROR(VLOOKUP(Response!D41,'Post Pregnancy LBP'!BT4:BU10,2,FALSE),0)+IFERROR(VLOOKUP(Response!E41,'Post Pregnancy LBP'!BT4:BU10,2,FALSE),0)+IFERROR(VLOOKUP(Response!F41,'Post Pregnancy LBP'!BT4:BU10,2,FALSE),0)</f>
        <v/>
      </c>
      <c r="AL3">
        <f>IFERROR(VLOOKUP(Response!D42,'Post Pregnancy LBP'!BV4:BW8,2,FALSE),0)</f>
        <v/>
      </c>
    </row>
    <row r="4">
      <c r="A4" s="11" t="inlineStr">
        <is>
          <t>Postural</t>
        </is>
      </c>
      <c r="B4">
        <f>IFERROR(VLOOKUP(Response!D3,Postural!B4:C13,2,FALSE),0)</f>
        <v/>
      </c>
      <c r="C4">
        <f>IFERROR(VLOOKUP(Response!D4,Postural!D4:E6,2,FALSE),0)</f>
        <v/>
      </c>
      <c r="D4">
        <f>IFERROR(VLOOKUP(Response!D5,Postural!F4:G12,2,FALSE),0)</f>
        <v/>
      </c>
      <c r="E4">
        <f>IFERROR(VLOOKUP(Response!D6,Postural!H4:I9,2,FALSE),0)</f>
        <v/>
      </c>
      <c r="F4">
        <f>IFERROR(VLOOKUP(Response!D8,Postural!J4:K6,2,FALSE),0)</f>
        <v/>
      </c>
      <c r="G4">
        <f>IFERROR(VLOOKUP(Response!D11,Postural!L4:M15,2,FALSE),0)</f>
        <v/>
      </c>
      <c r="H4">
        <f>IFERROR(VLOOKUP(Response!D12,Postural!N4:O15,2,FALSE),0)+IFERROR(VLOOKUP(Response!E12,Postural!N4:O15,2,FALSE),0)+IFERROR(VLOOKUP(Response!F12,Postural!N4:O15,2,FALSE),0)</f>
        <v/>
      </c>
      <c r="I4">
        <f>IFERROR(VLOOKUP(Response!D13,Postural!P4:Q8,2,FALSE),0)</f>
        <v/>
      </c>
      <c r="J4">
        <f>IFERROR(VLOOKUP(Response!D14,Postural!R4:S13,2,FALSE),0)</f>
        <v/>
      </c>
      <c r="K4">
        <f>IFERROR(VLOOKUP(Response!D15,Postural!T4:U5,2,FALSE),0)</f>
        <v/>
      </c>
      <c r="L4">
        <f>IFERROR(VLOOKUP(Response!D16,Postural!V4:W6,2,FALSE),0)+IFERROR(VLOOKUP(Response!E16,Postural!V4:W6,2,FALSE),0)+IFERROR(VLOOKUP(Response!F16,Postural!V4:W6,2,FALSE),0)</f>
        <v/>
      </c>
      <c r="M4">
        <f>IFERROR(VLOOKUP(Response!D17,Postural!X4:Y9,2,FALSE),0)+IFERROR(VLOOKUP(Response!E17,Postural!X4:Y9,2,FALSE),0)+IFERROR(VLOOKUP(Response!F17,Postural!X4:Y9,2,FALSE),0)</f>
        <v/>
      </c>
      <c r="N4">
        <f>IFERROR(VLOOKUP(Response!D18,Postural!Z4:AA6,2,FALSE),0)+IFERROR(VLOOKUP(Response!E18,Postural!Z4:AA6,2,FALSE),0)+IFERROR(VLOOKUP(Response!F18,Postural!Z4:AA6,2,FALSE),0)</f>
        <v/>
      </c>
      <c r="O4">
        <f>IFERROR(VLOOKUP(Response!D19,Postural!AB4:AC14,2,FALSE),0)+IFERROR(VLOOKUP(Response!E19,Postural!AB4:AC14,2,FALSE),0)+IFERROR(VLOOKUP(Response!F19,Postural!AB4:AC14,2,FALSE),0)</f>
        <v/>
      </c>
      <c r="P4">
        <f>IFERROR(VLOOKUP(Response!D20,Postural!AD4:AE5,2,FALSE),0)</f>
        <v/>
      </c>
      <c r="Q4">
        <f>IFERROR(VLOOKUP(Response!D21,Postural!AF4:AG5,2,FALSE),0)</f>
        <v/>
      </c>
      <c r="R4">
        <f>IFERROR(VLOOKUP(Response!D22,Postural!AH4:AI5,2,FALSE),0)</f>
        <v/>
      </c>
      <c r="S4">
        <f>IFERROR(VLOOKUP(Response!D23,Postural!AJ4:AK5,2,FALSE),0)</f>
        <v/>
      </c>
      <c r="T4">
        <f>IFERROR(VLOOKUP(Response!D24,Postural!AL4:AM5,2,FALSE),0)</f>
        <v/>
      </c>
      <c r="U4">
        <f>IFERROR(VLOOKUP(Response!D25,Postural!AN4:AO6,2,FALSE),0)</f>
        <v/>
      </c>
      <c r="V4">
        <f>IFERROR(VLOOKUP(Response!D26,Postural!AP4:AQ5,2,FALSE),0)</f>
        <v/>
      </c>
      <c r="W4">
        <f>IFERROR(VLOOKUP(Response!D27,Postural!AR4:AS6,2,FALSE),0)</f>
        <v/>
      </c>
      <c r="X4">
        <f>IFERROR(VLOOKUP(Response!D28,Postural!AT4:AU5,2,FALSE),0)</f>
        <v/>
      </c>
      <c r="Y4">
        <f>IFERROR(VLOOKUP(Response!D29,Postural!AV4:AW5,2,FALSE),0)</f>
        <v/>
      </c>
      <c r="Z4">
        <f>IFERROR(VLOOKUP(Response!D30,Postural!AX4:AY6,2,FALSE),0)</f>
        <v/>
      </c>
      <c r="AA4">
        <f>IFERROR(VLOOKUP(Response!D31,Postural!AZ4:BA5,2,FALSE),0)</f>
        <v/>
      </c>
      <c r="AB4">
        <f>IFERROR(VLOOKUP(Response!D32,Postural!BB4:BC14,2,FALSE),0)</f>
        <v/>
      </c>
      <c r="AC4">
        <f>IFERROR(VLOOKUP(Response!D33,Postural!BD4:BE8,2,FALSE),0)+IFERROR(VLOOKUP(Response!E33,Postural!BD4:BE8,2,FALSE),0)+IFERROR(VLOOKUP(Response!F33,Postural!BD4:BE8,2,FALSE),0)</f>
        <v/>
      </c>
      <c r="AD4">
        <f>IFERROR(VLOOKUP(Response!D34,Postural!BF4:BG9,2,FALSE),0)</f>
        <v/>
      </c>
      <c r="AE4">
        <f>IFERROR(VLOOKUP(Response!D35,Postural!BH4:BI5,2,FALSE),0)</f>
        <v/>
      </c>
      <c r="AF4">
        <f>IFERROR(VLOOKUP(Response!D36,Postural!BJ4:BK11,2,FALSE),0)</f>
        <v/>
      </c>
      <c r="AG4">
        <f>IFERROR(VLOOKUP(Response!D37,Postural!BL4:BM13,2,FALSE),0)+IFERROR(VLOOKUP(Response!E37,Postural!BL4:BM13,2,FALSE),0)+IFERROR(VLOOKUP(Response!F37,Postural!BL4:BM13,2,FALSE),0)</f>
        <v/>
      </c>
      <c r="AH4">
        <f>IFERROR(VLOOKUP(Response!D38,Postural!BN4:BO6,2,FALSE),0)</f>
        <v/>
      </c>
      <c r="AI4">
        <f>IFERROR(VLOOKUP(Response!D39,Postural!BP4:BQ13,2,FALSE),0)+IFERROR(VLOOKUP(Response!E39,Postural!BP4:BQ13,2,FALSE),0)+IFERROR(VLOOKUP(Response!F39,Postural!BP4:BQ13,2,FALSE),0)</f>
        <v/>
      </c>
      <c r="AJ4">
        <f>IFERROR(VLOOKUP(Response!D40,Postural!BR4:BS6,2,FALSE),0)</f>
        <v/>
      </c>
      <c r="AK4">
        <f>IFERROR(VLOOKUP(Response!D41,Postural!BT4:BU10,2,FALSE),0)+IFERROR(VLOOKUP(Response!E41,Postural!BT4:BU10,2,FALSE),0)+IFERROR(VLOOKUP(Response!F41,Postural!BT4:BU10,2,FALSE),0)</f>
        <v/>
      </c>
      <c r="AL4">
        <f>IFERROR(VLOOKUP(Response!D42,Postural!BV4:BW8,2,FALSE),0)</f>
        <v/>
      </c>
    </row>
    <row r="5">
      <c r="A5" s="11" t="inlineStr">
        <is>
          <t>Strain, Imbalance, Tight Tissue</t>
        </is>
      </c>
      <c r="B5">
        <f>IFERROR(VLOOKUP(Response!D3,'Strain, Imbalance, Tight Tissue'!B4:C13,2,FALSE),0)</f>
        <v/>
      </c>
      <c r="C5">
        <f>IFERROR(VLOOKUP(Response!D4,'Strain, Imbalance, Tight Tissue'!D4:E6,2,FALSE),0)</f>
        <v/>
      </c>
      <c r="D5">
        <f>IFERROR(VLOOKUP(Response!D5,'Strain, Imbalance, Tight Tissue'!F4:G12,2,FALSE),0)</f>
        <v/>
      </c>
      <c r="E5">
        <f>IFERROR(VLOOKUP(Response!D6,'Strain, Imbalance, Tight Tissue'!H4:I9,2,FALSE),0)</f>
        <v/>
      </c>
      <c r="F5">
        <f>IFERROR(VLOOKUP(Response!D8,'Strain, Imbalance, Tight Tissue'!J4:K6,2,FALSE),0)</f>
        <v/>
      </c>
      <c r="G5">
        <f>IFERROR(VLOOKUP(Response!D11,'Strain, Imbalance, Tight Tissue'!L4:M15,2,FALSE),0)</f>
        <v/>
      </c>
      <c r="H5">
        <f>IFERROR(VLOOKUP(Response!D12,'Strain, Imbalance, Tight Tissue'!N4:O15,2,FALSE),0)+IFERROR(VLOOKUP(Response!E12,'Strain, Imbalance, Tight Tissue'!N4:O15,2,FALSE),0)+IFERROR(VLOOKUP(Response!F12,'Strain, Imbalance, Tight Tissue'!N4:O15,2,FALSE),0)</f>
        <v/>
      </c>
      <c r="I5">
        <f>IFERROR(VLOOKUP(Response!D13,'Strain, Imbalance, Tight Tissue'!P4:Q8,2,FALSE),0)</f>
        <v/>
      </c>
      <c r="J5">
        <f>IFERROR(VLOOKUP(Response!D14,'Strain, Imbalance, Tight Tissue'!R4:S13,2,FALSE),0)</f>
        <v/>
      </c>
      <c r="K5">
        <f>IFERROR(VLOOKUP(Response!D15,'Strain, Imbalance, Tight Tissue'!T4:U5,2,FALSE),0)</f>
        <v/>
      </c>
      <c r="L5">
        <f>IFERROR(VLOOKUP(Response!D16,'Strain, Imbalance, Tight Tissue'!V4:W6,2,FALSE),0)+IFERROR(VLOOKUP(Response!E16,'Strain, Imbalance, Tight Tissue'!V4:W6,2,FALSE),0)+IFERROR(VLOOKUP(Response!F16,'Strain, Imbalance, Tight Tissue'!V4:W6,2,FALSE),0)</f>
        <v/>
      </c>
      <c r="M5">
        <f>IFERROR(VLOOKUP(Response!D17,'Strain, Imbalance, Tight Tissue'!X4:Y9,2,FALSE),0)+IFERROR(VLOOKUP(Response!E17,'Strain, Imbalance, Tight Tissue'!X4:Y9,2,FALSE),0)+IFERROR(VLOOKUP(Response!F17,'Strain, Imbalance, Tight Tissue'!X4:Y9,2,FALSE),0)</f>
        <v/>
      </c>
      <c r="N5">
        <f>IFERROR(VLOOKUP(Response!D18,'Strain, Imbalance, Tight Tissue'!Z4:AA6,2,FALSE),0)+IFERROR(VLOOKUP(Response!E18,'Strain, Imbalance, Tight Tissue'!Z4:AA6,2,FALSE),0)+IFERROR(VLOOKUP(Response!F18,'Strain, Imbalance, Tight Tissue'!Z4:AA6,2,FALSE),0)</f>
        <v/>
      </c>
      <c r="O5">
        <f>IFERROR(VLOOKUP(Response!D19,'Strain, Imbalance, Tight Tissue'!AB4:AC14,2,FALSE),0)+IFERROR(VLOOKUP(Response!E19,'Strain, Imbalance, Tight Tissue'!AB4:AC14,2,FALSE),0)+IFERROR(VLOOKUP(Response!F19,'Strain, Imbalance, Tight Tissue'!AB4:AC14,2,FALSE),0)</f>
        <v/>
      </c>
      <c r="P5">
        <f>IFERROR(VLOOKUP(Response!D20,'Strain, Imbalance, Tight Tissue'!AD4:AE5,2,FALSE),0)</f>
        <v/>
      </c>
      <c r="Q5">
        <f>IFERROR(VLOOKUP(Response!D21,'Strain, Imbalance, Tight Tissue'!AF4:AG5,2,FALSE),0)</f>
        <v/>
      </c>
      <c r="R5">
        <f>IFERROR(VLOOKUP(Response!D22,'Strain, Imbalance, Tight Tissue'!AH4:AI5,2,FALSE),0)</f>
        <v/>
      </c>
      <c r="S5">
        <f>IFERROR(VLOOKUP(Response!D23,'Strain, Imbalance, Tight Tissue'!AJ4:AK5,2,FALSE),0)</f>
        <v/>
      </c>
      <c r="T5">
        <f>IFERROR(VLOOKUP(Response!D24,'Strain, Imbalance, Tight Tissue'!AL4:AM5,2,FALSE),0)</f>
        <v/>
      </c>
      <c r="U5">
        <f>IFERROR(VLOOKUP(Response!D25,'Strain, Imbalance, Tight Tissue'!AN4:AO6,2,FALSE),0)</f>
        <v/>
      </c>
      <c r="V5">
        <f>IFERROR(VLOOKUP(Response!D26,'Strain, Imbalance, Tight Tissue'!AP4:AQ5,2,FALSE),0)</f>
        <v/>
      </c>
      <c r="W5">
        <f>IFERROR(VLOOKUP(Response!D27,'Strain, Imbalance, Tight Tissue'!AR4:AS6,2,FALSE),0)</f>
        <v/>
      </c>
      <c r="X5">
        <f>IFERROR(VLOOKUP(Response!D28,'Strain, Imbalance, Tight Tissue'!AT4:AU5,2,FALSE),0)</f>
        <v/>
      </c>
      <c r="Y5">
        <f>IFERROR(VLOOKUP(Response!D29,'Strain, Imbalance, Tight Tissue'!AV4:AW5,2,FALSE),0)</f>
        <v/>
      </c>
      <c r="Z5">
        <f>IFERROR(VLOOKUP(Response!D30,'Strain, Imbalance, Tight Tissue'!AX4:AY6,2,FALSE),0)</f>
        <v/>
      </c>
      <c r="AA5">
        <f>IFERROR(VLOOKUP(Response!D31,'Strain, Imbalance, Tight Tissue'!AZ4:BA5,2,FALSE),0)</f>
        <v/>
      </c>
      <c r="AB5">
        <f>IFERROR(VLOOKUP(Response!D32,'Strain, Imbalance, Tight Tissue'!BB4:BC14,2,FALSE),0)</f>
        <v/>
      </c>
      <c r="AC5">
        <f>IFERROR(VLOOKUP(Response!D33,'Strain, Imbalance, Tight Tissue'!BD4:BE8,2,FALSE),0)+IFERROR(VLOOKUP(Response!E33,'Strain, Imbalance, Tight Tissue'!BD4:BE8,2,FALSE),0)+IFERROR(VLOOKUP(Response!F33,'Strain, Imbalance, Tight Tissue'!BD4:BE8,2,FALSE),0)</f>
        <v/>
      </c>
      <c r="AD5">
        <f>IFERROR(VLOOKUP(Response!D34,'Strain, Imbalance, Tight Tissue'!BF4:BG9,2,FALSE),0)</f>
        <v/>
      </c>
      <c r="AE5">
        <f>IFERROR(VLOOKUP(Response!D35,'Strain, Imbalance, Tight Tissue'!BH4:BI5,2,FALSE),0)</f>
        <v/>
      </c>
      <c r="AF5">
        <f>IFERROR(VLOOKUP(Response!D36,'Strain, Imbalance, Tight Tissue'!BJ4:BK11,2,FALSE),0)</f>
        <v/>
      </c>
      <c r="AG5">
        <f>IFERROR(VLOOKUP(Response!D37,'Strain, Imbalance, Tight Tissue'!BL4:BM13,2,FALSE),0)+IFERROR(VLOOKUP(Response!E37,'Strain, Imbalance, Tight Tissue'!BL4:BM13,2,FALSE),0)+IFERROR(VLOOKUP(Response!F37,'Strain, Imbalance, Tight Tissue'!BL4:BM13,2,FALSE),0)</f>
        <v/>
      </c>
      <c r="AH5">
        <f>IFERROR(VLOOKUP(Response!D38,'Strain, Imbalance, Tight Tissue'!BN4:BO6,2,FALSE),0)</f>
        <v/>
      </c>
      <c r="AI5">
        <f>IFERROR(VLOOKUP(Response!D39,'Strain, Imbalance, Tight Tissue'!BP4:BQ13,2,FALSE),0)+IFERROR(VLOOKUP(Response!E39,'Strain, Imbalance, Tight Tissue'!BP4:BQ13,2,FALSE),0)+IFERROR(VLOOKUP(Response!F39,'Strain, Imbalance, Tight Tissue'!BP4:BQ13,2,FALSE),0)</f>
        <v/>
      </c>
      <c r="AJ5">
        <f>IFERROR(VLOOKUP(Response!D40,'Strain, Imbalance, Tight Tissue'!BR4:BS6,2,FALSE),0)</f>
        <v/>
      </c>
      <c r="AK5">
        <f>IFERROR(VLOOKUP(Response!D41,'Strain, Imbalance, Tight Tissue'!BT4:BU10,2,FALSE),0)+IFERROR(VLOOKUP(Response!E41,'Strain, Imbalance, Tight Tissue'!BT4:BU10,2,FALSE),0)+IFERROR(VLOOKUP(Response!F41,'Strain, Imbalance, Tight Tissue'!BT4:BU10,2,FALSE),0)</f>
        <v/>
      </c>
      <c r="AL5">
        <f>IFERROR(VLOOKUP(Response!D42,'Strain, Imbalance, Tight Tissue'!BV4:BW8,2,FALSE),0)</f>
        <v/>
      </c>
    </row>
    <row r="6">
      <c r="A6" s="11" t="inlineStr">
        <is>
          <t>Disc Bulge, Protrusion, Herniation</t>
        </is>
      </c>
      <c r="B6">
        <f>IFERROR(VLOOKUP(Response!D3,'Disc Bulge,Protrusn, Herniatn'!B4:C13,2,FALSE),0)</f>
        <v/>
      </c>
      <c r="C6">
        <f>IFERROR(VLOOKUP(Response!D4,'Disc Bulge,Protrusn, Herniatn'!D4:E6,2,FALSE),0)</f>
        <v/>
      </c>
      <c r="D6">
        <f>IFERROR(VLOOKUP(Response!D5,'Disc Bulge,Protrusn, Herniatn'!F4:G12,2,FALSE),0)</f>
        <v/>
      </c>
      <c r="E6">
        <f>IFERROR(VLOOKUP(Response!D6,'Disc Bulge,Protrusn, Herniatn'!H4:I9,2,FALSE),0)</f>
        <v/>
      </c>
      <c r="F6">
        <f>IFERROR(VLOOKUP(Response!D8,'Disc Bulge,Protrusn, Herniatn'!J4:K6,2,FALSE),0)</f>
        <v/>
      </c>
      <c r="G6">
        <f>IFERROR(VLOOKUP(Response!D11,'Disc Bulge,Protrusn, Herniatn'!L4:M15,2,FALSE),0)</f>
        <v/>
      </c>
      <c r="H6">
        <f>IFERROR(VLOOKUP(Response!D12,'Disc Bulge,Protrusn, Herniatn'!N4:O15,2,FALSE),0)+IFERROR(VLOOKUP(Response!E12,'Disc Bulge,Protrusn, Herniatn'!N4:O15,2,FALSE),0)+IFERROR(VLOOKUP(Response!F12,'Disc Bulge,Protrusn, Herniatn'!N4:O15,2,FALSE),0)</f>
        <v/>
      </c>
      <c r="I6">
        <f>IFERROR(VLOOKUP(Response!D13,'Disc Bulge,Protrusn, Herniatn'!P4:Q8,2,FALSE),0)</f>
        <v/>
      </c>
      <c r="J6">
        <f>IFERROR(VLOOKUP(Response!D14,'Disc Bulge,Protrusn, Herniatn'!R4:S13,2,FALSE),0)</f>
        <v/>
      </c>
      <c r="K6">
        <f>IFERROR(VLOOKUP(Response!D15,'Disc Bulge,Protrusn, Herniatn'!T4:U5,2,FALSE),0)</f>
        <v/>
      </c>
      <c r="L6">
        <f>IFERROR(VLOOKUP(Response!D16,'Disc Bulge,Protrusn, Herniatn'!V4:W6,2,FALSE),0)+IFERROR(VLOOKUP(Response!E16,'Disc Bulge,Protrusn, Herniatn'!V4:W6,2,FALSE),0)+IFERROR(VLOOKUP(Response!F16,'Disc Bulge,Protrusn, Herniatn'!V4:W6,2,FALSE),0)</f>
        <v/>
      </c>
      <c r="M6">
        <f>IFERROR(VLOOKUP(Response!D17,'Disc Bulge,Protrusn, Herniatn'!X4:Y9,2,FALSE),0)+IFERROR(VLOOKUP(Response!E17,'Disc Bulge,Protrusn, Herniatn'!X4:Y9,2,FALSE),0)+IFERROR(VLOOKUP(Response!F17,'Disc Bulge,Protrusn, Herniatn'!X4:Y9,2,FALSE),0)</f>
        <v/>
      </c>
      <c r="N6">
        <f>IFERROR(VLOOKUP(Response!D18,'Disc Bulge,Protrusn, Herniatn'!Z4:AA6,2,FALSE),0)+IFERROR(VLOOKUP(Response!E18,'Disc Bulge,Protrusn, Herniatn'!Z4:AA6,2,FALSE),0)+IFERROR(VLOOKUP(Response!F18,'Disc Bulge,Protrusn, Herniatn'!Z4:AA6,2,FALSE),0)</f>
        <v/>
      </c>
      <c r="O6">
        <f>IFERROR(VLOOKUP(Response!D19,'Disc Bulge,Protrusn, Herniatn'!AB4:AC14,2,FALSE),0)+IFERROR(VLOOKUP(Response!E19,'Disc Bulge,Protrusn, Herniatn'!AB4:AC14,2,FALSE),0)+IFERROR(VLOOKUP(Response!F19,'Disc Bulge,Protrusn, Herniatn'!AB4:AC14,2,FALSE),0)</f>
        <v/>
      </c>
      <c r="P6">
        <f>IFERROR(VLOOKUP(Response!D20,'Disc Bulge,Protrusn, Herniatn'!AD4:AE5,2,FALSE),0)</f>
        <v/>
      </c>
      <c r="Q6">
        <f>IFERROR(VLOOKUP(Response!D21,'Disc Bulge,Protrusn, Herniatn'!AF4:AG5,2,FALSE),0)</f>
        <v/>
      </c>
      <c r="R6">
        <f>IFERROR(VLOOKUP(Response!D22,'Disc Bulge,Protrusn, Herniatn'!AH4:AI5,2,FALSE),0)</f>
        <v/>
      </c>
      <c r="S6">
        <f>IFERROR(VLOOKUP(Response!D23,'Disc Bulge,Protrusn, Herniatn'!AJ4:AK5,2,FALSE),0)</f>
        <v/>
      </c>
      <c r="T6">
        <f>IFERROR(VLOOKUP(Response!D24,'Disc Bulge,Protrusn, Herniatn'!AL4:AM5,2,FALSE),0)</f>
        <v/>
      </c>
      <c r="U6">
        <f>IFERROR(VLOOKUP(Response!D25,'Disc Bulge,Protrusn, Herniatn'!AN4:AO6,2,FALSE),0)</f>
        <v/>
      </c>
      <c r="V6">
        <f>IFERROR(VLOOKUP(Response!D26,'Disc Bulge,Protrusn, Herniatn'!AP4:AQ5,2,FALSE),0)</f>
        <v/>
      </c>
      <c r="W6">
        <f>IFERROR(VLOOKUP(Response!D27,'Disc Bulge,Protrusn, Herniatn'!AR4:AS6,2,FALSE),0)</f>
        <v/>
      </c>
      <c r="X6">
        <f>IFERROR(VLOOKUP(Response!D28,'Disc Bulge,Protrusn, Herniatn'!AT4:AU5,2,FALSE),0)</f>
        <v/>
      </c>
      <c r="Y6">
        <f>IFERROR(VLOOKUP(Response!D29,'Disc Bulge,Protrusn, Herniatn'!AV4:AW5,2,FALSE),0)</f>
        <v/>
      </c>
      <c r="Z6">
        <f>IFERROR(VLOOKUP(Response!D30,'Disc Bulge,Protrusn, Herniatn'!AX4:AY6,2,FALSE),0)</f>
        <v/>
      </c>
      <c r="AA6">
        <f>IFERROR(VLOOKUP(Response!D31,'Disc Bulge,Protrusn, Herniatn'!AZ4:BA5,2,FALSE),0)</f>
        <v/>
      </c>
      <c r="AB6">
        <f>IFERROR(VLOOKUP(Response!D32,'Disc Bulge,Protrusn, Herniatn'!BB4:BC14,2,FALSE),0)</f>
        <v/>
      </c>
      <c r="AC6">
        <f>IFERROR(VLOOKUP(Response!D33,'Disc Bulge,Protrusn, Herniatn'!BD4:BE8,2,FALSE),0)+IFERROR(VLOOKUP(Response!E33,'Disc Bulge,Protrusn, Herniatn'!BD4:BE8,2,FALSE),0)+IFERROR(VLOOKUP(Response!F33,'Disc Bulge,Protrusn, Herniatn'!BD4:BE8,2,FALSE),0)</f>
        <v/>
      </c>
      <c r="AD6">
        <f>IFERROR(VLOOKUP(Response!D34,'Disc Bulge,Protrusn, Herniatn'!BF4:BG9,2,FALSE),0)</f>
        <v/>
      </c>
      <c r="AE6">
        <f>IFERROR(VLOOKUP(Response!D35,'Disc Bulge,Protrusn, Herniatn'!BH4:BI5,2,FALSE),0)</f>
        <v/>
      </c>
      <c r="AF6">
        <f>IFERROR(VLOOKUP(Response!D36,'Disc Bulge,Protrusn, Herniatn'!BJ4:BK11,2,FALSE),0)</f>
        <v/>
      </c>
      <c r="AG6">
        <f>IFERROR(VLOOKUP(Response!D37,'Disc Bulge,Protrusn, Herniatn'!BL4:BM13,2,FALSE),0)+IFERROR(VLOOKUP(Response!E37,'Disc Bulge,Protrusn, Herniatn'!BL4:BM13,2,FALSE),0)+IFERROR(VLOOKUP(Response!F37,'Disc Bulge,Protrusn, Herniatn'!BL4:BM13,2,FALSE),0)</f>
        <v/>
      </c>
      <c r="AH6">
        <f>IFERROR(VLOOKUP(Response!D38,'Disc Bulge,Protrusn, Herniatn'!BN4:BO6,2,FALSE),0)</f>
        <v/>
      </c>
      <c r="AI6">
        <f>IFERROR(VLOOKUP(Response!D39,'Disc Bulge,Protrusn, Herniatn'!BP4:BQ13,2,FALSE),0)+IFERROR(VLOOKUP(Response!E39,'Disc Bulge,Protrusn, Herniatn'!BP4:BQ13,2,FALSE),0)+IFERROR(VLOOKUP(Response!F39,'Disc Bulge,Protrusn, Herniatn'!BP4:BQ13,2,FALSE),0)</f>
        <v/>
      </c>
      <c r="AJ6">
        <f>IFERROR(VLOOKUP(Response!D40,'Disc Bulge,Protrusn, Herniatn'!BR4:BS6,2,FALSE),0)</f>
        <v/>
      </c>
      <c r="AK6">
        <f>IFERROR(VLOOKUP(Response!D41,'Disc Bulge,Protrusn, Herniatn'!BT4:BU10,2,FALSE),0)+IFERROR(VLOOKUP(Response!E41,'Disc Bulge,Protrusn, Herniatn'!BT4:BU10,2,FALSE),0)+IFERROR(VLOOKUP(Response!F41,'Disc Bulge,Protrusn, Herniatn'!BT4:BU10,2,FALSE),0)</f>
        <v/>
      </c>
      <c r="AL6">
        <f>IFERROR(VLOOKUP(Response!D42,'Disc Bulge,Protrusn, Herniatn'!BV4:BW8,2,FALSE),0)</f>
        <v/>
      </c>
    </row>
    <row r="7">
      <c r="A7" s="11" t="inlineStr">
        <is>
          <t>Degenerative Disc</t>
        </is>
      </c>
      <c r="B7">
        <f>IFERROR(VLOOKUP(Response!D3,'Degenerative Disc'!B4:C13,2,FALSE),0)</f>
        <v/>
      </c>
      <c r="C7">
        <f>IFERROR(VLOOKUP(Response!D4,'Degenerative Disc'!D4:E6,2,FALSE),0)</f>
        <v/>
      </c>
      <c r="D7">
        <f>IFERROR(VLOOKUP(Response!D5,'Degenerative Disc'!F4:G12,2,FALSE),0)</f>
        <v/>
      </c>
      <c r="E7">
        <f>IFERROR(VLOOKUP(Response!D6,'Degenerative Disc'!H4:I9,2,FALSE),0)</f>
        <v/>
      </c>
      <c r="F7">
        <f>IFERROR(VLOOKUP(Response!D8,'Degenerative Disc'!J4:K6,2,FALSE),0)</f>
        <v/>
      </c>
      <c r="G7">
        <f>IFERROR(VLOOKUP(Response!D11,'Degenerative Disc'!L4:M15,2,FALSE),0)</f>
        <v/>
      </c>
      <c r="H7">
        <f>IFERROR(VLOOKUP(Response!D12,'Degenerative Disc'!N4:O15,2,FALSE),0)+IFERROR(VLOOKUP(Response!E12,'Degenerative Disc'!N4:O15,2,FALSE),0)+IFERROR(VLOOKUP(Response!F12,'Degenerative Disc'!N4:O15,2,FALSE),0)</f>
        <v/>
      </c>
      <c r="I7">
        <f>IFERROR(VLOOKUP(Response!D13,'Degenerative Disc'!P4:Q8,2,FALSE),0)</f>
        <v/>
      </c>
      <c r="J7">
        <f>IFERROR(VLOOKUP(Response!D14,'Degenerative Disc'!R4:S13,2,FALSE),0)</f>
        <v/>
      </c>
      <c r="K7">
        <f>IFERROR(VLOOKUP(Response!D15,'Degenerative Disc'!T4:U5,2,FALSE),0)</f>
        <v/>
      </c>
      <c r="L7">
        <f>IFERROR(VLOOKUP(Response!D16,'Degenerative Disc'!V4:W6,2,FALSE),0)+IFERROR(VLOOKUP(Response!E16,'Degenerative Disc'!V4:W6,2,FALSE),0)+IFERROR(VLOOKUP(Response!F16,'Degenerative Disc'!V4:W6,2,FALSE),0)</f>
        <v/>
      </c>
      <c r="M7">
        <f>IFERROR(VLOOKUP(Response!D17,'Degenerative Disc'!X4:Y9,2,FALSE),0)+IFERROR(VLOOKUP(Response!E17,'Degenerative Disc'!X4:Y9,2,FALSE),0)+IFERROR(VLOOKUP(Response!F17,'Degenerative Disc'!X4:Y9,2,FALSE),0)</f>
        <v/>
      </c>
      <c r="N7">
        <f>IFERROR(VLOOKUP(Response!D18,'Degenerative Disc'!Z4:AA6,2,FALSE),0)+IFERROR(VLOOKUP(Response!E18,'Degenerative Disc'!Z4:AA6,2,FALSE),0)+IFERROR(VLOOKUP(Response!F18,'Degenerative Disc'!Z4:AA6,2,FALSE),0)</f>
        <v/>
      </c>
      <c r="O7">
        <f>IFERROR(VLOOKUP(Response!D19,'Degenerative Disc'!AB4:AC14,2,FALSE),0)+IFERROR(VLOOKUP(Response!E19,'Degenerative Disc'!AB4:AC14,2,FALSE),0)+IFERROR(VLOOKUP(Response!F19,'Degenerative Disc'!AB4:AC14,2,FALSE),0)</f>
        <v/>
      </c>
      <c r="P7">
        <f>IFERROR(VLOOKUP(Response!D20,'Degenerative Disc'!AD4:AE5,2,FALSE),0)</f>
        <v/>
      </c>
      <c r="Q7">
        <f>IFERROR(VLOOKUP(Response!D21,'Degenerative Disc'!AF4:AG5,2,FALSE),0)</f>
        <v/>
      </c>
      <c r="R7">
        <f>IFERROR(VLOOKUP(Response!D22,'Degenerative Disc'!AH4:AI5,2,FALSE),0)</f>
        <v/>
      </c>
      <c r="S7">
        <f>IFERROR(VLOOKUP(Response!D23,'Degenerative Disc'!AJ4:AK5,2,FALSE),0)</f>
        <v/>
      </c>
      <c r="T7">
        <f>IFERROR(VLOOKUP(Response!D24,'Degenerative Disc'!AL4:AM5,2,FALSE),0)</f>
        <v/>
      </c>
      <c r="U7">
        <f>IFERROR(VLOOKUP(Response!D25,'Degenerative Disc'!AN4:AO6,2,FALSE),0)</f>
        <v/>
      </c>
      <c r="V7">
        <f>IFERROR(VLOOKUP(Response!D26,'Degenerative Disc'!AP4:AQ5,2,FALSE),0)</f>
        <v/>
      </c>
      <c r="W7">
        <f>IFERROR(VLOOKUP(Response!D27,'Degenerative Disc'!AR4:AS6,2,FALSE),0)</f>
        <v/>
      </c>
      <c r="X7">
        <f>IFERROR(VLOOKUP(Response!D28,'Degenerative Disc'!AT4:AU5,2,FALSE),0)</f>
        <v/>
      </c>
      <c r="Y7">
        <f>IFERROR(VLOOKUP(Response!D29,'Degenerative Disc'!AV4:AW5,2,FALSE),0)</f>
        <v/>
      </c>
      <c r="Z7">
        <f>IFERROR(VLOOKUP(Response!D30,'Degenerative Disc'!AX4:AY6,2,FALSE),0)</f>
        <v/>
      </c>
      <c r="AA7">
        <f>IFERROR(VLOOKUP(Response!D31,'Degenerative Disc'!AZ4:BA5,2,FALSE),0)</f>
        <v/>
      </c>
      <c r="AB7">
        <f>IFERROR(VLOOKUP(Response!D32,'Degenerative Disc'!BB4:BC14,2,FALSE),0)</f>
        <v/>
      </c>
      <c r="AC7">
        <f>IFERROR(VLOOKUP(Response!D33,'Degenerative Disc'!BD4:BE8,2,FALSE),0)+IFERROR(VLOOKUP(Response!E33,'Degenerative Disc'!BD4:BE8,2,FALSE),0)+IFERROR(VLOOKUP(Response!F33,'Degenerative Disc'!BD4:BE8,2,FALSE),0)</f>
        <v/>
      </c>
      <c r="AD7">
        <f>IFERROR(VLOOKUP(Response!D34,'Degenerative Disc'!BF4:BG9,2,FALSE),0)</f>
        <v/>
      </c>
      <c r="AE7">
        <f>IFERROR(VLOOKUP(Response!D35,'Degenerative Disc'!BH4:BI5,2,FALSE),0)</f>
        <v/>
      </c>
      <c r="AF7">
        <f>IFERROR(VLOOKUP(Response!D36,'Degenerative Disc'!BJ4:BK11,2,FALSE),0)</f>
        <v/>
      </c>
      <c r="AG7">
        <f>IFERROR(VLOOKUP(Response!D37,'Degenerative Disc'!BL4:BM13,2,FALSE),0)+IFERROR(VLOOKUP(Response!E37,'Degenerative Disc'!BL4:BM13,2,FALSE),0)+IFERROR(VLOOKUP(Response!F37,'Degenerative Disc'!BL4:BM13,2,FALSE),0)</f>
        <v/>
      </c>
      <c r="AH7">
        <f>IFERROR(VLOOKUP(Response!D38,'Degenerative Disc'!BN4:BO6,2,FALSE),0)</f>
        <v/>
      </c>
      <c r="AI7">
        <f>IFERROR(VLOOKUP(Response!D39,'Degenerative Disc'!BP4:BQ13,2,FALSE),0)+IFERROR(VLOOKUP(Response!E39,'Degenerative Disc'!BP4:BQ13,2,FALSE),0)+IFERROR(VLOOKUP(Response!F39,'Degenerative Disc'!BP4:BQ13,2,FALSE),0)</f>
        <v/>
      </c>
      <c r="AJ7">
        <f>IFERROR(VLOOKUP(Response!D40,'Degenerative Disc'!BR4:BS6,2,FALSE),0)</f>
        <v/>
      </c>
      <c r="AK7">
        <f>IFERROR(VLOOKUP(Response!D41,'Degenerative Disc'!BT4:BU10,2,FALSE),0)+IFERROR(VLOOKUP(Response!E41,'Degenerative Disc'!BT4:BU10,2,FALSE),0)+IFERROR(VLOOKUP(Response!F41,'Degenerative Disc'!BT4:BU10,2,FALSE),0)</f>
        <v/>
      </c>
      <c r="AL7">
        <f>IFERROR(VLOOKUP(Response!D42,'Degenerative Disc'!BV4:BW8,2,FALSE),0)</f>
        <v/>
      </c>
    </row>
    <row r="8">
      <c r="A8" s="11" t="inlineStr">
        <is>
          <t>Sciatica, Radicular Pain</t>
        </is>
      </c>
      <c r="B8">
        <f>IFERROR(VLOOKUP(Response!D3,'Sciatica, Radicular Pain'!B4:C13,2,FALSE),0)</f>
        <v/>
      </c>
      <c r="C8">
        <f>IFERROR(VLOOKUP(Response!D4,'Sciatica, Radicular Pain'!D4:E6,2,FALSE),0)</f>
        <v/>
      </c>
      <c r="D8">
        <f>IFERROR(VLOOKUP(Response!D5,'Sciatica, Radicular Pain'!F4:G12,2,FALSE),0)</f>
        <v/>
      </c>
      <c r="E8">
        <f>IFERROR(VLOOKUP(Response!D6,'Sciatica, Radicular Pain'!H4:I9,2,FALSE),0)</f>
        <v/>
      </c>
      <c r="F8">
        <f>IFERROR(VLOOKUP(Response!D8,'Sciatica, Radicular Pain'!J4:K6,2,FALSE),0)</f>
        <v/>
      </c>
      <c r="G8">
        <f>IFERROR(VLOOKUP(Response!D11,'Sciatica, Radicular Pain'!L4:M15,2,FALSE),0)</f>
        <v/>
      </c>
      <c r="H8">
        <f>IFERROR(VLOOKUP(Response!D12,'Sciatica, Radicular Pain'!N4:O15,2,FALSE),0)+IFERROR(VLOOKUP(Response!E12,'Sciatica, Radicular Pain'!N4:O15,2,FALSE),0)+IFERROR(VLOOKUP(Response!F12,'Sciatica, Radicular Pain'!N4:O15,2,FALSE),0)</f>
        <v/>
      </c>
      <c r="I8">
        <f>IFERROR(VLOOKUP(Response!D13,'Sciatica, Radicular Pain'!P4:Q8,2,FALSE),0)</f>
        <v/>
      </c>
      <c r="J8">
        <f>IFERROR(VLOOKUP(Response!D14,'Sciatica, Radicular Pain'!R4:S13,2,FALSE),0)</f>
        <v/>
      </c>
      <c r="K8">
        <f>IFERROR(VLOOKUP(Response!D15,'Sciatica, Radicular Pain'!T4:U5,2,FALSE),0)</f>
        <v/>
      </c>
      <c r="L8">
        <f>IFERROR(VLOOKUP(Response!D16,'Sciatica, Radicular Pain'!V4:W6,2,FALSE),0)+IFERROR(VLOOKUP(Response!E16,'Sciatica, Radicular Pain'!V4:W6,2,FALSE),0)+IFERROR(VLOOKUP(Response!F16,'Sciatica, Radicular Pain'!V4:W6,2,FALSE),0)</f>
        <v/>
      </c>
      <c r="M8">
        <f>IFERROR(VLOOKUP(Response!D17,'Sciatica, Radicular Pain'!X4:Y9,2,FALSE),0)+IFERROR(VLOOKUP(Response!E17,'Sciatica, Radicular Pain'!X4:Y9,2,FALSE),0)+IFERROR(VLOOKUP(Response!F17,'Sciatica, Radicular Pain'!X4:Y9,2,FALSE),0)</f>
        <v/>
      </c>
      <c r="N8">
        <f>IFERROR(VLOOKUP(Response!D18,'Sciatica, Radicular Pain'!Z4:AA6,2,FALSE),0)+IFERROR(VLOOKUP(Response!E18,'Sciatica, Radicular Pain'!Z4:AA6,2,FALSE),0)+IFERROR(VLOOKUP(Response!F18,'Sciatica, Radicular Pain'!Z4:AA6,2,FALSE),0)</f>
        <v/>
      </c>
      <c r="O8">
        <f>IFERROR(VLOOKUP(Response!D19,'Sciatica, Radicular Pain'!AB4:AC14,2,FALSE),0)+IFERROR(VLOOKUP(Response!E19,'Sciatica, Radicular Pain'!AB4:AC14,2,FALSE),0)+IFERROR(VLOOKUP(Response!F19,'Sciatica, Radicular Pain'!AB4:AC14,2,FALSE),0)</f>
        <v/>
      </c>
      <c r="P8">
        <f>IFERROR(VLOOKUP(Response!D20,'Sciatica, Radicular Pain'!AD4:AE5,2,FALSE),0)</f>
        <v/>
      </c>
      <c r="Q8">
        <f>IFERROR(VLOOKUP(Response!D21,'Sciatica, Radicular Pain'!AF4:AG5,2,FALSE),0)</f>
        <v/>
      </c>
      <c r="R8">
        <f>IFERROR(VLOOKUP(Response!D22,'Sciatica, Radicular Pain'!AH4:AI5,2,FALSE),0)</f>
        <v/>
      </c>
      <c r="S8">
        <f>IFERROR(VLOOKUP(Response!D23,'Sciatica, Radicular Pain'!AJ4:AK5,2,FALSE),0)</f>
        <v/>
      </c>
      <c r="T8">
        <f>IFERROR(VLOOKUP(Response!D24,'Sciatica, Radicular Pain'!AL4:AM5,2,FALSE),0)</f>
        <v/>
      </c>
      <c r="U8">
        <f>IFERROR(VLOOKUP(Response!D25,'Sciatica, Radicular Pain'!AN4:AO6,2,FALSE),0)</f>
        <v/>
      </c>
      <c r="V8">
        <f>IFERROR(VLOOKUP(Response!D26,'Sciatica, Radicular Pain'!AP4:AQ5,2,FALSE),0)</f>
        <v/>
      </c>
      <c r="W8">
        <f>IFERROR(VLOOKUP(Response!D27,'Sciatica, Radicular Pain'!AR4:AS6,2,FALSE),0)</f>
        <v/>
      </c>
      <c r="X8">
        <f>IFERROR(VLOOKUP(Response!D28,'Sciatica, Radicular Pain'!AT4:AU5,2,FALSE),0)</f>
        <v/>
      </c>
      <c r="Y8">
        <f>IFERROR(VLOOKUP(Response!D29,'Sciatica, Radicular Pain'!AV4:AW5,2,FALSE),0)</f>
        <v/>
      </c>
      <c r="Z8">
        <f>IFERROR(VLOOKUP(Response!D30,'Sciatica, Radicular Pain'!AX4:AY6,2,FALSE),0)</f>
        <v/>
      </c>
      <c r="AA8">
        <f>IFERROR(VLOOKUP(Response!D31,'Sciatica, Radicular Pain'!AZ4:BA5,2,FALSE),0)</f>
        <v/>
      </c>
      <c r="AB8">
        <f>IFERROR(VLOOKUP(Response!D32,'Sciatica, Radicular Pain'!BB4:BC14,2,FALSE),0)</f>
        <v/>
      </c>
      <c r="AC8">
        <f>IFERROR(VLOOKUP(Response!D33,'Sciatica, Radicular Pain'!BD4:BE8,2,FALSE),0)+IFERROR(VLOOKUP(Response!E33,'Sciatica, Radicular Pain'!BD4:BE8,2,FALSE),0)+IFERROR(VLOOKUP(Response!F33,'Sciatica, Radicular Pain'!BD4:BE8,2,FALSE),0)</f>
        <v/>
      </c>
      <c r="AD8">
        <f>IFERROR(VLOOKUP(Response!D34,'Sciatica, Radicular Pain'!BF4:BG9,2,FALSE),0)</f>
        <v/>
      </c>
      <c r="AE8">
        <f>IFERROR(VLOOKUP(Response!D35,'Sciatica, Radicular Pain'!BH4:BI5,2,FALSE),0)</f>
        <v/>
      </c>
      <c r="AF8">
        <f>IFERROR(VLOOKUP(Response!D36,'Sciatica, Radicular Pain'!BJ4:BK11,2,FALSE),0)</f>
        <v/>
      </c>
      <c r="AG8">
        <f>IFERROR(VLOOKUP(Response!D37,'Sciatica, Radicular Pain'!BL4:BM13,2,FALSE),0)+IFERROR(VLOOKUP(Response!E37,'Sciatica, Radicular Pain'!BL4:BM13,2,FALSE),0)+IFERROR(VLOOKUP(Response!F37,'Sciatica, Radicular Pain'!BL4:BM13,2,FALSE),0)</f>
        <v/>
      </c>
      <c r="AH8">
        <f>IFERROR(VLOOKUP(Response!D38,'Sciatica, Radicular Pain'!BN4:BO6,2,FALSE),0)</f>
        <v/>
      </c>
      <c r="AI8">
        <f>IFERROR(VLOOKUP(Response!D39,'Sciatica, Radicular Pain'!BP4:BQ13,2,FALSE),0)+IFERROR(VLOOKUP(Response!E39,'Sciatica, Radicular Pain'!BP4:BQ13,2,FALSE),0)+IFERROR(VLOOKUP(Response!F39,'Sciatica, Radicular Pain'!BP4:BQ13,2,FALSE),0)</f>
        <v/>
      </c>
      <c r="AJ8">
        <f>IFERROR(VLOOKUP(Response!D40,'Sciatica, Radicular Pain'!BR4:BS6,2,FALSE),0)</f>
        <v/>
      </c>
      <c r="AK8">
        <f>IFERROR(VLOOKUP(Response!D41,'Sciatica, Radicular Pain'!BT4:BU10,2,FALSE),0)+IFERROR(VLOOKUP(Response!E41,'Sciatica, Radicular Pain'!BT4:BU10,2,FALSE),0)+IFERROR(VLOOKUP(Response!F41,'Sciatica, Radicular Pain'!BT4:BU10,2,FALSE),0)</f>
        <v/>
      </c>
      <c r="AL8">
        <f>IFERROR(VLOOKUP(Response!D42,'Sciatica, Radicular Pain'!BV4:BW8,2,FALSE),0)</f>
        <v/>
      </c>
    </row>
    <row r="9">
      <c r="A9" s="11" t="inlineStr">
        <is>
          <t>Spondylosis</t>
        </is>
      </c>
      <c r="B9">
        <f>IFERROR(VLOOKUP(Response!D3,Spondylosis!B4:C13,2,FALSE),0)</f>
        <v/>
      </c>
      <c r="C9">
        <f>IFERROR(VLOOKUP(Response!D4,Spondylosis!D4:E6,2,FALSE),0)</f>
        <v/>
      </c>
      <c r="D9">
        <f>IFERROR(VLOOKUP(Response!D5,Spondylosis!F4:G12,2,FALSE),0)</f>
        <v/>
      </c>
      <c r="E9">
        <f>IFERROR(VLOOKUP(Response!D6,Spondylosis!H4:I9,2,FALSE),0)</f>
        <v/>
      </c>
      <c r="F9">
        <f>IFERROR(VLOOKUP(Response!D8,Spondylosis!J4:K6,2,FALSE),0)</f>
        <v/>
      </c>
      <c r="G9">
        <f>IFERROR(VLOOKUP(Response!D11,Spondylosis!L4:M15,2,FALSE),0)</f>
        <v/>
      </c>
      <c r="H9">
        <f>IFERROR(VLOOKUP(Response!D12,Spondylosis!N4:O15,2,FALSE),0)+IFERROR(VLOOKUP(Response!E12,Spondylosis!N4:O15,2,FALSE),0)+IFERROR(VLOOKUP(Response!F12,Spondylosis!N4:O15,2,FALSE),0)</f>
        <v/>
      </c>
      <c r="I9">
        <f>IFERROR(VLOOKUP(Response!D13,Spondylosis!P4:Q8,2,FALSE),0)</f>
        <v/>
      </c>
      <c r="J9">
        <f>IFERROR(VLOOKUP(Response!D14,Spondylosis!R4:S13,2,FALSE),0)</f>
        <v/>
      </c>
      <c r="K9">
        <f>IFERROR(VLOOKUP(Response!D15,Spondylosis!T4:U5,2,FALSE),0)</f>
        <v/>
      </c>
      <c r="L9">
        <f>IFERROR(VLOOKUP(Response!D16,Spondylosis!V4:W6,2,FALSE),0)+IFERROR(VLOOKUP(Response!E16,Spondylosis!V4:W6,2,FALSE),0)+IFERROR(VLOOKUP(Response!F16,Spondylosis!V4:W6,2,FALSE),0)</f>
        <v/>
      </c>
      <c r="M9">
        <f>IFERROR(VLOOKUP(Response!D17,Spondylosis!X4:Y9,2,FALSE),0)+IFERROR(VLOOKUP(Response!E17,Spondylosis!X4:Y9,2,FALSE),0)+IFERROR(VLOOKUP(Response!F17,Spondylosis!X4:Y9,2,FALSE),0)</f>
        <v/>
      </c>
      <c r="N9">
        <f>IFERROR(VLOOKUP(Response!D18,Spondylosis!Z4:AA6,2,FALSE),0)+IFERROR(VLOOKUP(Response!E18,Spondylosis!Z4:AA6,2,FALSE),0)+IFERROR(VLOOKUP(Response!F18,Spondylosis!Z4:AA6,2,FALSE),0)</f>
        <v/>
      </c>
      <c r="O9">
        <f>IFERROR(VLOOKUP(Response!D19,Spondylosis!AB4:AC14,2,FALSE),0)+IFERROR(VLOOKUP(Response!E19,Spondylosis!AB4:AC14,2,FALSE),0)+IFERROR(VLOOKUP(Response!F19,Spondylosis!AB4:AC14,2,FALSE),0)</f>
        <v/>
      </c>
      <c r="P9">
        <f>IFERROR(VLOOKUP(Response!D20,Spondylosis!AD4:AE5,2,FALSE),0)</f>
        <v/>
      </c>
      <c r="Q9">
        <f>IFERROR(VLOOKUP(Response!D21,Spondylosis!AF4:AG5,2,FALSE),0)</f>
        <v/>
      </c>
      <c r="R9">
        <f>IFERROR(VLOOKUP(Response!D22,Spondylosis!AH4:AI5,2,FALSE),0)</f>
        <v/>
      </c>
      <c r="S9">
        <f>IFERROR(VLOOKUP(Response!D23,Spondylosis!AJ4:AK5,2,FALSE),0)</f>
        <v/>
      </c>
      <c r="T9">
        <f>IFERROR(VLOOKUP(Response!D24,Spondylosis!AL4:AM5,2,FALSE),0)</f>
        <v/>
      </c>
      <c r="U9">
        <f>IFERROR(VLOOKUP(Response!D25,Spondylosis!AN4:AO6,2,FALSE),0)</f>
        <v/>
      </c>
      <c r="V9">
        <f>IFERROR(VLOOKUP(Response!D26,Spondylosis!AP4:AQ5,2,FALSE),0)</f>
        <v/>
      </c>
      <c r="W9">
        <f>IFERROR(VLOOKUP(Response!D27,Spondylosis!AR4:AS6,2,FALSE),0)</f>
        <v/>
      </c>
      <c r="X9">
        <f>IFERROR(VLOOKUP(Response!D28,Spondylosis!AT4:AU5,2,FALSE),0)</f>
        <v/>
      </c>
      <c r="Y9">
        <f>IFERROR(VLOOKUP(Response!D29,Spondylosis!AV4:AW5,2,FALSE),0)</f>
        <v/>
      </c>
      <c r="Z9">
        <f>IFERROR(VLOOKUP(Response!D30,Spondylosis!AX4:AY6,2,FALSE),0)</f>
        <v/>
      </c>
      <c r="AA9">
        <f>IFERROR(VLOOKUP(Response!D31,Spondylosis!AZ4:BA5,2,FALSE),0)</f>
        <v/>
      </c>
      <c r="AB9">
        <f>IFERROR(VLOOKUP(Response!D32,Spondylosis!BB4:BC14,2,FALSE),0)</f>
        <v/>
      </c>
      <c r="AC9">
        <f>IFERROR(VLOOKUP(Response!D33,Spondylosis!BD4:BE8,2,FALSE),0)+IFERROR(VLOOKUP(Response!E33,Spondylosis!BD4:BE8,2,FALSE),0)+IFERROR(VLOOKUP(Response!F33,Spondylosis!BD4:BE8,2,FALSE),0)</f>
        <v/>
      </c>
      <c r="AD9">
        <f>IFERROR(VLOOKUP(Response!D34,Spondylosis!BF4:BG9,2,FALSE),0)</f>
        <v/>
      </c>
      <c r="AE9">
        <f>IFERROR(VLOOKUP(Response!D35,Spondylosis!BH4:BI5,2,FALSE),0)</f>
        <v/>
      </c>
      <c r="AF9">
        <f>IFERROR(VLOOKUP(Response!D36,Spondylosis!BJ4:BK11,2,FALSE),0)</f>
        <v/>
      </c>
      <c r="AG9">
        <f>IFERROR(VLOOKUP(Response!D37,Spondylosis!BL4:BM13,2,FALSE),0)+IFERROR(VLOOKUP(Response!E37,Spondylosis!BL4:BM13,2,FALSE),0)+IFERROR(VLOOKUP(Response!F37,Spondylosis!BL4:BM13,2,FALSE),0)</f>
        <v/>
      </c>
      <c r="AH9">
        <f>IFERROR(VLOOKUP(Response!D38,Spondylosis!BN4:BO6,2,FALSE),0)</f>
        <v/>
      </c>
      <c r="AI9">
        <f>IFERROR(VLOOKUP(Response!D39,Spondylosis!BP4:BQ13,2,FALSE),0)+IFERROR(VLOOKUP(Response!E39,Spondylosis!BP4:BQ13,2,FALSE),0)+IFERROR(VLOOKUP(Response!F39,Spondylosis!BP4:BQ13,2,FALSE),0)</f>
        <v/>
      </c>
      <c r="AJ9">
        <f>IFERROR(VLOOKUP(Response!D40,Spondylosis!BR4:BS6,2,FALSE),0)</f>
        <v/>
      </c>
      <c r="AK9">
        <f>IFERROR(VLOOKUP(Response!D41,Spondylosis!BT4:BU10,2,FALSE),0)+IFERROR(VLOOKUP(Response!E41,Spondylosis!BT4:BU10,2,FALSE),0)+IFERROR(VLOOKUP(Response!F41,Spondylosis!BT4:BU10,2,FALSE),0)</f>
        <v/>
      </c>
      <c r="AL9">
        <f>IFERROR(VLOOKUP(Response!D42,Spondylosis!BV4:BW8,2,FALSE),0)</f>
        <v/>
      </c>
    </row>
    <row r="10">
      <c r="A10" s="11" t="inlineStr">
        <is>
          <t>Spondylolisthesis</t>
        </is>
      </c>
      <c r="B10">
        <f>IFERROR(VLOOKUP(Response!D3,Spondylolisthesis!B4:C13,2,FALSE),0)</f>
        <v/>
      </c>
      <c r="C10">
        <f>IFERROR(VLOOKUP(Response!D4,Spondylolisthesis!D4:E6,2,FALSE),0)</f>
        <v/>
      </c>
      <c r="D10">
        <f>IFERROR(VLOOKUP(Response!D5,Spondylolisthesis!F4:G12,2,FALSE),0)</f>
        <v/>
      </c>
      <c r="E10">
        <f>IFERROR(VLOOKUP(Response!D6,Spondylolisthesis!H4:I9,2,FALSE),0)</f>
        <v/>
      </c>
      <c r="F10">
        <f>IFERROR(VLOOKUP(Response!D8,Spondylolisthesis!J4:K6,2,FALSE),0)</f>
        <v/>
      </c>
      <c r="G10">
        <f>IFERROR(VLOOKUP(Response!D11,Spondylolisthesis!L4:M15,2,FALSE),0)</f>
        <v/>
      </c>
      <c r="H10">
        <f>IFERROR(VLOOKUP(Response!D12,Spondylolisthesis!N4:O15,2,FALSE),0)+IFERROR(VLOOKUP(Response!E12,Spondylolisthesis!N4:O15,2,FALSE),0)+IFERROR(VLOOKUP(Response!F12,Spondylolisthesis!N4:O15,2,FALSE),0)</f>
        <v/>
      </c>
      <c r="I10">
        <f>IFERROR(VLOOKUP(Response!D13,Spondylolisthesis!P4:Q8,2,FALSE),0)</f>
        <v/>
      </c>
      <c r="J10">
        <f>IFERROR(VLOOKUP(Response!D14,Spondylolisthesis!R4:S13,2,FALSE),0)</f>
        <v/>
      </c>
      <c r="K10">
        <f>IFERROR(VLOOKUP(Response!D15,Spondylolisthesis!T4:U5,2,FALSE),0)</f>
        <v/>
      </c>
      <c r="L10">
        <f>IFERROR(VLOOKUP(Response!D16,Spondylolisthesis!V4:W6,2,FALSE),0)+IFERROR(VLOOKUP(Response!E16,Spondylolisthesis!V4:W6,2,FALSE),0)+IFERROR(VLOOKUP(Response!F16,Spondylolisthesis!V4:W6,2,FALSE),0)</f>
        <v/>
      </c>
      <c r="M10">
        <f>IFERROR(VLOOKUP(Response!D17,Spondylolisthesis!X4:Y9,2,FALSE),0)+IFERROR(VLOOKUP(Response!E17,Spondylolisthesis!X4:Y9,2,FALSE),0)+IFERROR(VLOOKUP(Response!F17,Spondylolisthesis!X4:Y9,2,FALSE),0)</f>
        <v/>
      </c>
      <c r="N10">
        <f>IFERROR(VLOOKUP(Response!D18,Spondylolisthesis!Z4:AA6,2,FALSE),0)+IFERROR(VLOOKUP(Response!E18,Spondylolisthesis!Z4:AA6,2,FALSE),0)+IFERROR(VLOOKUP(Response!F18,Spondylolisthesis!Z4:AA6,2,FALSE),0)</f>
        <v/>
      </c>
      <c r="O10">
        <f>IFERROR(VLOOKUP(Response!D19,Spondylolisthesis!AB4:AC14,2,FALSE),0)+IFERROR(VLOOKUP(Response!E19,Spondylolisthesis!AB4:AC14,2,FALSE),0)+IFERROR(VLOOKUP(Response!F19,Spondylolisthesis!AB4:AC14,2,FALSE),0)</f>
        <v/>
      </c>
      <c r="P10">
        <f>IFERROR(VLOOKUP(Response!D20,Spondylolisthesis!AD4:AE5,2,FALSE),0)</f>
        <v/>
      </c>
      <c r="Q10">
        <f>IFERROR(VLOOKUP(Response!D21,Spondylolisthesis!AF4:AG5,2,FALSE),0)</f>
        <v/>
      </c>
      <c r="R10">
        <f>IFERROR(VLOOKUP(Response!D22,Spondylolisthesis!AH4:AI5,2,FALSE),0)</f>
        <v/>
      </c>
      <c r="S10">
        <f>IFERROR(VLOOKUP(Response!D23,Spondylolisthesis!AJ4:AK5,2,FALSE),0)</f>
        <v/>
      </c>
      <c r="T10">
        <f>IFERROR(VLOOKUP(Response!D24,Spondylolisthesis!AL4:AM5,2,FALSE),0)</f>
        <v/>
      </c>
      <c r="U10">
        <f>IFERROR(VLOOKUP(Response!D25,Spondylolisthesis!AN4:AO6,2,FALSE),0)</f>
        <v/>
      </c>
      <c r="V10">
        <f>IFERROR(VLOOKUP(Response!D26,Spondylolisthesis!AP4:AQ5,2,FALSE),0)</f>
        <v/>
      </c>
      <c r="W10">
        <f>IFERROR(VLOOKUP(Response!D27,Spondylolisthesis!AR4:AS6,2,FALSE),0)</f>
        <v/>
      </c>
      <c r="X10">
        <f>IFERROR(VLOOKUP(Response!D28,Spondylolisthesis!AT4:AU5,2,FALSE),0)</f>
        <v/>
      </c>
      <c r="Y10">
        <f>IFERROR(VLOOKUP(Response!D29,Spondylolisthesis!AV4:AW5,2,FALSE),0)</f>
        <v/>
      </c>
      <c r="Z10">
        <f>IFERROR(VLOOKUP(Response!D30,Spondylolisthesis!AX4:AY6,2,FALSE),0)</f>
        <v/>
      </c>
      <c r="AA10">
        <f>IFERROR(VLOOKUP(Response!D31,Spondylolisthesis!AZ4:BA5,2,FALSE),0)</f>
        <v/>
      </c>
      <c r="AB10">
        <f>IFERROR(VLOOKUP(Response!D32,Spondylolisthesis!BB4:BC14,2,FALSE),0)</f>
        <v/>
      </c>
      <c r="AC10">
        <f>IFERROR(VLOOKUP(Response!D33,Spondylolisthesis!BD4:BE8,2,FALSE),0)+IFERROR(VLOOKUP(Response!E33,Spondylolisthesis!BD4:BE8,2,FALSE),0)+IFERROR(VLOOKUP(Response!F33,Spondylolisthesis!BD4:BE8,2,FALSE),0)</f>
        <v/>
      </c>
      <c r="AD10">
        <f>IFERROR(VLOOKUP(Response!D34,Spondylolisthesis!BF4:BG9,2,FALSE),0)</f>
        <v/>
      </c>
      <c r="AE10">
        <f>IFERROR(VLOOKUP(Response!D35,Spondylolisthesis!BH4:BI5,2,FALSE),0)</f>
        <v/>
      </c>
      <c r="AF10">
        <f>IFERROR(VLOOKUP(Response!D36,Spondylolisthesis!BJ4:BK11,2,FALSE),0)</f>
        <v/>
      </c>
      <c r="AG10">
        <f>IFERROR(VLOOKUP(Response!D37,Spondylolisthesis!BL4:BM13,2,FALSE),0)+IFERROR(VLOOKUP(Response!E37,Spondylolisthesis!BL4:BM13,2,FALSE),0)+IFERROR(VLOOKUP(Response!F37,Spondylolisthesis!BL4:BM13,2,FALSE),0)</f>
        <v/>
      </c>
      <c r="AH10">
        <f>IFERROR(VLOOKUP(Response!D38,Spondylolisthesis!BN4:BO6,2,FALSE),0)</f>
        <v/>
      </c>
      <c r="AI10">
        <f>IFERROR(VLOOKUP(Response!D39,Spondylolisthesis!BP4:BQ13,2,FALSE),0)+IFERROR(VLOOKUP(Response!E39,Spondylolisthesis!BP4:BQ13,2,FALSE),0)+IFERROR(VLOOKUP(Response!F39,Spondylolisthesis!BP4:BQ13,2,FALSE),0)</f>
        <v/>
      </c>
      <c r="AJ10">
        <f>IFERROR(VLOOKUP(Response!D40,Spondylolisthesis!BR4:BS6,2,FALSE),0)</f>
        <v/>
      </c>
      <c r="AK10">
        <f>IFERROR(VLOOKUP(Response!D41,Spondylolisthesis!BT4:BU10,2,FALSE),0)+IFERROR(VLOOKUP(Response!E41,Spondylolisthesis!BT4:BU10,2,FALSE),0)+IFERROR(VLOOKUP(Response!F41,Spondylolisthesis!BT4:BU10,2,FALSE),0)</f>
        <v/>
      </c>
      <c r="AL10">
        <f>IFERROR(VLOOKUP(Response!D42,Spondylolisthesis!BV4:BW8,2,FALSE),0)</f>
        <v/>
      </c>
    </row>
    <row r="11">
      <c r="A11" s="11" t="inlineStr">
        <is>
          <t>Pyrifomis Syndrome</t>
        </is>
      </c>
      <c r="B11">
        <f>IFERROR(VLOOKUP(Response!D3,'Pyriformis Syndrome'!B4:C13,2,FALSE),0)</f>
        <v/>
      </c>
      <c r="C11">
        <f>IFERROR(VLOOKUP(Response!D4,'Pyriformis Syndrome'!D4:E6,2,FALSE),0)</f>
        <v/>
      </c>
      <c r="D11">
        <f>IFERROR(VLOOKUP(Response!D5,'Pyriformis Syndrome'!F4:G12,2,FALSE),0)</f>
        <v/>
      </c>
      <c r="E11">
        <f>IFERROR(VLOOKUP(Response!D6,'Pyriformis Syndrome'!H4:I9,2,FALSE),0)</f>
        <v/>
      </c>
      <c r="F11">
        <f>IFERROR(VLOOKUP(Response!D8,'Pyriformis Syndrome'!J4:K6,2,FALSE),0)</f>
        <v/>
      </c>
      <c r="G11">
        <f>IFERROR(VLOOKUP(Response!D11,'Pyriformis Syndrome'!L4:M15,2,FALSE),0)</f>
        <v/>
      </c>
      <c r="H11">
        <f>IFERROR(VLOOKUP(Response!D12,'Pyriformis Syndrome'!N4:O15,2,FALSE),0)+IFERROR(VLOOKUP(Response!E12,'Pyriformis Syndrome'!N4:O15,2,FALSE),0)+IFERROR(VLOOKUP(Response!F12,'Pyriformis Syndrome'!N4:O15,2,FALSE),0)</f>
        <v/>
      </c>
      <c r="I11">
        <f>IFERROR(VLOOKUP(Response!D13,'Pyriformis Syndrome'!P4:Q8,2,FALSE),0)</f>
        <v/>
      </c>
      <c r="J11">
        <f>IFERROR(VLOOKUP(Response!D14,'Pyriformis Syndrome'!R4:S13,2,FALSE),0)</f>
        <v/>
      </c>
      <c r="K11">
        <f>IFERROR(VLOOKUP(Response!D15,'Pyriformis Syndrome'!T4:U5,2,FALSE),0)</f>
        <v/>
      </c>
      <c r="L11">
        <f>IFERROR(VLOOKUP(Response!D16,'Pyriformis Syndrome'!V4:W6,2,FALSE),0)+IFERROR(VLOOKUP(Response!E16,'Pyriformis Syndrome'!V4:W6,2,FALSE),0)+IFERROR(VLOOKUP(Response!F16,'Pyriformis Syndrome'!V4:W6,2,FALSE),0)</f>
        <v/>
      </c>
      <c r="M11">
        <f>IFERROR(VLOOKUP(Response!D17,'Pyriformis Syndrome'!X4:Y9,2,FALSE),0)+IFERROR(VLOOKUP(Response!E17,'Pyriformis Syndrome'!X4:Y9,2,FALSE),0)+IFERROR(VLOOKUP(Response!F17,'Pyriformis Syndrome'!X4:Y9,2,FALSE),0)</f>
        <v/>
      </c>
      <c r="N11">
        <f>IFERROR(VLOOKUP(Response!D18,'Pyriformis Syndrome'!Z4:AA6,2,FALSE),0)+IFERROR(VLOOKUP(Response!E18,'Pyriformis Syndrome'!Z4:AA6,2,FALSE),0)+IFERROR(VLOOKUP(Response!F18,'Pyriformis Syndrome'!Z4:AA6,2,FALSE),0)</f>
        <v/>
      </c>
      <c r="O11">
        <f>IFERROR(VLOOKUP(Response!D19,'Pyriformis Syndrome'!AB4:AC14,2,FALSE),0)+IFERROR(VLOOKUP(Response!E19,'Pyriformis Syndrome'!AB4:AC14,2,FALSE),0)+IFERROR(VLOOKUP(Response!F19,'Pyriformis Syndrome'!AB4:AC14,2,FALSE),0)</f>
        <v/>
      </c>
      <c r="P11">
        <f>IFERROR(VLOOKUP(Response!D20,'Pyriformis Syndrome'!AD4:AE5,2,FALSE),0)</f>
        <v/>
      </c>
      <c r="Q11">
        <f>IFERROR(VLOOKUP(Response!D21,'Pyriformis Syndrome'!AF4:AG5,2,FALSE),0)</f>
        <v/>
      </c>
      <c r="R11">
        <f>IFERROR(VLOOKUP(Response!D22,'Pyriformis Syndrome'!AH4:AI5,2,FALSE),0)</f>
        <v/>
      </c>
      <c r="S11">
        <f>IFERROR(VLOOKUP(Response!D23,'Pyriformis Syndrome'!AJ4:AK5,2,FALSE),0)</f>
        <v/>
      </c>
      <c r="T11">
        <f>IFERROR(VLOOKUP(Response!D24,'Pyriformis Syndrome'!AL4:AM5,2,FALSE),0)</f>
        <v/>
      </c>
      <c r="U11">
        <f>IFERROR(VLOOKUP(Response!D25,'Pyriformis Syndrome'!AN4:AO6,2,FALSE),0)</f>
        <v/>
      </c>
      <c r="V11">
        <f>IFERROR(VLOOKUP(Response!D26,'Pyriformis Syndrome'!AP4:AQ5,2,FALSE),0)</f>
        <v/>
      </c>
      <c r="W11">
        <f>IFERROR(VLOOKUP(Response!D27,'Pyriformis Syndrome'!AR4:AS6,2,FALSE),0)</f>
        <v/>
      </c>
      <c r="X11">
        <f>IFERROR(VLOOKUP(Response!D28,'Pyriformis Syndrome'!AT4:AU5,2,FALSE),0)</f>
        <v/>
      </c>
      <c r="Y11">
        <f>IFERROR(VLOOKUP(Response!D29,'Pyriformis Syndrome'!AV4:AW5,2,FALSE),0)</f>
        <v/>
      </c>
      <c r="Z11">
        <f>IFERROR(VLOOKUP(Response!D30,'Pyriformis Syndrome'!AX4:AY6,2,FALSE),0)</f>
        <v/>
      </c>
      <c r="AA11">
        <f>IFERROR(VLOOKUP(Response!D31,'Pyriformis Syndrome'!AZ4:BA5,2,FALSE),0)</f>
        <v/>
      </c>
      <c r="AB11">
        <f>IFERROR(VLOOKUP(Response!D32,'Pyriformis Syndrome'!BB4:BC14,2,FALSE),0)</f>
        <v/>
      </c>
      <c r="AC11">
        <f>IFERROR(VLOOKUP(Response!D33,'Pyriformis Syndrome'!BD4:BE8,2,FALSE),0)+IFERROR(VLOOKUP(Response!E33,'Pyriformis Syndrome'!BD4:BE8,2,FALSE),0)+IFERROR(VLOOKUP(Response!F33,'Pyriformis Syndrome'!BD4:BE8,2,FALSE),0)</f>
        <v/>
      </c>
      <c r="AD11">
        <f>IFERROR(VLOOKUP(Response!D34,'Pyriformis Syndrome'!BF4:BG9,2,FALSE),0)</f>
        <v/>
      </c>
      <c r="AE11">
        <f>IFERROR(VLOOKUP(Response!D35,'Pyriformis Syndrome'!BH4:BI5,2,FALSE),0)</f>
        <v/>
      </c>
      <c r="AF11">
        <f>IFERROR(VLOOKUP(Response!D36,'Pyriformis Syndrome'!BJ4:BK11,2,FALSE),0)</f>
        <v/>
      </c>
      <c r="AG11">
        <f>IFERROR(VLOOKUP(Response!D37,'Pyriformis Syndrome'!BL4:BM13,2,FALSE),0)+IFERROR(VLOOKUP(Response!E37,'Pyriformis Syndrome'!BL4:BM13,2,FALSE),0)+IFERROR(VLOOKUP(Response!F37,'Pyriformis Syndrome'!BL4:BM13,2,FALSE),0)</f>
        <v/>
      </c>
      <c r="AH11">
        <f>IFERROR(VLOOKUP(Response!D38,'Pyriformis Syndrome'!BN4:BO6,2,FALSE),0)</f>
        <v/>
      </c>
      <c r="AI11">
        <f>IFERROR(VLOOKUP(Response!D39,'Pyriformis Syndrome'!BP4:BQ13,2,FALSE),0)+IFERROR(VLOOKUP(Response!E39,'Pyriformis Syndrome'!BP4:BQ13,2,FALSE),0)+IFERROR(VLOOKUP(Response!F39,'Pyriformis Syndrome'!BP4:BQ13,2,FALSE),0)</f>
        <v/>
      </c>
      <c r="AJ11">
        <f>IFERROR(VLOOKUP(Response!D40,'Pyriformis Syndrome'!BR4:BS6,2,FALSE),0)</f>
        <v/>
      </c>
      <c r="AK11">
        <f>IFERROR(VLOOKUP(Response!D41,'Pyriformis Syndrome'!BT4:BU10,2,FALSE),0)+IFERROR(VLOOKUP(Response!E41,'Pyriformis Syndrome'!BT4:BU10,2,FALSE),0)+IFERROR(VLOOKUP(Response!F41,'Pyriformis Syndrome'!BT4:BU10,2,FALSE),0)</f>
        <v/>
      </c>
      <c r="AL11">
        <f>IFERROR(VLOOKUP(Response!D42,'Pyriformis Syndrome'!BV4:BW8,2,FALSE),0)</f>
        <v/>
      </c>
    </row>
    <row r="12">
      <c r="A12" s="11" t="inlineStr">
        <is>
          <t>Post Surgical Back Pain</t>
        </is>
      </c>
      <c r="B12">
        <f>IFERROR(VLOOKUP(Response!D3,'Post Surgical Back Pain'!B4:C13,2,FALSE),0)</f>
        <v/>
      </c>
      <c r="C12">
        <f>IFERROR(VLOOKUP(Response!D4,'Post Surgical Back Pain'!D4:E6,2,FALSE),0)</f>
        <v/>
      </c>
      <c r="D12">
        <f>IFERROR(VLOOKUP(Response!D5,'Post Surgical Back Pain'!F4:G12,2,FALSE),0)</f>
        <v/>
      </c>
      <c r="E12">
        <f>IFERROR(VLOOKUP(Response!D6,'Post Surgical Back Pain'!H4:I9,2,FALSE),0)</f>
        <v/>
      </c>
      <c r="F12">
        <f>IFERROR(VLOOKUP(Response!D8,'Post Surgical Back Pain'!J4:K6,2,FALSE),0)</f>
        <v/>
      </c>
      <c r="G12">
        <f>IFERROR(VLOOKUP(Response!D11,'Post Surgical Back Pain'!L4:M15,2,FALSE),0)</f>
        <v/>
      </c>
      <c r="H12">
        <f>IFERROR(VLOOKUP(Response!D12,'Post Surgical Back Pain'!N4:O15,2,FALSE),0)+IFERROR(VLOOKUP(Response!E12,'Post Surgical Back Pain'!N4:O15,2,FALSE),0)+IFERROR(VLOOKUP(Response!F12,'Post Surgical Back Pain'!N4:O15,2,FALSE),0)</f>
        <v/>
      </c>
      <c r="I12">
        <f>IFERROR(VLOOKUP(Response!D13,'Post Surgical Back Pain'!P4:Q8,2,FALSE),0)</f>
        <v/>
      </c>
      <c r="J12">
        <f>IFERROR(VLOOKUP(Response!D14,'Post Surgical Back Pain'!R4:S13,2,FALSE),0)</f>
        <v/>
      </c>
      <c r="K12">
        <f>IFERROR(VLOOKUP(Response!D15,'Post Surgical Back Pain'!T4:U5,2,FALSE),0)</f>
        <v/>
      </c>
      <c r="L12">
        <f>IFERROR(VLOOKUP(Response!D16,'Post Surgical Back Pain'!V4:W6,2,FALSE),0)+IFERROR(VLOOKUP(Response!E16,'Post Surgical Back Pain'!V4:W6,2,FALSE),0)+IFERROR(VLOOKUP(Response!F16,'Post Surgical Back Pain'!V4:W6,2,FALSE),0)</f>
        <v/>
      </c>
      <c r="M12">
        <f>IFERROR(VLOOKUP(Response!D17,'Post Surgical Back Pain'!X4:Y9,2,FALSE),0)+IFERROR(VLOOKUP(Response!E17,'Post Surgical Back Pain'!X4:Y9,2,FALSE),0)+IFERROR(VLOOKUP(Response!F17,'Post Surgical Back Pain'!X4:Y9,2,FALSE),0)</f>
        <v/>
      </c>
      <c r="N12">
        <f>IFERROR(VLOOKUP(Response!D18,'Post Surgical Back Pain'!Z4:AA6,2,FALSE),0)+IFERROR(VLOOKUP(Response!E18,'Post Surgical Back Pain'!Z4:AA6,2,FALSE),0)+IFERROR(VLOOKUP(Response!F18,'Post Surgical Back Pain'!Z4:AA6,2,FALSE),0)</f>
        <v/>
      </c>
      <c r="O12">
        <f>IFERROR(VLOOKUP(Response!D19,'Post Surgical Back Pain'!AB4:AC14,2,FALSE),0)+IFERROR(VLOOKUP(Response!E19,'Post Surgical Back Pain'!AB4:AC14,2,FALSE),0)+IFERROR(VLOOKUP(Response!F19,'Post Surgical Back Pain'!AB4:AC14,2,FALSE),0)</f>
        <v/>
      </c>
      <c r="P12">
        <f>IFERROR(VLOOKUP(Response!D20,'Post Surgical Back Pain'!AD4:AE5,2,FALSE),0)</f>
        <v/>
      </c>
      <c r="Q12">
        <f>IFERROR(VLOOKUP(Response!D21,'Post Surgical Back Pain'!AF4:AG5,2,FALSE),0)</f>
        <v/>
      </c>
      <c r="R12">
        <f>IFERROR(VLOOKUP(Response!D22,'Post Surgical Back Pain'!AH4:AI5,2,FALSE),0)</f>
        <v/>
      </c>
      <c r="S12">
        <f>IFERROR(VLOOKUP(Response!D23,'Post Surgical Back Pain'!AJ4:AK5,2,FALSE),0)</f>
        <v/>
      </c>
      <c r="T12">
        <f>IFERROR(VLOOKUP(Response!D24,'Post Surgical Back Pain'!AL4:AM5,2,FALSE),0)</f>
        <v/>
      </c>
      <c r="U12">
        <f>IFERROR(VLOOKUP(Response!D25,'Post Surgical Back Pain'!AN4:AO6,2,FALSE),0)</f>
        <v/>
      </c>
      <c r="V12">
        <f>IFERROR(VLOOKUP(Response!D26,'Post Surgical Back Pain'!AP4:AQ5,2,FALSE),0)</f>
        <v/>
      </c>
      <c r="W12">
        <f>IFERROR(VLOOKUP(Response!D27,'Post Surgical Back Pain'!AR4:AS6,2,FALSE),0)</f>
        <v/>
      </c>
      <c r="X12">
        <f>IFERROR(VLOOKUP(Response!D28,'Post Surgical Back Pain'!AT4:AU5,2,FALSE),0)</f>
        <v/>
      </c>
      <c r="Y12">
        <f>IFERROR(VLOOKUP(Response!D29,'Post Surgical Back Pain'!AV4:AW5,2,FALSE),0)</f>
        <v/>
      </c>
      <c r="Z12">
        <f>IFERROR(VLOOKUP(Response!D30,'Post Surgical Back Pain'!AX4:AY6,2,FALSE),0)</f>
        <v/>
      </c>
      <c r="AA12">
        <f>IFERROR(VLOOKUP(Response!D31,'Post Surgical Back Pain'!AZ4:BA5,2,FALSE),0)</f>
        <v/>
      </c>
      <c r="AB12">
        <f>IFERROR(VLOOKUP(Response!D32,'Post Surgical Back Pain'!BB4:BC14,2,FALSE),0)</f>
        <v/>
      </c>
      <c r="AC12">
        <f>IFERROR(VLOOKUP(Response!D33,'Post Surgical Back Pain'!BD4:BE8,2,FALSE),0)+IFERROR(VLOOKUP(Response!E33,'Post Surgical Back Pain'!BD4:BE8,2,FALSE),0)+IFERROR(VLOOKUP(Response!F33,'Post Surgical Back Pain'!BD4:BE8,2,FALSE),0)</f>
        <v/>
      </c>
      <c r="AD12">
        <f>IFERROR(VLOOKUP(Response!D34,'Post Surgical Back Pain'!BF4:BG9,2,FALSE),0)</f>
        <v/>
      </c>
      <c r="AE12">
        <f>IFERROR(VLOOKUP(Response!D35,'Post Surgical Back Pain'!BH4:BI5,2,FALSE),0)</f>
        <v/>
      </c>
      <c r="AF12">
        <f>IFERROR(VLOOKUP(Response!D36,'Post Surgical Back Pain'!BJ4:BK11,2,FALSE),0)</f>
        <v/>
      </c>
      <c r="AG12">
        <f>IFERROR(VLOOKUP(Response!D37,'Post Surgical Back Pain'!BL4:BM13,2,FALSE),0)+IFERROR(VLOOKUP(Response!E37,'Post Surgical Back Pain'!BL4:BM13,2,FALSE),0)+IFERROR(VLOOKUP(Response!F37,'Post Surgical Back Pain'!BL4:BM13,2,FALSE),0)</f>
        <v/>
      </c>
      <c r="AH12">
        <f>IFERROR(VLOOKUP(Response!D38,'Post Surgical Back Pain'!BN4:BO6,2,FALSE),0)</f>
        <v/>
      </c>
      <c r="AI12">
        <f>IFERROR(VLOOKUP(Response!D39,'Post Surgical Back Pain'!BP4:BQ13,2,FALSE),0)+IFERROR(VLOOKUP(Response!E39,'Post Surgical Back Pain'!BP4:BQ13,2,FALSE),0)+IFERROR(VLOOKUP(Response!F39,'Post Surgical Back Pain'!BP4:BQ13,2,FALSE),0)</f>
        <v/>
      </c>
      <c r="AJ12">
        <f>IFERROR(VLOOKUP(Response!D40,'Post Surgical Back Pain'!BR4:BS6,2,FALSE),0)</f>
        <v/>
      </c>
      <c r="AK12">
        <f>IFERROR(VLOOKUP(Response!D41,'Post Surgical Back Pain'!BT4:BU10,2,FALSE),0)+IFERROR(VLOOKUP(Response!E41,'Post Surgical Back Pain'!BT4:BU10,2,FALSE),0)+IFERROR(VLOOKUP(Response!F41,'Post Surgical Back Pain'!BT4:BU10,2,FALSE),0)</f>
        <v/>
      </c>
      <c r="AL12">
        <f>IFERROR(VLOOKUP(Response!D42,'Post Surgical Back Pain'!BV4:BW8,2,FALSE),0)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11"/>
  <sheetViews>
    <sheetView zoomScale="80" zoomScaleNormal="80" workbookViewId="0">
      <pane xSplit="1" ySplit="1" topLeftCell="AE12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baseColWidth="8" defaultRowHeight="14.4"/>
  <cols>
    <col width="24.88671875" bestFit="1" customWidth="1" style="57" min="1" max="1"/>
    <col width="10.88671875" bestFit="1" customWidth="1" style="57" min="39" max="39"/>
  </cols>
  <sheetData>
    <row r="1">
      <c r="A1" s="20" t="inlineStr">
        <is>
          <t>Individual Response Scores</t>
        </is>
      </c>
      <c r="B1" s="41" t="inlineStr">
        <is>
          <t>L000200</t>
        </is>
      </c>
      <c r="C1" s="41" t="inlineStr">
        <is>
          <t>L000300</t>
        </is>
      </c>
      <c r="D1" s="41" t="inlineStr">
        <is>
          <t>L000400</t>
        </is>
      </c>
      <c r="E1" s="41" t="inlineStr">
        <is>
          <t>L000500</t>
        </is>
      </c>
      <c r="F1" s="41" t="inlineStr">
        <is>
          <t>L000600</t>
        </is>
      </c>
      <c r="G1" s="41" t="inlineStr">
        <is>
          <t>L010501</t>
        </is>
      </c>
      <c r="H1" s="41" t="inlineStr">
        <is>
          <t>L010502</t>
        </is>
      </c>
      <c r="I1" s="41" t="inlineStr">
        <is>
          <t>L010600</t>
        </is>
      </c>
      <c r="J1" s="41" t="inlineStr">
        <is>
          <t>L010700</t>
        </is>
      </c>
      <c r="K1" s="41" t="inlineStr">
        <is>
          <t>L010800</t>
        </is>
      </c>
      <c r="L1" s="41" t="inlineStr">
        <is>
          <t>L010801</t>
        </is>
      </c>
      <c r="M1" s="41" t="inlineStr">
        <is>
          <t>L010900</t>
        </is>
      </c>
      <c r="N1" s="41" t="inlineStr">
        <is>
          <t>L011000</t>
        </is>
      </c>
      <c r="O1" s="41" t="inlineStr">
        <is>
          <t>L011100</t>
        </is>
      </c>
      <c r="P1" s="41" t="inlineStr">
        <is>
          <t>L011101</t>
        </is>
      </c>
      <c r="Q1" s="41" t="inlineStr">
        <is>
          <t>L011110</t>
        </is>
      </c>
      <c r="R1" s="41" t="inlineStr">
        <is>
          <t>L011120</t>
        </is>
      </c>
      <c r="S1" s="41" t="inlineStr">
        <is>
          <t>L011130</t>
        </is>
      </c>
      <c r="T1" s="41" t="inlineStr">
        <is>
          <t>L011140</t>
        </is>
      </c>
      <c r="U1" s="41" t="inlineStr">
        <is>
          <t>L011150</t>
        </is>
      </c>
      <c r="V1" s="41" t="inlineStr">
        <is>
          <t>L011160</t>
        </is>
      </c>
      <c r="W1" s="41" t="inlineStr">
        <is>
          <t>L011170</t>
        </is>
      </c>
      <c r="X1" s="41" t="inlineStr">
        <is>
          <t>L011180</t>
        </is>
      </c>
      <c r="Y1" s="41" t="inlineStr">
        <is>
          <t>L011190</t>
        </is>
      </c>
      <c r="Z1" s="41" t="inlineStr">
        <is>
          <t>L020101</t>
        </is>
      </c>
      <c r="AA1" s="41" t="inlineStr">
        <is>
          <t>L020102</t>
        </is>
      </c>
      <c r="AB1" s="41" t="inlineStr">
        <is>
          <t>L020201</t>
        </is>
      </c>
      <c r="AC1" s="41" t="inlineStr">
        <is>
          <t>L020301</t>
        </is>
      </c>
      <c r="AD1" s="41" t="inlineStr">
        <is>
          <t>L020401</t>
        </is>
      </c>
      <c r="AE1" s="41" t="inlineStr">
        <is>
          <t>L020402</t>
        </is>
      </c>
      <c r="AF1" s="41" t="inlineStr">
        <is>
          <t>L020501</t>
        </is>
      </c>
      <c r="AG1" s="41" t="inlineStr">
        <is>
          <t>L020601</t>
        </is>
      </c>
      <c r="AH1" s="41" t="inlineStr">
        <is>
          <t>L020602</t>
        </is>
      </c>
      <c r="AI1" s="41" t="inlineStr">
        <is>
          <t>L020701</t>
        </is>
      </c>
      <c r="AJ1" s="41" t="inlineStr">
        <is>
          <t>L020702</t>
        </is>
      </c>
      <c r="AK1" s="41" t="inlineStr">
        <is>
          <t>L020801</t>
        </is>
      </c>
      <c r="AL1" s="41" t="inlineStr">
        <is>
          <t>L020802</t>
        </is>
      </c>
      <c r="AM1" s="20" t="inlineStr">
        <is>
          <t>Intensifiers</t>
        </is>
      </c>
    </row>
    <row r="2">
      <c r="A2" s="11" t="inlineStr">
        <is>
          <t>Fractures</t>
        </is>
      </c>
      <c r="B2">
        <f>IFERROR(VLOOKUP(Response!D3,Fractures!B4:C13,2,FALSE),0)</f>
        <v/>
      </c>
      <c r="C2">
        <f>IFERROR(VLOOKUP(Response!D4,Fractures!D4:E6,2,FALSE),0)</f>
        <v/>
      </c>
      <c r="D2">
        <f>IFERROR(VLOOKUP(Response!D5,Fractures!F4:G12,2,FALSE),0)</f>
        <v/>
      </c>
      <c r="E2">
        <f>IFERROR(VLOOKUP(Response!D6,Fractures!H4:I9,2,FALSE),0)</f>
        <v/>
      </c>
      <c r="F2">
        <f>IFERROR(VLOOKUP(Response!D8,Fractures!J4:K6,2,FALSE),0)</f>
        <v/>
      </c>
      <c r="G2">
        <f>IFERROR(VLOOKUP(Response!D11,Fractures!L4:M15,2,FALSE),0)</f>
        <v/>
      </c>
      <c r="H2">
        <f>IFERROR(VLOOKUP(Response!D12,Fractures!N4:O15,2,FALSE),0)+IFERROR(VLOOKUP(Response!E12,Fractures!N4:O15,2,FALSE),0)+IFERROR(VLOOKUP(Response!F12,Fractures!N4:O15,2,FALSE),0)</f>
        <v/>
      </c>
      <c r="I2">
        <f>IFERROR(VLOOKUP(Response!D13,Fractures!P4:Q8,2,FALSE),0)</f>
        <v/>
      </c>
      <c r="J2">
        <f>IFERROR(VLOOKUP(Response!D14,Fractures!R4:S13,2,FALSE),0)</f>
        <v/>
      </c>
      <c r="K2">
        <f>IFERROR(VLOOKUP(Response!D15,Fractures!T4:U5,2,FALSE),0)</f>
        <v/>
      </c>
      <c r="L2">
        <f>IFERROR(VLOOKUP(Response!D16,Fractures!V4:W6,2,FALSE),0)+IFERROR(VLOOKUP(Response!E16,Fractures!V4:W6,2,FALSE),0)+IFERROR(VLOOKUP(Response!F16,Fractures!V4:W6,2,FALSE),0)</f>
        <v/>
      </c>
      <c r="M2">
        <f>IFERROR(VLOOKUP(Response!D17,Fractures!X4:Y9,2,FALSE),0)+IFERROR(VLOOKUP(Response!E17,Fractures!X4:Y9,2,FALSE),0)+IFERROR(VLOOKUP(Response!F17,Fractures!X4:Y9,2,FALSE),0)</f>
        <v/>
      </c>
      <c r="N2">
        <f>IFERROR(VLOOKUP(Response!D18,Fractures!Z4:AA6,2,FALSE),0)+IFERROR(VLOOKUP(Response!E18,Fractures!Z4:AA6,2,FALSE),0)+IFERROR(VLOOKUP(Response!F18,Fractures!Z4:AA6,2,FALSE),0)</f>
        <v/>
      </c>
      <c r="O2">
        <f>IFERROR(VLOOKUP(Response!D19,Fractures!AB4:AC14,2,FALSE),0)+IFERROR(VLOOKUP(Response!E19,Fractures!AB4:AC14,2,FALSE),0)+IFERROR(VLOOKUP(Response!F19,Fractures!AB4:AC14,2,FALSE),0)</f>
        <v/>
      </c>
      <c r="P2">
        <f>IFERROR(VLOOKUP(Response!D20,Fractures!AD4:AE5,2,FALSE),0)</f>
        <v/>
      </c>
      <c r="Q2">
        <f>IFERROR(VLOOKUP(Response!D21,Fractures!AF4:AG5,2,FALSE),0)</f>
        <v/>
      </c>
      <c r="R2">
        <f>IFERROR(VLOOKUP(Response!D22,Fractures!AH4:AI5,2,FALSE),0)</f>
        <v/>
      </c>
      <c r="S2">
        <f>IFERROR(VLOOKUP(Response!D23,Fractures!AJ4:AK5,2,FALSE),0)</f>
        <v/>
      </c>
      <c r="T2">
        <f>IFERROR(VLOOKUP(Response!D24,Fractures!AL4:AM5,2,FALSE),0)</f>
        <v/>
      </c>
      <c r="U2">
        <f>IFERROR(VLOOKUP(Response!D25,Fractures!AN4:AO6,2,FALSE),0)</f>
        <v/>
      </c>
      <c r="V2">
        <f>IFERROR(VLOOKUP(Response!D26,Fractures!AP4:AQ5,2,FALSE),0)</f>
        <v/>
      </c>
      <c r="W2">
        <f>IFERROR(VLOOKUP(Response!D27,Fractures!AR4:AS6,2,FALSE),0)</f>
        <v/>
      </c>
      <c r="X2">
        <f>IFERROR(VLOOKUP(Response!D28,Fractures!AT4:AU5,2,FALSE),0)</f>
        <v/>
      </c>
      <c r="Y2">
        <f>IFERROR(VLOOKUP(Response!D29,Fractures!AV4:AW5,2,FALSE),0)</f>
        <v/>
      </c>
      <c r="Z2">
        <f>IFERROR(VLOOKUP(Response!D30,Fractures!AX4:AY6,2,FALSE),0)</f>
        <v/>
      </c>
      <c r="AA2">
        <f>IFERROR(VLOOKUP(Response!D31,Fractures!AZ4:BA5,2,FALSE),0)</f>
        <v/>
      </c>
      <c r="AB2">
        <f>IFERROR(VLOOKUP(Response!D32,Fractures!BB4:BC14,2,FALSE),0)</f>
        <v/>
      </c>
      <c r="AC2">
        <f>IFERROR(VLOOKUP(Response!D33,Fractures!BD4:BE8,2,FALSE),0)+IFERROR(VLOOKUP(Response!E33,Fractures!BD4:BE8,2,FALSE),0)+IFERROR(VLOOKUP(Response!F33,Fractures!BD4:BE8,2,FALSE),0)</f>
        <v/>
      </c>
      <c r="AD2">
        <f>IFERROR(VLOOKUP(Response!D34,Fractures!BF4:BG9,2,FALSE),0)</f>
        <v/>
      </c>
      <c r="AE2">
        <f>IFERROR(VLOOKUP(Response!D35,Fractures!BH4:BI5,2,FALSE),0)</f>
        <v/>
      </c>
      <c r="AF2">
        <f>IFERROR(VLOOKUP(Response!D36,Fractures!BJ4:BK11,2,FALSE),0)</f>
        <v/>
      </c>
      <c r="AG2">
        <f>IFERROR(VLOOKUP(Response!D37,Fractures!BL4:BM13,2,FALSE),0)+IFERROR(VLOOKUP(Response!E37,Fractures!BL4:BM13,2,FALSE),0)+IFERROR(VLOOKUP(Response!F37,Fractures!BL4:BM13,2,FALSE),0)</f>
        <v/>
      </c>
      <c r="AH2">
        <f>IFERROR(VLOOKUP(Response!D38,Fractures!BN4:BO6,2,FALSE),0)</f>
        <v/>
      </c>
      <c r="AI2">
        <f>IFERROR(VLOOKUP(Response!D39,Fractures!BP4:BQ13,2,FALSE),0)+IFERROR(VLOOKUP(Response!E39,Fractures!BP4:BQ13,2,FALSE),0)+IFERROR(VLOOKUP(Response!F39,Fractures!BP4:BQ13,2,FALSE),0)</f>
        <v/>
      </c>
      <c r="AJ2">
        <f>IFERROR(VLOOKUP(Response!D40,Fractures!BR4:BS6,2,FALSE),0)</f>
        <v/>
      </c>
      <c r="AK2">
        <f>IFERROR(VLOOKUP(Response!D41,Fractures!BT4:BU10,2,FALSE),0)+IFERROR(VLOOKUP(Response!E41,Fractures!BT4:BU10,2,FALSE),0)+IFERROR(VLOOKUP(Response!F41,Fractures!BT4:BU10,2,FALSE),0)</f>
        <v/>
      </c>
      <c r="AL2">
        <f>IFERROR(VLOOKUP(Response!D42,Fractures!BV4:BW8,2,FALSE),0)</f>
        <v/>
      </c>
    </row>
    <row r="3">
      <c r="A3" s="11" t="inlineStr">
        <is>
          <t>Cancer</t>
        </is>
      </c>
      <c r="B3">
        <f>IFERROR(VLOOKUP(Response!D3,Cancer!B4:C13,2,FALSE),0)</f>
        <v/>
      </c>
      <c r="C3">
        <f>IFERROR(VLOOKUP(Response!D4,Cancer!D4:E6,2,FALSE),0)</f>
        <v/>
      </c>
      <c r="D3">
        <f>IFERROR(VLOOKUP(Response!D5,Cancer!F4:G12,2,FALSE),0)</f>
        <v/>
      </c>
      <c r="E3">
        <f>IFERROR(VLOOKUP(Response!D6,Cancer!H4:I9,2,FALSE),0)</f>
        <v/>
      </c>
      <c r="F3">
        <f>IFERROR(VLOOKUP(Response!D8,Cancer!J4:K6,2,FALSE),0)</f>
        <v/>
      </c>
      <c r="G3">
        <f>IFERROR(VLOOKUP(Response!D11,Cancer!L4:M15,2,FALSE),0)</f>
        <v/>
      </c>
      <c r="H3">
        <f>IFERROR(VLOOKUP(Response!D12,Cancer!N4:O15,2,FALSE),0)+IFERROR(VLOOKUP(Response!E12,Cancer!N4:O15,2,FALSE),0)+IFERROR(VLOOKUP(Response!F12,Cancer!N4:O15,2,FALSE),0)</f>
        <v/>
      </c>
      <c r="I3">
        <f>IFERROR(VLOOKUP(Response!D13,Cancer!P4:Q8,2,FALSE),0)</f>
        <v/>
      </c>
      <c r="J3">
        <f>IFERROR(VLOOKUP(Response!D14,Cancer!R4:S13,2,FALSE),0)</f>
        <v/>
      </c>
      <c r="K3">
        <f>IFERROR(VLOOKUP(Response!D15,Cancer!T4:U5,2,FALSE),0)</f>
        <v/>
      </c>
      <c r="L3">
        <f>IFERROR(VLOOKUP(Response!D16,Cancer!V4:W6,2,FALSE),0)+IFERROR(VLOOKUP(Response!E16,Cancer!V4:W6,2,FALSE),0)+IFERROR(VLOOKUP(Response!F16,Cancer!V4:W6,2,FALSE),0)</f>
        <v/>
      </c>
      <c r="M3">
        <f>IFERROR(VLOOKUP(Response!D17,Cancer!X4:Y9,2,FALSE),0)+IFERROR(VLOOKUP(Response!E17,Cancer!X4:Y9,2,FALSE),0)+IFERROR(VLOOKUP(Response!F17,Cancer!X4:Y9,2,FALSE),0)</f>
        <v/>
      </c>
      <c r="N3">
        <f>IFERROR(VLOOKUP(Response!D18,Cancer!Z4:AA6,2,FALSE),0)+IFERROR(VLOOKUP(Response!E18,Cancer!Z4:AA6,2,FALSE),0)+IFERROR(VLOOKUP(Response!F18,Cancer!Z4:AA6,2,FALSE),0)</f>
        <v/>
      </c>
      <c r="O3">
        <f>IFERROR(VLOOKUP(Response!D19,Cancer!AB4:AC14,2,FALSE),0)+IFERROR(VLOOKUP(Response!E19,Cancer!AB4:AC14,2,FALSE),0)+IFERROR(VLOOKUP(Response!F19,Cancer!AB4:AC14,2,FALSE),0)</f>
        <v/>
      </c>
      <c r="P3">
        <f>IFERROR(VLOOKUP(Response!D20,Cancer!AD4:AE5,2,FALSE),0)</f>
        <v/>
      </c>
      <c r="Q3">
        <f>IFERROR(VLOOKUP(Response!D21,Cancer!AF4:AG5,2,FALSE),0)</f>
        <v/>
      </c>
      <c r="R3">
        <f>IFERROR(VLOOKUP(Response!D22,Cancer!AH4:AI5,2,FALSE),0)</f>
        <v/>
      </c>
      <c r="S3">
        <f>IFERROR(VLOOKUP(Response!D23,Cancer!AJ4:AK5,2,FALSE),0)</f>
        <v/>
      </c>
      <c r="T3">
        <f>IFERROR(VLOOKUP(Response!D24,Cancer!AL4:AM5,2,FALSE),0)</f>
        <v/>
      </c>
      <c r="U3">
        <f>IFERROR(VLOOKUP(Response!D25,Cancer!AN4:AO6,2,FALSE),0)</f>
        <v/>
      </c>
      <c r="V3">
        <f>IFERROR(VLOOKUP(Response!D26,Cancer!AP4:AQ5,2,FALSE),0)</f>
        <v/>
      </c>
      <c r="W3">
        <f>IFERROR(VLOOKUP(Response!D27,Cancer!AR4:AS6,2,FALSE),0)</f>
        <v/>
      </c>
      <c r="X3">
        <f>IFERROR(VLOOKUP(Response!D28,Cancer!AT4:AU5,2,FALSE),0)</f>
        <v/>
      </c>
      <c r="Y3">
        <f>IFERROR(VLOOKUP(Response!D29,Cancer!AV4:AW5,2,FALSE),0)</f>
        <v/>
      </c>
      <c r="Z3">
        <f>IFERROR(VLOOKUP(Response!D30,Cancer!AX4:AY6,2,FALSE),0)</f>
        <v/>
      </c>
      <c r="AA3">
        <f>IFERROR(VLOOKUP(Response!D31,Cancer!AZ4:BA5,2,FALSE),0)</f>
        <v/>
      </c>
      <c r="AB3">
        <f>IFERROR(VLOOKUP(Response!D32,Cancer!BB4:BC14,2,FALSE),0)</f>
        <v/>
      </c>
      <c r="AC3">
        <f>IFERROR(VLOOKUP(Response!D33,Cancer!BD4:BE8,2,FALSE),0)+IFERROR(VLOOKUP(Response!E33,Cancer!BD4:BE8,2,FALSE),0)+IFERROR(VLOOKUP(Response!F33,Cancer!BD4:BE8,2,FALSE),0)</f>
        <v/>
      </c>
      <c r="AD3">
        <f>IFERROR(VLOOKUP(Response!D34,Cancer!BF4:BG9,2,FALSE),0)</f>
        <v/>
      </c>
      <c r="AE3">
        <f>IFERROR(VLOOKUP(Response!D35,Cancer!BH4:BI5,2,FALSE),0)</f>
        <v/>
      </c>
      <c r="AF3">
        <f>IFERROR(VLOOKUP(Response!D36,Cancer!BJ4:BK11,2,FALSE),0)</f>
        <v/>
      </c>
      <c r="AG3">
        <f>IFERROR(VLOOKUP(Response!D37,Cancer!BL4:BM13,2,FALSE),0)+IFERROR(VLOOKUP(Response!E37,Cancer!BL4:BM13,2,FALSE),0)+IFERROR(VLOOKUP(Response!F37,Cancer!BL4:BM13,2,FALSE),0)</f>
        <v/>
      </c>
      <c r="AH3">
        <f>IFERROR(VLOOKUP(Response!D38,Cancer!BN4:BO6,2,FALSE),0)</f>
        <v/>
      </c>
      <c r="AI3">
        <f>IFERROR(VLOOKUP(Response!D39,Cancer!BP4:BQ13,2,FALSE),0)+IFERROR(VLOOKUP(Response!E39,Cancer!BP4:BQ13,2,FALSE),0)+IFERROR(VLOOKUP(Response!F39,Cancer!BP4:BQ13,2,FALSE),0)</f>
        <v/>
      </c>
      <c r="AJ3">
        <f>IFERROR(VLOOKUP(Response!D40,Cancer!BR4:BS6,2,FALSE),0)</f>
        <v/>
      </c>
      <c r="AK3">
        <f>IFERROR(VLOOKUP(Response!D41,Cancer!BT4:BU10,2,FALSE),0)+IFERROR(VLOOKUP(Response!E41,Cancer!BT4:BU10,2,FALSE),0)+IFERROR(VLOOKUP(Response!F41,Cancer!BT4:BU10,2,FALSE),0)</f>
        <v/>
      </c>
      <c r="AL3">
        <f>IFERROR(VLOOKUP(Response!D42,Cancer!BV4:BW8,2,FALSE),0)</f>
        <v/>
      </c>
    </row>
    <row r="4">
      <c r="A4" s="11" t="inlineStr">
        <is>
          <t>Infection, UTI, TB</t>
        </is>
      </c>
      <c r="B4">
        <f>IFERROR(VLOOKUP(Response!D3,'Infection, UTI, TB'!B4:C13,2,FALSE),0)</f>
        <v/>
      </c>
      <c r="C4">
        <f>IFERROR(VLOOKUP(Response!D4,'Infection, UTI, TB'!D4:E6,2,FALSE),0)</f>
        <v/>
      </c>
      <c r="D4">
        <f>IFERROR(VLOOKUP(Response!D5,'Infection, UTI, TB'!F4:G12,2,FALSE),0)</f>
        <v/>
      </c>
      <c r="E4">
        <f>IFERROR(VLOOKUP(Response!D6,'Infection, UTI, TB'!H4:I9,2,FALSE),0)</f>
        <v/>
      </c>
      <c r="F4">
        <f>IFERROR(VLOOKUP(Response!D8,'Infection, UTI, TB'!J4:K6,2,FALSE),0)</f>
        <v/>
      </c>
      <c r="G4">
        <f>IFERROR(VLOOKUP(Response!D11,'Infection, UTI, TB'!L4:M15,2,FALSE),0)</f>
        <v/>
      </c>
      <c r="H4">
        <f>IFERROR(VLOOKUP(Response!D12,'Infection, UTI, TB'!N4:O15,2,FALSE),0)+IFERROR(VLOOKUP(Response!E12,'Infection, UTI, TB'!N4:O15,2,FALSE),0)+IFERROR(VLOOKUP(Response!F12,'Infection, UTI, TB'!N4:O15,2,FALSE),0)</f>
        <v/>
      </c>
      <c r="I4">
        <f>IFERROR(VLOOKUP(Response!D13,'Infection, UTI, TB'!P4:Q8,2,FALSE),0)</f>
        <v/>
      </c>
      <c r="J4">
        <f>IFERROR(VLOOKUP(Response!D14,'Infection, UTI, TB'!R4:S13,2,FALSE),0)</f>
        <v/>
      </c>
      <c r="K4">
        <f>IFERROR(VLOOKUP(Response!D15,'Infection, UTI, TB'!T4:U5,2,FALSE),0)</f>
        <v/>
      </c>
      <c r="L4">
        <f>IFERROR(VLOOKUP(Response!D16,'Infection, UTI, TB'!V4:W6,2,FALSE),0)+IFERROR(VLOOKUP(Response!E16,'Infection, UTI, TB'!V4:W6,2,FALSE),0)+IFERROR(VLOOKUP(Response!F16,'Infection, UTI, TB'!V4:W6,2,FALSE),0)</f>
        <v/>
      </c>
      <c r="M4">
        <f>IFERROR(VLOOKUP(Response!D17,'Infection, UTI, TB'!X4:Y9,2,FALSE),0)+IFERROR(VLOOKUP(Response!E17,'Infection, UTI, TB'!X4:Y9,2,FALSE),0)+IFERROR(VLOOKUP(Response!F17,'Infection, UTI, TB'!X4:Y9,2,FALSE),0)</f>
        <v/>
      </c>
      <c r="N4">
        <f>IFERROR(VLOOKUP(Response!D18,'Infection, UTI, TB'!Z4:AA6,2,FALSE),0)+IFERROR(VLOOKUP(Response!E18,'Infection, UTI, TB'!Z4:AA6,2,FALSE),0)+IFERROR(VLOOKUP(Response!F18,'Infection, UTI, TB'!Z4:AA6,2,FALSE),0)</f>
        <v/>
      </c>
      <c r="O4">
        <f>IFERROR(VLOOKUP(Response!D19,'Infection, UTI, TB'!AB4:AC14,2,FALSE),0)+IFERROR(VLOOKUP(Response!E19,'Infection, UTI, TB'!AB4:AC14,2,FALSE),0)+IFERROR(VLOOKUP(Response!F19,'Infection, UTI, TB'!AB4:AC14,2,FALSE),0)</f>
        <v/>
      </c>
      <c r="P4">
        <f>IFERROR(VLOOKUP(Response!D20,'Infection, UTI, TB'!AD4:AE5,2,FALSE),0)</f>
        <v/>
      </c>
      <c r="Q4">
        <f>IFERROR(VLOOKUP(Response!D21,'Infection, UTI, TB'!AF4:AG5,2,FALSE),0)</f>
        <v/>
      </c>
      <c r="R4">
        <f>IFERROR(VLOOKUP(Response!D22,'Infection, UTI, TB'!AH4:AI5,2,FALSE),0)</f>
        <v/>
      </c>
      <c r="S4">
        <f>IFERROR(VLOOKUP(Response!D23,'Infection, UTI, TB'!AJ4:AK5,2,FALSE),0)</f>
        <v/>
      </c>
      <c r="T4">
        <f>IFERROR(VLOOKUP(Response!D24,'Infection, UTI, TB'!AL4:AM5,2,FALSE),0)</f>
        <v/>
      </c>
      <c r="U4">
        <f>IFERROR(VLOOKUP(Response!D25,'Infection, UTI, TB'!AN4:AO6,2,FALSE),0)</f>
        <v/>
      </c>
      <c r="V4">
        <f>IFERROR(VLOOKUP(Response!D26,'Infection, UTI, TB'!AP4:AQ5,2,FALSE),0)</f>
        <v/>
      </c>
      <c r="W4">
        <f>IFERROR(VLOOKUP(Response!D27,'Infection, UTI, TB'!AR4:AS6,2,FALSE),0)</f>
        <v/>
      </c>
      <c r="X4">
        <f>IFERROR(VLOOKUP(Response!D28,'Infection, UTI, TB'!AT4:AU5,2,FALSE),0)</f>
        <v/>
      </c>
      <c r="Y4">
        <f>IFERROR(VLOOKUP(Response!D29,'Infection, UTI, TB'!AV4:AW5,2,FALSE),0)</f>
        <v/>
      </c>
      <c r="Z4">
        <f>IFERROR(VLOOKUP(Response!D30,'Infection, UTI, TB'!AX4:AY6,2,FALSE),0)</f>
        <v/>
      </c>
      <c r="AA4">
        <f>IFERROR(VLOOKUP(Response!D31,'Infection, UTI, TB'!AZ4:BA5,2,FALSE),0)</f>
        <v/>
      </c>
      <c r="AB4">
        <f>IFERROR(VLOOKUP(Response!D32,'Infection, UTI, TB'!BB4:BC14,2,FALSE),0)</f>
        <v/>
      </c>
      <c r="AC4">
        <f>IFERROR(VLOOKUP(Response!D33,'Infection, UTI, TB'!BD4:BE8,2,FALSE),0)+IFERROR(VLOOKUP(Response!E33,'Infection, UTI, TB'!BD4:BE8,2,FALSE),0)+IFERROR(VLOOKUP(Response!F33,'Infection, UTI, TB'!BD4:BE8,2,FALSE),0)</f>
        <v/>
      </c>
      <c r="AD4">
        <f>IFERROR(VLOOKUP(Response!D34,'Infection, UTI, TB'!BF4:BG9,2,FALSE),0)</f>
        <v/>
      </c>
      <c r="AE4">
        <f>IFERROR(VLOOKUP(Response!D35,'Infection, UTI, TB'!BH4:BI5,2,FALSE),0)</f>
        <v/>
      </c>
      <c r="AF4">
        <f>IFERROR(VLOOKUP(Response!D36,'Infection, UTI, TB'!BJ4:BK11,2,FALSE),0)</f>
        <v/>
      </c>
      <c r="AG4">
        <f>IFERROR(VLOOKUP(Response!D37,'Infection, UTI, TB'!BL4:BM13,2,FALSE),0)+IFERROR(VLOOKUP(Response!E37,'Infection, UTI, TB'!BL4:BM13,2,FALSE),0)+IFERROR(VLOOKUP(Response!F37,'Infection, UTI, TB'!BL4:BM13,2,FALSE),0)</f>
        <v/>
      </c>
      <c r="AH4">
        <f>IFERROR(VLOOKUP(Response!D38,'Infection, UTI, TB'!BN4:BO6,2,FALSE),0)</f>
        <v/>
      </c>
      <c r="AI4">
        <f>IFERROR(VLOOKUP(Response!D39,'Infection, UTI, TB'!BP4:BQ13,2,FALSE),0)+IFERROR(VLOOKUP(Response!E39,'Infection, UTI, TB'!BP4:BQ13,2,FALSE),0)+IFERROR(VLOOKUP(Response!F39,'Infection, UTI, TB'!BP4:BQ13,2,FALSE),0)</f>
        <v/>
      </c>
      <c r="AJ4">
        <f>IFERROR(VLOOKUP(Response!D40,'Infection, UTI, TB'!BR4:BS6,2,FALSE),0)</f>
        <v/>
      </c>
      <c r="AK4">
        <f>IFERROR(VLOOKUP(Response!D41,'Infection, UTI, TB'!BT4:BU10,2,FALSE),0)+IFERROR(VLOOKUP(Response!E41,'Infection, UTI, TB'!BT4:BU10,2,FALSE),0)+IFERROR(VLOOKUP(Response!F41,'Infection, UTI, TB'!BT4:BU10,2,FALSE),0)</f>
        <v/>
      </c>
      <c r="AL4">
        <f>IFERROR(VLOOKUP(Response!D42,'Infection, UTI, TB'!BV4:BW8,2,FALSE),0)</f>
        <v/>
      </c>
    </row>
    <row r="5">
      <c r="A5" s="11" t="inlineStr">
        <is>
          <t>Caudia Equina</t>
        </is>
      </c>
      <c r="B5">
        <f>IFERROR(VLOOKUP(Response!D3,'Caudia Equina'!B4:C13,2,FALSE),0)</f>
        <v/>
      </c>
      <c r="C5">
        <f>IFERROR(VLOOKUP(Response!D4,'Caudia Equina'!D4:E6,2,FALSE),0)</f>
        <v/>
      </c>
      <c r="D5">
        <f>IFERROR(VLOOKUP(Response!D5,'Caudia Equina'!F4:G12,2,FALSE),0)</f>
        <v/>
      </c>
      <c r="E5">
        <f>IFERROR(VLOOKUP(Response!D6,'Caudia Equina'!H4:I9,2,FALSE),0)</f>
        <v/>
      </c>
      <c r="F5">
        <f>IFERROR(VLOOKUP(Response!D8,'Caudia Equina'!J4:K6,2,FALSE),0)</f>
        <v/>
      </c>
      <c r="G5">
        <f>IFERROR(VLOOKUP(Response!D11,'Caudia Equina'!L4:M15,2,FALSE),0)</f>
        <v/>
      </c>
      <c r="H5">
        <f>IFERROR(VLOOKUP(Response!D12,'Caudia Equina'!N4:O15,2,FALSE),0)+IFERROR(VLOOKUP(Response!E12,'Caudia Equina'!N4:O15,2,FALSE),0)+IFERROR(VLOOKUP(Response!F12,'Caudia Equina'!N4:O15,2,FALSE),0)</f>
        <v/>
      </c>
      <c r="I5">
        <f>IFERROR(VLOOKUP(Response!D13,'Caudia Equina'!P4:Q8,2,FALSE),0)</f>
        <v/>
      </c>
      <c r="J5">
        <f>IFERROR(VLOOKUP(Response!D14,'Caudia Equina'!R4:S13,2,FALSE),0)</f>
        <v/>
      </c>
      <c r="K5">
        <f>IFERROR(VLOOKUP(Response!D15,'Caudia Equina'!T4:U5,2,FALSE),0)</f>
        <v/>
      </c>
      <c r="L5">
        <f>IFERROR(VLOOKUP(Response!D16,'Caudia Equina'!V4:W6,2,FALSE),0)+IFERROR(VLOOKUP(Response!E16,'Caudia Equina'!V4:W6,2,FALSE),0)+IFERROR(VLOOKUP(Response!F16,'Caudia Equina'!V4:W6,2,FALSE),0)</f>
        <v/>
      </c>
      <c r="M5">
        <f>IFERROR(VLOOKUP(Response!D17,'Caudia Equina'!X4:Y9,2,FALSE),0)+IFERROR(VLOOKUP(Response!E17,'Caudia Equina'!X4:Y9,2,FALSE),0)+IFERROR(VLOOKUP(Response!F17,'Caudia Equina'!X4:Y9,2,FALSE),0)</f>
        <v/>
      </c>
      <c r="N5">
        <f>IFERROR(VLOOKUP(Response!D18,'Caudia Equina'!Z4:AA6,2,FALSE),0)+IFERROR(VLOOKUP(Response!E18,'Caudia Equina'!Z4:AA6,2,FALSE),0)+IFERROR(VLOOKUP(Response!F18,'Caudia Equina'!Z4:AA6,2,FALSE),0)</f>
        <v/>
      </c>
      <c r="O5">
        <f>IFERROR(VLOOKUP(Response!D19,'Caudia Equina'!AB4:AC14,2,FALSE),0)+IFERROR(VLOOKUP(Response!E19,'Caudia Equina'!AB4:AC14,2,FALSE),0)+IFERROR(VLOOKUP(Response!F19,'Caudia Equina'!AB4:AC14,2,FALSE),0)</f>
        <v/>
      </c>
      <c r="P5">
        <f>IFERROR(VLOOKUP(Response!D20,'Caudia Equina'!AD4:AE5,2,FALSE),0)</f>
        <v/>
      </c>
      <c r="Q5">
        <f>IFERROR(VLOOKUP(Response!D21,'Caudia Equina'!AF4:AG5,2,FALSE),0)</f>
        <v/>
      </c>
      <c r="R5">
        <f>IFERROR(VLOOKUP(Response!D22,'Caudia Equina'!AH4:AI5,2,FALSE),0)</f>
        <v/>
      </c>
      <c r="S5">
        <f>IFERROR(VLOOKUP(Response!D23,'Caudia Equina'!AJ4:AK5,2,FALSE),0)</f>
        <v/>
      </c>
      <c r="T5">
        <f>IFERROR(VLOOKUP(Response!D24,'Caudia Equina'!AL4:AM5,2,FALSE),0)</f>
        <v/>
      </c>
      <c r="U5">
        <f>IFERROR(VLOOKUP(Response!D25,'Caudia Equina'!AN4:AO6,2,FALSE),0)</f>
        <v/>
      </c>
      <c r="V5">
        <f>IFERROR(VLOOKUP(Response!D26,'Caudia Equina'!AP4:AQ5,2,FALSE),0)</f>
        <v/>
      </c>
      <c r="W5">
        <f>IFERROR(VLOOKUP(Response!D27,'Caudia Equina'!AR4:AS6,2,FALSE),0)</f>
        <v/>
      </c>
      <c r="X5">
        <f>IFERROR(VLOOKUP(Response!D28,'Caudia Equina'!AT4:AU5,2,FALSE),0)</f>
        <v/>
      </c>
      <c r="Y5">
        <f>IFERROR(VLOOKUP(Response!D29,'Caudia Equina'!AV4:AW5,2,FALSE),0)</f>
        <v/>
      </c>
      <c r="Z5">
        <f>IFERROR(VLOOKUP(Response!D30,'Caudia Equina'!AX4:AY6,2,FALSE),0)</f>
        <v/>
      </c>
      <c r="AA5">
        <f>IFERROR(VLOOKUP(Response!D31,'Caudia Equina'!AZ4:BA5,2,FALSE),0)</f>
        <v/>
      </c>
      <c r="AB5">
        <f>IFERROR(VLOOKUP(Response!D32,'Caudia Equina'!BB4:BC14,2,FALSE),0)</f>
        <v/>
      </c>
      <c r="AC5">
        <f>IFERROR(VLOOKUP(Response!D33,'Caudia Equina'!BD4:BE8,2,FALSE),0)+IFERROR(VLOOKUP(Response!E33,'Caudia Equina'!BD4:BE8,2,FALSE),0)+IFERROR(VLOOKUP(Response!F33,'Caudia Equina'!BD4:BE8,2,FALSE),0)</f>
        <v/>
      </c>
      <c r="AD5">
        <f>IFERROR(VLOOKUP(Response!D34,'Caudia Equina'!BF4:BG9,2,FALSE),0)</f>
        <v/>
      </c>
      <c r="AE5">
        <f>IFERROR(VLOOKUP(Response!D35,'Caudia Equina'!BH4:BI5,2,FALSE),0)</f>
        <v/>
      </c>
      <c r="AF5">
        <f>IFERROR(VLOOKUP(Response!D36,'Caudia Equina'!BJ4:BK11,2,FALSE),0)</f>
        <v/>
      </c>
      <c r="AG5">
        <f>IFERROR(VLOOKUP(Response!D37,'Caudia Equina'!BL4:BM13,2,FALSE),0)+IFERROR(VLOOKUP(Response!E37,'Caudia Equina'!BL4:BM13,2,FALSE),0)+IFERROR(VLOOKUP(Response!F37,'Caudia Equina'!BL4:BM13,2,FALSE),0)</f>
        <v/>
      </c>
      <c r="AH5">
        <f>IFERROR(VLOOKUP(Response!D38,'Caudia Equina'!BN4:BO6,2,FALSE),0)</f>
        <v/>
      </c>
      <c r="AI5">
        <f>IFERROR(VLOOKUP(Response!D39,'Caudia Equina'!BP4:BQ13,2,FALSE),0)+IFERROR(VLOOKUP(Response!E39,'Caudia Equina'!BP4:BQ13,2,FALSE),0)+IFERROR(VLOOKUP(Response!F39,'Caudia Equina'!BP4:BQ13,2,FALSE),0)</f>
        <v/>
      </c>
      <c r="AJ5">
        <f>IFERROR(VLOOKUP(Response!D40,'Caudia Equina'!BR4:BS6,2,FALSE),0)</f>
        <v/>
      </c>
      <c r="AK5">
        <f>IFERROR(VLOOKUP(Response!D41,'Caudia Equina'!BT4:BU10,2,FALSE),0)+IFERROR(VLOOKUP(Response!E41,'Caudia Equina'!BT4:BU10,2,FALSE),0)+IFERROR(VLOOKUP(Response!F41,'Caudia Equina'!BT4:BU10,2,FALSE),0)</f>
        <v/>
      </c>
      <c r="AL5">
        <f>IFERROR(VLOOKUP(Response!D42,'Caudia Equina'!BV4:BW8,2,FALSE),0)</f>
        <v/>
      </c>
    </row>
    <row r="6">
      <c r="A6" s="11" t="inlineStr">
        <is>
          <t>Vascular</t>
        </is>
      </c>
      <c r="B6">
        <f>IFERROR(VLOOKUP(Response!D3,Vascular!B4:C13,2,FALSE),0)</f>
        <v/>
      </c>
      <c r="C6">
        <f>IFERROR(VLOOKUP(Response!D4,Vascular!D4:E6,2,FALSE),0)</f>
        <v/>
      </c>
      <c r="D6">
        <f>IFERROR(VLOOKUP(Response!D5,Vascular!F4:G12,2,FALSE),0)</f>
        <v/>
      </c>
      <c r="E6">
        <f>IFERROR(VLOOKUP(Response!D6,Vascular!H4:I9,2,FALSE),0)</f>
        <v/>
      </c>
      <c r="F6">
        <f>IFERROR(VLOOKUP(Response!D8,Vascular!J4:K6,2,FALSE),0)</f>
        <v/>
      </c>
      <c r="G6">
        <f>IFERROR(VLOOKUP(Response!D11,Vascular!L4:M15,2,FALSE),0)</f>
        <v/>
      </c>
      <c r="H6">
        <f>IFERROR(VLOOKUP(Response!D12,Vascular!N4:O15,2,FALSE),0)+IFERROR(VLOOKUP(Response!E12,Vascular!N4:O15,2,FALSE),0)+IFERROR(VLOOKUP(Response!F12,Vascular!N4:O15,2,FALSE),0)</f>
        <v/>
      </c>
      <c r="I6">
        <f>IFERROR(VLOOKUP(Response!D13,Vascular!P4:Q8,2,FALSE),0)</f>
        <v/>
      </c>
      <c r="J6">
        <f>IFERROR(VLOOKUP(Response!D14,Vascular!R4:S13,2,FALSE),0)</f>
        <v/>
      </c>
      <c r="K6">
        <f>IFERROR(VLOOKUP(Response!D15,Vascular!T4:U5,2,FALSE),0)</f>
        <v/>
      </c>
      <c r="L6">
        <f>IFERROR(VLOOKUP(Response!D16,Vascular!V4:W6,2,FALSE),0)+IFERROR(VLOOKUP(Response!E16,Vascular!V4:W6,2,FALSE),0)+IFERROR(VLOOKUP(Response!F16,Vascular!V4:W6,2,FALSE),0)</f>
        <v/>
      </c>
      <c r="M6">
        <f>IFERROR(VLOOKUP(Response!D17,Vascular!X4:Y9,2,FALSE),0)+IFERROR(VLOOKUP(Response!E17,Vascular!X4:Y9,2,FALSE),0)+IFERROR(VLOOKUP(Response!F17,Vascular!X4:Y9,2,FALSE),0)</f>
        <v/>
      </c>
      <c r="N6">
        <f>IFERROR(VLOOKUP(Response!D18,Vascular!Z4:AA6,2,FALSE),0)+IFERROR(VLOOKUP(Response!E18,Vascular!Z4:AA6,2,FALSE),0)+IFERROR(VLOOKUP(Response!F18,Vascular!Z4:AA6,2,FALSE),0)</f>
        <v/>
      </c>
      <c r="O6">
        <f>IFERROR(VLOOKUP(Response!D19,Vascular!AB4:AC14,2,FALSE),0)+IFERROR(VLOOKUP(Response!E19,Vascular!AB4:AC14,2,FALSE),0)+IFERROR(VLOOKUP(Response!F19,Vascular!AB4:AC14,2,FALSE),0)</f>
        <v/>
      </c>
      <c r="P6">
        <f>IFERROR(VLOOKUP(Response!D20,Vascular!AD4:AE5,2,FALSE),0)</f>
        <v/>
      </c>
      <c r="Q6">
        <f>IFERROR(VLOOKUP(Response!D21,Vascular!AF4:AG5,2,FALSE),0)</f>
        <v/>
      </c>
      <c r="R6">
        <f>IFERROR(VLOOKUP(Response!D22,Vascular!AH4:AI5,2,FALSE),0)</f>
        <v/>
      </c>
      <c r="S6">
        <f>IFERROR(VLOOKUP(Response!D23,Vascular!AJ4:AK5,2,FALSE),0)</f>
        <v/>
      </c>
      <c r="T6">
        <f>IFERROR(VLOOKUP(Response!D24,Vascular!AL4:AM5,2,FALSE),0)</f>
        <v/>
      </c>
      <c r="U6">
        <f>IFERROR(VLOOKUP(Response!D25,Vascular!AN4:AO6,2,FALSE),0)</f>
        <v/>
      </c>
      <c r="V6">
        <f>IFERROR(VLOOKUP(Response!D26,Vascular!AP4:AQ5,2,FALSE),0)</f>
        <v/>
      </c>
      <c r="W6">
        <f>IFERROR(VLOOKUP(Response!D27,Vascular!AR4:AS6,2,FALSE),0)</f>
        <v/>
      </c>
      <c r="X6">
        <f>IFERROR(VLOOKUP(Response!D28,Vascular!AT4:AU5,2,FALSE),0)</f>
        <v/>
      </c>
      <c r="Y6">
        <f>IFERROR(VLOOKUP(Response!D29,Vascular!AV4:AW5,2,FALSE),0)</f>
        <v/>
      </c>
      <c r="Z6">
        <f>IFERROR(VLOOKUP(Response!D30,Vascular!AX4:AY6,2,FALSE),0)</f>
        <v/>
      </c>
      <c r="AA6">
        <f>IFERROR(VLOOKUP(Response!D31,Vascular!AZ4:BA5,2,FALSE),0)</f>
        <v/>
      </c>
      <c r="AB6">
        <f>IFERROR(VLOOKUP(Response!D32,Vascular!BB4:BC14,2,FALSE),0)</f>
        <v/>
      </c>
      <c r="AC6">
        <f>IFERROR(VLOOKUP(Response!D33,Vascular!BD4:BE8,2,FALSE),0)+IFERROR(VLOOKUP(Response!E33,Vascular!BD4:BE8,2,FALSE),0)+IFERROR(VLOOKUP(Response!F33,Vascular!BD4:BE8,2,FALSE),0)</f>
        <v/>
      </c>
      <c r="AD6">
        <f>IFERROR(VLOOKUP(Response!D34,Vascular!BF4:BG9,2,FALSE),0)</f>
        <v/>
      </c>
      <c r="AE6">
        <f>IFERROR(VLOOKUP(Response!D35,Vascular!BH4:BI5,2,FALSE),0)</f>
        <v/>
      </c>
      <c r="AF6">
        <f>IFERROR(VLOOKUP(Response!D36,Vascular!BJ4:BK11,2,FALSE),0)</f>
        <v/>
      </c>
      <c r="AG6">
        <f>IFERROR(VLOOKUP(Response!D37,Vascular!BL4:BM13,2,FALSE),0)+IFERROR(VLOOKUP(Response!E37,Vascular!BL4:BM13,2,FALSE),0)+IFERROR(VLOOKUP(Response!F37,Vascular!BL4:BM13,2,FALSE),0)</f>
        <v/>
      </c>
      <c r="AH6">
        <f>IFERROR(VLOOKUP(Response!D38,Vascular!BN4:BO6,2,FALSE),0)</f>
        <v/>
      </c>
      <c r="AI6">
        <f>IFERROR(VLOOKUP(Response!D39,Vascular!BP4:BQ13,2,FALSE),0)+IFERROR(VLOOKUP(Response!E39,Vascular!BP4:BQ13,2,FALSE),0)+IFERROR(VLOOKUP(Response!F39,Vascular!BP4:BQ13,2,FALSE),0)</f>
        <v/>
      </c>
      <c r="AJ6">
        <f>IFERROR(VLOOKUP(Response!D40,Vascular!BR4:BS6,2,FALSE),0)</f>
        <v/>
      </c>
      <c r="AK6">
        <f>IFERROR(VLOOKUP(Response!D41,Vascular!BT4:BU10,2,FALSE),0)+IFERROR(VLOOKUP(Response!E41,Vascular!BT4:BU10,2,FALSE),0)+IFERROR(VLOOKUP(Response!F41,Vascular!BT4:BU10,2,FALSE),0)</f>
        <v/>
      </c>
      <c r="AL6">
        <f>IFERROR(VLOOKUP(Response!D42,Vascular!BV4:BW8,2,FALSE),0)</f>
        <v/>
      </c>
    </row>
    <row r="7">
      <c r="A7" s="11" t="inlineStr">
        <is>
          <t>Arthritis</t>
        </is>
      </c>
      <c r="B7">
        <f>IFERROR(VLOOKUP(Response!D3,Arthritis!B4:C13,2,FALSE),0)</f>
        <v/>
      </c>
      <c r="C7">
        <f>IFERROR(VLOOKUP(Response!D4,Arthritis!D4:E6,2,FALSE),0)</f>
        <v/>
      </c>
      <c r="D7">
        <f>IFERROR(VLOOKUP(Response!D5,Arthritis!F4:G12,2,FALSE),0)</f>
        <v/>
      </c>
      <c r="E7">
        <f>IFERROR(VLOOKUP(Response!D6,Arthritis!H4:I9,2,FALSE),0)</f>
        <v/>
      </c>
      <c r="F7">
        <f>IFERROR(VLOOKUP(Response!D8,Arthritis!J4:K6,2,FALSE),0)</f>
        <v/>
      </c>
      <c r="G7">
        <f>IFERROR(VLOOKUP(Response!D11,Arthritis!L4:M15,2,FALSE),0)</f>
        <v/>
      </c>
      <c r="H7">
        <f>IFERROR(VLOOKUP(Response!D12,Arthritis!N4:O15,2,FALSE),0)+IFERROR(VLOOKUP(Response!E12,Arthritis!N4:O15,2,FALSE),0)+IFERROR(VLOOKUP(Response!F12,Arthritis!N4:O15,2,FALSE),0)</f>
        <v/>
      </c>
      <c r="I7">
        <f>IFERROR(VLOOKUP(Response!D13,Arthritis!P4:Q8,2,FALSE),0)</f>
        <v/>
      </c>
      <c r="J7">
        <f>IFERROR(VLOOKUP(Response!D14,Arthritis!R4:S13,2,FALSE),0)</f>
        <v/>
      </c>
      <c r="K7">
        <f>IFERROR(VLOOKUP(Response!D15,Arthritis!T4:U5,2,FALSE),0)</f>
        <v/>
      </c>
      <c r="L7">
        <f>IFERROR(VLOOKUP(Response!D16,Arthritis!V4:W6,2,FALSE),0)+IFERROR(VLOOKUP(Response!E16,Arthritis!V4:W6,2,FALSE),0)+IFERROR(VLOOKUP(Response!F16,Arthritis!V4:W6,2,FALSE),0)</f>
        <v/>
      </c>
      <c r="M7">
        <f>IFERROR(VLOOKUP(Response!D17,Arthritis!X4:Y9,2,FALSE),0)+IFERROR(VLOOKUP(Response!E17,Arthritis!X4:Y9,2,FALSE),0)+IFERROR(VLOOKUP(Response!F17,Arthritis!X4:Y9,2,FALSE),0)</f>
        <v/>
      </c>
      <c r="N7">
        <f>IFERROR(VLOOKUP(Response!D18,Arthritis!Z4:AA6,2,FALSE),0)+IFERROR(VLOOKUP(Response!E18,Arthritis!Z4:AA6,2,FALSE),0)+IFERROR(VLOOKUP(Response!F18,Arthritis!Z4:AA6,2,FALSE),0)</f>
        <v/>
      </c>
      <c r="O7">
        <f>IFERROR(VLOOKUP(Response!D19,Arthritis!AB4:AC14,2,FALSE),0)+IFERROR(VLOOKUP(Response!E19,Arthritis!AB4:AC14,2,FALSE),0)+IFERROR(VLOOKUP(Response!F19,Arthritis!AB4:AC14,2,FALSE),0)</f>
        <v/>
      </c>
      <c r="P7">
        <f>IFERROR(VLOOKUP(Response!D20,Arthritis!AD4:AE5,2,FALSE),0)</f>
        <v/>
      </c>
      <c r="Q7">
        <f>IFERROR(VLOOKUP(Response!D21,Arthritis!AF4:AG5,2,FALSE),0)</f>
        <v/>
      </c>
      <c r="R7">
        <f>IFERROR(VLOOKUP(Response!D22,Arthritis!AH4:AI5,2,FALSE),0)</f>
        <v/>
      </c>
      <c r="S7">
        <f>IFERROR(VLOOKUP(Response!D23,Arthritis!AJ4:AK5,2,FALSE),0)</f>
        <v/>
      </c>
      <c r="T7">
        <f>IFERROR(VLOOKUP(Response!D24,Arthritis!AL4:AM5,2,FALSE),0)</f>
        <v/>
      </c>
      <c r="U7">
        <f>IFERROR(VLOOKUP(Response!D25,Arthritis!AN4:AO6,2,FALSE),0)</f>
        <v/>
      </c>
      <c r="V7">
        <f>IFERROR(VLOOKUP(Response!D26,Arthritis!AP4:AQ5,2,FALSE),0)</f>
        <v/>
      </c>
      <c r="W7">
        <f>IFERROR(VLOOKUP(Response!D27,Arthritis!AR4:AS6,2,FALSE),0)</f>
        <v/>
      </c>
      <c r="X7">
        <f>IFERROR(VLOOKUP(Response!D28,Arthritis!AT4:AU5,2,FALSE),0)</f>
        <v/>
      </c>
      <c r="Y7">
        <f>IFERROR(VLOOKUP(Response!D29,Arthritis!AV4:AW5,2,FALSE),0)</f>
        <v/>
      </c>
      <c r="Z7">
        <f>IFERROR(VLOOKUP(Response!D30,Arthritis!AX4:AY6,2,FALSE),0)</f>
        <v/>
      </c>
      <c r="AA7">
        <f>IFERROR(VLOOKUP(Response!D31,Arthritis!AZ4:BA5,2,FALSE),0)</f>
        <v/>
      </c>
      <c r="AB7">
        <f>IFERROR(VLOOKUP(Response!D32,Arthritis!BB4:BC14,2,FALSE),0)</f>
        <v/>
      </c>
      <c r="AC7">
        <f>IFERROR(VLOOKUP(Response!D33,Arthritis!BD4:BE8,2,FALSE),0)+IFERROR(VLOOKUP(Response!E33,Arthritis!BD4:BE8,2,FALSE),0)+IFERROR(VLOOKUP(Response!F33,Arthritis!BD4:BE8,2,FALSE),0)</f>
        <v/>
      </c>
      <c r="AD7">
        <f>IFERROR(VLOOKUP(Response!D34,Arthritis!BF4:BG9,2,FALSE),0)</f>
        <v/>
      </c>
      <c r="AE7">
        <f>IFERROR(VLOOKUP(Response!D35,Arthritis!BH4:BI5,2,FALSE),0)</f>
        <v/>
      </c>
      <c r="AF7">
        <f>IFERROR(VLOOKUP(Response!D36,Arthritis!BJ4:BK11,2,FALSE),0)</f>
        <v/>
      </c>
      <c r="AG7">
        <f>IFERROR(VLOOKUP(Response!D37,Arthritis!BL4:BM13,2,FALSE),0)+IFERROR(VLOOKUP(Response!E37,Arthritis!BL4:BM13,2,FALSE),0)+IFERROR(VLOOKUP(Response!F37,Arthritis!BL4:BM13,2,FALSE),0)</f>
        <v/>
      </c>
      <c r="AH7">
        <f>IFERROR(VLOOKUP(Response!D38,Arthritis!BN4:BO6,2,FALSE),0)</f>
        <v/>
      </c>
      <c r="AI7">
        <f>IFERROR(VLOOKUP(Response!D39,Arthritis!BP4:BQ13,2,FALSE),0)+IFERROR(VLOOKUP(Response!E39,Arthritis!BP4:BQ13,2,FALSE),0)+IFERROR(VLOOKUP(Response!F39,Arthritis!BP4:BQ13,2,FALSE),0)</f>
        <v/>
      </c>
      <c r="AJ7">
        <f>IFERROR(VLOOKUP(Response!D40,Arthritis!BR4:BS6,2,FALSE),0)</f>
        <v/>
      </c>
      <c r="AK7">
        <f>IFERROR(VLOOKUP(Response!D41,Arthritis!BT4:BU10,2,FALSE),0)+IFERROR(VLOOKUP(Response!E41,Arthritis!BT4:BU10,2,FALSE),0)+IFERROR(VLOOKUP(Response!F41,Arthritis!BT4:BU10,2,FALSE),0)</f>
        <v/>
      </c>
      <c r="AL7">
        <f>IFERROR(VLOOKUP(Response!D42,Arthritis!BV4:BW8,2,FALSE),0)</f>
        <v/>
      </c>
    </row>
    <row r="8">
      <c r="A8" s="11" t="inlineStr">
        <is>
          <t>Ankylosing Spondylitis</t>
        </is>
      </c>
      <c r="B8">
        <f>IFERROR(VLOOKUP(Response!D3,'Ankylosing Spondilities'!B4:C13,2,FALSE),0)</f>
        <v/>
      </c>
      <c r="C8">
        <f>IFERROR(VLOOKUP(Response!D4,'Ankylosing Spondilities'!D4:E6,2,FALSE),0)</f>
        <v/>
      </c>
      <c r="D8">
        <f>IFERROR(VLOOKUP(Response!D5,'Ankylosing Spondilities'!F4:G12,2,FALSE),0)</f>
        <v/>
      </c>
      <c r="E8">
        <f>IFERROR(VLOOKUP(Response!D6,'Ankylosing Spondilities'!H4:I9,2,FALSE),0)</f>
        <v/>
      </c>
      <c r="F8">
        <f>IFERROR(VLOOKUP(Response!D8,'Ankylosing Spondilities'!J4:K6,2,FALSE),0)</f>
        <v/>
      </c>
      <c r="G8">
        <f>IFERROR(VLOOKUP(Response!D11,'Ankylosing Spondilities'!L4:M15,2,FALSE),0)</f>
        <v/>
      </c>
      <c r="H8">
        <f>IFERROR(VLOOKUP(Response!D12,'Ankylosing Spondilities'!N4:O15,2,FALSE),0)+IFERROR(VLOOKUP(Response!E12,'Ankylosing Spondilities'!N4:O15,2,FALSE),0)+IFERROR(VLOOKUP(Response!F12,'Ankylosing Spondilities'!N4:O15,2,FALSE),0)</f>
        <v/>
      </c>
      <c r="I8">
        <f>IFERROR(VLOOKUP(Response!D13,'Ankylosing Spondilities'!P4:Q8,2,FALSE),0)</f>
        <v/>
      </c>
      <c r="J8">
        <f>IFERROR(VLOOKUP(Response!D14,'Ankylosing Spondilities'!R4:S13,2,FALSE),0)</f>
        <v/>
      </c>
      <c r="K8">
        <f>IFERROR(VLOOKUP(Response!D15,'Ankylosing Spondilities'!T4:U5,2,FALSE),0)</f>
        <v/>
      </c>
      <c r="L8">
        <f>IFERROR(VLOOKUP(Response!D16,'Ankylosing Spondilities'!V4:W6,2,FALSE),0)+IFERROR(VLOOKUP(Response!E16,'Ankylosing Spondilities'!V4:W6,2,FALSE),0)+IFERROR(VLOOKUP(Response!F16,'Ankylosing Spondilities'!V4:W6,2,FALSE),0)</f>
        <v/>
      </c>
      <c r="M8">
        <f>IFERROR(VLOOKUP(Response!D17,'Ankylosing Spondilities'!X4:Y9,2,FALSE),0)+IFERROR(VLOOKUP(Response!E17,'Ankylosing Spondilities'!X4:Y9,2,FALSE),0)+IFERROR(VLOOKUP(Response!F17,'Ankylosing Spondilities'!X4:Y9,2,FALSE),0)</f>
        <v/>
      </c>
      <c r="N8">
        <f>IFERROR(VLOOKUP(Response!D18,'Ankylosing Spondilities'!Z4:AA6,2,FALSE),0)+IFERROR(VLOOKUP(Response!E18,'Ankylosing Spondilities'!Z4:AA6,2,FALSE),0)+IFERROR(VLOOKUP(Response!F18,'Ankylosing Spondilities'!Z4:AA6,2,FALSE),0)</f>
        <v/>
      </c>
      <c r="O8">
        <f>IFERROR(VLOOKUP(Response!D19,'Ankylosing Spondilities'!AB4:AC14,2,FALSE),0)+IFERROR(VLOOKUP(Response!E19,'Ankylosing Spondilities'!AB4:AC14,2,FALSE),0)+IFERROR(VLOOKUP(Response!F19,'Ankylosing Spondilities'!AB4:AC14,2,FALSE),0)</f>
        <v/>
      </c>
      <c r="P8">
        <f>IFERROR(VLOOKUP(Response!D20,'Ankylosing Spondilities'!AD4:AE5,2,FALSE),0)</f>
        <v/>
      </c>
      <c r="Q8">
        <f>IFERROR(VLOOKUP(Response!D21,'Ankylosing Spondilities'!AF4:AG5,2,FALSE),0)</f>
        <v/>
      </c>
      <c r="R8">
        <f>IFERROR(VLOOKUP(Response!D22,'Ankylosing Spondilities'!AH4:AI5,2,FALSE),0)</f>
        <v/>
      </c>
      <c r="S8">
        <f>IFERROR(VLOOKUP(Response!D23,'Ankylosing Spondilities'!AJ4:AK5,2,FALSE),0)</f>
        <v/>
      </c>
      <c r="T8">
        <f>IFERROR(VLOOKUP(Response!D24,'Ankylosing Spondilities'!AL4:AM5,2,FALSE),0)</f>
        <v/>
      </c>
      <c r="U8">
        <f>IFERROR(VLOOKUP(Response!D25,'Ankylosing Spondilities'!AN4:AO6,2,FALSE),0)</f>
        <v/>
      </c>
      <c r="V8">
        <f>IFERROR(VLOOKUP(Response!D26,'Ankylosing Spondilities'!AP4:AQ5,2,FALSE),0)</f>
        <v/>
      </c>
      <c r="W8">
        <f>IFERROR(VLOOKUP(Response!D27,'Ankylosing Spondilities'!AR4:AS6,2,FALSE),0)</f>
        <v/>
      </c>
      <c r="X8">
        <f>IFERROR(VLOOKUP(Response!D28,'Ankylosing Spondilities'!AT4:AU5,2,FALSE),0)</f>
        <v/>
      </c>
      <c r="Y8">
        <f>IFERROR(VLOOKUP(Response!D29,'Ankylosing Spondilities'!AV4:AW5,2,FALSE),0)</f>
        <v/>
      </c>
      <c r="Z8">
        <f>IFERROR(VLOOKUP(Response!D30,'Ankylosing Spondilities'!AX4:AY6,2,FALSE),0)</f>
        <v/>
      </c>
      <c r="AA8">
        <f>IFERROR(VLOOKUP(Response!D31,'Ankylosing Spondilities'!AZ4:BA5,2,FALSE),0)</f>
        <v/>
      </c>
      <c r="AB8">
        <f>IFERROR(VLOOKUP(Response!D32,'Ankylosing Spondilities'!BB4:BC14,2,FALSE),0)</f>
        <v/>
      </c>
      <c r="AC8">
        <f>IFERROR(VLOOKUP(Response!D33,'Ankylosing Spondilities'!BD4:BE8,2,FALSE),0)+IFERROR(VLOOKUP(Response!E33,'Ankylosing Spondilities'!BD4:BE8,2,FALSE),0)+IFERROR(VLOOKUP(Response!F33,'Ankylosing Spondilities'!BD4:BE8,2,FALSE),0)</f>
        <v/>
      </c>
      <c r="AD8">
        <f>IFERROR(VLOOKUP(Response!D34,'Ankylosing Spondilities'!BF4:BG9,2,FALSE),0)</f>
        <v/>
      </c>
      <c r="AE8">
        <f>IFERROR(VLOOKUP(Response!D35,'Ankylosing Spondilities'!BH4:BI5,2,FALSE),0)</f>
        <v/>
      </c>
      <c r="AF8">
        <f>IFERROR(VLOOKUP(Response!D36,'Ankylosing Spondilities'!BJ4:BK11,2,FALSE),0)</f>
        <v/>
      </c>
      <c r="AG8">
        <f>IFERROR(VLOOKUP(Response!D37,'Ankylosing Spondilities'!BL4:BM13,2,FALSE),0)+IFERROR(VLOOKUP(Response!E37,'Ankylosing Spondilities'!BL4:BM13,2,FALSE),0)+IFERROR(VLOOKUP(Response!F37,'Ankylosing Spondilities'!BL4:BM13,2,FALSE),0)</f>
        <v/>
      </c>
      <c r="AH8">
        <f>IFERROR(VLOOKUP(Response!D38,'Ankylosing Spondilities'!BN4:BO6,2,FALSE),0)</f>
        <v/>
      </c>
      <c r="AI8">
        <f>IFERROR(VLOOKUP(Response!D39,'Ankylosing Spondilities'!BP4:BQ13,2,FALSE),0)+IFERROR(VLOOKUP(Response!E39,'Ankylosing Spondilities'!BP4:BQ13,2,FALSE),0)+IFERROR(VLOOKUP(Response!F39,'Ankylosing Spondilities'!BP4:BQ13,2,FALSE),0)</f>
        <v/>
      </c>
      <c r="AJ8">
        <f>IFERROR(VLOOKUP(Response!D40,'Ankylosing Spondilities'!BR4:BS6,2,FALSE),0)</f>
        <v/>
      </c>
      <c r="AK8">
        <f>IFERROR(VLOOKUP(Response!D41,'Ankylosing Spondilities'!BT4:BU10,2,FALSE),0)+IFERROR(VLOOKUP(Response!E41,'Ankylosing Spondilities'!BT4:BU10,2,FALSE),0)+IFERROR(VLOOKUP(Response!F41,'Ankylosing Spondilities'!BT4:BU10,2,FALSE),0)</f>
        <v/>
      </c>
      <c r="AL8">
        <f>IFERROR(VLOOKUP(Response!D42,'Ankylosing Spondilities'!BV4:BW8,2,FALSE),0)</f>
        <v/>
      </c>
    </row>
    <row r="9">
      <c r="A9" s="11" t="inlineStr">
        <is>
          <t>Osteoporosis</t>
        </is>
      </c>
      <c r="B9">
        <f>IFERROR(VLOOKUP(Response!D3,Osteoporosis!B4:C13,2,FALSE),0)</f>
        <v/>
      </c>
      <c r="C9">
        <f>IFERROR(VLOOKUP(Response!D4,Osteoporosis!D4:E6,2,FALSE),0)</f>
        <v/>
      </c>
      <c r="D9">
        <f>IFERROR(VLOOKUP(Response!D5,Osteoporosis!F4:G12,2,FALSE),0)</f>
        <v/>
      </c>
      <c r="E9">
        <f>IFERROR(VLOOKUP(Response!D6,Osteoporosis!H4:I9,2,FALSE),0)</f>
        <v/>
      </c>
      <c r="F9">
        <f>IFERROR(VLOOKUP(Response!D8,Osteoporosis!J4:K6,2,FALSE),0)</f>
        <v/>
      </c>
      <c r="G9">
        <f>IFERROR(VLOOKUP(Response!D11,Osteoporosis!L4:M15,2,FALSE),0)</f>
        <v/>
      </c>
      <c r="H9">
        <f>IFERROR(VLOOKUP(Response!D12,Osteoporosis!N4:O15,2,FALSE),0)+IFERROR(VLOOKUP(Response!E12,Osteoporosis!N4:O15,2,FALSE),0)+IFERROR(VLOOKUP(Response!F12,Osteoporosis!N4:O15,2,FALSE),0)</f>
        <v/>
      </c>
      <c r="I9">
        <f>IFERROR(VLOOKUP(Response!D13,Osteoporosis!P4:Q8,2,FALSE),0)</f>
        <v/>
      </c>
      <c r="J9">
        <f>IFERROR(VLOOKUP(Response!D14,Osteoporosis!R4:S13,2,FALSE),0)</f>
        <v/>
      </c>
      <c r="K9">
        <f>IFERROR(VLOOKUP(Response!D15,Osteoporosis!T4:U5,2,FALSE),0)</f>
        <v/>
      </c>
      <c r="L9">
        <f>IFERROR(VLOOKUP(Response!D16,Osteoporosis!V4:W6,2,FALSE),0)+IFERROR(VLOOKUP(Response!E16,Osteoporosis!V4:W6,2,FALSE),0)+IFERROR(VLOOKUP(Response!F16,Osteoporosis!V4:W6,2,FALSE),0)</f>
        <v/>
      </c>
      <c r="M9">
        <f>IFERROR(VLOOKUP(Response!D17,Osteoporosis!X4:Y9,2,FALSE),0)+IFERROR(VLOOKUP(Response!E17,Osteoporosis!X4:Y9,2,FALSE),0)+IFERROR(VLOOKUP(Response!F17,Osteoporosis!X4:Y9,2,FALSE),0)</f>
        <v/>
      </c>
      <c r="N9">
        <f>IFERROR(VLOOKUP(Response!D18,Osteoporosis!Z4:AA6,2,FALSE),0)+IFERROR(VLOOKUP(Response!E18,Osteoporosis!Z4:AA6,2,FALSE),0)+IFERROR(VLOOKUP(Response!F18,Osteoporosis!Z4:AA6,2,FALSE),0)</f>
        <v/>
      </c>
      <c r="O9">
        <f>IFERROR(VLOOKUP(Response!D19,Osteoporosis!AB4:AC14,2,FALSE),0)+IFERROR(VLOOKUP(Response!E19,Osteoporosis!AB4:AC14,2,FALSE),0)+IFERROR(VLOOKUP(Response!F19,Osteoporosis!AB4:AC14,2,FALSE),0)</f>
        <v/>
      </c>
      <c r="P9">
        <f>IFERROR(VLOOKUP(Response!D20,Osteoporosis!AD4:AE5,2,FALSE),0)</f>
        <v/>
      </c>
      <c r="Q9">
        <f>IFERROR(VLOOKUP(Response!D21,Osteoporosis!AF4:AG5,2,FALSE),0)</f>
        <v/>
      </c>
      <c r="R9">
        <f>IFERROR(VLOOKUP(Response!D22,Osteoporosis!AH4:AI5,2,FALSE),0)</f>
        <v/>
      </c>
      <c r="S9">
        <f>IFERROR(VLOOKUP(Response!D23,Osteoporosis!AJ4:AK5,2,FALSE),0)</f>
        <v/>
      </c>
      <c r="T9">
        <f>IFERROR(VLOOKUP(Response!D24,Osteoporosis!AL4:AM5,2,FALSE),0)</f>
        <v/>
      </c>
      <c r="U9">
        <f>IFERROR(VLOOKUP(Response!D25,Osteoporosis!AN4:AO6,2,FALSE),0)</f>
        <v/>
      </c>
      <c r="V9">
        <f>IFERROR(VLOOKUP(Response!D26,Osteoporosis!AP4:AQ5,2,FALSE),0)</f>
        <v/>
      </c>
      <c r="W9">
        <f>IFERROR(VLOOKUP(Response!D27,Osteoporosis!AR4:AS6,2,FALSE),0)</f>
        <v/>
      </c>
      <c r="X9">
        <f>IFERROR(VLOOKUP(Response!D28,Osteoporosis!AT4:AU5,2,FALSE),0)</f>
        <v/>
      </c>
      <c r="Y9">
        <f>IFERROR(VLOOKUP(Response!D29,Osteoporosis!AV4:AW5,2,FALSE),0)</f>
        <v/>
      </c>
      <c r="Z9">
        <f>IFERROR(VLOOKUP(Response!D30,Osteoporosis!AX4:AY6,2,FALSE),0)</f>
        <v/>
      </c>
      <c r="AA9">
        <f>IFERROR(VLOOKUP(Response!D31,Osteoporosis!AZ4:BA5,2,FALSE),0)</f>
        <v/>
      </c>
      <c r="AB9">
        <f>IFERROR(VLOOKUP(Response!D32,Osteoporosis!BB4:BC14,2,FALSE),0)</f>
        <v/>
      </c>
      <c r="AC9">
        <f>IFERROR(VLOOKUP(Response!D33,Osteoporosis!BD4:BE8,2,FALSE),0)+IFERROR(VLOOKUP(Response!E33,Osteoporosis!BD4:BE8,2,FALSE),0)+IFERROR(VLOOKUP(Response!F33,Osteoporosis!BD4:BE8,2,FALSE),0)</f>
        <v/>
      </c>
      <c r="AD9">
        <f>IFERROR(VLOOKUP(Response!D34,Osteoporosis!BF4:BG9,2,FALSE),0)</f>
        <v/>
      </c>
      <c r="AE9">
        <f>IFERROR(VLOOKUP(Response!D35,Osteoporosis!BH4:BI5,2,FALSE),0)</f>
        <v/>
      </c>
      <c r="AF9">
        <f>IFERROR(VLOOKUP(Response!D36,Osteoporosis!BJ4:BK11,2,FALSE),0)</f>
        <v/>
      </c>
      <c r="AG9">
        <f>IFERROR(VLOOKUP(Response!D37,Osteoporosis!BL4:BM13,2,FALSE),0)+IFERROR(VLOOKUP(Response!E37,Osteoporosis!BL4:BM13,2,FALSE),0)+IFERROR(VLOOKUP(Response!F37,Osteoporosis!BL4:BM13,2,FALSE),0)</f>
        <v/>
      </c>
      <c r="AH9">
        <f>IFERROR(VLOOKUP(Response!D38,Osteoporosis!BN4:BO6,2,FALSE),0)</f>
        <v/>
      </c>
      <c r="AI9">
        <f>IFERROR(VLOOKUP(Response!D39,Osteoporosis!BP4:BQ13,2,FALSE),0)+IFERROR(VLOOKUP(Response!E39,Osteoporosis!BP4:BQ13,2,FALSE),0)+IFERROR(VLOOKUP(Response!F39,Osteoporosis!BP4:BQ13,2,FALSE),0)</f>
        <v/>
      </c>
      <c r="AJ9">
        <f>IFERROR(VLOOKUP(Response!D40,Osteoporosis!BR4:BS6,2,FALSE),0)</f>
        <v/>
      </c>
      <c r="AK9">
        <f>IFERROR(VLOOKUP(Response!D41,Osteoporosis!BT4:BU10,2,FALSE),0)+IFERROR(VLOOKUP(Response!E41,Osteoporosis!BT4:BU10,2,FALSE),0)+IFERROR(VLOOKUP(Response!F41,Osteoporosis!BT4:BU10,2,FALSE),0)</f>
        <v/>
      </c>
      <c r="AL9">
        <f>IFERROR(VLOOKUP(Response!D42,Osteoporosis!BV4:BW8,2,FALSE),0)</f>
        <v/>
      </c>
    </row>
    <row r="10">
      <c r="A10" s="11" t="inlineStr">
        <is>
          <t>Stenosis</t>
        </is>
      </c>
      <c r="B10">
        <f>IFERROR(VLOOKUP(Response!D3,Stenosis!B4:C13,2,FALSE),0)</f>
        <v/>
      </c>
      <c r="C10">
        <f>IFERROR(VLOOKUP(Response!D4,Stenosis!D4:E6,2,FALSE),0)</f>
        <v/>
      </c>
      <c r="D10">
        <f>IFERROR(VLOOKUP(Response!D5,Stenosis!F4:G12,2,FALSE),0)</f>
        <v/>
      </c>
      <c r="E10">
        <f>IFERROR(VLOOKUP(Response!D6,Stenosis!H4:I9,2,FALSE),0)</f>
        <v/>
      </c>
      <c r="F10">
        <f>IFERROR(VLOOKUP(Response!D8,Stenosis!J4:K6,2,FALSE),0)</f>
        <v/>
      </c>
      <c r="G10">
        <f>IFERROR(VLOOKUP(Response!D11,Stenosis!L4:M15,2,FALSE),0)</f>
        <v/>
      </c>
      <c r="H10">
        <f>IFERROR(VLOOKUP(Response!D12,Stenosis!N4:O15,2,FALSE),0)+IFERROR(VLOOKUP(Response!E12,Stenosis!N4:O15,2,FALSE),0)+IFERROR(VLOOKUP(Response!F12,Stenosis!N4:O15,2,FALSE),0)</f>
        <v/>
      </c>
      <c r="I10">
        <f>IFERROR(VLOOKUP(Response!D13,Stenosis!P4:Q8,2,FALSE),0)</f>
        <v/>
      </c>
      <c r="J10">
        <f>IFERROR(VLOOKUP(Response!D14,Stenosis!R4:S13,2,FALSE),0)</f>
        <v/>
      </c>
      <c r="K10">
        <f>IFERROR(VLOOKUP(Response!D15,Stenosis!T4:U5,2,FALSE),0)</f>
        <v/>
      </c>
      <c r="L10">
        <f>IFERROR(VLOOKUP(Response!D16,Stenosis!V4:W6,2,FALSE),0)+IFERROR(VLOOKUP(Response!E16,Stenosis!V4:W6,2,FALSE),0)+IFERROR(VLOOKUP(Response!F16,Stenosis!V4:W6,2,FALSE),0)</f>
        <v/>
      </c>
      <c r="M10">
        <f>IFERROR(VLOOKUP(Response!D17,Stenosis!X4:Y9,2,FALSE),0)+IFERROR(VLOOKUP(Response!E17,Stenosis!X4:Y9,2,FALSE),0)+IFERROR(VLOOKUP(Response!F17,Stenosis!X4:Y9,2,FALSE),0)</f>
        <v/>
      </c>
      <c r="N10">
        <f>IFERROR(VLOOKUP(Response!D18,Stenosis!Z4:AA6,2,FALSE),0)+IFERROR(VLOOKUP(Response!E18,Stenosis!Z4:AA6,2,FALSE),0)+IFERROR(VLOOKUP(Response!F18,Stenosis!Z4:AA6,2,FALSE),0)</f>
        <v/>
      </c>
      <c r="O10">
        <f>IFERROR(VLOOKUP(Response!D19,Stenosis!AB4:AC14,2,FALSE),0)+IFERROR(VLOOKUP(Response!E19,Stenosis!AB4:AC14,2,FALSE),0)+IFERROR(VLOOKUP(Response!F19,Stenosis!AB4:AC14,2,FALSE),0)</f>
        <v/>
      </c>
      <c r="P10">
        <f>IFERROR(VLOOKUP(Response!D20,Stenosis!AD4:AE5,2,FALSE),0)</f>
        <v/>
      </c>
      <c r="Q10">
        <f>IFERROR(VLOOKUP(Response!D21,Stenosis!AF4:AG5,2,FALSE),0)</f>
        <v/>
      </c>
      <c r="R10">
        <f>IFERROR(VLOOKUP(Response!D22,Stenosis!AH4:AI5,2,FALSE),0)</f>
        <v/>
      </c>
      <c r="S10">
        <f>IFERROR(VLOOKUP(Response!D23,Stenosis!AJ4:AK5,2,FALSE),0)</f>
        <v/>
      </c>
      <c r="T10">
        <f>IFERROR(VLOOKUP(Response!D24,Stenosis!AL4:AM5,2,FALSE),0)</f>
        <v/>
      </c>
      <c r="U10">
        <f>IFERROR(VLOOKUP(Response!D25,Stenosis!AN4:AO6,2,FALSE),0)</f>
        <v/>
      </c>
      <c r="V10">
        <f>IFERROR(VLOOKUP(Response!D26,Stenosis!AP4:AQ5,2,FALSE),0)</f>
        <v/>
      </c>
      <c r="W10">
        <f>IFERROR(VLOOKUP(Response!D27,Stenosis!AR4:AS6,2,FALSE),0)</f>
        <v/>
      </c>
      <c r="X10">
        <f>IFERROR(VLOOKUP(Response!D28,Stenosis!AT4:AU5,2,FALSE),0)</f>
        <v/>
      </c>
      <c r="Y10">
        <f>IFERROR(VLOOKUP(Response!D29,Stenosis!AV4:AW5,2,FALSE),0)</f>
        <v/>
      </c>
      <c r="Z10">
        <f>IFERROR(VLOOKUP(Response!D30,Stenosis!AX4:AY6,2,FALSE),0)</f>
        <v/>
      </c>
      <c r="AA10">
        <f>IFERROR(VLOOKUP(Response!D31,Stenosis!AZ4:BA5,2,FALSE),0)</f>
        <v/>
      </c>
      <c r="AB10">
        <f>IFERROR(VLOOKUP(Response!D32,Stenosis!BB4:BC14,2,FALSE),0)</f>
        <v/>
      </c>
      <c r="AC10">
        <f>IFERROR(VLOOKUP(Response!D33,Stenosis!BD4:BE8,2,FALSE),0)+IFERROR(VLOOKUP(Response!E33,Stenosis!BD4:BE8,2,FALSE),0)+IFERROR(VLOOKUP(Response!F33,Stenosis!BD4:BE8,2,FALSE),0)</f>
        <v/>
      </c>
      <c r="AD10">
        <f>IFERROR(VLOOKUP(Response!D34,Stenosis!BF4:BG9,2,FALSE),0)</f>
        <v/>
      </c>
      <c r="AE10">
        <f>IFERROR(VLOOKUP(Response!D35,Stenosis!BH4:BI5,2,FALSE),0)</f>
        <v/>
      </c>
      <c r="AF10">
        <f>IFERROR(VLOOKUP(Response!D36,Stenosis!BJ4:BK11,2,FALSE),0)</f>
        <v/>
      </c>
      <c r="AG10">
        <f>IFERROR(VLOOKUP(Response!D37,Stenosis!BL4:BM13,2,FALSE),0)+IFERROR(VLOOKUP(Response!E37,Stenosis!BL4:BM13,2,FALSE),0)+IFERROR(VLOOKUP(Response!F37,Stenosis!BL4:BM13,2,FALSE),0)</f>
        <v/>
      </c>
      <c r="AH10">
        <f>IFERROR(VLOOKUP(Response!D38,Stenosis!BN4:BO6,2,FALSE),0)</f>
        <v/>
      </c>
      <c r="AI10">
        <f>IFERROR(VLOOKUP(Response!D39,Stenosis!BP4:BQ13,2,FALSE),0)+IFERROR(VLOOKUP(Response!E39,Stenosis!BP4:BQ13,2,FALSE),0)+IFERROR(VLOOKUP(Response!F39,Stenosis!BP4:BQ13,2,FALSE),0)</f>
        <v/>
      </c>
      <c r="AJ10">
        <f>IFERROR(VLOOKUP(Response!D40,Stenosis!BR4:BS6,2,FALSE),0)</f>
        <v/>
      </c>
      <c r="AK10">
        <f>IFERROR(VLOOKUP(Response!D41,Stenosis!BT4:BU10,2,FALSE),0)+IFERROR(VLOOKUP(Response!E41,Stenosis!BT4:BU10,2,FALSE),0)+IFERROR(VLOOKUP(Response!F41,Stenosis!BT4:BU10,2,FALSE),0)</f>
        <v/>
      </c>
      <c r="AL10">
        <f>IFERROR(VLOOKUP(Response!D42,Stenosis!BV4:BW8,2,FALSE),0)</f>
        <v/>
      </c>
    </row>
    <row r="11">
      <c r="A11" s="11" t="inlineStr">
        <is>
          <t>Peripheral Neuropathy</t>
        </is>
      </c>
      <c r="B11">
        <f>IFERROR(VLOOKUP(Response!D3,'Peripheral Neuropathy'!B4:C13,2,FALSE),0)</f>
        <v/>
      </c>
      <c r="C11">
        <f>IFERROR(VLOOKUP(Response!D4,'Peripheral Neuropathy'!D4:E6,2,FALSE),0)</f>
        <v/>
      </c>
      <c r="D11">
        <f>IFERROR(VLOOKUP(Response!D5,'Peripheral Neuropathy'!F4:G12,2,FALSE),0)</f>
        <v/>
      </c>
      <c r="E11">
        <f>IFERROR(VLOOKUP(Response!D6,'Peripheral Neuropathy'!H4:I9,2,FALSE),0)</f>
        <v/>
      </c>
      <c r="F11">
        <f>IFERROR(VLOOKUP(Response!D8,'Peripheral Neuropathy'!J4:K6,2,FALSE),0)</f>
        <v/>
      </c>
      <c r="G11">
        <f>IFERROR(VLOOKUP(Response!D11,'Peripheral Neuropathy'!L4:M15,2,FALSE),0)</f>
        <v/>
      </c>
      <c r="H11">
        <f>IFERROR(VLOOKUP(Response!D12,'Peripheral Neuropathy'!N4:O15,2,FALSE),0)+IFERROR(VLOOKUP(Response!E12,'Peripheral Neuropathy'!N4:O15,2,FALSE),0)+IFERROR(VLOOKUP(Response!F12,'Peripheral Neuropathy'!N4:O15,2,FALSE),0)</f>
        <v/>
      </c>
      <c r="I11">
        <f>IFERROR(VLOOKUP(Response!D13,'Peripheral Neuropathy'!P4:Q8,2,FALSE),0)</f>
        <v/>
      </c>
      <c r="J11">
        <f>IFERROR(VLOOKUP(Response!D14,'Peripheral Neuropathy'!R4:S13,2,FALSE),0)</f>
        <v/>
      </c>
      <c r="K11">
        <f>IFERROR(VLOOKUP(Response!D15,'Peripheral Neuropathy'!T4:U5,2,FALSE),0)</f>
        <v/>
      </c>
      <c r="L11">
        <f>IFERROR(VLOOKUP(Response!D16,'Peripheral Neuropathy'!V4:W6,2,FALSE),0)+IFERROR(VLOOKUP(Response!E16,'Peripheral Neuropathy'!V4:W6,2,FALSE),0)+IFERROR(VLOOKUP(Response!F16,'Peripheral Neuropathy'!V4:W6,2,FALSE),0)</f>
        <v/>
      </c>
      <c r="M11">
        <f>IFERROR(VLOOKUP(Response!D17,'Peripheral Neuropathy'!X4:Y9,2,FALSE),0)+IFERROR(VLOOKUP(Response!E17,'Peripheral Neuropathy'!X4:Y9,2,FALSE),0)+IFERROR(VLOOKUP(Response!F17,'Peripheral Neuropathy'!X4:Y9,2,FALSE),0)</f>
        <v/>
      </c>
      <c r="N11">
        <f>IFERROR(VLOOKUP(Response!D18,'Peripheral Neuropathy'!Z4:AA6,2,FALSE),0)+IFERROR(VLOOKUP(Response!E18,'Peripheral Neuropathy'!Z4:AA6,2,FALSE),0)+IFERROR(VLOOKUP(Response!F18,'Peripheral Neuropathy'!Z4:AA6,2,FALSE),0)</f>
        <v/>
      </c>
      <c r="O11">
        <f>IFERROR(VLOOKUP(Response!D19,'Peripheral Neuropathy'!AB4:AC14,2,FALSE),0)+IFERROR(VLOOKUP(Response!E19,'Peripheral Neuropathy'!AB4:AC14,2,FALSE),0)+IFERROR(VLOOKUP(Response!F19,'Peripheral Neuropathy'!AB4:AC14,2,FALSE),0)</f>
        <v/>
      </c>
      <c r="P11">
        <f>IFERROR(VLOOKUP(Response!D20,'Peripheral Neuropathy'!AD4:AE5,2,FALSE),0)</f>
        <v/>
      </c>
      <c r="Q11">
        <f>IFERROR(VLOOKUP(Response!D21,'Peripheral Neuropathy'!AF4:AG5,2,FALSE),0)</f>
        <v/>
      </c>
      <c r="R11">
        <f>IFERROR(VLOOKUP(Response!D22,'Peripheral Neuropathy'!AH4:AI5,2,FALSE),0)</f>
        <v/>
      </c>
      <c r="S11">
        <f>IFERROR(VLOOKUP(Response!D23,'Peripheral Neuropathy'!AJ4:AK5,2,FALSE),0)</f>
        <v/>
      </c>
      <c r="T11">
        <f>IFERROR(VLOOKUP(Response!D24,'Peripheral Neuropathy'!AL4:AM5,2,FALSE),0)</f>
        <v/>
      </c>
      <c r="U11">
        <f>IFERROR(VLOOKUP(Response!D25,'Peripheral Neuropathy'!AN4:AO6,2,FALSE),0)</f>
        <v/>
      </c>
      <c r="V11">
        <f>IFERROR(VLOOKUP(Response!D26,'Peripheral Neuropathy'!AP4:AQ5,2,FALSE),0)</f>
        <v/>
      </c>
      <c r="W11">
        <f>IFERROR(VLOOKUP(Response!D27,'Peripheral Neuropathy'!AR4:AS6,2,FALSE),0)</f>
        <v/>
      </c>
      <c r="X11">
        <f>IFERROR(VLOOKUP(Response!D28,'Peripheral Neuropathy'!AT4:AU5,2,FALSE),0)</f>
        <v/>
      </c>
      <c r="Y11">
        <f>IFERROR(VLOOKUP(Response!D29,'Peripheral Neuropathy'!AV4:AW5,2,FALSE),0)</f>
        <v/>
      </c>
      <c r="Z11">
        <f>IFERROR(VLOOKUP(Response!D30,'Peripheral Neuropathy'!AX4:AY6,2,FALSE),0)</f>
        <v/>
      </c>
      <c r="AA11">
        <f>IFERROR(VLOOKUP(Response!D31,'Peripheral Neuropathy'!AZ4:BA5,2,FALSE),0)</f>
        <v/>
      </c>
      <c r="AB11">
        <f>IFERROR(VLOOKUP(Response!D32,'Peripheral Neuropathy'!BB4:BC14,2,FALSE),0)</f>
        <v/>
      </c>
      <c r="AC11">
        <f>IFERROR(VLOOKUP(Response!D33,'Peripheral Neuropathy'!BD4:BE8,2,FALSE),0)+IFERROR(VLOOKUP(Response!E33,'Peripheral Neuropathy'!BD4:BE8,2,FALSE),0)+IFERROR(VLOOKUP(Response!F33,'Peripheral Neuropathy'!BD4:BE8,2,FALSE),0)</f>
        <v/>
      </c>
      <c r="AD11">
        <f>IFERROR(VLOOKUP(Response!D34,'Peripheral Neuropathy'!BF4:BG9,2,FALSE),0)</f>
        <v/>
      </c>
      <c r="AE11">
        <f>IFERROR(VLOOKUP(Response!D35,'Peripheral Neuropathy'!BH4:BI5,2,FALSE),0)</f>
        <v/>
      </c>
      <c r="AF11">
        <f>IFERROR(VLOOKUP(Response!D36,'Peripheral Neuropathy'!BJ4:BK11,2,FALSE),0)</f>
        <v/>
      </c>
      <c r="AG11">
        <f>IFERROR(VLOOKUP(Response!D37,'Peripheral Neuropathy'!BL4:BM13,2,FALSE),0)+IFERROR(VLOOKUP(Response!E37,'Peripheral Neuropathy'!BL4:BM13,2,FALSE),0)+IFERROR(VLOOKUP(Response!F37,'Peripheral Neuropathy'!BL4:BM13,2,FALSE),0)</f>
        <v/>
      </c>
      <c r="AH11">
        <f>IFERROR(VLOOKUP(Response!D38,'Peripheral Neuropathy'!BN4:BO6,2,FALSE),0)</f>
        <v/>
      </c>
      <c r="AI11">
        <f>IFERROR(VLOOKUP(Response!D39,'Peripheral Neuropathy'!BP4:BQ13,2,FALSE),0)+IFERROR(VLOOKUP(Response!E39,'Peripheral Neuropathy'!BP4:BQ13,2,FALSE),0)+IFERROR(VLOOKUP(Response!F39,'Peripheral Neuropathy'!BP4:BQ13,2,FALSE),0)</f>
        <v/>
      </c>
      <c r="AJ11">
        <f>IFERROR(VLOOKUP(Response!D40,'Peripheral Neuropathy'!BR4:BS6,2,FALSE),0)</f>
        <v/>
      </c>
      <c r="AK11">
        <f>IFERROR(VLOOKUP(Response!D41,'Peripheral Neuropathy'!BT4:BU10,2,FALSE),0)+IFERROR(VLOOKUP(Response!E41,'Peripheral Neuropathy'!BT4:BU10,2,FALSE),0)+IFERROR(VLOOKUP(Response!F41,'Peripheral Neuropathy'!BT4:BU10,2,FALSE),0)</f>
        <v/>
      </c>
      <c r="AL11">
        <f>IFERROR(VLOOKUP(Response!D42,'Peripheral Neuropathy'!BV4:BW8,2,FALSE),0)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V14"/>
  <sheetViews>
    <sheetView topLeftCell="H1" workbookViewId="0">
      <selection activeCell="D13" sqref="D13:D14"/>
    </sheetView>
  </sheetViews>
  <sheetFormatPr baseColWidth="8" defaultRowHeight="14.4"/>
  <cols>
    <col width="38.109375" customWidth="1" style="57" min="1" max="1"/>
    <col width="9.109375" customWidth="1" style="57" min="2" max="6"/>
    <col width="38.109375" customWidth="1" style="57" min="7" max="7"/>
    <col width="9.109375" customWidth="1" style="57" min="8" max="8"/>
    <col width="53.6640625" customWidth="1" style="57" min="9" max="9"/>
    <col width="9.109375" customWidth="1" style="57" min="10" max="10"/>
    <col width="27.5546875" customWidth="1" style="57" min="11" max="11"/>
    <col width="9.109375" customWidth="1" style="57" min="12" max="12"/>
    <col width="34.88671875" customWidth="1" style="57" min="13" max="13"/>
    <col width="9.109375" customWidth="1" style="57" min="14" max="14"/>
    <col width="32.5546875" customWidth="1" style="57" min="15" max="15"/>
    <col width="9.109375" customWidth="1" style="57" min="16" max="16"/>
    <col width="55.6640625" customWidth="1" style="57" min="17" max="17"/>
    <col width="9.109375" customWidth="1" style="57" min="18" max="18"/>
    <col width="41.88671875" customWidth="1" style="57" min="19" max="19"/>
    <col width="9.109375" customWidth="1" style="57" min="20" max="20"/>
    <col width="49" customWidth="1" style="57" min="21" max="21"/>
    <col width="9.109375" customWidth="1" style="57" min="22" max="22"/>
  </cols>
  <sheetData>
    <row r="1">
      <c r="A1" s="70" t="inlineStr">
        <is>
          <t>L010600</t>
        </is>
      </c>
      <c r="B1" s="58" t="n"/>
      <c r="C1" s="70" t="inlineStr">
        <is>
          <t>L010700</t>
        </is>
      </c>
      <c r="D1" s="58" t="n"/>
      <c r="E1" s="70" t="inlineStr">
        <is>
          <t>L010800</t>
        </is>
      </c>
      <c r="F1" s="58" t="n"/>
      <c r="G1" s="70" t="inlineStr">
        <is>
          <t>L010801</t>
        </is>
      </c>
      <c r="H1" s="58" t="n"/>
      <c r="I1" s="70" t="inlineStr">
        <is>
          <t>L010900</t>
        </is>
      </c>
      <c r="J1" s="58" t="n"/>
      <c r="K1" s="70" t="inlineStr">
        <is>
          <t>L011000</t>
        </is>
      </c>
      <c r="L1" s="58" t="n"/>
      <c r="M1" s="70" t="inlineStr">
        <is>
          <t>L020601</t>
        </is>
      </c>
      <c r="N1" s="58" t="n"/>
      <c r="O1" s="70" t="inlineStr">
        <is>
          <t>L020602</t>
        </is>
      </c>
      <c r="P1" s="58" t="n"/>
      <c r="Q1" s="70" t="inlineStr">
        <is>
          <t>L020701</t>
        </is>
      </c>
      <c r="R1" s="58" t="n"/>
      <c r="S1" s="70" t="inlineStr">
        <is>
          <t>L020702</t>
        </is>
      </c>
      <c r="T1" s="58" t="n"/>
      <c r="U1" s="70" t="inlineStr">
        <is>
          <t>L020802</t>
        </is>
      </c>
      <c r="V1" s="58" t="n"/>
    </row>
    <row r="2">
      <c r="A2" s="72" t="inlineStr">
        <is>
          <t>Pain Description</t>
        </is>
      </c>
      <c r="B2" s="58" t="n"/>
      <c r="C2" s="72" t="inlineStr">
        <is>
          <t>Pain Score</t>
        </is>
      </c>
      <c r="D2" s="58" t="n"/>
      <c r="E2" s="72" t="inlineStr">
        <is>
          <t>Pain Feeling</t>
        </is>
      </c>
      <c r="F2" s="58" t="n"/>
      <c r="G2" s="72" t="inlineStr">
        <is>
          <t>Pain feeling during activity</t>
        </is>
      </c>
      <c r="H2" s="58" t="n"/>
      <c r="I2" s="72" t="inlineStr">
        <is>
          <t>Any other symptom</t>
        </is>
      </c>
      <c r="J2" s="58" t="n"/>
      <c r="K2" s="72" t="inlineStr">
        <is>
          <t>Pain since start</t>
        </is>
      </c>
      <c r="L2" s="58" t="n"/>
      <c r="M2" s="72" t="inlineStr">
        <is>
          <t>Pain Aggravating Factors (PAF)</t>
        </is>
      </c>
      <c r="N2" s="58" t="n"/>
      <c r="O2" s="72" t="inlineStr">
        <is>
          <t>PAF Timeline</t>
        </is>
      </c>
      <c r="P2" s="58" t="n"/>
      <c r="Q2" s="72" t="inlineStr">
        <is>
          <t>Pain Reducing Factor (PRF)</t>
        </is>
      </c>
      <c r="R2" s="58" t="n"/>
      <c r="S2" s="72" t="inlineStr">
        <is>
          <t>PRF Timeline</t>
        </is>
      </c>
      <c r="T2" s="58" t="n"/>
      <c r="U2" s="72" t="inlineStr">
        <is>
          <t>Reaction to OTH</t>
        </is>
      </c>
      <c r="V2" s="58" t="n"/>
    </row>
    <row r="3">
      <c r="A3" s="43" t="inlineStr">
        <is>
          <t>Parameters</t>
        </is>
      </c>
      <c r="B3" s="44" t="inlineStr">
        <is>
          <t>Score</t>
        </is>
      </c>
      <c r="C3" s="43" t="inlineStr">
        <is>
          <t>Parameters</t>
        </is>
      </c>
      <c r="D3" s="44" t="inlineStr">
        <is>
          <t>Score</t>
        </is>
      </c>
      <c r="E3" s="43" t="inlineStr">
        <is>
          <t>Parameters</t>
        </is>
      </c>
      <c r="F3" s="44" t="inlineStr">
        <is>
          <t>Score</t>
        </is>
      </c>
      <c r="G3" s="43" t="inlineStr">
        <is>
          <t>Parameters</t>
        </is>
      </c>
      <c r="H3" s="44" t="inlineStr">
        <is>
          <t>Score</t>
        </is>
      </c>
      <c r="I3" s="43" t="inlineStr">
        <is>
          <t>Parameters</t>
        </is>
      </c>
      <c r="J3" s="44" t="inlineStr">
        <is>
          <t>Score</t>
        </is>
      </c>
      <c r="K3" s="43" t="inlineStr">
        <is>
          <t>Parameters</t>
        </is>
      </c>
      <c r="L3" s="44" t="inlineStr">
        <is>
          <t>Score</t>
        </is>
      </c>
      <c r="M3" s="43" t="inlineStr">
        <is>
          <t>Parameters</t>
        </is>
      </c>
      <c r="N3" s="44" t="inlineStr">
        <is>
          <t>Score</t>
        </is>
      </c>
      <c r="O3" s="43" t="inlineStr">
        <is>
          <t>Parameters</t>
        </is>
      </c>
      <c r="P3" s="44" t="inlineStr">
        <is>
          <t>Score</t>
        </is>
      </c>
      <c r="Q3" s="43" t="inlineStr">
        <is>
          <t>Parameters</t>
        </is>
      </c>
      <c r="R3" s="44" t="inlineStr">
        <is>
          <t>Score</t>
        </is>
      </c>
      <c r="S3" s="43" t="inlineStr">
        <is>
          <t>Parameters</t>
        </is>
      </c>
      <c r="T3" s="44" t="inlineStr">
        <is>
          <t>Score</t>
        </is>
      </c>
      <c r="U3" s="43" t="inlineStr">
        <is>
          <t>Parameters</t>
        </is>
      </c>
      <c r="V3" s="44" t="inlineStr">
        <is>
          <t>Score</t>
        </is>
      </c>
    </row>
    <row r="4" ht="28.8" customHeight="1" s="57">
      <c r="A4" s="55" t="inlineStr">
        <is>
          <t>Mild pain that bothers occassionally</t>
        </is>
      </c>
      <c r="B4" s="56" t="n">
        <v>2</v>
      </c>
      <c r="C4" s="54" t="n">
        <v>1</v>
      </c>
      <c r="D4" s="52" t="n">
        <v>2</v>
      </c>
      <c r="E4" s="54" t="inlineStr">
        <is>
          <t>Constant</t>
        </is>
      </c>
      <c r="F4" s="52" t="n">
        <v>10</v>
      </c>
      <c r="G4" s="55" t="inlineStr">
        <is>
          <t>Pain increases during any movement like bending forward or backward and walking</t>
        </is>
      </c>
      <c r="H4" s="56" t="n">
        <v>5</v>
      </c>
      <c r="I4" s="54" t="inlineStr">
        <is>
          <t>Dizzy</t>
        </is>
      </c>
      <c r="J4" s="52" t="n">
        <v>2</v>
      </c>
      <c r="K4" s="55" t="inlineStr">
        <is>
          <t>Worsening</t>
        </is>
      </c>
      <c r="L4" s="56" t="n">
        <v>10</v>
      </c>
      <c r="M4" s="55" t="inlineStr">
        <is>
          <t>Is the first thing in the morning</t>
        </is>
      </c>
      <c r="N4" s="56" t="n">
        <v>2</v>
      </c>
      <c r="O4" s="55" t="inlineStr">
        <is>
          <t>Immediately, i.e. within 10 minutes</t>
        </is>
      </c>
      <c r="P4" s="56" t="n">
        <v>10</v>
      </c>
      <c r="Q4" s="55" t="inlineStr">
        <is>
          <t>External factors like balms/ hot packs/ ice packs</t>
        </is>
      </c>
      <c r="R4" s="56" t="n">
        <v>5</v>
      </c>
      <c r="S4" s="55" t="inlineStr">
        <is>
          <t>Immediately, i.e. within 10 minutes</t>
        </is>
      </c>
      <c r="T4" s="56" t="n">
        <v>0</v>
      </c>
      <c r="U4" s="55" t="inlineStr">
        <is>
          <t>The pain increased instead</t>
        </is>
      </c>
      <c r="V4" s="56" t="n">
        <v>5</v>
      </c>
    </row>
    <row r="5" ht="43.2" customHeight="1" s="57">
      <c r="A5" s="55" t="inlineStr">
        <is>
          <t>Pain that comes and goes in multiple episodes with brief spells of no pain between two episodes</t>
        </is>
      </c>
      <c r="B5" s="56" t="n">
        <v>2</v>
      </c>
      <c r="C5" s="54" t="n">
        <v>2</v>
      </c>
      <c r="D5" s="52" t="n">
        <v>2</v>
      </c>
      <c r="E5" s="54" t="inlineStr">
        <is>
          <t>Intermittent</t>
        </is>
      </c>
      <c r="F5" s="52" t="n">
        <v>5</v>
      </c>
      <c r="G5" s="55" t="inlineStr">
        <is>
          <t>Pain increases in sedentary postures like continuous sitting, standing and lying down</t>
        </is>
      </c>
      <c r="H5" s="56" t="n">
        <v>2</v>
      </c>
      <c r="I5" s="54" t="inlineStr">
        <is>
          <t>Tingling</t>
        </is>
      </c>
      <c r="J5" s="52" t="n">
        <v>2</v>
      </c>
      <c r="K5" s="55" t="inlineStr">
        <is>
          <t>Much better than before</t>
        </is>
      </c>
      <c r="L5" s="56" t="n">
        <v>0</v>
      </c>
      <c r="M5" s="55" t="inlineStr">
        <is>
          <t>While sitting on a chair/ couch</t>
        </is>
      </c>
      <c r="N5" s="56" t="n">
        <v>2</v>
      </c>
      <c r="O5" s="55" t="inlineStr">
        <is>
          <t>After a few minutes, i.e.  10-30 minutes</t>
        </is>
      </c>
      <c r="P5" s="56" t="n">
        <v>5</v>
      </c>
      <c r="Q5" s="55" t="inlineStr">
        <is>
          <t>While sitting on a chair/ couch</t>
        </is>
      </c>
      <c r="R5" s="56" t="n">
        <v>5</v>
      </c>
      <c r="S5" s="55" t="inlineStr">
        <is>
          <t>After a few minutes, i.e.  10-30 minutes</t>
        </is>
      </c>
      <c r="T5" s="56" t="n">
        <v>2</v>
      </c>
      <c r="U5" s="55" t="inlineStr">
        <is>
          <t>There was no change in pain</t>
        </is>
      </c>
      <c r="V5" s="56" t="n">
        <v>5</v>
      </c>
    </row>
    <row r="6" ht="28.8" customHeight="1" s="57">
      <c r="A6" s="55" t="inlineStr">
        <is>
          <t>Moderate pain that bothers daily but can go about with daily routine</t>
        </is>
      </c>
      <c r="B6" s="56" t="n">
        <v>2</v>
      </c>
      <c r="C6" s="54" t="n">
        <v>3</v>
      </c>
      <c r="D6" s="52" t="n">
        <v>2</v>
      </c>
      <c r="E6" s="54" t="n"/>
      <c r="F6" s="52" t="n"/>
      <c r="G6" s="54" t="inlineStr">
        <is>
          <t>No relief even after change in posture or activity</t>
        </is>
      </c>
      <c r="H6" s="52" t="n">
        <v>10</v>
      </c>
      <c r="I6" s="54" t="inlineStr">
        <is>
          <t>Numbness</t>
        </is>
      </c>
      <c r="J6" s="52" t="n">
        <v>2</v>
      </c>
      <c r="K6" s="55" t="inlineStr">
        <is>
          <t>Same as before</t>
        </is>
      </c>
      <c r="L6" s="56" t="n">
        <v>5</v>
      </c>
      <c r="M6" s="55" t="inlineStr">
        <is>
          <t>While sitting on the floor</t>
        </is>
      </c>
      <c r="N6" s="56" t="n">
        <v>2</v>
      </c>
      <c r="O6" s="55" t="inlineStr">
        <is>
          <t>After a while, i.e. after 30 minutes</t>
        </is>
      </c>
      <c r="P6" s="56" t="n">
        <v>2</v>
      </c>
      <c r="Q6" s="55" t="inlineStr">
        <is>
          <t>While sitting on the floor</t>
        </is>
      </c>
      <c r="R6" s="56" t="n"/>
      <c r="S6" s="55" t="inlineStr">
        <is>
          <t>After a while, i.e. after 30 minutes</t>
        </is>
      </c>
      <c r="T6" s="56" t="n">
        <v>5</v>
      </c>
      <c r="U6" s="55" t="inlineStr">
        <is>
          <t>It reduced my pain intensity but slight pain is still there</t>
        </is>
      </c>
      <c r="V6" s="56" t="n">
        <v>2</v>
      </c>
    </row>
    <row r="7" ht="43.2" customHeight="1" s="57">
      <c r="A7" s="55" t="inlineStr">
        <is>
          <t>Severe pain that restricts daily routine and requires me to rest</t>
        </is>
      </c>
      <c r="B7" s="56" t="n">
        <v>5</v>
      </c>
      <c r="C7" s="54" t="n">
        <v>4</v>
      </c>
      <c r="D7" s="52" t="n">
        <v>2</v>
      </c>
      <c r="E7" s="54" t="n"/>
      <c r="F7" s="52" t="n"/>
      <c r="G7" s="54" t="n"/>
      <c r="H7" s="52" t="n"/>
      <c r="I7" s="55" t="inlineStr">
        <is>
          <t>Weakness that leads to difficulty in lifting leg, getting a grip or performing fine motor activities like brushing, cutting vegetables, buttoning shirt, counting notes, etc.</t>
        </is>
      </c>
      <c r="J7" s="56" t="n">
        <v>5</v>
      </c>
      <c r="K7" s="54" t="n"/>
      <c r="L7" s="52" t="n"/>
      <c r="M7" s="55" t="inlineStr">
        <is>
          <t>While standing</t>
        </is>
      </c>
      <c r="N7" s="56" t="n">
        <v>2</v>
      </c>
      <c r="P7" s="58" t="n"/>
      <c r="Q7" s="55" t="inlineStr">
        <is>
          <t>While standing</t>
        </is>
      </c>
      <c r="R7" s="56" t="n"/>
      <c r="T7" s="58" t="n"/>
      <c r="U7" s="55" t="inlineStr">
        <is>
          <t>It gave me temporary relief at that time but the pain has relapsed</t>
        </is>
      </c>
      <c r="V7" s="56" t="n">
        <v>2</v>
      </c>
    </row>
    <row r="8" ht="28.8" customHeight="1" s="57">
      <c r="A8" s="55" t="inlineStr">
        <is>
          <t>Crippling pain that has made me bed-ridden</t>
        </is>
      </c>
      <c r="B8" s="56" t="n">
        <v>10</v>
      </c>
      <c r="C8" s="54" t="n">
        <v>5</v>
      </c>
      <c r="D8" s="52" t="n">
        <v>2</v>
      </c>
      <c r="E8" s="54" t="n"/>
      <c r="F8" s="52" t="n"/>
      <c r="G8" s="54" t="n"/>
      <c r="H8" s="52" t="n"/>
      <c r="I8" s="54" t="inlineStr">
        <is>
          <t>Difficulty in control of bowel and bladder</t>
        </is>
      </c>
      <c r="J8" s="52" t="n">
        <v>5</v>
      </c>
      <c r="K8" s="54" t="n"/>
      <c r="L8" s="52" t="n"/>
      <c r="M8" s="55" t="inlineStr">
        <is>
          <t>While walking</t>
        </is>
      </c>
      <c r="N8" s="56" t="n">
        <v>2</v>
      </c>
      <c r="P8" s="58" t="n"/>
      <c r="Q8" s="55" t="inlineStr">
        <is>
          <t>While walking</t>
        </is>
      </c>
      <c r="R8" s="56" t="n">
        <v>5</v>
      </c>
      <c r="T8" s="58" t="n"/>
      <c r="U8" s="55" t="inlineStr">
        <is>
          <t>I was well for a few months and the pain relapsed only recently again</t>
        </is>
      </c>
      <c r="V8" s="56" t="n">
        <v>0</v>
      </c>
    </row>
    <row r="9">
      <c r="A9" s="55" t="n"/>
      <c r="B9" s="56" t="n"/>
      <c r="C9" s="54" t="n">
        <v>6</v>
      </c>
      <c r="D9" s="52" t="n">
        <v>5</v>
      </c>
      <c r="E9" s="54" t="n"/>
      <c r="F9" s="52" t="n"/>
      <c r="G9" s="54" t="n"/>
      <c r="H9" s="52" t="n"/>
      <c r="I9" s="54" t="inlineStr">
        <is>
          <t>Stiffness in muscles or loss of flexibility</t>
        </is>
      </c>
      <c r="J9" s="52" t="n">
        <v>2</v>
      </c>
      <c r="K9" s="54" t="n"/>
      <c r="L9" s="52" t="n"/>
      <c r="M9" s="55" t="inlineStr">
        <is>
          <t>While sleeping/ resting</t>
        </is>
      </c>
      <c r="N9" s="56" t="n">
        <v>5</v>
      </c>
      <c r="P9" s="58" t="n"/>
      <c r="Q9" s="55" t="inlineStr">
        <is>
          <t>While sleeping/ resting</t>
        </is>
      </c>
      <c r="R9" s="56" t="n">
        <v>2</v>
      </c>
      <c r="T9" s="58" t="n"/>
      <c r="V9" s="58" t="n"/>
    </row>
    <row r="10">
      <c r="A10" s="55" t="n"/>
      <c r="B10" s="56" t="n"/>
      <c r="C10" s="54" t="n">
        <v>7</v>
      </c>
      <c r="D10" s="52" t="n">
        <v>5</v>
      </c>
      <c r="E10" s="54" t="n"/>
      <c r="F10" s="52" t="n"/>
      <c r="G10" s="54" t="n"/>
      <c r="H10" s="52" t="n"/>
      <c r="I10" s="54" t="inlineStr">
        <is>
          <t>Loss of balance</t>
        </is>
      </c>
      <c r="J10" s="52" t="n">
        <v>5</v>
      </c>
      <c r="K10" s="54" t="n"/>
      <c r="L10" s="52" t="n"/>
      <c r="M10" s="55" t="inlineStr">
        <is>
          <t>While bending/ stooping</t>
        </is>
      </c>
      <c r="N10" s="56" t="n">
        <v>2</v>
      </c>
      <c r="P10" s="58" t="n"/>
      <c r="Q10" s="55" t="inlineStr">
        <is>
          <t>While bending/ stooping</t>
        </is>
      </c>
      <c r="R10" s="56" t="n"/>
      <c r="T10" s="58" t="n"/>
      <c r="V10" s="58" t="n"/>
    </row>
    <row r="11">
      <c r="A11" s="55" t="n"/>
      <c r="B11" s="56" t="n"/>
      <c r="C11" s="54" t="n">
        <v>8</v>
      </c>
      <c r="D11" s="52" t="n">
        <v>5</v>
      </c>
      <c r="E11" s="54" t="n"/>
      <c r="F11" s="52" t="n"/>
      <c r="G11" s="54" t="n"/>
      <c r="H11" s="52" t="n"/>
      <c r="I11" s="54" t="inlineStr">
        <is>
          <t>None</t>
        </is>
      </c>
      <c r="J11" s="52" t="n">
        <v>0</v>
      </c>
      <c r="K11" s="54" t="n"/>
      <c r="L11" s="52" t="n"/>
      <c r="M11" s="55" t="inlineStr">
        <is>
          <t>While lifting weights</t>
        </is>
      </c>
      <c r="N11" s="56" t="n">
        <v>2</v>
      </c>
      <c r="P11" s="58" t="n"/>
      <c r="Q11" s="55" t="inlineStr">
        <is>
          <t>While lifting weights</t>
        </is>
      </c>
      <c r="R11" s="56" t="n"/>
      <c r="T11" s="58" t="n"/>
      <c r="V11" s="58" t="n"/>
    </row>
    <row r="12">
      <c r="A12" s="55" t="n"/>
      <c r="B12" s="56" t="n"/>
      <c r="C12" s="54" t="n">
        <v>9</v>
      </c>
      <c r="D12" s="52" t="n">
        <v>10</v>
      </c>
      <c r="E12" s="54" t="n"/>
      <c r="F12" s="52" t="n"/>
      <c r="G12" s="54" t="n"/>
      <c r="H12" s="52" t="n"/>
      <c r="I12" s="54" t="n"/>
      <c r="J12" s="52" t="n"/>
      <c r="K12" s="54" t="n"/>
      <c r="L12" s="52" t="n"/>
      <c r="M12" s="55" t="inlineStr">
        <is>
          <t>While doing exercises/ working out</t>
        </is>
      </c>
      <c r="N12" s="56" t="n">
        <v>2</v>
      </c>
      <c r="P12" s="58" t="n"/>
      <c r="Q12" s="55" t="inlineStr">
        <is>
          <t>While doing exercises/ working out</t>
        </is>
      </c>
      <c r="R12" s="56" t="n"/>
      <c r="T12" s="58" t="n"/>
      <c r="V12" s="58" t="n"/>
    </row>
    <row r="13">
      <c r="A13" s="55" t="n"/>
      <c r="B13" s="56" t="n"/>
      <c r="C13" s="54" t="n">
        <v>10</v>
      </c>
      <c r="D13" s="52" t="n">
        <v>10</v>
      </c>
      <c r="E13" s="54" t="n"/>
      <c r="F13" s="52" t="n"/>
      <c r="G13" s="54" t="n"/>
      <c r="H13" s="52" t="n"/>
      <c r="I13" s="54" t="n"/>
      <c r="J13" s="52" t="n"/>
      <c r="K13" s="54" t="n"/>
      <c r="L13" s="52" t="n"/>
      <c r="M13" s="55" t="inlineStr">
        <is>
          <t>While turning in bed or rising from chair</t>
        </is>
      </c>
      <c r="N13" s="56" t="n">
        <v>2</v>
      </c>
      <c r="P13" s="58" t="n"/>
      <c r="Q13" s="55" t="inlineStr">
        <is>
          <t>While turning in bed or rising from chair</t>
        </is>
      </c>
      <c r="R13" s="56" t="n"/>
      <c r="T13" s="58" t="n"/>
      <c r="V13" s="58" t="n"/>
    </row>
    <row r="14">
      <c r="B14" s="58" t="n"/>
      <c r="D14" s="58" t="n"/>
      <c r="F14" s="58" t="n"/>
      <c r="H14" s="58" t="n"/>
      <c r="J14" s="58" t="n"/>
      <c r="L14" s="58" t="n"/>
      <c r="M14" s="55" t="inlineStr">
        <is>
          <t>Pain doesn’t aggravate</t>
        </is>
      </c>
      <c r="N14" s="58" t="n">
        <v>0</v>
      </c>
      <c r="P14" s="58" t="n"/>
      <c r="Q14" s="55" t="inlineStr">
        <is>
          <t>Pain does not reduce</t>
        </is>
      </c>
      <c r="R14" s="58" t="n">
        <v>10</v>
      </c>
      <c r="T14" s="58" t="n"/>
      <c r="V14" s="58" t="n"/>
    </row>
  </sheetData>
  <mergeCells count="22">
    <mergeCell ref="M2:N2"/>
    <mergeCell ref="O2:P2"/>
    <mergeCell ref="Q2:R2"/>
    <mergeCell ref="S2:T2"/>
    <mergeCell ref="U2:V2"/>
    <mergeCell ref="K2:L2"/>
    <mergeCell ref="A2:B2"/>
    <mergeCell ref="C2:D2"/>
    <mergeCell ref="E2:F2"/>
    <mergeCell ref="G2:H2"/>
    <mergeCell ref="I2:J2"/>
    <mergeCell ref="M1:N1"/>
    <mergeCell ref="O1:P1"/>
    <mergeCell ref="Q1:R1"/>
    <mergeCell ref="S1:T1"/>
    <mergeCell ref="U1:V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Sayantan Mitra</dc:creator>
  <dcterms:created xmlns:dcterms="http://purl.org/dc/terms/" xmlns:xsi="http://www.w3.org/2001/XMLSchema-instance" xsi:type="dcterms:W3CDTF">2024-06-03T10:08:39Z</dcterms:created>
  <dcterms:modified xmlns:dcterms="http://purl.org/dc/terms/" xmlns:xsi="http://www.w3.org/2001/XMLSchema-instance" xsi:type="dcterms:W3CDTF">2024-09-18T18:11:25Z</dcterms:modified>
  <cp:lastModifiedBy>Sayantan Mitra</cp:lastModifiedBy>
</cp:coreProperties>
</file>