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shasta/Documents/Web/2019-01-25-Excel4Node/template/"/>
    </mc:Choice>
  </mc:AlternateContent>
  <bookViews>
    <workbookView xWindow="0" yWindow="460" windowWidth="38400" windowHeight="21140" firstSheet="3" activeTab="3"/>
  </bookViews>
  <sheets>
    <sheet name="Hoja4" sheetId="10" state="hidden" r:id="rId1"/>
    <sheet name="Planilla sin formula" sheetId="5" state="hidden" r:id="rId2"/>
    <sheet name="Conteo" sheetId="15" state="hidden" r:id="rId3"/>
    <sheet name="Hoja2" sheetId="17" r:id="rId4"/>
    <sheet name="RESULTADOS GRAFICOS" sheetId="8" r:id="rId5"/>
  </sheets>
  <definedNames>
    <definedName name="_xlnm._FilterDatabase" localSheetId="1" hidden="1">'Planilla sin formula'!$A$6:$P$136</definedName>
  </definedNames>
  <calcPr calcId="150001" concurrentCalc="0"/>
  <pivotCaches>
    <pivotCache cacheId="23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<sst xmlns="http://schemas.openxmlformats.org/spreadsheetml/2006/main">
  <si>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t>Folio</t>
  </si>
  <si>
    <t>PUNTAJE AUDIT 1</t>
  </si>
  <si>
    <t>PUNTAJE AUDIT 2</t>
  </si>
  <si>
    <t>PUNTAJE AUDIT 3</t>
  </si>
  <si>
    <r>
      <t xml:space="preserve">Actividad Física Moderada 30 Mnts en tiempo libre       </t>
    </r>
    <r>
      <rPr>
        <sz val="8"/>
        <color theme="1"/>
        <rFont val="Calibri"/>
        <family val="2"/>
        <scheme val="minor"/>
      </rPr>
      <t>(SI / No)</t>
    </r>
  </si>
  <si>
    <r>
      <t xml:space="preserve">Consumo mayor a 5 porciones de Frutas y verduras diarias </t>
    </r>
    <r>
      <rPr>
        <sz val="8"/>
        <color theme="1"/>
        <rFont val="Calibri"/>
        <family val="2"/>
        <scheme val="minor"/>
      </rPr>
      <t>(SI/NO)</t>
    </r>
  </si>
  <si>
    <r>
      <t xml:space="preserve">Fuma                  </t>
    </r>
    <r>
      <rPr>
        <sz val="8"/>
        <color theme="1"/>
        <rFont val="Calibri"/>
        <family val="2"/>
        <scheme val="minor"/>
      </rPr>
      <t>(Si/No)</t>
    </r>
  </si>
  <si>
    <t>Planilla Registro Factores Protectores de la Salud: Salud Óptima</t>
  </si>
  <si>
    <t>Puntaje Audit TOTAL</t>
  </si>
  <si>
    <t>Nº TOTAL de Factores Protectores</t>
  </si>
  <si>
    <t>Responsable de la Evaluación de Factores Protectores</t>
  </si>
  <si>
    <t xml:space="preserve">Fecha de la Evaluación </t>
  </si>
  <si>
    <t>NO</t>
  </si>
  <si>
    <t>SI</t>
  </si>
  <si>
    <t>hombre</t>
  </si>
  <si>
    <t>mujer</t>
  </si>
  <si>
    <t>SEXO</t>
  </si>
  <si>
    <t>NO COMPLETO TODA LA ENCUESTA</t>
  </si>
  <si>
    <t>TOTAL FUMA</t>
  </si>
  <si>
    <t>TOTAL ACT FISICA</t>
  </si>
  <si>
    <t>TOTAL CONSUMO FRUTAS Y VERDURAS</t>
  </si>
  <si>
    <t>TOTAL</t>
  </si>
  <si>
    <t>FACTOR PROTECTOR</t>
  </si>
  <si>
    <t>HOMBRE</t>
  </si>
  <si>
    <t>MUJER</t>
  </si>
  <si>
    <t>Etiquetas de fila</t>
  </si>
  <si>
    <t>Total general</t>
  </si>
  <si>
    <t>Pregunta 1. ¿Actualmente usted fuma cigarrillos?</t>
  </si>
  <si>
    <t>Hombre</t>
  </si>
  <si>
    <t>Mujer</t>
  </si>
  <si>
    <t>Total</t>
  </si>
  <si>
    <t>Pregunta 2. ¿En el último mes practicó deporte o realizó actividad física fuera de su horario de trabajo durante 30 minutos o más de forma regular (al menos tres veces por semana)?</t>
  </si>
  <si>
    <t>Pregunta 3. Si toma en cuenta todas las verduras y frutas que come en el día, ¿Suman 5 porciones?</t>
  </si>
  <si>
    <t>Cuenta de Nº TOTAL de Factores Protectores</t>
  </si>
  <si>
    <r>
      <t xml:space="preserve">SEXO </t>
    </r>
    <r>
      <rPr>
        <b/>
        <sz val="8"/>
        <color theme="1"/>
        <rFont val="Calibri"/>
        <family val="2"/>
        <scheme val="minor"/>
      </rPr>
      <t>(Hombre=1 / Mujer=2)</t>
    </r>
  </si>
  <si>
    <r>
      <t xml:space="preserve">1. Fuma Cigarrillos </t>
    </r>
    <r>
      <rPr>
        <b/>
        <sz val="8"/>
        <color theme="1"/>
        <rFont val="Calibri"/>
        <family val="2"/>
        <scheme val="minor"/>
      </rPr>
      <t>(0=no fumo 
1=0-5 a la semana
2=0 a 5 al día
3=6 a 10 al día
4=11 a 20 al día
5=más de 1 cajetilla al día)</t>
    </r>
  </si>
  <si>
    <r>
      <t xml:space="preserve">2. Actividad Física Moderada 30 Mnts en tiempo libre       </t>
    </r>
    <r>
      <rPr>
        <sz val="8"/>
        <color theme="1"/>
        <rFont val="Calibri"/>
        <family val="2"/>
        <scheme val="minor"/>
      </rPr>
      <t>(SI=1 / No=0)</t>
    </r>
  </si>
  <si>
    <r>
      <t xml:space="preserve">3. Consumo mayor a 5 porciones de Frutas y verduras diarias </t>
    </r>
    <r>
      <rPr>
        <sz val="8"/>
        <color theme="1"/>
        <rFont val="Calibri"/>
        <family val="2"/>
        <scheme val="minor"/>
      </rPr>
      <t>(SI=1 / No=0)</t>
    </r>
  </si>
  <si>
    <r>
      <t xml:space="preserve">4. Frecuencia Bebida Alcoholica </t>
    </r>
    <r>
      <rPr>
        <b/>
        <sz val="8"/>
        <color theme="1"/>
        <rFont val="Calibri"/>
        <family val="2"/>
        <scheme val="minor"/>
      </rPr>
      <t>(0=nunca
1=una o menos veces al mes
2=2 a 4 veces por mes
3=2 a 3 veces por semana
4=4 o más veces por semana)</t>
    </r>
  </si>
  <si>
    <r>
      <t xml:space="preserve">6. Frecuencia de tragos en un solo día </t>
    </r>
    <r>
      <rPr>
        <b/>
        <sz val="8"/>
        <color theme="1"/>
        <rFont val="Calibri"/>
        <family val="2"/>
        <scheme val="minor"/>
      </rPr>
      <t>(0=nunca
1=menos de una vez  al mes
2=mensualmente
3=semanalmente
4=todos los días o casi todos los días
0=no tomo bebidas alcohólicas)</t>
    </r>
  </si>
  <si>
    <t>Frecuencias</t>
  </si>
  <si>
    <t>Porcentajes</t>
  </si>
  <si>
    <t>Gráfico</t>
  </si>
  <si>
    <r>
      <t xml:space="preserve">5. Cantidad de tragos en un día normal 
</t>
    </r>
    <r>
      <rPr>
        <b/>
        <sz val="8"/>
        <color theme="1"/>
        <rFont val="Calibri"/>
        <family val="2"/>
        <scheme val="minor"/>
      </rPr>
      <t>(0= 1 o 2
1= 3 o 4
2=5 o 6
3=7, 8 o 9
4=10 o más
0= no tomo bebidas alcohólicas)</t>
    </r>
  </si>
  <si>
    <t>1=0-5 a la semana</t>
  </si>
  <si>
    <t>2=0 a 5 al día</t>
  </si>
  <si>
    <t>3=6 a 10 al día</t>
  </si>
  <si>
    <t>4=11 a 20 al día</t>
  </si>
  <si>
    <t>5=más de 1 cajetilla al día)</t>
  </si>
  <si>
    <t>Act física</t>
  </si>
  <si>
    <t>Fuma</t>
  </si>
  <si>
    <t>Frutas y verduras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</si>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</sst>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1FF61"/>
        <bgColor indexed="64"/>
      </patternFill>
    </fill>
    <fill>
      <patternFill patternType="solid">
        <fgColor rgb="FFA3FFD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>
    <xf numFmtId="0" fontId="0" fillId="0" borderId="0" xfId="0"/>
    <xf numFmtId="0" fontId="0" fillId="0" borderId="0" xfId="0" applyFill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right" vertical="center"/>
    </xf>
    <xf numFmtId="14" fontId="2" fillId="0" borderId="2" xfId="0" applyNumberFormat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justify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2" xfId="0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/>
    </xf>
    <xf numFmtId="9" fontId="1" fillId="8" borderId="2" xfId="0" applyNumberFormat="1" applyFont="1" applyFill="1" applyBorder="1" applyAlignment="1">
      <alignment horizontal="center" vertical="center"/>
    </xf>
    <xf numFmtId="9" fontId="1" fillId="8" borderId="2" xfId="0" applyNumberFormat="1" applyFont="1" applyFill="1" applyBorder="1" applyAlignment="1">
      <alignment horizontal="center" vertical="center" wrapText="1"/>
    </xf>
    <xf numFmtId="9" fontId="1" fillId="9" borderId="2" xfId="0" applyNumberFormat="1" applyFont="1" applyFill="1" applyBorder="1" applyAlignment="1">
      <alignment horizontal="center" vertical="center"/>
    </xf>
    <xf numFmtId="9" fontId="1" fillId="9" borderId="2" xfId="0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 applyProtection="1">
      <alignment horizontal="center" vertical="center" wrapText="1"/>
      <protection locked="0"/>
    </xf>
    <xf numFmtId="0" fontId="2" fillId="4" borderId="12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/>
    <xf numFmtId="0" fontId="0" fillId="3" borderId="0" xfId="0" applyFont="1" applyFill="1"/>
    <xf numFmtId="0" fontId="7" fillId="8" borderId="2" xfId="0" applyFont="1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4" fillId="4" borderId="2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colors>
    <mruColors>
      <color rgb="FFF9D6B4"/>
      <color rgb="FFFFFF99"/>
      <color rgb="FFA3FFD1"/>
      <color rgb="FF0033CC"/>
      <color rgb="FFFFC5C5"/>
      <color rgb="FFCC0066"/>
      <color rgb="FF008080"/>
      <color rgb="FF660033"/>
      <color rgb="FF339966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CL" sz="105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Pregunta 2. ¿En el último mes practicó deporte o realizó actividad física fuera de su horario de trabajo durante 30 minutos o más de forma regular (al menos tres</a:t>
            </a:r>
            <a:r>
              <a:rPr lang="es-CL" sz="1600"/>
              <a:t> </a:t>
            </a:r>
            <a:r>
              <a:rPr lang="es-CL" sz="105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veces por semana)?</a:t>
            </a:r>
          </a:p>
        </c:rich>
      </c:tx>
      <c:layout/>
      <c:overlay val="1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0.152777777777778"/>
          <c:y val="0.375"/>
          <c:w val="0.716501312335958"/>
          <c:h val="0.509020122484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'RESULTADOS GRAFICOS'!$G$18</c:f>
              <c:strCache>
                <c:ptCount val="1"/>
                <c:pt idx="0">
                  <c:v>SI</c:v>
                </c:pt>
              </c:strCache>
            </c:strRef>
          </c:tx>
          <c:spPr>
            <a:solidFill>
              <a:srgbClr val="00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'RESULTADOS GRAFICOS'!$H$17:$I$17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'RESULTADOS GRAFICOS'!$H$18:$I$18</c:f>
              <c:numCache>
                <c:formatCode>0%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'RESULTADOS GRAFICOS'!$G$19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CC006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'RESULTADOS GRAFICOS'!$H$17:$I$17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'RESULTADOS GRAFICOS'!$H$19:$I$19</c:f>
              <c:numCache>
                <c:formatCode>0%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354928"/>
        <c:axId val="1831299008"/>
      </c:barChart>
      <c:catAx>
        <c:axId val="1831354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831299008"/>
        <c:crosses val="autoZero"/>
        <c:auto val="1"/>
        <c:lblAlgn val="ctr"/>
        <c:lblOffset val="100"/>
        <c:noMultiLvlLbl val="0"/>
      </c:catAx>
      <c:valAx>
        <c:axId val="183129900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831354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s-CL" sz="105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05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Pregunta 3. Si toma en cuenta todas las verduras y frutas que come en el día, ¿Suman 5 porciones?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292164674634794"/>
          <c:y val="0.215892019991261"/>
          <c:w val="0.80329474751911"/>
          <c:h val="0.6839514598682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'RESULTADOS GRAFICOS'!$G$25</c:f>
              <c:strCache>
                <c:ptCount val="1"/>
                <c:pt idx="0">
                  <c:v>SI</c:v>
                </c:pt>
              </c:strCache>
            </c:strRef>
          </c:tx>
          <c:spPr>
            <a:solidFill>
              <a:srgbClr val="00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'RESULTADOS GRAFICOS'!$H$24:$I$24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'RESULTADOS GRAFICOS'!$H$25:$I$25</c:f>
              <c:numCache>
                <c:formatCode>0%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'RESULTADOS GRAFICOS'!$G$26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CC006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'RESULTADOS GRAFICOS'!$H$24:$I$24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'RESULTADOS GRAFICOS'!$H$26:$I$26</c:f>
              <c:numCache>
                <c:formatCode>0%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491136"/>
        <c:axId val="1831493600"/>
      </c:barChart>
      <c:catAx>
        <c:axId val="1831491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831493600"/>
        <c:crosses val="autoZero"/>
        <c:auto val="1"/>
        <c:lblAlgn val="ctr"/>
        <c:lblOffset val="100"/>
        <c:noMultiLvlLbl val="0"/>
      </c:catAx>
      <c:valAx>
        <c:axId val="1831493600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831491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 sz="1100"/>
              <a:t>Pregunta 1. ¿Actualmente usted fuma cigarrillos?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'RESULTADOS GRAFICOS'!$G$11</c:f>
              <c:strCache>
                <c:ptCount val="1"/>
                <c:pt idx="0">
                  <c:v>SI</c:v>
                </c:pt>
              </c:strCache>
            </c:strRef>
          </c:tx>
          <c:spPr>
            <a:solidFill>
              <a:srgbClr val="008080"/>
            </a:solidFill>
            <a:ln>
              <a:solidFill>
                <a:schemeClr val="accent5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'RESULTADOS GRAFICOS'!$H$5:$I$5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'RESULTADOS GRAFICOS'!$H$11:$I$11</c:f>
              <c:numCache>
                <c:formatCode>0%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'RESULTADOS GRAFICOS'!$G$12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CC006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'RESULTADOS GRAFICOS'!$H$5:$I$5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'RESULTADOS GRAFICOS'!$H$12:$I$12</c:f>
              <c:numCache>
                <c:formatCode>0%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31594144"/>
        <c:axId val="1831596560"/>
      </c:barChart>
      <c:catAx>
        <c:axId val="18315941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31596560"/>
        <c:crosses val="autoZero"/>
        <c:auto val="1"/>
        <c:lblAlgn val="ctr"/>
        <c:lblOffset val="100"/>
        <c:noMultiLvlLbl val="0"/>
      </c:catAx>
      <c:valAx>
        <c:axId val="1831596560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83159414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904734908136483"/>
          <c:y val="0.463727197927244"/>
          <c:w val="0.0933079615048119"/>
          <c:h val="0.18388405518014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68037</xdr:rowOff>
    </xdr:from>
    <xdr:to>
      <xdr:col>1</xdr:col>
      <xdr:colOff>0</xdr:colOff>
      <xdr:row>4</xdr:row>
      <xdr:rowOff>92529</xdr:rowOff>
    </xdr:to>
    <xdr:pic>
      <xdr:nvPicPr>
        <xdr:cNvPr id="10" name="9 Imagen" descr="LOGO ACHS CON SLOGAN 2 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21410" y="68037"/>
          <a:ext cx="828675" cy="805542"/>
        </a:xfrm>
        <a:prstGeom prst="rect">
          <a:avLst/>
        </a:prstGeom>
      </xdr:spPr>
    </xdr:pic>
    <xdr:clientData/>
  </xdr:twoCellAnchor>
  <xdr:twoCellAnchor editAs="oneCell">
    <xdr:from>
      <xdr:col>11</xdr:col>
      <xdr:colOff>186759</xdr:colOff>
      <xdr:row>0</xdr:row>
      <xdr:rowOff>154782</xdr:rowOff>
    </xdr:from>
    <xdr:to>
      <xdr:col>12</xdr:col>
      <xdr:colOff>76275</xdr:colOff>
      <xdr:row>3</xdr:row>
      <xdr:rowOff>71104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1540" y="154782"/>
          <a:ext cx="651516" cy="499728"/>
        </a:xfrm>
        <a:prstGeom prst="rect">
          <a:avLst/>
        </a:prstGeom>
      </xdr:spPr>
    </xdr:pic>
    <xdr:clientData/>
  </xdr:twoCellAnchor>
  <xdr:twoCellAnchor editAs="oneCell">
    <xdr:from>
      <xdr:col>9</xdr:col>
      <xdr:colOff>223837</xdr:colOff>
      <xdr:row>0</xdr:row>
      <xdr:rowOff>52387</xdr:rowOff>
    </xdr:from>
    <xdr:to>
      <xdr:col>10</xdr:col>
      <xdr:colOff>290512</xdr:colOff>
      <xdr:row>4</xdr:row>
      <xdr:rowOff>90486</xdr:rowOff>
    </xdr:to>
    <xdr:pic>
      <xdr:nvPicPr>
        <xdr:cNvPr id="12" name="11 Imagen" descr="LOGO ACHS CON SLOGAN 2 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904618" y="52387"/>
          <a:ext cx="828675" cy="812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638735</xdr:colOff>
      <xdr:row>15</xdr:row>
      <xdr:rowOff>199185</xdr:rowOff>
    </xdr:from>
    <xdr:to>
      <xdr:col>17</xdr:col>
      <xdr:colOff>532839</xdr:colOff>
      <xdr:row>21</xdr:row>
      <xdr:rowOff>112060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591670</xdr:colOff>
      <xdr:row>22</xdr:row>
      <xdr:rowOff>177894</xdr:rowOff>
    </xdr:from>
    <xdr:to>
      <xdr:col>18</xdr:col>
      <xdr:colOff>173691</xdr:colOff>
      <xdr:row>32</xdr:row>
      <xdr:rowOff>78441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638736</xdr:colOff>
      <xdr:row>3</xdr:row>
      <xdr:rowOff>68355</xdr:rowOff>
    </xdr:from>
    <xdr:to>
      <xdr:col>16</xdr:col>
      <xdr:colOff>638736</xdr:colOff>
      <xdr:row>15</xdr:row>
      <xdr:rowOff>113179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calante Hernández, Alexandro David" refreshedDate="43208.627929629627" createdVersion="4" refreshedVersion="5" minRefreshableVersion="3" recordCount="14">
  <cacheSource type="worksheet">
    <worksheetSource ref="N6:N20" sheet="Planilla sin formula"/>
  </cacheSource>
  <cacheFields count="1">
    <cacheField name="Nº TOTAL de Factores Protectores" numFmtId="0">
      <sharedItems containsSemiMixedTypes="0" containsString="0" containsNumber="1" containsInteger="1" minValue="1" maxValue="3" count="3"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</r>
  <r>
    <x v="1"/>
  </r>
  <r>
    <x v="1"/>
  </r>
  <r>
    <x v="1"/>
  </r>
  <r>
    <x v="0"/>
  </r>
  <r>
    <x v="0"/>
  </r>
  <r>
    <x v="1"/>
  </r>
  <r>
    <x v="2"/>
  </r>
  <r>
    <x v="0"/>
  </r>
  <r>
    <x v="0"/>
  </r>
  <r>
    <x v="1"/>
  </r>
  <r>
    <x v="1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23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outline="1" outlineData="1" multipleFieldFilters="0">
  <location ref="A3:B7" firstHeaderRow="1" firstDataRow="1" firstDataCol="1"/>
  <pivotFields count="1">
    <pivotField axis="axisRow"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º TOTAL de Factores Protector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B3" sqref="B3"/>
    </sheetView>
  </sheetViews>
  <sheetFormatPr baseColWidth="10" defaultRowHeight="15" x14ac:dyDescent="0.2"/>
  <cols>
    <col min="1" max="1" width="17.5" bestFit="1" customWidth="1"/>
    <col min="2" max="2" width="40.83203125" bestFit="1" customWidth="1"/>
  </cols>
  <sheetData>
    <row r="3" spans="1:2" x14ac:dyDescent="0.2">
      <c r="A3" t="s" s="19">
        <v>25</v>
      </c>
      <c r="B3" t="s">
        <v>33</v>
      </c>
    </row>
    <row r="4" spans="1:2" x14ac:dyDescent="0.2">
      <c r="A4" s="20">
        <v>1</v>
      </c>
      <c r="B4" s="21">
        <v>2</v>
      </c>
    </row>
    <row r="5" spans="1:2" x14ac:dyDescent="0.2">
      <c r="A5" s="20">
        <v>2</v>
      </c>
      <c r="B5" s="21">
        <v>7</v>
      </c>
    </row>
    <row r="6" spans="1:2" x14ac:dyDescent="0.2">
      <c r="A6" s="20">
        <v>3</v>
      </c>
      <c r="B6" s="21">
        <v>5</v>
      </c>
    </row>
    <row r="7" spans="1:2" x14ac:dyDescent="0.2">
      <c r="A7" t="s" s="20">
        <v>26</v>
      </c>
      <c r="B7" s="21">
        <v>14</v>
      </c>
    </row>
  </sheetData>
  <printOptions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sheetViews>
    <sheetView zoomScale="80" zoomScaleNormal="80" zoomScalePageLayoutView="80" workbookViewId="0">
      <selection activeCell="H35" sqref="H35"/>
    </sheetView>
  </sheetViews>
  <sheetFormatPr baseColWidth="10" defaultRowHeight="15" x14ac:dyDescent="0.2"/>
  <cols>
    <col min="3" max="3" width="11.5" customWidth="1"/>
    <col min="4" max="4" width="15.1640625" bestFit="1" customWidth="1"/>
    <col min="5" max="5" width="18.5" customWidth="1"/>
    <col min="7" max="7" width="17" customWidth="1"/>
    <col min="8" max="8" width="12.83203125" customWidth="1"/>
    <col min="13" max="13" width="13.5" customWidth="1"/>
    <col min="15" max="15" width="49.5" bestFit="1" customWidth="1"/>
    <col min="16" max="16" width="18.5" customWidth="1"/>
  </cols>
  <sheetData>
    <row r="1" spans="1:25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5" ht="16" x14ac:dyDescent="0.2">
      <c r="F2" s="1"/>
      <c r="G2" s="1"/>
      <c r="H2" s="1"/>
      <c r="I2" s="1"/>
      <c r="J2" s="1"/>
      <c r="K2" s="1"/>
      <c r="L2" s="1"/>
      <c r="M2" s="1"/>
      <c r="N2" s="1"/>
      <c r="O2" t="s" s="43">
        <v>7</v>
      </c>
      <c r="P2" s="44"/>
    </row>
    <row r="3" spans="1:25" x14ac:dyDescent="0.2">
      <c r="F3" s="1"/>
      <c r="G3" s="1"/>
      <c r="H3" s="1"/>
      <c r="I3" s="1"/>
      <c r="J3" s="1"/>
      <c r="K3" s="1"/>
      <c r="L3" s="1"/>
      <c r="M3" s="1"/>
      <c r="N3" s="1"/>
      <c r="O3" t="s" s="2">
        <v>11</v>
      </c>
      <c r="P3" s="4"/>
    </row>
    <row r="4" spans="1:25" x14ac:dyDescent="0.2">
      <c r="F4" s="1"/>
      <c r="G4" s="1"/>
      <c r="H4" s="1"/>
      <c r="I4" s="1"/>
      <c r="J4" s="1"/>
      <c r="K4" s="1"/>
      <c r="L4" s="1"/>
      <c r="M4" s="1"/>
      <c r="N4" s="1"/>
      <c r="O4" t="s" s="2">
        <v>10</v>
      </c>
      <c r="P4" s="3"/>
    </row>
    <row r="5" spans="1:25" ht="16" thickBo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5" ht="91" thickBot="1" x14ac:dyDescent="0.25">
      <c r="A6" t="s" s="14">
        <v>0</v>
      </c>
      <c r="B6" t="s" s="11">
        <v>6</v>
      </c>
      <c r="C6" t="s" s="11">
        <v>18</v>
      </c>
      <c r="D6" t="s" s="11">
        <v>4</v>
      </c>
      <c r="E6" t="s" s="11">
        <v>19</v>
      </c>
      <c r="F6" t="s" s="11">
        <v>5</v>
      </c>
      <c r="G6" t="s" s="11">
        <v>20</v>
      </c>
      <c r="H6" t="s" s="11">
        <v>21</v>
      </c>
      <c r="I6" t="s" s="15">
        <v>1</v>
      </c>
      <c r="J6" t="s" s="16">
        <v>2</v>
      </c>
      <c r="K6" t="s" s="15">
        <v>3</v>
      </c>
      <c r="L6" t="s" s="17">
        <v>8</v>
      </c>
      <c r="M6" t="s" s="11">
        <v>22</v>
      </c>
      <c r="N6" t="s" s="12">
        <v>9</v>
      </c>
      <c r="O6" t="s" s="18">
        <v>16</v>
      </c>
      <c r="T6" t="s" s="5">
        <v>6</v>
      </c>
      <c r="V6" t="s" s="5">
        <v>4</v>
      </c>
      <c r="X6" t="s" s="5">
        <v>5</v>
      </c>
    </row>
    <row r="7" spans="1:25" x14ac:dyDescent="0.2">
      <c r="A7" s="13">
        <v>1</v>
      </c>
      <c r="B7" t="s" s="10">
        <v>12</v>
      </c>
      <c r="C7" s="10"/>
      <c r="D7" t="s" s="10">
        <v>13</v>
      </c>
      <c r="E7" s="10"/>
      <c r="F7" t="s" s="10">
        <v>12</v>
      </c>
      <c r="G7" s="10"/>
      <c r="H7" s="10"/>
      <c r="I7" s="10">
        <v>2</v>
      </c>
      <c r="J7" s="10">
        <v>0</v>
      </c>
      <c r="K7" s="10">
        <v>0</v>
      </c>
      <c r="L7" s="10">
        <f>SUM(I7:K7)</f>
      </c>
      <c r="M7" s="10"/>
      <c r="N7" s="10">
        <v>3</v>
      </c>
      <c r="O7" t="s" s="10">
        <v>24</v>
      </c>
      <c r="T7" t="s">
        <v>13</v>
      </c>
      <c r="U7">
        <v>0</v>
      </c>
      <c r="V7" t="s">
        <v>13</v>
      </c>
      <c r="W7">
        <v>1</v>
      </c>
      <c r="X7" t="s">
        <v>13</v>
      </c>
      <c r="Y7">
        <v>1</v>
      </c>
    </row>
    <row r="8" spans="1:25" x14ac:dyDescent="0.2">
      <c r="A8" s="9">
        <v>2</v>
      </c>
      <c r="B8" t="s" s="6">
        <v>12</v>
      </c>
      <c r="C8" s="6"/>
      <c r="D8" t="s" s="6">
        <v>12</v>
      </c>
      <c r="E8" s="6"/>
      <c r="F8" t="s" s="6">
        <v>13</v>
      </c>
      <c r="G8" s="6"/>
      <c r="H8" s="6"/>
      <c r="I8" s="6">
        <v>99</v>
      </c>
      <c r="J8" s="6">
        <v>99</v>
      </c>
      <c r="K8" s="6">
        <v>99</v>
      </c>
      <c r="L8" s="6">
        <v>99</v>
      </c>
      <c r="M8" s="6"/>
      <c r="N8" s="6">
        <v>2</v>
      </c>
      <c r="O8" t="s" s="6">
        <v>24</v>
      </c>
      <c r="T8" t="s">
        <v>12</v>
      </c>
      <c r="U8">
        <v>1</v>
      </c>
      <c r="V8" t="s">
        <v>12</v>
      </c>
      <c r="W8">
        <v>0</v>
      </c>
      <c r="X8" t="s">
        <v>12</v>
      </c>
      <c r="Y8">
        <v>0</v>
      </c>
    </row>
    <row r="9" spans="1:25" x14ac:dyDescent="0.2">
      <c r="A9" s="9">
        <v>3</v>
      </c>
      <c r="B9" t="s" s="6">
        <v>12</v>
      </c>
      <c r="C9" s="6"/>
      <c r="D9" t="s" s="6">
        <v>12</v>
      </c>
      <c r="E9" s="6"/>
      <c r="F9" t="s" s="6">
        <v>12</v>
      </c>
      <c r="G9" s="6"/>
      <c r="H9" s="6"/>
      <c r="I9" s="6">
        <v>0</v>
      </c>
      <c r="J9" s="6">
        <v>0</v>
      </c>
      <c r="K9" s="6">
        <v>0</v>
      </c>
      <c r="L9" s="6">
        <f>SUM(I9:K9)</f>
      </c>
      <c r="M9" s="6"/>
      <c r="N9" s="6">
        <v>2</v>
      </c>
      <c r="O9" t="s" s="6">
        <v>23</v>
      </c>
    </row>
    <row r="10" spans="1:25" x14ac:dyDescent="0.2">
      <c r="A10" s="9">
        <v>4</v>
      </c>
      <c r="B10" t="s" s="6">
        <v>13</v>
      </c>
      <c r="C10" s="6"/>
      <c r="D10" t="s" s="6">
        <v>12</v>
      </c>
      <c r="E10" s="6"/>
      <c r="F10" t="s" s="6">
        <v>13</v>
      </c>
      <c r="G10" s="6"/>
      <c r="H10" s="6"/>
      <c r="I10" s="6">
        <v>1</v>
      </c>
      <c r="J10" s="6">
        <v>0</v>
      </c>
      <c r="K10" s="6">
        <v>0</v>
      </c>
      <c r="L10" s="6">
        <f t="shared" ref="L10:L20" si="0">SUM(I10:K10)</f>
      </c>
      <c r="M10" s="6"/>
      <c r="N10" s="6">
        <v>2</v>
      </c>
      <c r="O10" t="s" s="6">
        <v>24</v>
      </c>
    </row>
    <row r="11" spans="1:25" x14ac:dyDescent="0.2">
      <c r="A11" s="9">
        <v>5</v>
      </c>
      <c r="B11" t="s" s="6">
        <v>12</v>
      </c>
      <c r="C11" s="6"/>
      <c r="D11" t="s" s="6">
        <v>13</v>
      </c>
      <c r="E11" s="6"/>
      <c r="F11" t="s" s="6">
        <v>12</v>
      </c>
      <c r="G11" s="6"/>
      <c r="H11" s="6"/>
      <c r="I11" s="6">
        <v>1</v>
      </c>
      <c r="J11" s="6">
        <v>0</v>
      </c>
      <c r="K11" s="6">
        <v>0</v>
      </c>
      <c r="L11" s="6">
        <f t="shared" si="0"/>
      </c>
      <c r="M11" s="6"/>
      <c r="N11" s="6">
        <v>3</v>
      </c>
      <c r="O11" t="s" s="6">
        <v>23</v>
      </c>
    </row>
    <row r="12" spans="1:25" x14ac:dyDescent="0.2">
      <c r="A12" s="9">
        <v>6</v>
      </c>
      <c r="B12" t="s" s="6">
        <v>12</v>
      </c>
      <c r="C12" s="6"/>
      <c r="D12" t="s" s="6">
        <v>12</v>
      </c>
      <c r="E12" s="6"/>
      <c r="F12" t="s" s="6">
        <v>13</v>
      </c>
      <c r="G12" s="6"/>
      <c r="H12" s="6"/>
      <c r="I12" s="6">
        <v>2</v>
      </c>
      <c r="J12" s="6">
        <v>0</v>
      </c>
      <c r="K12" s="6">
        <v>0</v>
      </c>
      <c r="L12" s="6">
        <f t="shared" si="0"/>
      </c>
      <c r="M12" s="6"/>
      <c r="N12" s="6">
        <v>3</v>
      </c>
      <c r="O12" t="s" s="6">
        <v>23</v>
      </c>
      <c r="T12" t="s" s="6">
        <v>14</v>
      </c>
    </row>
    <row r="13" spans="1:25" x14ac:dyDescent="0.2">
      <c r="A13" s="9">
        <v>7</v>
      </c>
      <c r="B13" t="s" s="6">
        <v>13</v>
      </c>
      <c r="C13" s="6"/>
      <c r="D13" t="s" s="6">
        <v>13</v>
      </c>
      <c r="E13" s="6"/>
      <c r="F13" t="s" s="6">
        <v>12</v>
      </c>
      <c r="G13" s="6"/>
      <c r="H13" s="6"/>
      <c r="I13" s="6">
        <v>2</v>
      </c>
      <c r="J13" s="6">
        <v>0</v>
      </c>
      <c r="K13" s="6">
        <v>0</v>
      </c>
      <c r="L13" s="6">
        <f t="shared" si="0"/>
      </c>
      <c r="M13" s="6"/>
      <c r="N13" s="6">
        <v>2</v>
      </c>
      <c r="O13" t="s" s="6">
        <v>24</v>
      </c>
      <c r="T13" t="s" s="6">
        <v>15</v>
      </c>
    </row>
    <row r="14" spans="1:25" x14ac:dyDescent="0.2">
      <c r="A14" s="9">
        <v>8</v>
      </c>
      <c r="B14" t="s" s="6">
        <v>13</v>
      </c>
      <c r="C14" s="6"/>
      <c r="D14" t="s" s="6">
        <v>12</v>
      </c>
      <c r="E14" s="6"/>
      <c r="F14" t="s" s="6">
        <v>12</v>
      </c>
      <c r="G14" s="6"/>
      <c r="H14" s="6"/>
      <c r="I14" s="6">
        <v>3</v>
      </c>
      <c r="J14" s="6">
        <v>0</v>
      </c>
      <c r="K14" s="6">
        <v>0</v>
      </c>
      <c r="L14" s="6">
        <f t="shared" si="0"/>
      </c>
      <c r="M14" s="6"/>
      <c r="N14" s="6">
        <v>1</v>
      </c>
      <c r="O14" t="s" s="6">
        <v>24</v>
      </c>
    </row>
    <row r="15" spans="1:25" x14ac:dyDescent="0.2">
      <c r="A15" s="9">
        <v>9</v>
      </c>
      <c r="B15" t="s" s="6">
        <v>12</v>
      </c>
      <c r="C15" s="6"/>
      <c r="D15" t="s" s="6">
        <v>13</v>
      </c>
      <c r="E15" s="6"/>
      <c r="F15" t="s" s="6">
        <v>12</v>
      </c>
      <c r="G15" s="6"/>
      <c r="H15" s="6"/>
      <c r="I15" s="6">
        <v>2</v>
      </c>
      <c r="J15" s="6">
        <v>0</v>
      </c>
      <c r="K15" s="6">
        <v>0</v>
      </c>
      <c r="L15" s="6">
        <f t="shared" si="0"/>
      </c>
      <c r="M15" s="6"/>
      <c r="N15" s="6">
        <v>3</v>
      </c>
      <c r="O15" t="s" s="6">
        <v>24</v>
      </c>
    </row>
    <row r="16" spans="1:25" x14ac:dyDescent="0.2">
      <c r="A16" s="9">
        <v>10</v>
      </c>
      <c r="B16" t="s" s="6">
        <v>12</v>
      </c>
      <c r="C16" s="6"/>
      <c r="D16" t="s" s="6">
        <v>12</v>
      </c>
      <c r="E16" s="6"/>
      <c r="F16" t="s" s="6">
        <v>13</v>
      </c>
      <c r="G16" s="6"/>
      <c r="H16" s="6"/>
      <c r="I16" s="6">
        <v>0</v>
      </c>
      <c r="J16" s="6">
        <v>0</v>
      </c>
      <c r="K16" s="6">
        <v>0</v>
      </c>
      <c r="L16" s="6">
        <f t="shared" si="0"/>
      </c>
      <c r="M16" s="6"/>
      <c r="N16" s="6">
        <v>3</v>
      </c>
      <c r="O16" t="s" s="6">
        <v>23</v>
      </c>
    </row>
    <row r="17" spans="1:15" x14ac:dyDescent="0.2">
      <c r="A17" s="9">
        <v>11</v>
      </c>
      <c r="B17" t="s" s="6">
        <v>12</v>
      </c>
      <c r="C17" s="6"/>
      <c r="D17" t="s" s="6">
        <v>12</v>
      </c>
      <c r="E17" s="6"/>
      <c r="F17" t="s" s="6">
        <v>12</v>
      </c>
      <c r="G17" s="6"/>
      <c r="H17" s="6"/>
      <c r="I17" s="6">
        <v>2</v>
      </c>
      <c r="J17" s="6">
        <v>1</v>
      </c>
      <c r="K17" s="6">
        <v>1</v>
      </c>
      <c r="L17" s="6">
        <f t="shared" si="0"/>
      </c>
      <c r="M17" s="6"/>
      <c r="N17" s="6">
        <v>2</v>
      </c>
      <c r="O17" t="s" s="6">
        <v>23</v>
      </c>
    </row>
    <row r="18" spans="1:15" x14ac:dyDescent="0.2">
      <c r="A18" s="9">
        <v>12</v>
      </c>
      <c r="B18" t="s" s="6">
        <v>13</v>
      </c>
      <c r="C18" s="6"/>
      <c r="D18" t="s" s="6">
        <v>13</v>
      </c>
      <c r="E18" s="6"/>
      <c r="F18" t="s" s="6">
        <v>12</v>
      </c>
      <c r="G18" s="6"/>
      <c r="H18" s="6"/>
      <c r="I18" s="6">
        <v>1</v>
      </c>
      <c r="J18" s="6">
        <v>0</v>
      </c>
      <c r="K18" s="6">
        <v>0</v>
      </c>
      <c r="L18" s="6">
        <f t="shared" si="0"/>
      </c>
      <c r="M18" s="6"/>
      <c r="N18" s="6">
        <v>2</v>
      </c>
      <c r="O18" t="s" s="6">
        <v>24</v>
      </c>
    </row>
    <row r="19" spans="1:15" x14ac:dyDescent="0.2">
      <c r="A19" s="9">
        <v>13</v>
      </c>
      <c r="B19" t="s" s="6">
        <v>12</v>
      </c>
      <c r="C19" s="6"/>
      <c r="D19" t="s" s="6">
        <v>12</v>
      </c>
      <c r="E19" s="6"/>
      <c r="F19" t="s" s="6">
        <v>12</v>
      </c>
      <c r="G19" s="6"/>
      <c r="H19" s="6"/>
      <c r="I19" s="6">
        <v>2</v>
      </c>
      <c r="J19" s="6">
        <v>0</v>
      </c>
      <c r="K19" s="6">
        <v>0</v>
      </c>
      <c r="L19" s="6">
        <f t="shared" si="0"/>
      </c>
      <c r="M19" s="6"/>
      <c r="N19" s="6">
        <v>2</v>
      </c>
      <c r="O19" t="s" s="6">
        <v>24</v>
      </c>
    </row>
    <row r="20" spans="1:15" x14ac:dyDescent="0.2">
      <c r="A20" s="9">
        <v>14</v>
      </c>
      <c r="B20" t="s" s="6">
        <v>13</v>
      </c>
      <c r="C20" s="6"/>
      <c r="D20" t="s" s="6">
        <v>12</v>
      </c>
      <c r="E20" s="6"/>
      <c r="F20" t="s" s="6">
        <v>12</v>
      </c>
      <c r="G20" s="6"/>
      <c r="H20" s="6"/>
      <c r="I20" s="6">
        <v>2</v>
      </c>
      <c r="J20" s="6">
        <v>0</v>
      </c>
      <c r="K20" s="6">
        <v>1</v>
      </c>
      <c r="L20" s="6">
        <f t="shared" si="0"/>
      </c>
      <c r="M20" s="6"/>
      <c r="N20" s="6">
        <v>1</v>
      </c>
      <c r="O20" t="s" s="6">
        <v>24</v>
      </c>
    </row>
    <row r="21" spans="1:15" x14ac:dyDescent="0.2">
      <c r="A21" s="9">
        <v>15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">
      <c r="A22" s="9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">
      <c r="A23" s="9">
        <v>17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">
      <c r="A24" s="9">
        <v>18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">
      <c r="A25" s="9">
        <v>19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">
      <c r="A26" s="9">
        <v>20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">
      <c r="A27" s="9">
        <v>21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">
      <c r="A28" s="9">
        <v>22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">
      <c r="A29" s="9">
        <v>23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">
      <c r="A30" s="9">
        <v>24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">
      <c r="A31" s="9">
        <v>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">
      <c r="A32" s="9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">
      <c r="A33" s="9">
        <v>27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">
      <c r="A34" s="9">
        <v>28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">
      <c r="A35" s="9">
        <v>29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">
      <c r="A36" s="9">
        <v>30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">
      <c r="A37" s="9">
        <v>31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">
      <c r="A38" s="9">
        <v>32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">
      <c r="A39" s="9">
        <v>33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">
      <c r="A40" s="9">
        <v>34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">
      <c r="A41" s="9">
        <v>35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">
      <c r="A42" s="9">
        <v>36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">
      <c r="A43" s="9">
        <v>37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">
      <c r="A44" s="9">
        <v>38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">
      <c r="A45" s="9">
        <v>39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">
      <c r="A46" s="9">
        <v>40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">
      <c r="A47" s="9">
        <v>41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">
      <c r="A48" s="9">
        <v>42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">
      <c r="A49" s="9">
        <v>43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">
      <c r="A50" s="9">
        <v>44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">
      <c r="A51" s="9">
        <v>45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">
      <c r="A52" s="9">
        <v>46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">
      <c r="A53" s="9">
        <v>47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9">
        <v>48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">
      <c r="A55" s="9">
        <v>49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">
      <c r="A56" s="9">
        <v>50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">
      <c r="A57" s="9">
        <v>51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">
      <c r="A58" s="9">
        <v>52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">
      <c r="A59" s="9">
        <v>53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">
      <c r="A60" s="9">
        <v>54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">
      <c r="A61" s="9">
        <v>55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">
      <c r="A62" s="9">
        <v>56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">
      <c r="A63" s="9">
        <v>57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">
      <c r="A64" s="9">
        <v>58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6" x14ac:dyDescent="0.2">
      <c r="A65" s="9">
        <v>59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6" x14ac:dyDescent="0.2">
      <c r="A66" s="9">
        <v>60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6" x14ac:dyDescent="0.2">
      <c r="A67" s="9">
        <v>61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6" x14ac:dyDescent="0.2">
      <c r="A68" s="9">
        <v>62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6" x14ac:dyDescent="0.2">
      <c r="A69" s="9">
        <v>63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6" x14ac:dyDescent="0.2">
      <c r="A70" s="9">
        <v>64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6" x14ac:dyDescent="0.2">
      <c r="A71" s="9">
        <v>65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6" x14ac:dyDescent="0.2">
      <c r="A72" s="9">
        <v>66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6" x14ac:dyDescent="0.2">
      <c r="A73" s="9">
        <v>67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6" x14ac:dyDescent="0.2">
      <c r="A74" s="9">
        <v>68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6" x14ac:dyDescent="0.2">
      <c r="A75" s="9">
        <v>69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6" x14ac:dyDescent="0.2">
      <c r="A76" s="9">
        <v>70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6" x14ac:dyDescent="0.2">
      <c r="A77" s="9">
        <v>71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t="s">
        <v>17</v>
      </c>
    </row>
    <row r="78" spans="1:16" x14ac:dyDescent="0.2">
      <c r="A78" s="9">
        <v>72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6" x14ac:dyDescent="0.2">
      <c r="A79" s="9">
        <v>73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6" x14ac:dyDescent="0.2">
      <c r="A80" s="9">
        <v>74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">
      <c r="A81" s="9">
        <v>75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">
      <c r="A82" s="9">
        <v>76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2">
      <c r="A83" s="9">
        <v>77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2">
      <c r="A84" s="9">
        <v>78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">
      <c r="A85" s="9">
        <v>79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">
      <c r="A86" s="9">
        <v>80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">
      <c r="A87" s="9">
        <v>81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">
      <c r="A88" s="9">
        <v>82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">
      <c r="A89" s="9">
        <v>83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">
      <c r="A90" s="9">
        <v>84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">
      <c r="A91" s="9">
        <v>85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">
      <c r="A92" s="9">
        <v>86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2">
      <c r="A93" s="9">
        <v>87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">
      <c r="A94" s="9">
        <v>88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">
      <c r="A95" s="9">
        <v>89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">
      <c r="A96" s="9">
        <v>90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2">
      <c r="A97" s="9">
        <v>91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2">
      <c r="A98" s="9">
        <v>92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2">
      <c r="A99" s="9">
        <v>93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2">
      <c r="A100" s="9">
        <v>94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2">
      <c r="A101" s="9">
        <v>95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2">
      <c r="A102" s="9">
        <v>96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2">
      <c r="A103" s="9">
        <v>97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2">
      <c r="A104" s="9">
        <v>98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2">
      <c r="A105" s="9">
        <v>99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2">
      <c r="A106" s="9">
        <v>100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">
      <c r="A107" s="9">
        <v>101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2">
      <c r="A108" s="9">
        <v>102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2">
      <c r="A109" s="9">
        <v>103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2">
      <c r="A110" s="9">
        <v>104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2">
      <c r="A111" s="9">
        <v>105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2">
      <c r="A112" s="9">
        <v>106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2">
      <c r="A113" s="9">
        <v>107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2">
      <c r="A114" s="9">
        <v>108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2">
      <c r="A115" s="9">
        <v>109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2">
      <c r="A116" s="9">
        <v>110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2">
      <c r="A117" s="9">
        <v>111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2">
      <c r="A118" s="9">
        <v>112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2">
      <c r="A119" s="9">
        <v>113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2">
      <c r="A120" s="9">
        <v>114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2">
      <c r="A121" s="9">
        <v>115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2">
      <c r="A122" s="9">
        <v>116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2">
      <c r="A123" s="9">
        <v>117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2">
      <c r="A124" s="9">
        <v>118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2">
      <c r="A125" s="9">
        <v>119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2">
      <c r="A126" s="9">
        <v>120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2">
      <c r="A127" s="9">
        <v>121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2">
      <c r="A128" s="9">
        <v>122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2">
      <c r="A129" s="9">
        <v>123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2">
      <c r="A130" s="9">
        <v>124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2">
      <c r="A131" s="9">
        <v>125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2">
      <c r="A132" s="9">
        <v>126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2">
      <c r="A133" s="9">
        <v>127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2">
      <c r="A134" s="9">
        <v>128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2">
      <c r="A135" s="9">
        <v>129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2">
      <c r="A136" s="9">
        <v>130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2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7"/>
    </row>
    <row r="138" spans="1:15" x14ac:dyDescent="0.2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7"/>
    </row>
    <row r="139" spans="1:15" x14ac:dyDescent="0.2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7"/>
    </row>
    <row r="140" spans="1:15" x14ac:dyDescent="0.2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7"/>
    </row>
    <row r="141" spans="1:15" x14ac:dyDescent="0.2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7"/>
    </row>
    <row r="142" spans="1:15" x14ac:dyDescent="0.2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7"/>
    </row>
    <row r="143" spans="1:15" x14ac:dyDescent="0.2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7"/>
    </row>
    <row r="144" spans="1:15" x14ac:dyDescent="0.2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7"/>
    </row>
    <row r="145" spans="1:15" x14ac:dyDescent="0.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7"/>
    </row>
    <row r="146" spans="1:15" x14ac:dyDescent="0.2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7"/>
    </row>
    <row r="147" spans="1:15" x14ac:dyDescent="0.2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7"/>
    </row>
    <row r="148" spans="1:15" x14ac:dyDescent="0.2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7"/>
    </row>
    <row r="149" spans="1:15" x14ac:dyDescent="0.2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7"/>
    </row>
    <row r="150" spans="1:15" x14ac:dyDescent="0.2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7"/>
    </row>
    <row r="151" spans="1:15" x14ac:dyDescent="0.2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7"/>
    </row>
    <row r="152" spans="1:15" x14ac:dyDescent="0.2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7"/>
    </row>
    <row r="153" spans="1:15" x14ac:dyDescent="0.2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7"/>
    </row>
    <row r="154" spans="1:15" x14ac:dyDescent="0.2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7"/>
    </row>
    <row r="155" spans="1:15" x14ac:dyDescent="0.2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7"/>
    </row>
    <row r="156" spans="1:15" x14ac:dyDescent="0.2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7"/>
    </row>
    <row r="157" spans="1:15" x14ac:dyDescent="0.2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7"/>
    </row>
    <row r="158" spans="1:15" x14ac:dyDescent="0.2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7"/>
    </row>
    <row r="159" spans="1:15" x14ac:dyDescent="0.2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7"/>
    </row>
    <row r="160" spans="1:15" x14ac:dyDescent="0.2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7"/>
    </row>
    <row r="161" spans="1:15" x14ac:dyDescent="0.2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7"/>
    </row>
    <row r="162" spans="1:15" x14ac:dyDescent="0.2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7"/>
    </row>
    <row r="163" spans="1:15" x14ac:dyDescent="0.2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7"/>
    </row>
    <row r="164" spans="1:15" x14ac:dyDescent="0.2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7"/>
    </row>
    <row r="165" spans="1:15" x14ac:dyDescent="0.2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7"/>
    </row>
    <row r="166" spans="1:15" x14ac:dyDescent="0.2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7"/>
    </row>
    <row r="167" spans="1:15" x14ac:dyDescent="0.2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7"/>
    </row>
    <row r="168" spans="1:15" x14ac:dyDescent="0.2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7"/>
    </row>
    <row r="169" spans="1:15" x14ac:dyDescent="0.2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7"/>
    </row>
    <row r="170" spans="1:15" x14ac:dyDescent="0.2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7"/>
    </row>
    <row r="171" spans="1:15" x14ac:dyDescent="0.2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7"/>
    </row>
    <row r="172" spans="1:15" x14ac:dyDescent="0.2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7"/>
    </row>
    <row r="173" spans="1:15" x14ac:dyDescent="0.2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7"/>
    </row>
    <row r="174" spans="1:15" x14ac:dyDescent="0.2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7"/>
    </row>
    <row r="175" spans="1:15" x14ac:dyDescent="0.2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7"/>
    </row>
    <row r="176" spans="1:15" x14ac:dyDescent="0.2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7"/>
    </row>
    <row r="177" spans="1:15" x14ac:dyDescent="0.2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7"/>
    </row>
    <row r="178" spans="1:15" x14ac:dyDescent="0.2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7"/>
    </row>
    <row r="179" spans="1:15" x14ac:dyDescent="0.2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7"/>
    </row>
    <row r="180" spans="1:15" x14ac:dyDescent="0.2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7"/>
    </row>
    <row r="181" spans="1:15" x14ac:dyDescent="0.2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7"/>
    </row>
    <row r="182" spans="1:15" x14ac:dyDescent="0.2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7"/>
    </row>
    <row r="183" spans="1:15" x14ac:dyDescent="0.2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7"/>
    </row>
    <row r="184" spans="1:15" x14ac:dyDescent="0.2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7"/>
    </row>
    <row r="185" spans="1:15" x14ac:dyDescent="0.2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7"/>
    </row>
    <row r="186" spans="1:15" x14ac:dyDescent="0.2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7"/>
    </row>
    <row r="187" spans="1:15" x14ac:dyDescent="0.2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7"/>
    </row>
    <row r="188" spans="1:15" x14ac:dyDescent="0.2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7"/>
    </row>
    <row r="189" spans="1:15" x14ac:dyDescent="0.2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7"/>
    </row>
    <row r="190" spans="1:15" x14ac:dyDescent="0.2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7"/>
    </row>
    <row r="191" spans="1:15" x14ac:dyDescent="0.2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7"/>
    </row>
    <row r="192" spans="1:15" x14ac:dyDescent="0.2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7"/>
    </row>
    <row r="193" spans="1:15" x14ac:dyDescent="0.2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7"/>
    </row>
    <row r="194" spans="1:15" x14ac:dyDescent="0.2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7"/>
    </row>
    <row r="195" spans="1:15" x14ac:dyDescent="0.2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7"/>
    </row>
    <row r="196" spans="1:1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</sheetData>
  <autoFilter ref="A6:P136"/>
  <mergeCells count="1">
    <mergeCell ref="O2:P2"/>
  </mergeCells>
  <printOptions/>
  <pageMargins left="0.7" right="0.7" top="0.75" bottom="0.75" header="0.3" footer="0.3"/>
  <pageSetup paperSize="256" scale="39" fitToHeight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baseColWidth="10" defaultRowHeight="15" x14ac:dyDescent="0.2"/>
  <sheetData/>
  <printOptions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M8" sqref="M8"/>
    </sheetView>
  </sheetViews>
  <sheetFormatPr baseColWidth="10" defaultRowHeight="15" x14ac:dyDescent="0.2"/>
  <cols>
    <col min="1" max="1" width="10.83203125" style="42"/>
    <col min="2" max="2" width="8.1640625" style="42" bestFit="1" customWidth="1"/>
    <col min="3" max="3" width="9.6640625" style="42" bestFit="1" customWidth="1"/>
    <col min="4" max="8" width="10.83203125" style="42"/>
    <col min="9" max="9" width="14.5" style="42" bestFit="1" customWidth="1"/>
    <col min="10" max="10" width="12" style="42" bestFit="1" customWidth="1"/>
    <col min="11" max="11" width="16.5" style="42" bestFit="1" customWidth="1"/>
    <col min="12" max="16384" width="10.83203125" style="42"/>
  </cols>
  <sheetData>
    <row r="1" spans="1:11" ht="132" customHeight="1" thickBot="1" x14ac:dyDescent="0.25">
      <c r="A1" t="s" s="41">
        <v>0</v>
      </c>
      <c r="B1" t="s" s="34">
        <v>34</v>
      </c>
      <c r="C1" t="s" s="34">
        <v>35</v>
      </c>
      <c r="D1" t="s" s="34">
        <v>50</v>
      </c>
      <c r="E1" t="s" s="34">
        <v>36</v>
      </c>
      <c r="F1" t="s" s="34">
        <v>49</v>
      </c>
      <c r="G1" t="s" s="34">
        <v>37</v>
      </c>
      <c r="H1" t="s" s="34">
        <v>51</v>
      </c>
      <c r="I1" t="s" s="34">
        <v>38</v>
      </c>
      <c r="J1" t="s" s="34">
        <v>43</v>
      </c>
      <c r="K1" t="s" s="35">
        <v>39</v>
      </c>
    </row>
    <row r="2">
      <c r="A2" s="42">
        <v>1</v>
      </c>
      <c r="B2" s="42">
        <v>1</v>
      </c>
      <c r="C2" t="s" s="42">
        <v>12</v>
      </c>
      <c r="D2" t="s" s="42">
        <v>12</v>
      </c>
      <c r="E2" s="42"/>
      <c r="F2" t="s" s="42">
        <v>12</v>
      </c>
      <c r="G2" s="42">
        <v>1</v>
      </c>
      <c r="I2" s="42">
        <v>1</v>
      </c>
      <c r="J2" s="42">
        <v>1</v>
      </c>
      <c r="K2" s="42">
        <v>4</v>
      </c>
    </row>
    <row r="3">
      <c r="A3" s="42">
        <v>2</v>
      </c>
      <c r="B3" s="42">
        <v>1</v>
      </c>
      <c r="C3" t="s" s="42">
        <v>12</v>
      </c>
      <c r="D3" t="s" s="42">
        <v>12</v>
      </c>
      <c r="E3" s="42"/>
      <c r="F3" t="s" s="42">
        <v>12</v>
      </c>
      <c r="G3" s="42">
        <v>1</v>
      </c>
      <c r="I3" s="42">
        <v>2</v>
      </c>
      <c r="J3" s="42">
        <v>0</v>
      </c>
      <c r="K3" s="42">
        <v>0</v>
      </c>
    </row>
    <row r="4">
      <c r="A4" s="42">
        <v>3</v>
      </c>
      <c r="B4" s="42">
        <v>1</v>
      </c>
      <c r="C4" s="42">
        <v>4</v>
      </c>
      <c r="D4" t="s" s="42">
        <v>13</v>
      </c>
      <c r="E4" s="42"/>
      <c r="F4" t="s" s="42">
        <v>13</v>
      </c>
      <c r="G4" t="s" s="42">
        <v>12</v>
      </c>
      <c r="I4" s="42">
        <v>1</v>
      </c>
      <c r="J4" s="42">
        <v>0</v>
      </c>
      <c r="K4" s="42">
        <v>0</v>
      </c>
    </row>
    <row r="5">
      <c r="A5" s="42">
        <v>4</v>
      </c>
      <c r="B5" s="42">
        <v>1</v>
      </c>
      <c r="C5" s="42">
        <v>1</v>
      </c>
      <c r="D5" t="s" s="42">
        <v>13</v>
      </c>
      <c r="E5" s="42"/>
      <c r="F5" t="s" s="42">
        <v>12</v>
      </c>
      <c r="G5" s="42">
        <v>1</v>
      </c>
      <c r="I5" s="42">
        <v>2</v>
      </c>
      <c r="J5" s="42">
        <v>0</v>
      </c>
      <c r="K5" s="42">
        <v>1</v>
      </c>
    </row>
    <row r="6">
      <c r="A6" s="42">
        <v>5</v>
      </c>
      <c r="B6" s="42">
        <v>1</v>
      </c>
      <c r="C6" t="s" s="42">
        <v>12</v>
      </c>
      <c r="D6" t="s" s="42">
        <v>12</v>
      </c>
      <c r="E6" s="42"/>
      <c r="F6" t="s" s="42">
        <v>12</v>
      </c>
      <c r="G6" t="s" s="42">
        <v>12</v>
      </c>
      <c r="I6" s="42">
        <v>1</v>
      </c>
      <c r="J6" s="42">
        <v>0</v>
      </c>
      <c r="K6" s="42">
        <v>0</v>
      </c>
    </row>
    <row r="7">
      <c r="A7" s="42">
        <v>6</v>
      </c>
      <c r="B7" s="42">
        <v>1</v>
      </c>
      <c r="C7" s="42">
        <v>5</v>
      </c>
      <c r="D7" t="s" s="42">
        <v>13</v>
      </c>
      <c r="E7" s="42"/>
      <c r="F7" t="s" s="42">
        <v>12</v>
      </c>
      <c r="G7" t="s" s="42">
        <v>12</v>
      </c>
      <c r="I7" s="42">
        <v>2</v>
      </c>
      <c r="J7" s="42">
        <v>0</v>
      </c>
      <c r="K7" s="42">
        <v>0</v>
      </c>
    </row>
    <row r="8">
      <c r="A8" s="42">
        <v>7</v>
      </c>
      <c r="B8" s="42">
        <v>2</v>
      </c>
      <c r="C8" t="s" s="42">
        <v>12</v>
      </c>
      <c r="D8" t="s" s="42">
        <v>12</v>
      </c>
      <c r="E8" s="42"/>
      <c r="F8" t="s" s="42">
        <v>12</v>
      </c>
      <c r="G8" t="s" s="42">
        <v>12</v>
      </c>
      <c r="I8" s="42">
        <v>0</v>
      </c>
      <c r="J8" s="42">
        <v>0</v>
      </c>
      <c r="K8" s="42">
        <v>0</v>
      </c>
    </row>
    <row r="9">
      <c r="A9" s="42">
        <v>8</v>
      </c>
      <c r="B9" s="42">
        <v>2</v>
      </c>
      <c r="C9" s="42">
        <v>4</v>
      </c>
      <c r="D9" t="s" s="42">
        <v>13</v>
      </c>
      <c r="E9" s="42"/>
      <c r="F9" t="s" s="42">
        <v>13</v>
      </c>
      <c r="G9" t="s" s="42">
        <v>12</v>
      </c>
      <c r="I9" s="42">
        <v>1</v>
      </c>
      <c r="J9" s="42">
        <v>0</v>
      </c>
      <c r="K9" s="42">
        <v>0</v>
      </c>
    </row>
    <row r="10">
      <c r="A10" s="42">
        <v>9</v>
      </c>
      <c r="B10" s="42">
        <v>2</v>
      </c>
      <c r="C10" t="s" s="42">
        <v>12</v>
      </c>
      <c r="D10" t="s" s="42">
        <v>12</v>
      </c>
      <c r="E10" s="42"/>
      <c r="F10" t="s" s="42">
        <v>13</v>
      </c>
      <c r="G10" s="42">
        <v>1</v>
      </c>
      <c r="I10" s="42">
        <v>3</v>
      </c>
      <c r="J10" s="42">
        <v>0</v>
      </c>
      <c r="K10" s="42">
        <v>0</v>
      </c>
    </row>
    <row r="11">
      <c r="A11" s="42">
        <v>10</v>
      </c>
      <c r="B11" s="42">
        <v>2</v>
      </c>
      <c r="C11" t="s" s="42">
        <v>12</v>
      </c>
      <c r="D11" t="s" s="42">
        <v>12</v>
      </c>
      <c r="E11" s="42"/>
      <c r="F11" t="s" s="42">
        <v>12</v>
      </c>
      <c r="G11" s="42">
        <v>1</v>
      </c>
      <c r="I11" s="42">
        <v>0</v>
      </c>
      <c r="J11" s="42">
        <v>0</v>
      </c>
      <c r="K11" s="42">
        <v>0</v>
      </c>
    </row>
    <row r="12">
      <c r="A12" s="42">
        <v>11</v>
      </c>
      <c r="B12" s="42">
        <v>2</v>
      </c>
      <c r="C12" t="s" s="42">
        <v>12</v>
      </c>
      <c r="D12" t="s" s="42">
        <v>12</v>
      </c>
      <c r="E12" s="42"/>
      <c r="F12" t="s" s="42">
        <v>13</v>
      </c>
      <c r="G12" t="s" s="42">
        <v>12</v>
      </c>
      <c r="I12" s="42">
        <v>2</v>
      </c>
      <c r="J12" s="42">
        <v>0</v>
      </c>
      <c r="K12" s="42">
        <v>0</v>
      </c>
    </row>
    <row r="13">
      <c r="A13" s="42">
        <v>12</v>
      </c>
      <c r="B13" s="42">
        <v>1</v>
      </c>
      <c r="C13" t="s" s="42">
        <v>12</v>
      </c>
      <c r="D13" t="s" s="42">
        <v>12</v>
      </c>
      <c r="E13" s="42"/>
      <c r="F13" t="s" s="42">
        <v>13</v>
      </c>
      <c r="G13" t="s" s="42">
        <v>12</v>
      </c>
      <c r="I13" s="42">
        <v>1</v>
      </c>
      <c r="J13" s="42">
        <v>0</v>
      </c>
      <c r="K13" s="42">
        <v>0</v>
      </c>
    </row>
    <row r="14">
      <c r="A14" s="42">
        <v>13</v>
      </c>
      <c r="B14" s="42">
        <v>2</v>
      </c>
      <c r="C14" s="42">
        <v>1</v>
      </c>
      <c r="D14" t="s" s="42">
        <v>13</v>
      </c>
      <c r="E14" s="42"/>
      <c r="F14" t="s" s="42">
        <v>13</v>
      </c>
      <c r="G14" s="42">
        <v>1</v>
      </c>
      <c r="I14" s="42">
        <v>1</v>
      </c>
      <c r="J14" s="42">
        <v>0</v>
      </c>
      <c r="K14" s="42">
        <v>0</v>
      </c>
    </row>
    <row r="15">
      <c r="A15" s="42">
        <v>14</v>
      </c>
      <c r="B15" s="42">
        <v>2</v>
      </c>
      <c r="C15" t="s" s="42">
        <v>12</v>
      </c>
      <c r="D15" t="s" s="42">
        <v>12</v>
      </c>
      <c r="E15" s="42"/>
      <c r="F15" t="s" s="42">
        <v>12</v>
      </c>
      <c r="G15" s="42">
        <v>1</v>
      </c>
      <c r="I15" s="42">
        <v>0</v>
      </c>
      <c r="J15" s="42">
        <v>0</v>
      </c>
      <c r="K15" s="42">
        <v>0</v>
      </c>
    </row>
    <row r="16">
      <c r="A16" s="42">
        <v>15</v>
      </c>
      <c r="B16" s="42">
        <v>2</v>
      </c>
      <c r="C16" t="s" s="42">
        <v>12</v>
      </c>
      <c r="D16" t="s" s="42">
        <v>12</v>
      </c>
      <c r="E16" s="42"/>
      <c r="F16" t="s" s="42">
        <v>12</v>
      </c>
      <c r="G16" s="42">
        <v>1</v>
      </c>
      <c r="I16" s="42">
        <v>1</v>
      </c>
      <c r="J16" s="42">
        <v>0</v>
      </c>
      <c r="K16" s="42">
        <v>0</v>
      </c>
    </row>
    <row r="17">
      <c r="A17" s="42">
        <v>16</v>
      </c>
      <c r="B17" s="42">
        <v>1</v>
      </c>
      <c r="C17" t="s" s="42">
        <v>12</v>
      </c>
      <c r="D17" t="s" s="42">
        <v>12</v>
      </c>
      <c r="E17" s="42"/>
      <c r="F17" t="s" s="42">
        <v>12</v>
      </c>
      <c r="G17" s="42">
        <v>1</v>
      </c>
      <c r="I17" s="42">
        <v>3</v>
      </c>
      <c r="J17" s="42">
        <v>0</v>
      </c>
      <c r="K17" s="42">
        <v>0</v>
      </c>
    </row>
    <row r="18">
      <c r="A18" s="42">
        <v>17</v>
      </c>
      <c r="B18" s="42">
        <v>2</v>
      </c>
      <c r="C18" t="s" s="42">
        <v>12</v>
      </c>
      <c r="D18" t="s" s="42">
        <v>12</v>
      </c>
      <c r="E18" s="42"/>
      <c r="F18" t="s" s="42">
        <v>13</v>
      </c>
      <c r="G18" s="42">
        <v>1</v>
      </c>
      <c r="I18" s="42">
        <v>0</v>
      </c>
      <c r="J18" s="42">
        <v>0</v>
      </c>
      <c r="K18" s="42">
        <v>0</v>
      </c>
    </row>
    <row r="19">
      <c r="A19" s="42">
        <v>18</v>
      </c>
      <c r="B19" s="42">
        <v>2</v>
      </c>
      <c r="C19" t="s" s="42">
        <v>12</v>
      </c>
      <c r="D19" t="s" s="42">
        <v>12</v>
      </c>
      <c r="E19" s="42"/>
      <c r="F19" t="s" s="42">
        <v>12</v>
      </c>
      <c r="G19" t="s" s="42">
        <v>12</v>
      </c>
      <c r="I19" s="42">
        <v>0</v>
      </c>
      <c r="J19" s="42">
        <v>0</v>
      </c>
      <c r="K19" s="42">
        <v>0</v>
      </c>
    </row>
    <row r="20">
      <c r="A20" s="42">
        <v>19</v>
      </c>
      <c r="B20" s="42">
        <v>2</v>
      </c>
      <c r="C20" t="s" s="42">
        <v>12</v>
      </c>
      <c r="D20" t="s" s="42">
        <v>12</v>
      </c>
      <c r="E20" s="42"/>
      <c r="F20" t="s" s="42">
        <v>12</v>
      </c>
      <c r="G20" s="42">
        <v>1</v>
      </c>
      <c r="I20" s="42">
        <v>0</v>
      </c>
      <c r="J20" s="42">
        <v>0</v>
      </c>
      <c r="K20" s="42">
        <v>0</v>
      </c>
    </row>
    <row r="21">
      <c r="A21" s="42">
        <v>20</v>
      </c>
      <c r="B21" s="42">
        <v>1</v>
      </c>
      <c r="C21" t="s" s="42">
        <v>12</v>
      </c>
      <c r="D21" t="s" s="42">
        <v>12</v>
      </c>
      <c r="E21" s="42"/>
      <c r="F21" t="s" s="42">
        <v>13</v>
      </c>
      <c r="G21" s="42">
        <v>1</v>
      </c>
      <c r="I21" s="42">
        <v>2</v>
      </c>
      <c r="J21" s="42">
        <v>0</v>
      </c>
      <c r="K21" s="42">
        <v>0</v>
      </c>
    </row>
    <row r="22">
      <c r="A22" s="42">
        <v>21</v>
      </c>
      <c r="B22" s="42">
        <v>2</v>
      </c>
      <c r="C22" t="s" s="42">
        <v>12</v>
      </c>
      <c r="D22" t="s" s="42">
        <v>12</v>
      </c>
      <c r="E22" s="42"/>
      <c r="F22" t="s" s="42">
        <v>13</v>
      </c>
      <c r="G22" t="s" s="42">
        <v>12</v>
      </c>
      <c r="I22" s="42">
        <v>1</v>
      </c>
      <c r="J22" s="42">
        <v>0</v>
      </c>
      <c r="K22" s="42">
        <v>0</v>
      </c>
    </row>
    <row r="23">
      <c r="A23" s="42">
        <v>22</v>
      </c>
      <c r="B23" s="42">
        <v>2</v>
      </c>
      <c r="C23" t="s" s="42">
        <v>12</v>
      </c>
      <c r="D23" t="s" s="42">
        <v>12</v>
      </c>
      <c r="E23" s="42"/>
      <c r="F23" t="s" s="42">
        <v>12</v>
      </c>
      <c r="G23" s="42">
        <v>1</v>
      </c>
      <c r="I23" s="42">
        <v>2</v>
      </c>
      <c r="J23" s="42">
        <v>0</v>
      </c>
      <c r="K23" s="42">
        <v>0</v>
      </c>
    </row>
    <row r="24">
      <c r="A24" s="42">
        <v>23</v>
      </c>
      <c r="B24" s="42">
        <v>2</v>
      </c>
      <c r="C24" t="s" s="42">
        <v>12</v>
      </c>
      <c r="D24" t="s" s="42">
        <v>12</v>
      </c>
      <c r="E24" s="42"/>
      <c r="F24" t="s" s="42">
        <v>13</v>
      </c>
      <c r="G24" s="42">
        <v>1</v>
      </c>
      <c r="I24" s="42">
        <v>1</v>
      </c>
      <c r="J24" s="42">
        <v>0</v>
      </c>
      <c r="K24" s="42">
        <v>0</v>
      </c>
    </row>
    <row r="25">
      <c r="A25" s="42">
        <v>24</v>
      </c>
      <c r="B25" s="42">
        <v>2</v>
      </c>
      <c r="C25" t="s" s="42">
        <v>12</v>
      </c>
      <c r="D25" t="s" s="42">
        <v>12</v>
      </c>
      <c r="E25" s="42"/>
      <c r="F25" t="s" s="42">
        <v>12</v>
      </c>
      <c r="G25" t="s" s="42">
        <v>12</v>
      </c>
      <c r="I25" s="42">
        <v>1</v>
      </c>
      <c r="J25" s="42">
        <v>0</v>
      </c>
      <c r="K25" s="42">
        <v>0</v>
      </c>
    </row>
    <row r="26">
      <c r="A26" s="42">
        <v>25</v>
      </c>
      <c r="B26" s="42">
        <v>1</v>
      </c>
      <c r="C26" t="s" s="42">
        <v>12</v>
      </c>
      <c r="D26" t="s" s="42">
        <v>12</v>
      </c>
      <c r="E26" s="42"/>
      <c r="F26" t="s" s="42">
        <v>12</v>
      </c>
      <c r="G26" t="s" s="42">
        <v>12</v>
      </c>
      <c r="I26" s="42">
        <v>1</v>
      </c>
      <c r="J26" s="42">
        <v>0</v>
      </c>
      <c r="K26" s="42">
        <v>0</v>
      </c>
    </row>
    <row r="27">
      <c r="A27" s="42">
        <v>26</v>
      </c>
      <c r="B27" s="42">
        <v>1</v>
      </c>
      <c r="C27" t="s" s="42">
        <v>12</v>
      </c>
      <c r="D27" t="s" s="42">
        <v>12</v>
      </c>
      <c r="E27" s="42"/>
      <c r="F27" t="s" s="42">
        <v>13</v>
      </c>
      <c r="G27" t="s" s="42">
        <v>12</v>
      </c>
      <c r="I27" s="42">
        <v>0</v>
      </c>
      <c r="J27" s="42">
        <v>0</v>
      </c>
      <c r="K27" s="42">
        <v>0</v>
      </c>
    </row>
    <row r="28">
      <c r="A28" s="42">
        <v>27</v>
      </c>
      <c r="B28" s="42">
        <v>2</v>
      </c>
      <c r="C28" t="s" s="42">
        <v>12</v>
      </c>
      <c r="D28" t="s" s="42">
        <v>12</v>
      </c>
      <c r="E28" s="42"/>
      <c r="F28" t="s" s="42">
        <v>13</v>
      </c>
      <c r="G28" s="42">
        <v>1</v>
      </c>
      <c r="I28" s="42">
        <v>1</v>
      </c>
      <c r="J28" s="42">
        <v>0</v>
      </c>
      <c r="K28" s="42">
        <v>0</v>
      </c>
    </row>
    <row r="29">
      <c r="A29" s="42">
        <v>28</v>
      </c>
      <c r="B29" s="42">
        <v>2</v>
      </c>
      <c r="C29" t="s" s="42">
        <v>52</v>
      </c>
      <c r="D29" t="s" s="42">
        <v>12</v>
      </c>
      <c r="E29" s="42"/>
      <c r="F29" t="s" s="42">
        <v>13</v>
      </c>
      <c r="G29" t="s" s="42">
        <v>52</v>
      </c>
      <c r="I29" t="s" s="42">
        <v>52</v>
      </c>
      <c r="J29" t="s" s="42">
        <v>52</v>
      </c>
      <c r="K29" t="s" s="42">
        <v>52</v>
      </c>
    </row>
    <row r="30">
      <c r="A30" s="42">
        <v>29</v>
      </c>
      <c r="B30" s="42">
        <v>1</v>
      </c>
      <c r="C30" t="s" s="42">
        <v>12</v>
      </c>
      <c r="D30" t="s" s="42">
        <v>12</v>
      </c>
      <c r="E30" s="42"/>
      <c r="F30" t="s" s="42">
        <v>12</v>
      </c>
      <c r="G30" t="s" s="42">
        <v>12</v>
      </c>
      <c r="I30" s="42">
        <v>0</v>
      </c>
      <c r="J30" s="42">
        <v>0</v>
      </c>
      <c r="K30" s="42">
        <v>0</v>
      </c>
    </row>
    <row r="31">
      <c r="A31" s="42">
        <v>30</v>
      </c>
      <c r="B31" s="42">
        <v>1</v>
      </c>
      <c r="C31" s="42">
        <v>1</v>
      </c>
      <c r="D31" t="s" s="42">
        <v>13</v>
      </c>
      <c r="E31" s="42"/>
      <c r="F31" t="s" s="42">
        <v>12</v>
      </c>
      <c r="G31" s="42">
        <v>1</v>
      </c>
      <c r="I31" s="42">
        <v>2</v>
      </c>
      <c r="J31" s="42">
        <v>1</v>
      </c>
      <c r="K31" s="42">
        <v>0</v>
      </c>
    </row>
    <row r="32">
      <c r="A32" s="42">
        <v>31</v>
      </c>
      <c r="B32" s="42">
        <v>2</v>
      </c>
      <c r="C32" t="s" s="42">
        <v>12</v>
      </c>
      <c r="D32" t="s" s="42">
        <v>12</v>
      </c>
      <c r="E32" s="42"/>
      <c r="F32" t="s" s="42">
        <v>13</v>
      </c>
      <c r="G32" t="s" s="42">
        <v>12</v>
      </c>
      <c r="I32" s="42">
        <v>3</v>
      </c>
      <c r="J32" s="42">
        <v>0</v>
      </c>
      <c r="K32" s="42">
        <v>1</v>
      </c>
    </row>
    <row r="33">
      <c r="A33" s="42">
        <v>32</v>
      </c>
      <c r="B33" s="42">
        <v>2</v>
      </c>
      <c r="C33" s="42">
        <v>2</v>
      </c>
      <c r="D33" t="s" s="42">
        <v>13</v>
      </c>
      <c r="E33" s="42"/>
      <c r="F33" t="s" s="42">
        <v>12</v>
      </c>
      <c r="G33" t="s" s="42">
        <v>12</v>
      </c>
      <c r="I33" s="42">
        <v>2</v>
      </c>
      <c r="J33" s="42">
        <v>0</v>
      </c>
      <c r="K33" s="42">
        <v>0</v>
      </c>
    </row>
    <row r="34">
      <c r="A34" s="42">
        <v>33</v>
      </c>
      <c r="B34" s="42">
        <v>2</v>
      </c>
      <c r="C34" s="42">
        <v>1</v>
      </c>
      <c r="D34" t="s" s="42">
        <v>13</v>
      </c>
      <c r="E34" s="42"/>
      <c r="F34" t="s" s="42">
        <v>13</v>
      </c>
      <c r="G34" s="42">
        <v>1</v>
      </c>
      <c r="I34" s="42">
        <v>2</v>
      </c>
      <c r="J34" s="42">
        <v>0</v>
      </c>
      <c r="K34" s="42">
        <v>0</v>
      </c>
    </row>
    <row r="35">
      <c r="A35" s="42">
        <v>34</v>
      </c>
      <c r="B35" s="42">
        <v>1</v>
      </c>
      <c r="C35" s="42">
        <v>1</v>
      </c>
      <c r="D35" t="s" s="42">
        <v>13</v>
      </c>
      <c r="E35" s="42"/>
      <c r="F35" t="s" s="42">
        <v>12</v>
      </c>
      <c r="G35" t="s" s="42">
        <v>12</v>
      </c>
      <c r="I35" s="42">
        <v>2</v>
      </c>
      <c r="J35" s="42">
        <v>2</v>
      </c>
      <c r="K35" s="42">
        <v>3</v>
      </c>
    </row>
    <row r="36">
      <c r="A36" s="42">
        <v>35</v>
      </c>
      <c r="B36" s="42">
        <v>1</v>
      </c>
      <c r="C36" s="42">
        <v>2</v>
      </c>
      <c r="D36" t="s" s="42">
        <v>13</v>
      </c>
      <c r="E36" s="42"/>
      <c r="F36" t="s" s="42">
        <v>12</v>
      </c>
      <c r="G36" t="s" s="42">
        <v>12</v>
      </c>
      <c r="I36" s="42">
        <v>1</v>
      </c>
      <c r="J36" s="42">
        <v>0</v>
      </c>
      <c r="K36" s="42">
        <v>0</v>
      </c>
    </row>
    <row r="37">
      <c r="A37" s="42">
        <v>36</v>
      </c>
      <c r="B37" s="42">
        <v>2</v>
      </c>
      <c r="C37" s="42">
        <v>1</v>
      </c>
      <c r="D37" t="s" s="42">
        <v>13</v>
      </c>
      <c r="E37" s="42"/>
      <c r="F37" t="s" s="42">
        <v>12</v>
      </c>
      <c r="G37" s="42">
        <v>1</v>
      </c>
      <c r="I37" s="42">
        <v>3</v>
      </c>
      <c r="J37" s="42">
        <v>0</v>
      </c>
      <c r="K37" s="42">
        <v>0</v>
      </c>
    </row>
    <row r="38">
      <c r="A38" s="42">
        <v>37</v>
      </c>
      <c r="B38" s="42">
        <v>2</v>
      </c>
      <c r="C38" t="s" s="42">
        <v>12</v>
      </c>
      <c r="D38" t="s" s="42">
        <v>12</v>
      </c>
      <c r="E38" s="42"/>
      <c r="F38" t="s" s="42">
        <v>13</v>
      </c>
      <c r="G38" t="s" s="42">
        <v>12</v>
      </c>
      <c r="I38" s="42">
        <v>2</v>
      </c>
      <c r="J38" s="42">
        <v>1</v>
      </c>
      <c r="K38" s="42">
        <v>0</v>
      </c>
    </row>
    <row r="39">
      <c r="A39" s="42">
        <v>38</v>
      </c>
      <c r="B39" s="42">
        <v>1</v>
      </c>
      <c r="C39" t="s" s="42">
        <v>12</v>
      </c>
      <c r="D39" t="s" s="42">
        <v>12</v>
      </c>
      <c r="E39" s="42"/>
      <c r="F39" t="s" s="42">
        <v>12</v>
      </c>
      <c r="G39" t="s" s="42">
        <v>12</v>
      </c>
      <c r="I39" s="42">
        <v>3</v>
      </c>
      <c r="J39" s="42">
        <v>0</v>
      </c>
      <c r="K39" s="42">
        <v>0</v>
      </c>
    </row>
    <row r="40">
      <c r="A40" s="42">
        <v>39</v>
      </c>
      <c r="B40" s="42">
        <v>1</v>
      </c>
      <c r="C40" t="s" s="42">
        <v>12</v>
      </c>
      <c r="D40" t="s" s="42">
        <v>12</v>
      </c>
      <c r="E40" s="42"/>
      <c r="F40" t="s" s="42">
        <v>12</v>
      </c>
      <c r="G40" t="s" s="42">
        <v>12</v>
      </c>
      <c r="I40" s="42">
        <v>1</v>
      </c>
      <c r="J40" s="42">
        <v>0</v>
      </c>
      <c r="K40" s="42">
        <v>0</v>
      </c>
    </row>
    <row r="41">
      <c r="A41" s="42">
        <v>40</v>
      </c>
      <c r="B41" s="42">
        <v>2</v>
      </c>
      <c r="C41" t="s" s="42">
        <v>12</v>
      </c>
      <c r="D41" t="s" s="42">
        <v>12</v>
      </c>
      <c r="E41" s="42"/>
      <c r="F41" t="s" s="42">
        <v>12</v>
      </c>
      <c r="G41" s="42">
        <v>1</v>
      </c>
      <c r="I41" s="42">
        <v>1</v>
      </c>
      <c r="J41" s="42">
        <v>0</v>
      </c>
      <c r="K41" s="42">
        <v>0</v>
      </c>
    </row>
    <row r="42">
      <c r="A42" s="42">
        <v>41</v>
      </c>
      <c r="B42" s="42">
        <v>1</v>
      </c>
      <c r="C42" s="42">
        <v>1</v>
      </c>
      <c r="D42" t="s" s="42">
        <v>13</v>
      </c>
      <c r="E42" s="42"/>
      <c r="F42" t="s" s="42">
        <v>13</v>
      </c>
      <c r="G42" s="42">
        <v>1</v>
      </c>
      <c r="I42" s="42">
        <v>3</v>
      </c>
      <c r="J42" s="42">
        <v>0</v>
      </c>
      <c r="K42" s="42">
        <v>1</v>
      </c>
    </row>
    <row r="43">
      <c r="A43" s="42">
        <v>42</v>
      </c>
      <c r="B43" s="42">
        <v>1</v>
      </c>
      <c r="C43" t="s" s="42">
        <v>12</v>
      </c>
      <c r="D43" t="s" s="42">
        <v>12</v>
      </c>
      <c r="E43" s="42"/>
      <c r="F43" t="s" s="42">
        <v>13</v>
      </c>
      <c r="G43" t="s" s="42">
        <v>12</v>
      </c>
      <c r="I43" s="42">
        <v>2</v>
      </c>
      <c r="J43" s="42">
        <v>1</v>
      </c>
      <c r="K43" s="42">
        <v>1</v>
      </c>
    </row>
    <row r="44">
      <c r="A44" s="42">
        <v>43</v>
      </c>
      <c r="B44" s="42">
        <v>2</v>
      </c>
      <c r="C44" t="s" s="42">
        <v>12</v>
      </c>
      <c r="D44" t="s" s="42">
        <v>12</v>
      </c>
      <c r="E44" s="42"/>
      <c r="F44" t="s" s="42">
        <v>12</v>
      </c>
      <c r="G44" t="s" s="42">
        <v>12</v>
      </c>
      <c r="I44" s="42">
        <v>2</v>
      </c>
      <c r="J44" s="42">
        <v>0</v>
      </c>
      <c r="K44" s="42">
        <v>0</v>
      </c>
    </row>
    <row r="45">
      <c r="A45" s="42">
        <v>44</v>
      </c>
      <c r="B45" s="42">
        <v>1</v>
      </c>
      <c r="C45" t="s" s="42">
        <v>12</v>
      </c>
      <c r="D45" t="s" s="42">
        <v>12</v>
      </c>
      <c r="E45" s="42"/>
      <c r="F45" t="s" s="42">
        <v>12</v>
      </c>
      <c r="G45" t="s" s="42">
        <v>12</v>
      </c>
      <c r="I45" s="42">
        <v>0</v>
      </c>
      <c r="J45" s="42">
        <v>0</v>
      </c>
      <c r="K45" s="42">
        <v>0</v>
      </c>
    </row>
    <row r="46">
      <c r="A46" s="42">
        <v>45</v>
      </c>
      <c r="B46" s="42">
        <v>1</v>
      </c>
      <c r="C46" t="s" s="42">
        <v>12</v>
      </c>
      <c r="D46" t="s" s="42">
        <v>12</v>
      </c>
      <c r="E46" s="42"/>
      <c r="F46" t="s" s="42">
        <v>13</v>
      </c>
      <c r="G46" t="s" s="42">
        <v>12</v>
      </c>
      <c r="I46" s="42">
        <v>1</v>
      </c>
      <c r="J46" s="42">
        <v>0</v>
      </c>
      <c r="K46" s="42">
        <v>0</v>
      </c>
    </row>
    <row r="47">
      <c r="A47" s="42">
        <v>46</v>
      </c>
      <c r="B47" s="42">
        <v>1</v>
      </c>
      <c r="C47" t="s" s="42">
        <v>12</v>
      </c>
      <c r="D47" t="s" s="42">
        <v>12</v>
      </c>
      <c r="E47" s="42"/>
      <c r="F47" t="s" s="42">
        <v>12</v>
      </c>
      <c r="G47" t="s" s="42">
        <v>12</v>
      </c>
      <c r="I47" s="42">
        <v>3</v>
      </c>
      <c r="J47" s="42">
        <v>0</v>
      </c>
      <c r="K47" s="42">
        <v>0</v>
      </c>
    </row>
    <row r="48">
      <c r="A48" s="42">
        <v>47</v>
      </c>
      <c r="B48" s="42">
        <v>1</v>
      </c>
      <c r="C48" t="s" s="42">
        <v>12</v>
      </c>
      <c r="D48" t="s" s="42">
        <v>12</v>
      </c>
      <c r="E48" s="42"/>
      <c r="F48" t="s" s="42">
        <v>13</v>
      </c>
      <c r="G48" t="s" s="42">
        <v>12</v>
      </c>
      <c r="I48" s="42">
        <v>0</v>
      </c>
      <c r="J48" s="42">
        <v>0</v>
      </c>
      <c r="K48" s="42">
        <v>0</v>
      </c>
    </row>
    <row r="49">
      <c r="A49" s="42">
        <v>48</v>
      </c>
      <c r="B49" s="42">
        <v>1</v>
      </c>
      <c r="C49" t="s" s="42">
        <v>12</v>
      </c>
      <c r="D49" t="s" s="42">
        <v>12</v>
      </c>
      <c r="E49" s="42"/>
      <c r="F49" t="s" s="42">
        <v>12</v>
      </c>
      <c r="G49" t="s" s="42">
        <v>12</v>
      </c>
      <c r="I49" s="42">
        <v>2</v>
      </c>
      <c r="J49" s="42">
        <v>1</v>
      </c>
      <c r="K49" s="42">
        <v>1</v>
      </c>
    </row>
    <row r="50">
      <c r="A50" s="42">
        <v>49</v>
      </c>
      <c r="B50" s="42">
        <v>1</v>
      </c>
      <c r="C50" s="42">
        <v>2</v>
      </c>
      <c r="D50" t="s" s="42">
        <v>13</v>
      </c>
      <c r="E50" s="42"/>
      <c r="F50" t="s" s="42">
        <v>12</v>
      </c>
      <c r="G50" s="42">
        <v>1</v>
      </c>
      <c r="I50" s="42">
        <v>3</v>
      </c>
      <c r="J50" s="42">
        <v>0</v>
      </c>
      <c r="K50" s="42">
        <v>1</v>
      </c>
    </row>
    <row r="51">
      <c r="A51" s="42">
        <v>50</v>
      </c>
      <c r="B51" s="42">
        <v>1</v>
      </c>
      <c r="C51" t="s" s="42">
        <v>12</v>
      </c>
      <c r="D51" t="s" s="42">
        <v>12</v>
      </c>
      <c r="E51" s="42"/>
      <c r="F51" t="s" s="42">
        <v>13</v>
      </c>
      <c r="G51" s="42">
        <v>1</v>
      </c>
      <c r="I51" s="42">
        <v>3</v>
      </c>
      <c r="J51" s="42">
        <v>0</v>
      </c>
      <c r="K51" s="42">
        <v>2</v>
      </c>
    </row>
    <row r="52">
      <c r="A52" s="42">
        <v>51</v>
      </c>
      <c r="B52" s="42">
        <v>1</v>
      </c>
      <c r="C52" t="s" s="42">
        <v>12</v>
      </c>
      <c r="D52" t="s" s="42">
        <v>12</v>
      </c>
      <c r="E52" s="42"/>
      <c r="F52" t="s" s="42">
        <v>13</v>
      </c>
      <c r="G52" s="42">
        <v>1</v>
      </c>
      <c r="I52" s="42">
        <v>3</v>
      </c>
      <c r="J52" s="42">
        <v>0</v>
      </c>
      <c r="K52" s="42">
        <v>1</v>
      </c>
    </row>
    <row r="53">
      <c r="A53" s="42">
        <v>52</v>
      </c>
      <c r="B53" s="42">
        <v>1</v>
      </c>
      <c r="C53" t="s" s="42">
        <v>12</v>
      </c>
      <c r="D53" t="s" s="42">
        <v>12</v>
      </c>
      <c r="E53" s="42"/>
      <c r="F53" t="s" s="42">
        <v>12</v>
      </c>
      <c r="G53" t="s" s="42">
        <v>12</v>
      </c>
      <c r="I53" s="42">
        <v>1</v>
      </c>
      <c r="J53" s="42">
        <v>0</v>
      </c>
      <c r="K53" s="42">
        <v>0</v>
      </c>
    </row>
    <row r="54">
      <c r="A54" s="42">
        <v>53</v>
      </c>
      <c r="B54" s="42">
        <v>2</v>
      </c>
      <c r="C54" t="s" s="42">
        <v>12</v>
      </c>
      <c r="D54" t="s" s="42">
        <v>12</v>
      </c>
      <c r="E54" s="42"/>
      <c r="F54" t="s" s="42">
        <v>12</v>
      </c>
      <c r="G54" t="s" s="42">
        <v>12</v>
      </c>
      <c r="I54" s="42">
        <v>1</v>
      </c>
      <c r="J54" s="42">
        <v>0</v>
      </c>
      <c r="K54" s="42">
        <v>0</v>
      </c>
    </row>
    <row r="55">
      <c r="A55" s="42">
        <v>54</v>
      </c>
      <c r="B55" s="42">
        <v>2</v>
      </c>
      <c r="C55" t="s" s="42">
        <v>12</v>
      </c>
      <c r="D55" t="s" s="42">
        <v>12</v>
      </c>
      <c r="E55" s="42"/>
      <c r="F55" t="s" s="42">
        <v>13</v>
      </c>
      <c r="G55" s="42">
        <v>1</v>
      </c>
      <c r="I55" s="42">
        <v>3</v>
      </c>
      <c r="J55" s="42">
        <v>0</v>
      </c>
      <c r="K55" s="42">
        <v>2</v>
      </c>
    </row>
    <row r="56">
      <c r="A56" s="42">
        <v>55</v>
      </c>
      <c r="B56" s="42">
        <v>1</v>
      </c>
      <c r="C56" t="s" s="42">
        <v>12</v>
      </c>
      <c r="D56" t="s" s="42">
        <v>12</v>
      </c>
      <c r="E56" s="42"/>
      <c r="F56" t="s" s="42">
        <v>12</v>
      </c>
      <c r="G56" s="42">
        <v>1</v>
      </c>
      <c r="I56" s="42">
        <v>0</v>
      </c>
      <c r="J56" s="42">
        <v>0</v>
      </c>
      <c r="K56" s="42">
        <v>0</v>
      </c>
    </row>
    <row r="57">
      <c r="A57" s="42">
        <v>56</v>
      </c>
      <c r="B57" s="42">
        <v>2</v>
      </c>
      <c r="C57" t="s" s="42">
        <v>12</v>
      </c>
      <c r="D57" t="s" s="42">
        <v>12</v>
      </c>
      <c r="E57" s="42"/>
      <c r="F57" t="s" s="42">
        <v>12</v>
      </c>
      <c r="G57" s="42">
        <v>1</v>
      </c>
      <c r="I57" s="42">
        <v>3</v>
      </c>
      <c r="J57" s="42">
        <v>0</v>
      </c>
      <c r="K57" s="42">
        <v>0</v>
      </c>
    </row>
    <row r="58">
      <c r="A58" s="42">
        <v>57</v>
      </c>
      <c r="B58" s="42">
        <v>2</v>
      </c>
      <c r="C58" s="42">
        <v>4</v>
      </c>
      <c r="D58" t="s" s="42">
        <v>13</v>
      </c>
      <c r="E58" s="42"/>
      <c r="F58" t="s" s="42">
        <v>12</v>
      </c>
      <c r="G58" s="42">
        <v>1</v>
      </c>
      <c r="I58" s="42">
        <v>1</v>
      </c>
      <c r="J58" s="42">
        <v>0</v>
      </c>
      <c r="K58" s="42">
        <v>0</v>
      </c>
    </row>
    <row r="59">
      <c r="A59" s="42">
        <v>58</v>
      </c>
      <c r="B59" s="42">
        <v>2</v>
      </c>
      <c r="C59" t="s" s="42">
        <v>12</v>
      </c>
      <c r="D59" t="s" s="42">
        <v>12</v>
      </c>
      <c r="E59" s="42"/>
      <c r="F59" t="s" s="42">
        <v>12</v>
      </c>
      <c r="G59" s="42">
        <v>1</v>
      </c>
      <c r="I59" s="42">
        <v>1</v>
      </c>
      <c r="J59" s="42">
        <v>1</v>
      </c>
      <c r="K59" s="42">
        <v>1</v>
      </c>
    </row>
    <row r="60">
      <c r="A60" s="42">
        <v>59</v>
      </c>
      <c r="B60" s="42">
        <v>1</v>
      </c>
      <c r="C60" t="s" s="42">
        <v>12</v>
      </c>
      <c r="D60" t="s" s="42">
        <v>12</v>
      </c>
      <c r="E60" s="42"/>
      <c r="F60" t="s" s="42">
        <v>13</v>
      </c>
      <c r="G60" t="s" s="42">
        <v>12</v>
      </c>
      <c r="I60" s="42">
        <v>2</v>
      </c>
      <c r="J60" s="42">
        <v>0</v>
      </c>
      <c r="K60" s="42">
        <v>1</v>
      </c>
    </row>
    <row r="61">
      <c r="A61" s="42">
        <v>60</v>
      </c>
      <c r="B61" s="42">
        <v>1</v>
      </c>
      <c r="C61" t="s" s="42">
        <v>12</v>
      </c>
      <c r="D61" t="s" s="42">
        <v>12</v>
      </c>
      <c r="E61" s="42"/>
      <c r="F61" t="s" s="42">
        <v>13</v>
      </c>
      <c r="G61" s="42">
        <v>1</v>
      </c>
      <c r="I61" s="42">
        <v>2</v>
      </c>
      <c r="J61" s="42">
        <v>2</v>
      </c>
      <c r="K61" s="42">
        <v>3</v>
      </c>
    </row>
    <row r="62">
      <c r="A62" s="42">
        <v>61</v>
      </c>
      <c r="B62" s="42">
        <v>2</v>
      </c>
      <c r="C62" t="s" s="42">
        <v>12</v>
      </c>
      <c r="D62" t="s" s="42">
        <v>12</v>
      </c>
      <c r="E62" s="42"/>
      <c r="F62" t="s" s="42">
        <v>13</v>
      </c>
      <c r="G62" t="s" s="42">
        <v>12</v>
      </c>
      <c r="I62" s="42">
        <v>0</v>
      </c>
      <c r="J62" s="42">
        <v>0</v>
      </c>
      <c r="K62" s="42">
        <v>0</v>
      </c>
    </row>
    <row r="63">
      <c r="A63" s="42">
        <v>62</v>
      </c>
      <c r="B63" s="42">
        <v>2</v>
      </c>
      <c r="C63" t="s" s="42">
        <v>12</v>
      </c>
      <c r="D63" t="s" s="42">
        <v>12</v>
      </c>
      <c r="E63" s="42"/>
      <c r="F63" t="s" s="42">
        <v>13</v>
      </c>
      <c r="G63" s="42">
        <v>1</v>
      </c>
      <c r="I63" s="42">
        <v>0</v>
      </c>
      <c r="J63" s="42">
        <v>0</v>
      </c>
      <c r="K63" s="42">
        <v>0</v>
      </c>
    </row>
    <row r="64">
      <c r="A64" s="42">
        <v>63</v>
      </c>
      <c r="B64" s="42">
        <v>2</v>
      </c>
      <c r="C64" t="s" s="42">
        <v>12</v>
      </c>
      <c r="D64" t="s" s="42">
        <v>12</v>
      </c>
      <c r="E64" s="42"/>
      <c r="F64" t="s" s="42">
        <v>13</v>
      </c>
      <c r="G64" t="s" s="42">
        <v>12</v>
      </c>
      <c r="I64" s="42">
        <v>0</v>
      </c>
      <c r="J64" s="42">
        <v>0</v>
      </c>
      <c r="K64" s="42">
        <v>0</v>
      </c>
    </row>
    <row r="65">
      <c r="A65" s="42">
        <v>64</v>
      </c>
      <c r="B65" s="42">
        <v>2</v>
      </c>
      <c r="C65" t="s" s="42">
        <v>12</v>
      </c>
      <c r="D65" t="s" s="42">
        <v>12</v>
      </c>
      <c r="E65" s="42"/>
      <c r="F65" t="s" s="42">
        <v>13</v>
      </c>
      <c r="G65" s="42">
        <v>1</v>
      </c>
      <c r="I65" s="42">
        <v>2</v>
      </c>
      <c r="J65" s="42">
        <v>0</v>
      </c>
      <c r="K65" s="42">
        <v>0</v>
      </c>
    </row>
    <row r="66">
      <c r="A66" s="42">
        <v>65</v>
      </c>
      <c r="B66" s="42">
        <v>2</v>
      </c>
      <c r="C66" t="s" s="42">
        <v>12</v>
      </c>
      <c r="D66" t="s" s="42">
        <v>12</v>
      </c>
      <c r="E66" s="42"/>
      <c r="F66" t="s" s="42">
        <v>13</v>
      </c>
      <c r="G66" s="42">
        <v>1</v>
      </c>
      <c r="I66" s="42">
        <v>1</v>
      </c>
      <c r="J66" s="42">
        <v>0</v>
      </c>
      <c r="K66" s="42">
        <v>0</v>
      </c>
    </row>
    <row r="67">
      <c r="A67" s="42">
        <v>66</v>
      </c>
      <c r="B67" s="42">
        <v>2</v>
      </c>
      <c r="C67" t="s" s="42">
        <v>12</v>
      </c>
      <c r="D67" t="s" s="42">
        <v>12</v>
      </c>
      <c r="E67" s="42"/>
      <c r="F67" t="s" s="42">
        <v>13</v>
      </c>
      <c r="G67" t="s" s="42">
        <v>12</v>
      </c>
      <c r="I67" s="42">
        <v>1</v>
      </c>
      <c r="J67" s="42">
        <v>0</v>
      </c>
      <c r="K67" s="42">
        <v>0</v>
      </c>
    </row>
    <row r="68">
      <c r="A68" s="42">
        <v>67</v>
      </c>
      <c r="B68" s="42">
        <v>1</v>
      </c>
      <c r="C68" s="42">
        <v>4</v>
      </c>
      <c r="D68" t="s" s="42">
        <v>13</v>
      </c>
      <c r="E68" s="42"/>
      <c r="F68" t="s" s="42">
        <v>13</v>
      </c>
      <c r="G68" s="42">
        <v>1</v>
      </c>
      <c r="I68" s="42">
        <v>2</v>
      </c>
      <c r="J68" s="42">
        <v>0</v>
      </c>
      <c r="K68" s="42">
        <v>0</v>
      </c>
    </row>
    <row r="69">
      <c r="A69" s="42">
        <v>68</v>
      </c>
      <c r="B69" s="42">
        <v>1</v>
      </c>
      <c r="C69" t="s" s="42">
        <v>12</v>
      </c>
      <c r="D69" t="s" s="42">
        <v>12</v>
      </c>
      <c r="E69" s="42"/>
      <c r="F69" t="s" s="42">
        <v>12</v>
      </c>
      <c r="G69" t="s" s="42">
        <v>12</v>
      </c>
      <c r="I69" s="42">
        <v>2</v>
      </c>
      <c r="J69" s="42">
        <v>0</v>
      </c>
      <c r="K69" s="42">
        <v>0</v>
      </c>
    </row>
    <row r="70">
      <c r="A70" s="42">
        <v>69</v>
      </c>
      <c r="B70" s="42">
        <v>1</v>
      </c>
      <c r="C70" t="s" s="42">
        <v>12</v>
      </c>
      <c r="D70" t="s" s="42">
        <v>12</v>
      </c>
      <c r="E70" s="42"/>
      <c r="F70" t="s" s="42">
        <v>13</v>
      </c>
      <c r="G70" s="42">
        <v>1</v>
      </c>
      <c r="I70" s="42">
        <v>3</v>
      </c>
      <c r="J70" s="42">
        <v>0</v>
      </c>
      <c r="K70" s="42">
        <v>0</v>
      </c>
    </row>
    <row r="71">
      <c r="A71" s="42">
        <v>70</v>
      </c>
      <c r="B71" s="42">
        <v>2</v>
      </c>
      <c r="C71" t="s" s="42">
        <v>12</v>
      </c>
      <c r="D71" t="s" s="42">
        <v>12</v>
      </c>
      <c r="E71" s="42"/>
      <c r="F71" t="s" s="42">
        <v>13</v>
      </c>
      <c r="G71" s="42">
        <v>1</v>
      </c>
      <c r="I71" s="42">
        <v>1</v>
      </c>
      <c r="J71" s="42">
        <v>0</v>
      </c>
      <c r="K71" s="42">
        <v>0</v>
      </c>
    </row>
    <row r="72">
      <c r="A72" s="42">
        <v>71</v>
      </c>
      <c r="B72" s="42">
        <v>2</v>
      </c>
      <c r="C72" t="s" s="42">
        <v>12</v>
      </c>
      <c r="D72" t="s" s="42">
        <v>12</v>
      </c>
      <c r="E72" s="42"/>
      <c r="F72" t="s" s="42">
        <v>12</v>
      </c>
      <c r="G72" s="42">
        <v>1</v>
      </c>
      <c r="I72" s="42">
        <v>2</v>
      </c>
      <c r="J72" s="42">
        <v>0</v>
      </c>
      <c r="K72" s="42">
        <v>0</v>
      </c>
    </row>
    <row r="73">
      <c r="A73" s="42">
        <v>72</v>
      </c>
      <c r="B73" s="42">
        <v>2</v>
      </c>
      <c r="C73" t="s" s="42">
        <v>12</v>
      </c>
      <c r="D73" t="s" s="42">
        <v>12</v>
      </c>
      <c r="E73" s="42"/>
      <c r="F73" t="s" s="42">
        <v>12</v>
      </c>
      <c r="G73" s="42">
        <v>1</v>
      </c>
      <c r="I73" s="42">
        <v>1</v>
      </c>
      <c r="J73" s="42">
        <v>0</v>
      </c>
      <c r="K73" s="42">
        <v>0</v>
      </c>
    </row>
    <row r="74">
      <c r="A74" s="42">
        <v>73</v>
      </c>
      <c r="B74" s="42">
        <v>1</v>
      </c>
      <c r="C74" t="s" s="42">
        <v>12</v>
      </c>
      <c r="D74" t="s" s="42">
        <v>12</v>
      </c>
      <c r="E74" s="42"/>
      <c r="F74" t="s" s="42">
        <v>13</v>
      </c>
      <c r="G74" s="42">
        <v>1</v>
      </c>
      <c r="I74" s="42">
        <v>3</v>
      </c>
      <c r="J74" s="42">
        <v>1</v>
      </c>
      <c r="K74" s="42">
        <v>3</v>
      </c>
    </row>
    <row r="75">
      <c r="A75" s="42">
        <v>74</v>
      </c>
      <c r="B75" s="42">
        <v>2</v>
      </c>
      <c r="C75" t="s" s="42">
        <v>12</v>
      </c>
      <c r="D75" t="s" s="42">
        <v>12</v>
      </c>
      <c r="E75" s="42"/>
      <c r="F75" t="s" s="42">
        <v>13</v>
      </c>
      <c r="G75" s="42">
        <v>1</v>
      </c>
      <c r="I75" s="42">
        <v>1</v>
      </c>
      <c r="J75" s="42">
        <v>0</v>
      </c>
      <c r="K75" s="42">
        <v>0</v>
      </c>
    </row>
    <row r="76">
      <c r="A76" s="42">
        <v>75</v>
      </c>
      <c r="B76" s="42">
        <v>2</v>
      </c>
      <c r="C76" t="s" s="42">
        <v>12</v>
      </c>
      <c r="D76" t="s" s="42">
        <v>12</v>
      </c>
      <c r="E76" s="42"/>
      <c r="F76" t="s" s="42">
        <v>12</v>
      </c>
      <c r="G76" t="s" s="42">
        <v>12</v>
      </c>
      <c r="I76" s="42">
        <v>2</v>
      </c>
      <c r="J76" s="42">
        <v>0</v>
      </c>
      <c r="K76" s="42">
        <v>0</v>
      </c>
    </row>
    <row r="77">
      <c r="A77" s="42">
        <v>76</v>
      </c>
      <c r="B77" s="42">
        <v>1</v>
      </c>
      <c r="C77" s="42">
        <v>2</v>
      </c>
      <c r="D77" t="s" s="42">
        <v>13</v>
      </c>
      <c r="E77" s="42"/>
      <c r="F77" t="s" s="42">
        <v>12</v>
      </c>
      <c r="G77" t="s" s="42">
        <v>12</v>
      </c>
      <c r="I77" s="42">
        <v>2</v>
      </c>
      <c r="J77" s="42">
        <v>1</v>
      </c>
      <c r="K77" s="42">
        <v>1</v>
      </c>
    </row>
    <row r="78">
      <c r="A78" s="42">
        <v>77</v>
      </c>
      <c r="B78" s="42">
        <v>2</v>
      </c>
      <c r="C78" t="s" s="42">
        <v>12</v>
      </c>
      <c r="D78" t="s" s="42">
        <v>12</v>
      </c>
      <c r="E78" s="42"/>
      <c r="F78" t="s" s="42">
        <v>12</v>
      </c>
      <c r="G78" t="s" s="42">
        <v>12</v>
      </c>
      <c r="I78" s="42">
        <v>2</v>
      </c>
      <c r="J78" s="42">
        <v>1</v>
      </c>
      <c r="K78" s="42">
        <v>1</v>
      </c>
    </row>
    <row r="79">
      <c r="A79" s="42">
        <v>78</v>
      </c>
      <c r="B79" s="42">
        <v>2</v>
      </c>
      <c r="C79" t="s" s="42">
        <v>12</v>
      </c>
      <c r="D79" t="s" s="42">
        <v>12</v>
      </c>
      <c r="E79" s="42"/>
      <c r="F79" t="s" s="42">
        <v>12</v>
      </c>
      <c r="G79" t="s" s="42">
        <v>12</v>
      </c>
      <c r="I79" s="42">
        <v>1</v>
      </c>
      <c r="J79" s="42">
        <v>0</v>
      </c>
      <c r="K79" s="42">
        <v>0</v>
      </c>
    </row>
    <row r="80">
      <c r="A80" s="42">
        <v>79</v>
      </c>
      <c r="B80" s="42">
        <v>2</v>
      </c>
      <c r="C80" s="42">
        <v>2</v>
      </c>
      <c r="D80" t="s" s="42">
        <v>13</v>
      </c>
      <c r="E80" s="42"/>
      <c r="F80" t="s" s="42">
        <v>12</v>
      </c>
      <c r="G80" t="s" s="42">
        <v>12</v>
      </c>
      <c r="I80" s="42">
        <v>2</v>
      </c>
      <c r="J80" s="42">
        <v>0</v>
      </c>
      <c r="K80" s="42">
        <v>2</v>
      </c>
    </row>
    <row r="81">
      <c r="A81" s="42">
        <v>80</v>
      </c>
      <c r="B81" s="42">
        <v>2</v>
      </c>
      <c r="C81" t="s" s="42">
        <v>12</v>
      </c>
      <c r="D81" t="s" s="42">
        <v>12</v>
      </c>
      <c r="E81" s="42"/>
      <c r="F81" t="s" s="42">
        <v>12</v>
      </c>
      <c r="G81" t="s" s="42">
        <v>12</v>
      </c>
      <c r="I81" s="42">
        <v>2</v>
      </c>
      <c r="J81" s="42">
        <v>0</v>
      </c>
      <c r="K81" s="42">
        <v>0</v>
      </c>
    </row>
    <row r="82">
      <c r="A82" s="42">
        <v>81</v>
      </c>
      <c r="B82" s="42">
        <v>1</v>
      </c>
      <c r="C82" t="s" s="42">
        <v>12</v>
      </c>
      <c r="D82" t="s" s="42">
        <v>12</v>
      </c>
      <c r="E82" s="42"/>
      <c r="F82" t="s" s="42">
        <v>12</v>
      </c>
      <c r="G82" t="s" s="42">
        <v>12</v>
      </c>
      <c r="I82" s="42">
        <v>0</v>
      </c>
      <c r="J82" s="42">
        <v>0</v>
      </c>
      <c r="K82" s="42">
        <v>0</v>
      </c>
    </row>
    <row r="83">
      <c r="A83" s="42">
        <v>82</v>
      </c>
      <c r="B83" s="42">
        <v>1</v>
      </c>
      <c r="C83" t="s" s="42">
        <v>12</v>
      </c>
      <c r="D83" t="s" s="42">
        <v>12</v>
      </c>
      <c r="E83" s="42"/>
      <c r="F83" t="s" s="42">
        <v>13</v>
      </c>
      <c r="G83" s="42">
        <v>1</v>
      </c>
      <c r="I83" s="42">
        <v>2</v>
      </c>
      <c r="J83" s="42">
        <v>0</v>
      </c>
      <c r="K83" s="42">
        <v>0</v>
      </c>
    </row>
    <row r="84">
      <c r="A84" s="42">
        <v>83</v>
      </c>
      <c r="B84" s="42">
        <v>1</v>
      </c>
      <c r="C84" t="s" s="42">
        <v>12</v>
      </c>
      <c r="D84" t="s" s="42">
        <v>12</v>
      </c>
      <c r="E84" s="42"/>
      <c r="F84" t="s" s="42">
        <v>13</v>
      </c>
      <c r="G84" s="42">
        <v>1</v>
      </c>
      <c r="I84" s="42">
        <v>1</v>
      </c>
      <c r="J84" s="42">
        <v>0</v>
      </c>
      <c r="K84" s="42">
        <v>1</v>
      </c>
    </row>
    <row r="85">
      <c r="A85" s="42">
        <v>84</v>
      </c>
      <c r="B85" s="42">
        <v>2</v>
      </c>
      <c r="C85" t="s" s="42">
        <v>12</v>
      </c>
      <c r="D85" t="s" s="42">
        <v>12</v>
      </c>
      <c r="E85" s="42"/>
      <c r="F85" t="s" s="42">
        <v>13</v>
      </c>
      <c r="G85" t="s" s="42">
        <v>12</v>
      </c>
      <c r="I85" s="42">
        <v>1</v>
      </c>
      <c r="J85" s="42">
        <v>1</v>
      </c>
      <c r="K85" s="42">
        <v>1</v>
      </c>
    </row>
    <row r="86">
      <c r="A86" s="42">
        <v>85</v>
      </c>
      <c r="B86" s="42">
        <v>1</v>
      </c>
      <c r="C86" t="s" s="42">
        <v>12</v>
      </c>
      <c r="D86" t="s" s="42">
        <v>12</v>
      </c>
      <c r="E86" s="42"/>
      <c r="F86" t="s" s="42">
        <v>12</v>
      </c>
      <c r="G86" t="s" s="42">
        <v>12</v>
      </c>
      <c r="I86" s="42">
        <v>0</v>
      </c>
      <c r="J86" s="42">
        <v>0</v>
      </c>
      <c r="K86" s="42">
        <v>0</v>
      </c>
    </row>
    <row r="87">
      <c r="A87" s="42">
        <v>86</v>
      </c>
      <c r="B87" s="42">
        <v>2</v>
      </c>
      <c r="C87" s="42">
        <v>1</v>
      </c>
      <c r="D87" t="s" s="42">
        <v>13</v>
      </c>
      <c r="E87" s="42"/>
      <c r="F87" t="s" s="42">
        <v>12</v>
      </c>
      <c r="G87" t="s" s="42">
        <v>12</v>
      </c>
      <c r="I87" s="42">
        <v>2</v>
      </c>
      <c r="J87" s="42">
        <v>0</v>
      </c>
      <c r="K87" s="42">
        <v>0</v>
      </c>
    </row>
    <row r="88">
      <c r="A88" s="42">
        <v>87</v>
      </c>
      <c r="B88" s="42">
        <v>1</v>
      </c>
      <c r="C88" t="s" s="42">
        <v>12</v>
      </c>
      <c r="D88" t="s" s="42">
        <v>12</v>
      </c>
      <c r="E88" s="42"/>
      <c r="F88" t="s" s="42">
        <v>12</v>
      </c>
      <c r="G88" s="42">
        <v>1</v>
      </c>
      <c r="I88" s="42">
        <v>2</v>
      </c>
      <c r="J88" s="42">
        <v>0</v>
      </c>
      <c r="K88" s="42">
        <v>0</v>
      </c>
    </row>
    <row r="89">
      <c r="A89" s="42">
        <v>88</v>
      </c>
      <c r="B89" s="42">
        <v>2</v>
      </c>
      <c r="C89" t="s" s="42">
        <v>12</v>
      </c>
      <c r="D89" t="s" s="42">
        <v>12</v>
      </c>
      <c r="E89" s="42"/>
      <c r="F89" t="s" s="42">
        <v>12</v>
      </c>
      <c r="G89" s="42">
        <v>1</v>
      </c>
      <c r="I89" s="42">
        <v>2</v>
      </c>
      <c r="J89" s="42">
        <v>1</v>
      </c>
      <c r="K89" s="42">
        <v>2</v>
      </c>
    </row>
    <row r="90">
      <c r="A90" s="42">
        <v>89</v>
      </c>
      <c r="B90" s="42">
        <v>2</v>
      </c>
      <c r="C90" t="s" s="42">
        <v>12</v>
      </c>
      <c r="D90" t="s" s="42">
        <v>12</v>
      </c>
      <c r="E90" s="42"/>
      <c r="F90" t="s" s="42">
        <v>12</v>
      </c>
      <c r="G90" t="s" s="42">
        <v>12</v>
      </c>
      <c r="I90" s="42">
        <v>2</v>
      </c>
      <c r="J90" s="42">
        <v>0</v>
      </c>
      <c r="K90" s="42">
        <v>0</v>
      </c>
    </row>
    <row r="91">
      <c r="A91" s="42">
        <v>90</v>
      </c>
      <c r="B91" s="42">
        <v>2</v>
      </c>
      <c r="C91" t="s" s="42">
        <v>12</v>
      </c>
      <c r="D91" t="s" s="42">
        <v>12</v>
      </c>
      <c r="E91" s="42"/>
      <c r="F91" t="s" s="42">
        <v>12</v>
      </c>
      <c r="G91" t="s" s="42">
        <v>12</v>
      </c>
      <c r="I91" s="42">
        <v>1</v>
      </c>
      <c r="J91" s="42">
        <v>1</v>
      </c>
      <c r="K91" s="42">
        <v>0</v>
      </c>
    </row>
    <row r="92">
      <c r="A92" s="42">
        <v>91</v>
      </c>
      <c r="B92" s="42">
        <v>1</v>
      </c>
      <c r="C92" t="s" s="42">
        <v>12</v>
      </c>
      <c r="D92" t="s" s="42">
        <v>12</v>
      </c>
      <c r="E92" s="42"/>
      <c r="F92" t="s" s="42">
        <v>13</v>
      </c>
      <c r="G92" t="s" s="42">
        <v>12</v>
      </c>
      <c r="I92" s="42">
        <v>2</v>
      </c>
      <c r="J92" s="42">
        <v>0</v>
      </c>
      <c r="K92" s="42">
        <v>0</v>
      </c>
    </row>
    <row r="93">
      <c r="A93" s="42">
        <v>92</v>
      </c>
      <c r="B93" s="42">
        <v>1</v>
      </c>
      <c r="C93" t="s" s="42">
        <v>12</v>
      </c>
      <c r="D93" t="s" s="42">
        <v>12</v>
      </c>
      <c r="E93" s="42"/>
      <c r="F93" t="s" s="42">
        <v>12</v>
      </c>
      <c r="G93" t="s" s="42">
        <v>12</v>
      </c>
      <c r="I93" s="42">
        <v>1</v>
      </c>
      <c r="J93" s="42">
        <v>0</v>
      </c>
      <c r="K93" s="42">
        <v>0</v>
      </c>
    </row>
    <row r="94">
      <c r="A94" s="42">
        <v>93</v>
      </c>
      <c r="B94" s="42">
        <v>2</v>
      </c>
      <c r="C94" t="s" s="42">
        <v>12</v>
      </c>
      <c r="D94" t="s" s="42">
        <v>12</v>
      </c>
      <c r="E94" s="42"/>
      <c r="F94" t="s" s="42">
        <v>13</v>
      </c>
      <c r="G94" s="42">
        <v>1</v>
      </c>
      <c r="I94" s="42">
        <v>2</v>
      </c>
      <c r="J94" s="42">
        <v>0</v>
      </c>
      <c r="K94" s="42">
        <v>0</v>
      </c>
    </row>
    <row r="95">
      <c r="A95" s="42">
        <v>94</v>
      </c>
      <c r="B95" s="42">
        <v>1</v>
      </c>
      <c r="C95" t="s" s="42">
        <v>12</v>
      </c>
      <c r="D95" t="s" s="42">
        <v>12</v>
      </c>
      <c r="E95" s="42"/>
      <c r="F95" t="s" s="42">
        <v>12</v>
      </c>
      <c r="G95" s="42">
        <v>1</v>
      </c>
      <c r="I95" s="42">
        <v>1</v>
      </c>
      <c r="J95" s="42">
        <v>0</v>
      </c>
      <c r="K95" s="42">
        <v>0</v>
      </c>
    </row>
    <row r="96">
      <c r="A96" s="42">
        <v>95</v>
      </c>
      <c r="B96" s="42">
        <v>2</v>
      </c>
      <c r="C96" t="s" s="42">
        <v>12</v>
      </c>
      <c r="D96" t="s" s="42">
        <v>12</v>
      </c>
      <c r="E96" s="42"/>
      <c r="F96" t="s" s="42">
        <v>13</v>
      </c>
      <c r="G96" t="s" s="42">
        <v>12</v>
      </c>
      <c r="I96" s="42">
        <v>2</v>
      </c>
      <c r="J96" s="42">
        <v>0</v>
      </c>
      <c r="K96" s="42">
        <v>4</v>
      </c>
    </row>
    <row r="97">
      <c r="A97" s="42">
        <v>96</v>
      </c>
      <c r="B97" s="42">
        <v>1</v>
      </c>
      <c r="C97" t="s" s="42">
        <v>12</v>
      </c>
      <c r="D97" t="s" s="42">
        <v>12</v>
      </c>
      <c r="E97" s="42"/>
      <c r="F97" t="s" s="42">
        <v>13</v>
      </c>
      <c r="G97" s="42">
        <v>1</v>
      </c>
      <c r="I97" s="42">
        <v>2</v>
      </c>
      <c r="J97" s="42">
        <v>0</v>
      </c>
      <c r="K97" s="42">
        <v>0</v>
      </c>
    </row>
    <row r="98">
      <c r="A98" s="42">
        <v>97</v>
      </c>
      <c r="B98" s="42">
        <v>1</v>
      </c>
      <c r="C98" t="s" s="42">
        <v>12</v>
      </c>
      <c r="D98" t="s" s="42">
        <v>12</v>
      </c>
      <c r="E98" s="42"/>
      <c r="F98" t="s" s="42">
        <v>13</v>
      </c>
      <c r="G98" s="42">
        <v>1</v>
      </c>
      <c r="I98" s="42">
        <v>1</v>
      </c>
      <c r="J98" s="42">
        <v>0</v>
      </c>
      <c r="K98" s="42">
        <v>0</v>
      </c>
    </row>
    <row r="99">
      <c r="A99" s="42">
        <v>98</v>
      </c>
      <c r="B99" s="42">
        <v>1</v>
      </c>
      <c r="C99" t="s" s="42">
        <v>12</v>
      </c>
      <c r="D99" t="s" s="42">
        <v>12</v>
      </c>
      <c r="E99" s="42"/>
      <c r="F99" t="s" s="42">
        <v>12</v>
      </c>
      <c r="G99" t="s" s="42">
        <v>12</v>
      </c>
      <c r="I99" s="42">
        <v>2</v>
      </c>
      <c r="J99" s="42">
        <v>0</v>
      </c>
      <c r="K99" s="42">
        <v>0</v>
      </c>
    </row>
    <row r="100">
      <c r="A100" s="42">
        <v>99</v>
      </c>
      <c r="B100" s="42">
        <v>1</v>
      </c>
      <c r="C100" t="s" s="42">
        <v>12</v>
      </c>
      <c r="D100" t="s" s="42">
        <v>12</v>
      </c>
      <c r="E100" s="42"/>
      <c r="F100" t="s" s="42">
        <v>12</v>
      </c>
      <c r="G100" s="42">
        <v>1</v>
      </c>
      <c r="I100" s="42">
        <v>2</v>
      </c>
      <c r="J100" s="42">
        <v>0</v>
      </c>
      <c r="K100" s="42">
        <v>0</v>
      </c>
    </row>
    <row r="101">
      <c r="A101" s="42">
        <v>100</v>
      </c>
      <c r="B101" s="42">
        <v>1</v>
      </c>
      <c r="C101" t="s" s="42">
        <v>12</v>
      </c>
      <c r="D101" t="s" s="42">
        <v>12</v>
      </c>
      <c r="E101" s="42"/>
      <c r="F101" t="s" s="42">
        <v>12</v>
      </c>
      <c r="G101" t="s" s="42">
        <v>12</v>
      </c>
      <c r="I101" s="42">
        <v>1</v>
      </c>
      <c r="J101" s="42">
        <v>0</v>
      </c>
      <c r="K101" s="42">
        <v>0</v>
      </c>
    </row>
    <row r="102">
      <c r="A102" s="42">
        <v>101</v>
      </c>
      <c r="B102" s="42">
        <v>1</v>
      </c>
      <c r="C102" t="s" s="42">
        <v>12</v>
      </c>
      <c r="D102" t="s" s="42">
        <v>12</v>
      </c>
      <c r="E102" s="42"/>
      <c r="F102" t="s" s="42">
        <v>13</v>
      </c>
      <c r="G102" t="s" s="42">
        <v>12</v>
      </c>
      <c r="I102" s="42">
        <v>2</v>
      </c>
      <c r="J102" s="42">
        <v>0</v>
      </c>
      <c r="K102" s="42">
        <v>0</v>
      </c>
    </row>
    <row r="103">
      <c r="A103" s="42">
        <v>102</v>
      </c>
      <c r="B103" s="42">
        <v>1</v>
      </c>
      <c r="C103" t="s" s="42">
        <v>12</v>
      </c>
      <c r="D103" t="s" s="42">
        <v>12</v>
      </c>
      <c r="E103" s="42"/>
      <c r="F103" t="s" s="42">
        <v>12</v>
      </c>
      <c r="G103" s="42">
        <v>1</v>
      </c>
      <c r="I103" s="42">
        <v>2</v>
      </c>
      <c r="J103" s="42">
        <v>0</v>
      </c>
      <c r="K103" s="42">
        <v>0</v>
      </c>
    </row>
    <row r="104">
      <c r="A104" s="42">
        <v>103</v>
      </c>
      <c r="B104" s="42">
        <v>1</v>
      </c>
      <c r="C104" t="s" s="42">
        <v>12</v>
      </c>
      <c r="D104" t="s" s="42">
        <v>12</v>
      </c>
      <c r="E104" s="42"/>
      <c r="F104" t="s" s="42">
        <v>12</v>
      </c>
      <c r="G104" s="42">
        <v>1</v>
      </c>
      <c r="I104" s="42">
        <v>3</v>
      </c>
      <c r="J104" s="42">
        <v>0</v>
      </c>
      <c r="K104" s="42">
        <v>1</v>
      </c>
    </row>
    <row r="105">
      <c r="A105" s="42">
        <v>104</v>
      </c>
      <c r="B105" s="42">
        <v>2</v>
      </c>
      <c r="C105" t="s" s="42">
        <v>12</v>
      </c>
      <c r="D105" t="s" s="42">
        <v>12</v>
      </c>
      <c r="E105" s="42"/>
      <c r="F105" t="s" s="42">
        <v>13</v>
      </c>
      <c r="G105" s="42">
        <v>1</v>
      </c>
      <c r="I105" s="42">
        <v>2</v>
      </c>
      <c r="J105" s="42">
        <v>0</v>
      </c>
      <c r="K105" s="42">
        <v>0</v>
      </c>
    </row>
    <row r="106">
      <c r="A106" s="42">
        <v>105</v>
      </c>
      <c r="B106" s="42">
        <v>1</v>
      </c>
      <c r="C106" t="s" s="42">
        <v>12</v>
      </c>
      <c r="D106" t="s" s="42">
        <v>12</v>
      </c>
      <c r="E106" s="42"/>
      <c r="F106" t="s" s="42">
        <v>12</v>
      </c>
      <c r="G106" s="42">
        <v>1</v>
      </c>
      <c r="I106" s="42">
        <v>1</v>
      </c>
      <c r="J106" s="42">
        <v>0</v>
      </c>
      <c r="K106" s="42">
        <v>0</v>
      </c>
    </row>
    <row r="107">
      <c r="A107" s="42">
        <v>106</v>
      </c>
      <c r="B107" s="42">
        <v>2</v>
      </c>
      <c r="C107" t="s" s="42">
        <v>12</v>
      </c>
      <c r="D107" t="s" s="42">
        <v>12</v>
      </c>
      <c r="E107" s="42"/>
      <c r="F107" t="s" s="42">
        <v>13</v>
      </c>
      <c r="G107" s="42">
        <v>1</v>
      </c>
      <c r="I107" s="42">
        <v>2</v>
      </c>
      <c r="J107" s="42">
        <v>0</v>
      </c>
      <c r="K107" s="42">
        <v>0</v>
      </c>
    </row>
    <row r="108">
      <c r="A108" s="42">
        <v>107</v>
      </c>
      <c r="B108" s="42">
        <v>2</v>
      </c>
      <c r="C108" t="s" s="42">
        <v>12</v>
      </c>
      <c r="D108" t="s" s="42">
        <v>12</v>
      </c>
      <c r="E108" s="42"/>
      <c r="F108" t="s" s="42">
        <v>13</v>
      </c>
      <c r="G108" s="42">
        <v>1</v>
      </c>
      <c r="I108" s="42">
        <v>2</v>
      </c>
      <c r="J108" s="42">
        <v>0</v>
      </c>
      <c r="K108" s="42">
        <v>0</v>
      </c>
    </row>
    <row r="109">
      <c r="A109" s="42">
        <v>108</v>
      </c>
      <c r="B109" s="42">
        <v>1</v>
      </c>
      <c r="C109" t="s" s="42">
        <v>12</v>
      </c>
      <c r="D109" t="s" s="42">
        <v>12</v>
      </c>
      <c r="E109" s="42"/>
      <c r="F109" t="s" s="42">
        <v>12</v>
      </c>
      <c r="G109" s="42">
        <v>1</v>
      </c>
      <c r="I109" s="42">
        <v>1</v>
      </c>
      <c r="J109" s="42">
        <v>0</v>
      </c>
      <c r="K109" s="42">
        <v>1</v>
      </c>
    </row>
    <row r="110">
      <c r="A110" s="42">
        <v>109</v>
      </c>
      <c r="B110" s="42">
        <v>2</v>
      </c>
      <c r="C110" t="s" s="42">
        <v>12</v>
      </c>
      <c r="D110" t="s" s="42">
        <v>12</v>
      </c>
      <c r="E110" s="42"/>
      <c r="F110" t="s" s="42">
        <v>12</v>
      </c>
      <c r="G110" t="s" s="42">
        <v>12</v>
      </c>
      <c r="I110" s="42">
        <v>3</v>
      </c>
      <c r="J110" s="42">
        <v>1</v>
      </c>
      <c r="K110" s="42">
        <v>2</v>
      </c>
    </row>
    <row r="111">
      <c r="A111" s="42">
        <v>110</v>
      </c>
      <c r="B111" s="42">
        <v>2</v>
      </c>
      <c r="C111" t="s" s="42">
        <v>12</v>
      </c>
      <c r="D111" t="s" s="42">
        <v>12</v>
      </c>
      <c r="E111" s="42"/>
      <c r="F111" t="s" s="42">
        <v>13</v>
      </c>
      <c r="G111" s="42">
        <v>1</v>
      </c>
      <c r="I111" s="42">
        <v>3</v>
      </c>
      <c r="J111" s="42">
        <v>0</v>
      </c>
      <c r="K111" s="42">
        <v>0</v>
      </c>
    </row>
    <row r="112">
      <c r="A112" s="42">
        <v>111</v>
      </c>
      <c r="B112" s="42">
        <v>2</v>
      </c>
      <c r="C112" s="42">
        <v>1</v>
      </c>
      <c r="D112" t="s" s="42">
        <v>13</v>
      </c>
      <c r="E112" s="42"/>
      <c r="F112" t="s" s="42">
        <v>12</v>
      </c>
      <c r="G112" t="s" s="42">
        <v>12</v>
      </c>
      <c r="I112" s="42">
        <v>2</v>
      </c>
      <c r="J112" s="42">
        <v>0</v>
      </c>
      <c r="K112" s="42">
        <v>1</v>
      </c>
    </row>
    <row r="113">
      <c r="A113" s="42">
        <v>112</v>
      </c>
      <c r="B113" s="42">
        <v>2</v>
      </c>
      <c r="C113" t="s" s="42">
        <v>12</v>
      </c>
      <c r="D113" t="s" s="42">
        <v>12</v>
      </c>
      <c r="E113" s="42"/>
      <c r="F113" t="s" s="42">
        <v>13</v>
      </c>
      <c r="G113" s="42">
        <v>1</v>
      </c>
      <c r="I113" s="42">
        <v>1</v>
      </c>
      <c r="J113" s="42">
        <v>0</v>
      </c>
      <c r="K113" s="42">
        <v>0</v>
      </c>
    </row>
    <row r="114">
      <c r="A114" s="42">
        <v>113</v>
      </c>
      <c r="B114" s="42">
        <v>2</v>
      </c>
      <c r="C114" s="42">
        <v>1</v>
      </c>
      <c r="D114" t="s" s="42">
        <v>13</v>
      </c>
      <c r="E114" s="42"/>
      <c r="F114" t="s" s="42">
        <v>12</v>
      </c>
      <c r="G114" s="42">
        <v>1</v>
      </c>
      <c r="I114" s="42">
        <v>1</v>
      </c>
      <c r="J114" s="42">
        <v>0</v>
      </c>
      <c r="K114" s="42">
        <v>0</v>
      </c>
    </row>
    <row r="115">
      <c r="A115" s="42">
        <v>114</v>
      </c>
      <c r="B115" s="42">
        <v>1</v>
      </c>
      <c r="C115" t="s" s="42">
        <v>12</v>
      </c>
      <c r="D115" t="s" s="42">
        <v>12</v>
      </c>
      <c r="E115" s="42"/>
      <c r="F115" t="s" s="42">
        <v>12</v>
      </c>
      <c r="G115" t="s" s="42">
        <v>12</v>
      </c>
      <c r="I115" s="42">
        <v>2</v>
      </c>
      <c r="J115" s="42">
        <v>0</v>
      </c>
      <c r="K115" s="42">
        <v>0</v>
      </c>
    </row>
    <row r="116">
      <c r="A116" s="42">
        <v>115</v>
      </c>
      <c r="B116" s="42">
        <v>2</v>
      </c>
      <c r="C116" t="s" s="42">
        <v>12</v>
      </c>
      <c r="D116" t="s" s="42">
        <v>12</v>
      </c>
      <c r="E116" s="42"/>
      <c r="F116" t="s" s="42">
        <v>13</v>
      </c>
      <c r="G116" s="42">
        <v>1</v>
      </c>
      <c r="I116" s="42">
        <v>2</v>
      </c>
      <c r="J116" s="42">
        <v>0</v>
      </c>
      <c r="K116" s="42">
        <v>0</v>
      </c>
    </row>
    <row r="117">
      <c r="A117" s="42">
        <v>116</v>
      </c>
      <c r="B117" s="42">
        <v>1</v>
      </c>
      <c r="C117" s="42">
        <v>3</v>
      </c>
      <c r="D117" t="s" s="42">
        <v>13</v>
      </c>
      <c r="E117" s="42"/>
      <c r="F117" t="s" s="42">
        <v>13</v>
      </c>
      <c r="G117" t="s" s="42">
        <v>12</v>
      </c>
      <c r="I117" s="42">
        <v>2</v>
      </c>
      <c r="J117" s="42">
        <v>1</v>
      </c>
      <c r="K117" s="42">
        <v>3</v>
      </c>
    </row>
    <row r="118">
      <c r="A118" s="42">
        <v>117</v>
      </c>
      <c r="B118" s="42">
        <v>2</v>
      </c>
      <c r="C118" s="42">
        <v>4</v>
      </c>
      <c r="D118" t="s" s="42">
        <v>13</v>
      </c>
      <c r="E118" s="42"/>
      <c r="F118" t="s" s="42">
        <v>13</v>
      </c>
      <c r="G118" t="s" s="42">
        <v>12</v>
      </c>
      <c r="I118" s="42">
        <v>1</v>
      </c>
      <c r="J118" s="42">
        <v>0</v>
      </c>
      <c r="K118" s="42">
        <v>0</v>
      </c>
    </row>
    <row r="119">
      <c r="A119" s="42">
        <v>118</v>
      </c>
      <c r="B119" s="42">
        <v>2</v>
      </c>
      <c r="C119" t="s" s="42">
        <v>12</v>
      </c>
      <c r="D119" t="s" s="42">
        <v>12</v>
      </c>
      <c r="E119" s="42"/>
      <c r="F119" t="s" s="42">
        <v>12</v>
      </c>
      <c r="G119" s="42">
        <v>1</v>
      </c>
      <c r="I119" s="42">
        <v>1</v>
      </c>
      <c r="J119" s="42">
        <v>0</v>
      </c>
      <c r="K119" s="42">
        <v>0</v>
      </c>
    </row>
    <row r="120">
      <c r="A120" s="42">
        <v>119</v>
      </c>
      <c r="B120" s="42">
        <v>2</v>
      </c>
      <c r="C120" t="s" s="42">
        <v>12</v>
      </c>
      <c r="D120" t="s" s="42">
        <v>12</v>
      </c>
      <c r="E120" s="42"/>
      <c r="F120" t="s" s="42">
        <v>13</v>
      </c>
      <c r="G120" t="s" s="42">
        <v>12</v>
      </c>
      <c r="I120" s="42">
        <v>2</v>
      </c>
      <c r="J120" s="42">
        <v>1</v>
      </c>
      <c r="K120" s="42">
        <v>1</v>
      </c>
    </row>
    <row r="121">
      <c r="A121" s="42">
        <v>120</v>
      </c>
      <c r="B121" s="42">
        <v>2</v>
      </c>
      <c r="C121" t="s" s="42">
        <v>12</v>
      </c>
      <c r="D121" t="s" s="42">
        <v>12</v>
      </c>
      <c r="E121" s="42"/>
      <c r="F121" t="s" s="42">
        <v>12</v>
      </c>
      <c r="G121" t="s" s="42">
        <v>12</v>
      </c>
      <c r="I121" s="42">
        <v>2</v>
      </c>
      <c r="J121" s="42">
        <v>0</v>
      </c>
      <c r="K121" s="42">
        <v>0</v>
      </c>
    </row>
    <row r="122">
      <c r="A122" s="42">
        <v>121</v>
      </c>
      <c r="B122" s="42">
        <v>2</v>
      </c>
      <c r="C122" t="s" s="42">
        <v>12</v>
      </c>
      <c r="D122" t="s" s="42">
        <v>12</v>
      </c>
      <c r="E122" s="42"/>
      <c r="F122" t="s" s="42">
        <v>13</v>
      </c>
      <c r="G122" s="42">
        <v>1</v>
      </c>
      <c r="I122" s="42">
        <v>1</v>
      </c>
      <c r="J122" s="42">
        <v>0</v>
      </c>
      <c r="K122" s="42">
        <v>0</v>
      </c>
    </row>
    <row r="123">
      <c r="A123" s="42">
        <v>122</v>
      </c>
      <c r="B123" s="42">
        <v>2</v>
      </c>
      <c r="C123" t="s" s="42">
        <v>12</v>
      </c>
      <c r="D123" t="s" s="42">
        <v>12</v>
      </c>
      <c r="E123" s="42"/>
      <c r="F123" t="s" s="42">
        <v>12</v>
      </c>
      <c r="G123" t="s" s="42">
        <v>12</v>
      </c>
      <c r="I123" s="42">
        <v>1</v>
      </c>
      <c r="J123" s="42">
        <v>0</v>
      </c>
      <c r="K123" s="42">
        <v>0</v>
      </c>
    </row>
    <row r="124">
      <c r="A124" s="42">
        <v>123</v>
      </c>
      <c r="B124" s="42">
        <v>2</v>
      </c>
      <c r="C124" t="s" s="42">
        <v>12</v>
      </c>
      <c r="D124" t="s" s="42">
        <v>12</v>
      </c>
      <c r="E124" s="42"/>
      <c r="F124" t="s" s="42">
        <v>13</v>
      </c>
      <c r="G124" s="42">
        <v>1</v>
      </c>
      <c r="I124" s="42">
        <v>3</v>
      </c>
      <c r="J124" s="42">
        <v>0</v>
      </c>
      <c r="K124" s="42">
        <v>0</v>
      </c>
    </row>
    <row r="125">
      <c r="A125" s="42">
        <v>124</v>
      </c>
      <c r="B125" s="42">
        <v>2</v>
      </c>
      <c r="C125" t="s" s="42">
        <v>12</v>
      </c>
      <c r="D125" t="s" s="42">
        <v>12</v>
      </c>
      <c r="E125" s="42"/>
      <c r="F125" t="s" s="42">
        <v>12</v>
      </c>
      <c r="G125" s="42">
        <v>1</v>
      </c>
      <c r="I125" s="42">
        <v>0</v>
      </c>
      <c r="J125" s="42">
        <v>0</v>
      </c>
      <c r="K125" s="42">
        <v>0</v>
      </c>
    </row>
    <row r="126">
      <c r="A126" s="42">
        <v>125</v>
      </c>
      <c r="B126" s="42">
        <v>2</v>
      </c>
      <c r="C126" t="s" s="42">
        <v>12</v>
      </c>
      <c r="D126" t="s" s="42">
        <v>12</v>
      </c>
      <c r="E126" s="42"/>
      <c r="F126" t="s" s="42">
        <v>13</v>
      </c>
      <c r="G126" t="s" s="42">
        <v>12</v>
      </c>
      <c r="I126" s="42">
        <v>2</v>
      </c>
      <c r="J126" s="42">
        <v>0</v>
      </c>
      <c r="K126" s="42">
        <v>1</v>
      </c>
    </row>
    <row r="127">
      <c r="A127" s="42">
        <v>126</v>
      </c>
      <c r="B127" s="42">
        <v>2</v>
      </c>
      <c r="C127" s="42">
        <v>2</v>
      </c>
      <c r="D127" t="s" s="42">
        <v>13</v>
      </c>
      <c r="E127" s="42"/>
      <c r="F127" t="s" s="42">
        <v>12</v>
      </c>
      <c r="G127" s="42">
        <v>1</v>
      </c>
      <c r="I127" s="42">
        <v>2</v>
      </c>
      <c r="J127" s="42">
        <v>3</v>
      </c>
      <c r="K127" s="42">
        <v>3</v>
      </c>
    </row>
    <row r="128">
      <c r="A128" s="42">
        <v>127</v>
      </c>
      <c r="B128" s="42">
        <v>1</v>
      </c>
      <c r="C128" t="s" s="42">
        <v>12</v>
      </c>
      <c r="D128" t="s" s="42">
        <v>12</v>
      </c>
      <c r="E128" s="42"/>
      <c r="F128" t="s" s="42">
        <v>12</v>
      </c>
      <c r="G128" t="s" s="42">
        <v>12</v>
      </c>
      <c r="I128" s="42">
        <v>1</v>
      </c>
      <c r="J128" s="42">
        <v>0</v>
      </c>
      <c r="K128" s="42">
        <v>0</v>
      </c>
    </row>
    <row r="129">
      <c r="A129" s="42">
        <v>128</v>
      </c>
      <c r="B129" s="42">
        <v>2</v>
      </c>
      <c r="C129" t="s" s="42">
        <v>12</v>
      </c>
      <c r="D129" t="s" s="42">
        <v>12</v>
      </c>
      <c r="E129" s="42"/>
      <c r="F129" t="s" s="42">
        <v>13</v>
      </c>
      <c r="G129" s="42">
        <v>1</v>
      </c>
      <c r="I129" s="42">
        <v>2</v>
      </c>
      <c r="J129" s="42">
        <v>0</v>
      </c>
      <c r="K129" s="42">
        <v>0</v>
      </c>
    </row>
    <row r="130">
      <c r="A130" s="42">
        <v>129</v>
      </c>
      <c r="B130" s="42">
        <v>1</v>
      </c>
      <c r="C130" t="s" s="42">
        <v>12</v>
      </c>
      <c r="D130" t="s" s="42">
        <v>12</v>
      </c>
      <c r="E130" s="42"/>
      <c r="F130" t="s" s="42">
        <v>12</v>
      </c>
      <c r="G130" s="42">
        <v>1</v>
      </c>
      <c r="I130" s="42">
        <v>4</v>
      </c>
      <c r="J130" s="42">
        <v>0</v>
      </c>
      <c r="K130" s="42">
        <v>0</v>
      </c>
    </row>
    <row r="131">
      <c r="A131" s="42">
        <v>130</v>
      </c>
      <c r="B131" s="42">
        <v>2</v>
      </c>
      <c r="C131" t="s" s="42">
        <v>12</v>
      </c>
      <c r="D131" t="s" s="42">
        <v>12</v>
      </c>
      <c r="E131" s="42"/>
      <c r="F131" t="s" s="42">
        <v>12</v>
      </c>
      <c r="G131" t="s" s="42">
        <v>12</v>
      </c>
      <c r="I131" s="42">
        <v>3</v>
      </c>
      <c r="J131" s="42">
        <v>0</v>
      </c>
      <c r="K131" s="42">
        <v>0</v>
      </c>
    </row>
    <row r="132">
      <c r="A132" s="42">
        <v>131</v>
      </c>
      <c r="B132" s="42">
        <v>2</v>
      </c>
      <c r="C132" s="42">
        <v>1</v>
      </c>
      <c r="D132" t="s" s="42">
        <v>13</v>
      </c>
      <c r="E132" s="42"/>
      <c r="F132" t="s" s="42">
        <v>12</v>
      </c>
      <c r="G132" s="42">
        <v>1</v>
      </c>
      <c r="I132" s="42">
        <v>2</v>
      </c>
      <c r="J132" s="42">
        <v>2</v>
      </c>
      <c r="K132" s="42">
        <v>2</v>
      </c>
    </row>
    <row r="133">
      <c r="A133" s="42">
        <v>132</v>
      </c>
      <c r="B133" s="42">
        <v>1</v>
      </c>
      <c r="C133" s="42">
        <v>1</v>
      </c>
      <c r="D133" t="s" s="42">
        <v>13</v>
      </c>
      <c r="E133" s="42"/>
      <c r="F133" t="s" s="42">
        <v>13</v>
      </c>
      <c r="G133" s="42">
        <v>1</v>
      </c>
      <c r="I133" s="42">
        <v>3</v>
      </c>
      <c r="J133" s="42">
        <v>0</v>
      </c>
      <c r="K133" s="42">
        <v>2</v>
      </c>
    </row>
    <row r="134">
      <c r="A134" s="42">
        <v>133</v>
      </c>
      <c r="B134" s="42">
        <v>2</v>
      </c>
      <c r="C134" t="s" s="42">
        <v>12</v>
      </c>
      <c r="D134" t="s" s="42">
        <v>12</v>
      </c>
      <c r="E134" s="42"/>
      <c r="F134" t="s" s="42">
        <v>13</v>
      </c>
      <c r="G134" t="s" s="42">
        <v>12</v>
      </c>
      <c r="I134" s="42">
        <v>1</v>
      </c>
      <c r="J134" s="42">
        <v>0</v>
      </c>
      <c r="K134" s="42">
        <v>1</v>
      </c>
    </row>
    <row r="135">
      <c r="A135" s="42">
        <v>134</v>
      </c>
      <c r="B135" s="42">
        <v>1</v>
      </c>
      <c r="C135" t="s" s="42">
        <v>12</v>
      </c>
      <c r="D135" t="s" s="42">
        <v>12</v>
      </c>
      <c r="E135" s="42"/>
      <c r="F135" t="s" s="42">
        <v>12</v>
      </c>
      <c r="G135" s="42">
        <v>1</v>
      </c>
      <c r="I135" s="42">
        <v>2</v>
      </c>
      <c r="J135" s="42">
        <v>0</v>
      </c>
      <c r="K135" s="42">
        <v>0</v>
      </c>
    </row>
    <row r="136">
      <c r="A136" s="42">
        <v>135</v>
      </c>
      <c r="B136" s="42">
        <v>1</v>
      </c>
      <c r="C136" s="42">
        <v>1</v>
      </c>
      <c r="D136" t="s" s="42">
        <v>13</v>
      </c>
      <c r="E136" s="42"/>
      <c r="F136" t="s" s="42">
        <v>13</v>
      </c>
      <c r="G136" s="42">
        <v>1</v>
      </c>
      <c r="I136" s="42">
        <v>2</v>
      </c>
      <c r="J136" s="42">
        <v>0</v>
      </c>
      <c r="K136" s="42">
        <v>1</v>
      </c>
    </row>
    <row r="137">
      <c r="A137" s="42">
        <v>136</v>
      </c>
      <c r="B137" s="42">
        <v>2</v>
      </c>
      <c r="C137" t="s" s="42">
        <v>12</v>
      </c>
      <c r="D137" t="s" s="42">
        <v>12</v>
      </c>
      <c r="E137" s="42"/>
      <c r="F137" t="s" s="42">
        <v>12</v>
      </c>
      <c r="G137" s="42">
        <v>1</v>
      </c>
      <c r="I137" s="42">
        <v>3</v>
      </c>
      <c r="J137" s="42">
        <v>0</v>
      </c>
      <c r="K137" s="42">
        <v>0</v>
      </c>
    </row>
    <row r="138">
      <c r="A138" s="42">
        <v>137</v>
      </c>
      <c r="B138" s="42">
        <v>2</v>
      </c>
      <c r="C138" t="s" s="42">
        <v>12</v>
      </c>
      <c r="D138" t="s" s="42">
        <v>12</v>
      </c>
      <c r="E138" s="42"/>
      <c r="F138" t="s" s="42">
        <v>13</v>
      </c>
      <c r="G138" t="s" s="42">
        <v>12</v>
      </c>
      <c r="I138" s="42">
        <v>1</v>
      </c>
      <c r="J138" s="42">
        <v>0</v>
      </c>
      <c r="K138" s="42">
        <v>0</v>
      </c>
    </row>
    <row r="139">
      <c r="A139" s="42">
        <v>138</v>
      </c>
      <c r="B139" s="42">
        <v>2</v>
      </c>
      <c r="C139" t="s" s="42">
        <v>12</v>
      </c>
      <c r="D139" t="s" s="42">
        <v>12</v>
      </c>
      <c r="E139" s="42"/>
      <c r="F139" t="s" s="42">
        <v>12</v>
      </c>
      <c r="G139" t="s" s="42">
        <v>12</v>
      </c>
      <c r="I139" s="42">
        <v>2</v>
      </c>
      <c r="J139" s="42">
        <v>0</v>
      </c>
      <c r="K139" s="42">
        <v>0</v>
      </c>
    </row>
    <row r="140">
      <c r="A140" s="42">
        <v>139</v>
      </c>
      <c r="B140" s="42">
        <v>1</v>
      </c>
      <c r="C140" t="s" s="42">
        <v>12</v>
      </c>
      <c r="D140" t="s" s="42">
        <v>12</v>
      </c>
      <c r="E140" s="42"/>
      <c r="F140" t="s" s="42">
        <v>12</v>
      </c>
      <c r="G140" t="s" s="42">
        <v>12</v>
      </c>
      <c r="I140" s="42">
        <v>3</v>
      </c>
      <c r="J140" s="42">
        <v>0</v>
      </c>
      <c r="K140" s="42">
        <v>1</v>
      </c>
    </row>
    <row r="141">
      <c r="A141" s="42">
        <v>140</v>
      </c>
      <c r="B141" s="42">
        <v>1</v>
      </c>
      <c r="C141" t="s" s="42">
        <v>12</v>
      </c>
      <c r="D141" t="s" s="42">
        <v>12</v>
      </c>
      <c r="E141" s="42"/>
      <c r="F141" t="s" s="42">
        <v>12</v>
      </c>
      <c r="G141" t="s" s="42">
        <v>12</v>
      </c>
      <c r="I141" s="42">
        <v>1</v>
      </c>
      <c r="J141" s="42">
        <v>0</v>
      </c>
      <c r="K141" s="42">
        <v>0</v>
      </c>
    </row>
    <row r="142">
      <c r="A142" s="42">
        <v>141</v>
      </c>
      <c r="B142" s="42">
        <v>2</v>
      </c>
      <c r="C142" s="42">
        <v>3</v>
      </c>
      <c r="D142" t="s" s="42">
        <v>13</v>
      </c>
      <c r="E142" s="42"/>
      <c r="F142" t="s" s="42">
        <v>12</v>
      </c>
      <c r="G142" s="42">
        <v>1</v>
      </c>
      <c r="I142" s="42">
        <v>2</v>
      </c>
      <c r="J142" s="42">
        <v>0</v>
      </c>
      <c r="K142" s="42">
        <v>0</v>
      </c>
    </row>
    <row r="143">
      <c r="A143" s="42">
        <v>142</v>
      </c>
      <c r="B143" s="42">
        <v>2</v>
      </c>
      <c r="C143" t="s" s="42">
        <v>12</v>
      </c>
      <c r="D143" t="s" s="42">
        <v>12</v>
      </c>
      <c r="E143" s="42"/>
      <c r="F143" t="s" s="42">
        <v>12</v>
      </c>
      <c r="G143" s="42">
        <v>1</v>
      </c>
      <c r="I143" s="42">
        <v>1</v>
      </c>
      <c r="J143" s="42">
        <v>0</v>
      </c>
      <c r="K143" s="42">
        <v>0</v>
      </c>
    </row>
    <row r="144">
      <c r="A144" s="42">
        <v>143</v>
      </c>
      <c r="B144" s="42">
        <v>1</v>
      </c>
      <c r="C144" t="s" s="42">
        <v>12</v>
      </c>
      <c r="D144" t="s" s="42">
        <v>12</v>
      </c>
      <c r="E144" s="42"/>
      <c r="F144" t="s" s="42">
        <v>12</v>
      </c>
      <c r="G144" s="42">
        <v>1</v>
      </c>
      <c r="I144" s="42">
        <v>2</v>
      </c>
      <c r="J144" s="42">
        <v>0</v>
      </c>
      <c r="K144" s="42">
        <v>0</v>
      </c>
    </row>
    <row r="145">
      <c r="A145" s="42">
        <v>144</v>
      </c>
      <c r="B145" s="42">
        <v>1</v>
      </c>
      <c r="C145" s="42">
        <v>1</v>
      </c>
      <c r="D145" t="s" s="42">
        <v>13</v>
      </c>
      <c r="E145" s="42"/>
      <c r="F145" t="s" s="42">
        <v>13</v>
      </c>
      <c r="G145" t="s" s="42">
        <v>12</v>
      </c>
      <c r="I145" s="42">
        <v>2</v>
      </c>
      <c r="J145" s="42">
        <v>0</v>
      </c>
      <c r="K145" s="42">
        <v>1</v>
      </c>
    </row>
    <row r="146">
      <c r="A146" s="42">
        <v>145</v>
      </c>
      <c r="B146" s="42">
        <v>1</v>
      </c>
      <c r="C146" t="s" s="42">
        <v>12</v>
      </c>
      <c r="D146" t="s" s="42">
        <v>12</v>
      </c>
      <c r="E146" s="42"/>
      <c r="F146" t="s" s="42">
        <v>12</v>
      </c>
      <c r="G146" t="s" s="42">
        <v>12</v>
      </c>
      <c r="I146" s="42">
        <v>1</v>
      </c>
      <c r="J146" s="42">
        <v>0</v>
      </c>
      <c r="K146" s="42">
        <v>1</v>
      </c>
    </row>
    <row r="147">
      <c r="A147" s="42">
        <v>146</v>
      </c>
      <c r="B147" s="42">
        <v>1</v>
      </c>
      <c r="C147" t="s" s="42">
        <v>12</v>
      </c>
      <c r="D147" t="s" s="42">
        <v>12</v>
      </c>
      <c r="E147" s="42"/>
      <c r="F147" t="s" s="42">
        <v>13</v>
      </c>
      <c r="G147" s="42">
        <v>1</v>
      </c>
      <c r="I147" s="42">
        <v>4</v>
      </c>
      <c r="J147" s="42">
        <v>0</v>
      </c>
      <c r="K147" s="42">
        <v>0</v>
      </c>
    </row>
    <row r="148">
      <c r="A148" s="42">
        <v>147</v>
      </c>
      <c r="B148" s="42">
        <v>2</v>
      </c>
      <c r="C148" s="42">
        <v>3</v>
      </c>
      <c r="D148" t="s" s="42">
        <v>13</v>
      </c>
      <c r="E148" s="42"/>
      <c r="F148" t="s" s="42">
        <v>12</v>
      </c>
      <c r="G148" s="42">
        <v>1</v>
      </c>
      <c r="I148" s="42">
        <v>2</v>
      </c>
      <c r="J148" s="42">
        <v>1</v>
      </c>
      <c r="K148" s="42">
        <v>0</v>
      </c>
    </row>
    <row r="149">
      <c r="A149" s="42">
        <v>148</v>
      </c>
      <c r="B149" s="42">
        <v>1</v>
      </c>
      <c r="C149" s="42">
        <v>2</v>
      </c>
      <c r="D149" t="s" s="42">
        <v>13</v>
      </c>
      <c r="E149" s="42"/>
      <c r="F149" t="s" s="42">
        <v>12</v>
      </c>
      <c r="G149" s="42">
        <v>1</v>
      </c>
      <c r="I149" s="42">
        <v>0</v>
      </c>
      <c r="J149" s="42">
        <v>0</v>
      </c>
      <c r="K149" s="42">
        <v>0</v>
      </c>
    </row>
    <row r="150">
      <c r="A150" s="42">
        <v>149</v>
      </c>
      <c r="B150" s="42">
        <v>1</v>
      </c>
      <c r="C150" t="s" s="42">
        <v>12</v>
      </c>
      <c r="D150" t="s" s="42">
        <v>12</v>
      </c>
      <c r="E150" s="42"/>
      <c r="F150" t="s" s="42">
        <v>12</v>
      </c>
      <c r="G150" s="42">
        <v>1</v>
      </c>
      <c r="I150" s="42">
        <v>2</v>
      </c>
      <c r="J150" s="42">
        <v>0</v>
      </c>
      <c r="K150" s="42">
        <v>0</v>
      </c>
    </row>
    <row r="151">
      <c r="A151" s="42">
        <v>150</v>
      </c>
      <c r="B151" s="42">
        <v>2</v>
      </c>
      <c r="C151" t="s" s="42">
        <v>12</v>
      </c>
      <c r="D151" t="s" s="42">
        <v>12</v>
      </c>
      <c r="E151" s="42"/>
      <c r="F151" t="s" s="42">
        <v>13</v>
      </c>
      <c r="G151" t="s" s="42">
        <v>12</v>
      </c>
      <c r="I151" s="42">
        <v>2</v>
      </c>
      <c r="J151" s="42">
        <v>0</v>
      </c>
      <c r="K151" s="42">
        <v>0</v>
      </c>
    </row>
    <row r="152">
      <c r="A152" s="42">
        <v>151</v>
      </c>
      <c r="B152" s="42">
        <v>1</v>
      </c>
      <c r="C152" s="42">
        <v>1</v>
      </c>
      <c r="D152" t="s" s="42">
        <v>13</v>
      </c>
      <c r="E152" s="42"/>
      <c r="F152" t="s" s="42">
        <v>12</v>
      </c>
      <c r="G152" s="42">
        <v>1</v>
      </c>
      <c r="I152" s="42">
        <v>2</v>
      </c>
      <c r="J152" s="42">
        <v>0</v>
      </c>
      <c r="K152" s="42">
        <v>0</v>
      </c>
    </row>
    <row r="153">
      <c r="A153" s="42">
        <v>152</v>
      </c>
      <c r="B153" s="42">
        <v>2</v>
      </c>
      <c r="C153" t="s" s="42">
        <v>12</v>
      </c>
      <c r="D153" t="s" s="42">
        <v>12</v>
      </c>
      <c r="E153" s="42"/>
      <c r="F153" t="s" s="42">
        <v>12</v>
      </c>
      <c r="G153" s="42">
        <v>1</v>
      </c>
      <c r="I153" s="42">
        <v>3</v>
      </c>
      <c r="J153" s="42">
        <v>1</v>
      </c>
      <c r="K153" s="42">
        <v>0</v>
      </c>
    </row>
    <row r="154">
      <c r="A154" s="42">
        <v>153</v>
      </c>
      <c r="B154" s="42">
        <v>1</v>
      </c>
      <c r="C154" t="s" s="42">
        <v>12</v>
      </c>
      <c r="D154" t="s" s="42">
        <v>12</v>
      </c>
      <c r="E154" s="42"/>
      <c r="F154" t="s" s="42">
        <v>13</v>
      </c>
      <c r="G154" s="42">
        <v>1</v>
      </c>
      <c r="I154" s="42">
        <v>1</v>
      </c>
      <c r="J154" s="42">
        <v>0</v>
      </c>
      <c r="K154" s="42">
        <v>0</v>
      </c>
    </row>
    <row r="155">
      <c r="A155" s="42">
        <v>154</v>
      </c>
      <c r="B155" s="42">
        <v>1</v>
      </c>
      <c r="C155" t="s" s="42">
        <v>12</v>
      </c>
      <c r="D155" t="s" s="42">
        <v>12</v>
      </c>
      <c r="E155" s="42"/>
      <c r="F155" t="s" s="42">
        <v>12</v>
      </c>
      <c r="G155" t="s" s="42">
        <v>12</v>
      </c>
      <c r="I155" s="42">
        <v>2</v>
      </c>
      <c r="J155" s="42">
        <v>0</v>
      </c>
      <c r="K155" s="42">
        <v>1</v>
      </c>
    </row>
    <row r="156">
      <c r="A156" s="42">
        <v>155</v>
      </c>
      <c r="B156" s="42">
        <v>1</v>
      </c>
      <c r="C156" t="s" s="42">
        <v>12</v>
      </c>
      <c r="D156" t="s" s="42">
        <v>12</v>
      </c>
      <c r="E156" s="42"/>
      <c r="F156" t="s" s="42">
        <v>13</v>
      </c>
      <c r="G156" t="s" s="42">
        <v>12</v>
      </c>
      <c r="I156" s="42">
        <v>2</v>
      </c>
      <c r="J156" s="42">
        <v>1</v>
      </c>
      <c r="K156" s="42">
        <v>1</v>
      </c>
    </row>
    <row r="157">
      <c r="A157" s="42">
        <v>156</v>
      </c>
      <c r="B157" s="42">
        <v>1</v>
      </c>
      <c r="C157" t="s" s="42">
        <v>12</v>
      </c>
      <c r="D157" t="s" s="42">
        <v>12</v>
      </c>
      <c r="E157" s="42"/>
      <c r="F157" t="s" s="42">
        <v>13</v>
      </c>
      <c r="G157" s="42">
        <v>1</v>
      </c>
      <c r="I157" s="42">
        <v>2</v>
      </c>
      <c r="J157" s="42">
        <v>0</v>
      </c>
      <c r="K157" s="42">
        <v>0</v>
      </c>
    </row>
    <row r="158">
      <c r="A158" s="42">
        <v>157</v>
      </c>
      <c r="B158" s="42">
        <v>1</v>
      </c>
      <c r="C158" s="42">
        <v>1</v>
      </c>
      <c r="D158" t="s" s="42">
        <v>13</v>
      </c>
      <c r="E158" s="42"/>
      <c r="F158" t="s" s="42">
        <v>12</v>
      </c>
      <c r="G158" s="42">
        <v>1</v>
      </c>
      <c r="I158" s="42">
        <v>1</v>
      </c>
      <c r="J158" s="42">
        <v>2</v>
      </c>
      <c r="K158" s="42">
        <v>1</v>
      </c>
    </row>
    <row r="159">
      <c r="A159" s="42">
        <v>158</v>
      </c>
      <c r="B159" s="42">
        <v>2</v>
      </c>
      <c r="C159" t="s" s="42">
        <v>12</v>
      </c>
      <c r="D159" t="s" s="42">
        <v>12</v>
      </c>
      <c r="E159" s="42"/>
      <c r="F159" t="s" s="42">
        <v>13</v>
      </c>
      <c r="G159" t="s" s="42">
        <v>12</v>
      </c>
      <c r="I159" s="42">
        <v>2</v>
      </c>
      <c r="J159" s="42">
        <v>0</v>
      </c>
      <c r="K159" s="42">
        <v>0</v>
      </c>
    </row>
    <row r="160">
      <c r="A160" s="42">
        <v>159</v>
      </c>
      <c r="B160" s="42">
        <v>2</v>
      </c>
      <c r="C160" t="s" s="42">
        <v>12</v>
      </c>
      <c r="D160" t="s" s="42">
        <v>12</v>
      </c>
      <c r="E160" s="42"/>
      <c r="F160" t="s" s="42">
        <v>13</v>
      </c>
      <c r="G160" s="42">
        <v>1</v>
      </c>
      <c r="I160" s="42">
        <v>0</v>
      </c>
      <c r="J160" s="42">
        <v>0</v>
      </c>
      <c r="K160" s="42">
        <v>0</v>
      </c>
    </row>
    <row r="161">
      <c r="A161" s="42">
        <v>160</v>
      </c>
      <c r="B161" s="42">
        <v>1</v>
      </c>
      <c r="C161" t="s" s="42">
        <v>12</v>
      </c>
      <c r="D161" t="s" s="42">
        <v>12</v>
      </c>
      <c r="E161" s="42"/>
      <c r="F161" t="s" s="42">
        <v>13</v>
      </c>
      <c r="G161" t="s" s="42">
        <v>12</v>
      </c>
      <c r="I161" s="42">
        <v>2</v>
      </c>
      <c r="J161" s="42">
        <v>2</v>
      </c>
      <c r="K161" s="42">
        <v>2</v>
      </c>
    </row>
    <row r="162">
      <c r="A162" s="42">
        <v>161</v>
      </c>
      <c r="B162" s="42">
        <v>2</v>
      </c>
      <c r="C162" s="42">
        <v>1</v>
      </c>
      <c r="D162" t="s" s="42">
        <v>13</v>
      </c>
      <c r="E162" s="42"/>
      <c r="F162" t="s" s="42">
        <v>13</v>
      </c>
      <c r="G162" s="42">
        <v>1</v>
      </c>
      <c r="I162" s="42">
        <v>2</v>
      </c>
      <c r="J162" s="42">
        <v>1</v>
      </c>
      <c r="K162" s="42">
        <v>1</v>
      </c>
    </row>
    <row r="163">
      <c r="A163" s="42">
        <v>162</v>
      </c>
      <c r="B163" s="42">
        <v>2</v>
      </c>
      <c r="C163" t="s" s="42">
        <v>12</v>
      </c>
      <c r="D163" t="s" s="42">
        <v>12</v>
      </c>
      <c r="E163" s="42"/>
      <c r="F163" t="s" s="42">
        <v>13</v>
      </c>
      <c r="G163" t="s" s="42">
        <v>12</v>
      </c>
      <c r="I163" s="42">
        <v>0</v>
      </c>
      <c r="J163" s="42">
        <v>0</v>
      </c>
      <c r="K163" s="42">
        <v>0</v>
      </c>
    </row>
    <row r="164">
      <c r="A164" s="42">
        <v>163</v>
      </c>
      <c r="B164" s="42">
        <v>1</v>
      </c>
      <c r="C164" t="s" s="42">
        <v>12</v>
      </c>
      <c r="D164" t="s" s="42">
        <v>12</v>
      </c>
      <c r="E164" s="42"/>
      <c r="F164" t="s" s="42">
        <v>12</v>
      </c>
      <c r="G164" s="42">
        <v>1</v>
      </c>
      <c r="I164" s="42">
        <v>2</v>
      </c>
      <c r="J164" s="42">
        <v>3</v>
      </c>
      <c r="K164" s="42">
        <v>1</v>
      </c>
    </row>
    <row r="165">
      <c r="A165" s="42">
        <v>164</v>
      </c>
      <c r="B165" s="42">
        <v>2</v>
      </c>
      <c r="C165" t="s" s="42">
        <v>12</v>
      </c>
      <c r="D165" t="s" s="42">
        <v>12</v>
      </c>
      <c r="E165" s="42"/>
      <c r="F165" t="s" s="42">
        <v>12</v>
      </c>
      <c r="G165" s="42">
        <v>1</v>
      </c>
      <c r="I165" s="42">
        <v>2</v>
      </c>
      <c r="J165" s="42">
        <v>0</v>
      </c>
      <c r="K165" s="42">
        <v>0</v>
      </c>
    </row>
    <row r="166">
      <c r="A166" s="42">
        <v>165</v>
      </c>
      <c r="B166" s="42">
        <v>2</v>
      </c>
      <c r="C166" t="s" s="42">
        <v>12</v>
      </c>
      <c r="D166" t="s" s="42">
        <v>12</v>
      </c>
      <c r="E166" s="42"/>
      <c r="F166" t="s" s="42">
        <v>13</v>
      </c>
      <c r="G166" s="42">
        <v>1</v>
      </c>
      <c r="I166" s="42">
        <v>2</v>
      </c>
      <c r="J166" s="42">
        <v>0</v>
      </c>
      <c r="K166" s="42">
        <v>0</v>
      </c>
    </row>
    <row r="167">
      <c r="A167" s="42">
        <v>166</v>
      </c>
      <c r="B167" s="42">
        <v>1</v>
      </c>
      <c r="C167" s="42">
        <v>2</v>
      </c>
      <c r="D167" t="s" s="42">
        <v>13</v>
      </c>
      <c r="E167" s="42"/>
      <c r="F167" t="s" s="42">
        <v>12</v>
      </c>
      <c r="G167" t="s" s="42">
        <v>12</v>
      </c>
      <c r="I167" s="42">
        <v>3</v>
      </c>
      <c r="J167" s="42">
        <v>0</v>
      </c>
      <c r="K167" s="42">
        <v>1</v>
      </c>
    </row>
    <row r="168">
      <c r="A168" s="42">
        <v>167</v>
      </c>
      <c r="B168" s="42">
        <v>2</v>
      </c>
      <c r="C168" t="s" s="42">
        <v>12</v>
      </c>
      <c r="D168" t="s" s="42">
        <v>12</v>
      </c>
      <c r="E168" s="42"/>
      <c r="F168" t="s" s="42">
        <v>13</v>
      </c>
      <c r="G168" t="s" s="42">
        <v>12</v>
      </c>
      <c r="I168" s="42">
        <v>2</v>
      </c>
      <c r="J168" s="42">
        <v>0</v>
      </c>
      <c r="K168" s="42">
        <v>1</v>
      </c>
    </row>
    <row r="169">
      <c r="A169" s="42">
        <v>168</v>
      </c>
      <c r="B169" s="42">
        <v>1</v>
      </c>
      <c r="C169" t="s" s="42">
        <v>12</v>
      </c>
      <c r="D169" t="s" s="42">
        <v>12</v>
      </c>
      <c r="E169" s="42"/>
      <c r="F169" t="s" s="42">
        <v>13</v>
      </c>
      <c r="G169" t="s" s="42">
        <v>12</v>
      </c>
      <c r="I169" s="42">
        <v>1</v>
      </c>
      <c r="J169" s="42">
        <v>0</v>
      </c>
      <c r="K169" s="42">
        <v>0</v>
      </c>
    </row>
    <row r="170">
      <c r="A170" s="42">
        <v>169</v>
      </c>
      <c r="B170" s="42">
        <v>1</v>
      </c>
      <c r="C170" t="s" s="42">
        <v>12</v>
      </c>
      <c r="D170" t="s" s="42">
        <v>12</v>
      </c>
      <c r="E170" s="42"/>
      <c r="F170" t="s" s="42">
        <v>13</v>
      </c>
      <c r="G170" s="42">
        <v>1</v>
      </c>
      <c r="I170" s="42">
        <v>1</v>
      </c>
      <c r="J170" s="42">
        <v>0</v>
      </c>
      <c r="K170" s="42">
        <v>1</v>
      </c>
    </row>
    <row r="171">
      <c r="A171" s="42">
        <v>170</v>
      </c>
      <c r="B171" s="42">
        <v>2</v>
      </c>
      <c r="C171" t="s" s="42">
        <v>12</v>
      </c>
      <c r="D171" t="s" s="42">
        <v>12</v>
      </c>
      <c r="E171" s="42"/>
      <c r="F171" t="s" s="42">
        <v>12</v>
      </c>
      <c r="G171" t="s" s="42">
        <v>12</v>
      </c>
      <c r="I171" s="42">
        <v>1</v>
      </c>
      <c r="J171" s="42">
        <v>1</v>
      </c>
      <c r="K171" s="42">
        <v>0</v>
      </c>
    </row>
    <row r="172">
      <c r="A172" s="42">
        <v>171</v>
      </c>
      <c r="B172" s="42">
        <v>2</v>
      </c>
      <c r="C172" s="42">
        <v>1</v>
      </c>
      <c r="D172" t="s" s="42">
        <v>13</v>
      </c>
      <c r="E172" s="42"/>
      <c r="F172" t="s" s="42">
        <v>12</v>
      </c>
      <c r="G172" s="42">
        <v>1</v>
      </c>
      <c r="I172" s="42">
        <v>2</v>
      </c>
      <c r="J172" s="42">
        <v>0</v>
      </c>
      <c r="K172" s="42">
        <v>0</v>
      </c>
    </row>
    <row r="173">
      <c r="A173" s="42">
        <v>172</v>
      </c>
      <c r="B173" s="42">
        <v>2</v>
      </c>
      <c r="C173" t="s" s="42">
        <v>12</v>
      </c>
      <c r="D173" t="s" s="42">
        <v>12</v>
      </c>
      <c r="E173" s="42"/>
      <c r="F173" t="s" s="42">
        <v>13</v>
      </c>
      <c r="G173" t="s" s="42">
        <v>12</v>
      </c>
      <c r="I173" s="42">
        <v>1</v>
      </c>
      <c r="J173" s="42">
        <v>0</v>
      </c>
      <c r="K173" s="42">
        <v>0</v>
      </c>
    </row>
    <row r="174">
      <c r="A174" s="42">
        <v>173</v>
      </c>
      <c r="B174" s="42">
        <v>1</v>
      </c>
      <c r="C174" t="s" s="42">
        <v>12</v>
      </c>
      <c r="D174" t="s" s="42">
        <v>12</v>
      </c>
      <c r="E174" s="42"/>
      <c r="F174" t="s" s="42">
        <v>12</v>
      </c>
      <c r="G174" s="42">
        <v>1</v>
      </c>
      <c r="I174" s="42">
        <v>2</v>
      </c>
      <c r="J174" s="42">
        <v>1</v>
      </c>
      <c r="K174" s="42">
        <v>1</v>
      </c>
    </row>
    <row r="175">
      <c r="A175" s="42">
        <v>174</v>
      </c>
      <c r="B175" s="42">
        <v>1</v>
      </c>
      <c r="C175" t="s" s="42">
        <v>12</v>
      </c>
      <c r="D175" t="s" s="42">
        <v>12</v>
      </c>
      <c r="E175" s="42"/>
      <c r="F175" t="s" s="42">
        <v>12</v>
      </c>
      <c r="G175" t="s" s="42">
        <v>12</v>
      </c>
      <c r="I175" s="42">
        <v>2</v>
      </c>
      <c r="J175" s="42">
        <v>0</v>
      </c>
      <c r="K175" s="42">
        <v>0</v>
      </c>
    </row>
    <row r="176">
      <c r="A176" s="42">
        <v>175</v>
      </c>
      <c r="B176" s="42">
        <v>1</v>
      </c>
      <c r="C176" t="s" s="42">
        <v>12</v>
      </c>
      <c r="D176" t="s" s="42">
        <v>12</v>
      </c>
      <c r="E176" s="42"/>
      <c r="F176" t="s" s="42">
        <v>13</v>
      </c>
      <c r="G176" s="42">
        <v>1</v>
      </c>
      <c r="I176" s="42">
        <v>3</v>
      </c>
      <c r="J176" s="42">
        <v>0</v>
      </c>
      <c r="K176" s="42">
        <v>1</v>
      </c>
    </row>
    <row r="177">
      <c r="A177" s="42">
        <v>176</v>
      </c>
      <c r="B177" s="42">
        <v>1</v>
      </c>
      <c r="C177" t="s" s="42">
        <v>12</v>
      </c>
      <c r="D177" t="s" s="42">
        <v>12</v>
      </c>
      <c r="E177" s="42"/>
      <c r="F177" t="s" s="42">
        <v>12</v>
      </c>
      <c r="G177" t="s" s="42">
        <v>12</v>
      </c>
      <c r="I177" s="42">
        <v>1</v>
      </c>
      <c r="J177" s="42">
        <v>0</v>
      </c>
      <c r="K177" s="42">
        <v>0</v>
      </c>
    </row>
    <row r="178">
      <c r="A178" s="42">
        <v>177</v>
      </c>
      <c r="B178" s="42">
        <v>1</v>
      </c>
      <c r="C178" t="s" s="42">
        <v>12</v>
      </c>
      <c r="D178" t="s" s="42">
        <v>12</v>
      </c>
      <c r="E178" s="42"/>
      <c r="F178" t="s" s="42">
        <v>13</v>
      </c>
      <c r="G178" t="s" s="42">
        <v>12</v>
      </c>
      <c r="I178" s="42">
        <v>3</v>
      </c>
      <c r="J178" s="42">
        <v>0</v>
      </c>
      <c r="K178" s="42">
        <v>2</v>
      </c>
    </row>
    <row r="179">
      <c r="A179" s="42">
        <v>178</v>
      </c>
      <c r="B179" s="42">
        <v>1</v>
      </c>
      <c r="C179" t="s" s="42">
        <v>12</v>
      </c>
      <c r="D179" t="s" s="42">
        <v>12</v>
      </c>
      <c r="E179" s="42"/>
      <c r="F179" t="s" s="42">
        <v>13</v>
      </c>
      <c r="G179" s="42">
        <v>1</v>
      </c>
      <c r="I179" s="42">
        <v>3</v>
      </c>
      <c r="J179" s="42">
        <v>2</v>
      </c>
      <c r="K179" s="42">
        <v>2</v>
      </c>
    </row>
    <row r="180">
      <c r="A180" s="42">
        <v>179</v>
      </c>
      <c r="B180" s="42">
        <v>1</v>
      </c>
      <c r="C180" t="s" s="42">
        <v>12</v>
      </c>
      <c r="D180" t="s" s="42">
        <v>12</v>
      </c>
      <c r="E180" s="42"/>
      <c r="F180" t="s" s="42">
        <v>12</v>
      </c>
      <c r="G180" t="s" s="42">
        <v>12</v>
      </c>
      <c r="I180" s="42">
        <v>2</v>
      </c>
      <c r="J180" s="42">
        <v>1</v>
      </c>
      <c r="K180" s="42">
        <v>0</v>
      </c>
    </row>
    <row r="181">
      <c r="A181" s="42">
        <v>180</v>
      </c>
      <c r="B181" s="42">
        <v>1</v>
      </c>
      <c r="C181" s="42">
        <v>1</v>
      </c>
      <c r="D181" t="s" s="42">
        <v>13</v>
      </c>
      <c r="E181" s="42"/>
      <c r="F181" t="s" s="42">
        <v>12</v>
      </c>
      <c r="G181" s="42">
        <v>1</v>
      </c>
      <c r="I181" s="42">
        <v>2</v>
      </c>
      <c r="J181" s="42">
        <v>0</v>
      </c>
      <c r="K181" s="42">
        <v>0</v>
      </c>
    </row>
    <row r="182">
      <c r="A182" s="42">
        <v>181</v>
      </c>
      <c r="B182" s="42">
        <v>2</v>
      </c>
      <c r="C182" s="42">
        <v>2</v>
      </c>
      <c r="D182" t="s" s="42">
        <v>13</v>
      </c>
      <c r="E182" s="42"/>
      <c r="F182" t="s" s="42">
        <v>12</v>
      </c>
      <c r="G182" t="s" s="42">
        <v>12</v>
      </c>
      <c r="I182" s="42">
        <v>1</v>
      </c>
      <c r="J182" s="42">
        <v>0</v>
      </c>
      <c r="K182" s="42">
        <v>0</v>
      </c>
    </row>
    <row r="183">
      <c r="A183" s="42">
        <v>182</v>
      </c>
      <c r="B183" s="42">
        <v>1</v>
      </c>
      <c r="C183" t="s" s="42">
        <v>12</v>
      </c>
      <c r="D183" t="s" s="42">
        <v>12</v>
      </c>
      <c r="E183" s="42"/>
      <c r="F183" t="s" s="42">
        <v>13</v>
      </c>
      <c r="G183" t="s" s="42">
        <v>12</v>
      </c>
      <c r="I183" s="42">
        <v>3</v>
      </c>
      <c r="J183" s="42">
        <v>1</v>
      </c>
      <c r="K183" s="42">
        <v>0</v>
      </c>
    </row>
    <row r="184">
      <c r="A184" s="42">
        <v>183</v>
      </c>
      <c r="B184" s="42">
        <v>1</v>
      </c>
      <c r="C184" t="s" s="42">
        <v>12</v>
      </c>
      <c r="D184" t="s" s="42">
        <v>12</v>
      </c>
      <c r="E184" s="42"/>
      <c r="F184" t="s" s="42">
        <v>13</v>
      </c>
      <c r="G184" t="s" s="42">
        <v>12</v>
      </c>
      <c r="I184" s="42">
        <v>3</v>
      </c>
      <c r="J184" s="42">
        <v>0</v>
      </c>
      <c r="K184" s="42">
        <v>2</v>
      </c>
    </row>
    <row r="185">
      <c r="A185" s="42">
        <v>184</v>
      </c>
      <c r="B185" s="42">
        <v>1</v>
      </c>
      <c r="C185" s="42">
        <v>3</v>
      </c>
      <c r="D185" t="s" s="42">
        <v>13</v>
      </c>
      <c r="E185" s="42"/>
      <c r="F185" t="s" s="42">
        <v>12</v>
      </c>
      <c r="G185" t="s" s="42">
        <v>12</v>
      </c>
      <c r="I185" s="42">
        <v>2</v>
      </c>
      <c r="J185" s="42">
        <v>2</v>
      </c>
      <c r="K185" s="42">
        <v>1</v>
      </c>
    </row>
    <row r="186">
      <c r="A186" s="42">
        <v>185</v>
      </c>
      <c r="B186" s="42">
        <v>1</v>
      </c>
      <c r="C186" s="42">
        <v>3</v>
      </c>
      <c r="D186" t="s" s="42">
        <v>13</v>
      </c>
      <c r="E186" s="42"/>
      <c r="F186" t="s" s="42">
        <v>13</v>
      </c>
      <c r="G186" t="s" s="42">
        <v>12</v>
      </c>
      <c r="I186" s="42">
        <v>2</v>
      </c>
      <c r="J186" s="42">
        <v>1</v>
      </c>
      <c r="K186" s="42">
        <v>2</v>
      </c>
    </row>
    <row r="187">
      <c r="A187" s="42">
        <v>186</v>
      </c>
      <c r="B187" s="42">
        <v>1</v>
      </c>
      <c r="C187" s="42">
        <v>1</v>
      </c>
      <c r="D187" t="s" s="42">
        <v>13</v>
      </c>
      <c r="E187" s="42"/>
      <c r="F187" t="s" s="42">
        <v>13</v>
      </c>
      <c r="G187" t="s" s="42">
        <v>12</v>
      </c>
      <c r="I187" s="42">
        <v>4</v>
      </c>
      <c r="J187" s="42">
        <v>0</v>
      </c>
      <c r="K187" s="42">
        <v>2</v>
      </c>
    </row>
    <row r="188">
      <c r="A188" s="42">
        <v>187</v>
      </c>
      <c r="B188" s="42">
        <v>2</v>
      </c>
      <c r="C188" t="s" s="42">
        <v>12</v>
      </c>
      <c r="D188" t="s" s="42">
        <v>12</v>
      </c>
      <c r="E188" s="42"/>
      <c r="F188" t="s" s="42">
        <v>13</v>
      </c>
      <c r="G188" t="s" s="42">
        <v>12</v>
      </c>
      <c r="I188" s="42">
        <v>0</v>
      </c>
      <c r="J188" s="42">
        <v>0</v>
      </c>
      <c r="K188" s="42">
        <v>0</v>
      </c>
    </row>
    <row r="189">
      <c r="A189" s="42">
        <v>188</v>
      </c>
      <c r="B189" s="42">
        <v>1</v>
      </c>
      <c r="C189" s="42">
        <v>1</v>
      </c>
      <c r="D189" t="s" s="42">
        <v>13</v>
      </c>
      <c r="E189" s="42"/>
      <c r="F189" t="s" s="42">
        <v>13</v>
      </c>
      <c r="G189" s="42">
        <v>1</v>
      </c>
      <c r="I189" s="42">
        <v>2</v>
      </c>
      <c r="J189" s="42">
        <v>1</v>
      </c>
      <c r="K189" s="42">
        <v>0</v>
      </c>
    </row>
    <row r="190">
      <c r="A190" s="42">
        <v>189</v>
      </c>
      <c r="B190" s="42">
        <v>2</v>
      </c>
      <c r="C190" t="s" s="42">
        <v>12</v>
      </c>
      <c r="D190" t="s" s="42">
        <v>12</v>
      </c>
      <c r="E190" s="42"/>
      <c r="F190" t="s" s="42">
        <v>12</v>
      </c>
      <c r="G190" t="s" s="42">
        <v>12</v>
      </c>
      <c r="I190" s="42">
        <v>2</v>
      </c>
      <c r="J190" s="42">
        <v>1</v>
      </c>
      <c r="K190" s="42">
        <v>1</v>
      </c>
    </row>
    <row r="191">
      <c r="A191" s="42">
        <v>190</v>
      </c>
      <c r="B191" s="42">
        <v>2</v>
      </c>
      <c r="C191" s="42">
        <v>2</v>
      </c>
      <c r="D191" t="s" s="42">
        <v>13</v>
      </c>
      <c r="E191" s="42"/>
      <c r="F191" t="s" s="42">
        <v>13</v>
      </c>
      <c r="G191" t="s" s="42">
        <v>12</v>
      </c>
      <c r="I191" s="42">
        <v>2</v>
      </c>
      <c r="J191" s="42">
        <v>0</v>
      </c>
      <c r="K191" s="42">
        <v>0</v>
      </c>
    </row>
    <row r="192">
      <c r="A192" s="42">
        <v>191</v>
      </c>
      <c r="B192" s="42">
        <v>2</v>
      </c>
      <c r="C192" s="42">
        <v>2</v>
      </c>
      <c r="D192" t="s" s="42">
        <v>13</v>
      </c>
      <c r="E192" s="42"/>
      <c r="F192" t="s" s="42">
        <v>12</v>
      </c>
      <c r="G192" s="42">
        <v>1</v>
      </c>
      <c r="I192" s="42">
        <v>1</v>
      </c>
      <c r="J192" s="42">
        <v>0</v>
      </c>
      <c r="K192" s="42">
        <v>0</v>
      </c>
    </row>
    <row r="193">
      <c r="A193" s="42">
        <v>192</v>
      </c>
      <c r="B193" s="42">
        <v>1</v>
      </c>
      <c r="C193" t="s" s="42">
        <v>12</v>
      </c>
      <c r="D193" t="s" s="42">
        <v>12</v>
      </c>
      <c r="E193" s="42"/>
      <c r="F193" t="s" s="42">
        <v>13</v>
      </c>
      <c r="G193" t="s" s="42">
        <v>12</v>
      </c>
      <c r="I193" s="42">
        <v>2</v>
      </c>
      <c r="J193" s="42">
        <v>0</v>
      </c>
      <c r="K193" s="42">
        <v>0</v>
      </c>
    </row>
    <row r="194">
      <c r="A194" s="42">
        <v>193</v>
      </c>
      <c r="B194" s="42">
        <v>1</v>
      </c>
      <c r="C194" t="s" s="42">
        <v>12</v>
      </c>
      <c r="D194" t="s" s="42">
        <v>12</v>
      </c>
      <c r="E194" s="42"/>
      <c r="F194" t="s" s="42">
        <v>12</v>
      </c>
      <c r="G194" t="s" s="42">
        <v>12</v>
      </c>
      <c r="I194" s="42">
        <v>0</v>
      </c>
      <c r="J194" s="42">
        <v>0</v>
      </c>
      <c r="K194" s="42">
        <v>0</v>
      </c>
    </row>
    <row r="195">
      <c r="A195" s="42">
        <v>194</v>
      </c>
      <c r="B195" s="42">
        <v>1</v>
      </c>
      <c r="C195" t="s" s="42">
        <v>12</v>
      </c>
      <c r="D195" t="s" s="42">
        <v>12</v>
      </c>
      <c r="E195" s="42"/>
      <c r="F195" t="s" s="42">
        <v>13</v>
      </c>
      <c r="G195" s="42">
        <v>1</v>
      </c>
      <c r="I195" s="42">
        <v>0</v>
      </c>
      <c r="J195" s="42">
        <v>0</v>
      </c>
      <c r="K195" s="42">
        <v>0</v>
      </c>
    </row>
    <row r="196">
      <c r="A196" s="42">
        <v>195</v>
      </c>
      <c r="B196" s="42">
        <v>1</v>
      </c>
      <c r="C196" t="s" s="42">
        <v>12</v>
      </c>
      <c r="D196" t="s" s="42">
        <v>12</v>
      </c>
      <c r="E196" s="42"/>
      <c r="F196" t="s" s="42">
        <v>13</v>
      </c>
      <c r="G196" s="42">
        <v>1</v>
      </c>
      <c r="I196" s="42">
        <v>0</v>
      </c>
      <c r="J196" s="42">
        <v>0</v>
      </c>
      <c r="K196" s="42">
        <v>0</v>
      </c>
    </row>
    <row r="197">
      <c r="A197" s="42">
        <v>196</v>
      </c>
      <c r="B197" s="42">
        <v>1</v>
      </c>
      <c r="C197" s="42">
        <v>1</v>
      </c>
      <c r="D197" t="s" s="42">
        <v>13</v>
      </c>
      <c r="E197" s="42"/>
      <c r="F197" t="s" s="42">
        <v>13</v>
      </c>
      <c r="G197" t="s" s="42">
        <v>12</v>
      </c>
      <c r="I197" s="42">
        <v>2</v>
      </c>
      <c r="J197" s="42">
        <v>0</v>
      </c>
      <c r="K197" s="42">
        <v>0</v>
      </c>
    </row>
    <row r="198">
      <c r="A198" s="42">
        <v>197</v>
      </c>
      <c r="B198" s="42">
        <v>2</v>
      </c>
      <c r="C198" t="s" s="42">
        <v>12</v>
      </c>
      <c r="D198" t="s" s="42">
        <v>12</v>
      </c>
      <c r="E198" s="42"/>
      <c r="F198" t="s" s="42">
        <v>13</v>
      </c>
      <c r="G198" t="s" s="42">
        <v>12</v>
      </c>
      <c r="I198" s="42">
        <v>1</v>
      </c>
      <c r="J198" s="42">
        <v>0</v>
      </c>
      <c r="K198" s="42">
        <v>0</v>
      </c>
    </row>
    <row r="199">
      <c r="A199" s="42">
        <v>198</v>
      </c>
      <c r="B199" s="42">
        <v>2</v>
      </c>
      <c r="C199" s="42">
        <v>1</v>
      </c>
      <c r="D199" t="s" s="42">
        <v>13</v>
      </c>
      <c r="E199" s="42"/>
      <c r="F199" t="s" s="42">
        <v>12</v>
      </c>
      <c r="G199" t="s" s="42">
        <v>12</v>
      </c>
      <c r="I199" s="42">
        <v>1</v>
      </c>
      <c r="J199" s="42">
        <v>0</v>
      </c>
      <c r="K199" s="42">
        <v>0</v>
      </c>
    </row>
    <row r="200">
      <c r="A200" s="42">
        <v>199</v>
      </c>
      <c r="B200" s="42">
        <v>2</v>
      </c>
      <c r="C200" t="s" s="42">
        <v>12</v>
      </c>
      <c r="D200" t="s" s="42">
        <v>12</v>
      </c>
      <c r="E200" s="42"/>
      <c r="F200" t="s" s="42">
        <v>12</v>
      </c>
      <c r="G200" s="42">
        <v>1</v>
      </c>
      <c r="I200" s="42">
        <v>0</v>
      </c>
      <c r="J200" s="42">
        <v>0</v>
      </c>
      <c r="K200" s="42">
        <v>0</v>
      </c>
    </row>
    <row r="201">
      <c r="A201" s="42">
        <v>200</v>
      </c>
      <c r="B201" s="42">
        <v>2</v>
      </c>
      <c r="C201" s="42">
        <v>2</v>
      </c>
      <c r="D201" t="s" s="42">
        <v>13</v>
      </c>
      <c r="E201" s="42"/>
      <c r="F201" t="s" s="42">
        <v>12</v>
      </c>
      <c r="G201" t="s" s="42">
        <v>12</v>
      </c>
      <c r="I201" s="42">
        <v>2</v>
      </c>
      <c r="J201" s="42">
        <v>0</v>
      </c>
      <c r="K201" s="42">
        <v>0</v>
      </c>
    </row>
    <row r="202">
      <c r="A202" s="42">
        <v>201</v>
      </c>
      <c r="B202" s="42">
        <v>2</v>
      </c>
      <c r="C202" t="s" s="42">
        <v>12</v>
      </c>
      <c r="D202" t="s" s="42">
        <v>12</v>
      </c>
      <c r="E202" s="42"/>
      <c r="F202" t="s" s="42">
        <v>12</v>
      </c>
      <c r="G202" t="s" s="42">
        <v>12</v>
      </c>
      <c r="I202" s="42">
        <v>0</v>
      </c>
      <c r="J202" s="42">
        <v>0</v>
      </c>
      <c r="K202" s="42">
        <v>0</v>
      </c>
    </row>
    <row r="203">
      <c r="A203" s="42">
        <v>202</v>
      </c>
      <c r="B203" s="42">
        <v>2</v>
      </c>
      <c r="C203" t="s" s="42">
        <v>12</v>
      </c>
      <c r="D203" t="s" s="42">
        <v>12</v>
      </c>
      <c r="E203" s="42"/>
      <c r="F203" t="s" s="42">
        <v>12</v>
      </c>
      <c r="G203" s="42">
        <v>1</v>
      </c>
      <c r="I203" s="42">
        <v>0</v>
      </c>
      <c r="J203" s="42">
        <v>0</v>
      </c>
      <c r="K203" s="42">
        <v>0</v>
      </c>
    </row>
    <row r="204">
      <c r="A204" s="42">
        <v>203</v>
      </c>
      <c r="B204" s="42">
        <v>2</v>
      </c>
      <c r="C204" s="42">
        <v>3</v>
      </c>
      <c r="D204" t="s" s="42">
        <v>13</v>
      </c>
      <c r="E204" s="42"/>
      <c r="F204" t="s" s="42">
        <v>12</v>
      </c>
      <c r="G204" t="s" s="42">
        <v>12</v>
      </c>
      <c r="I204" s="42">
        <v>1</v>
      </c>
      <c r="J204" s="42">
        <v>0</v>
      </c>
      <c r="K204" s="42">
        <v>0</v>
      </c>
    </row>
    <row r="205">
      <c r="A205" s="42">
        <v>204</v>
      </c>
      <c r="B205" s="42">
        <v>1</v>
      </c>
      <c r="C205" s="42">
        <v>3</v>
      </c>
      <c r="D205" t="s" s="42">
        <v>13</v>
      </c>
      <c r="E205" s="42"/>
      <c r="F205" t="s" s="42">
        <v>12</v>
      </c>
      <c r="G205" t="s" s="42">
        <v>12</v>
      </c>
      <c r="I205" s="42">
        <v>3</v>
      </c>
      <c r="J205" s="42">
        <v>0</v>
      </c>
      <c r="K205" s="42">
        <v>0</v>
      </c>
    </row>
    <row r="206">
      <c r="A206" s="42">
        <v>205</v>
      </c>
      <c r="B206" s="42">
        <v>2</v>
      </c>
      <c r="C206" t="s" s="42">
        <v>12</v>
      </c>
      <c r="D206" t="s" s="42">
        <v>12</v>
      </c>
      <c r="E206" s="42"/>
      <c r="F206" t="s" s="42">
        <v>13</v>
      </c>
      <c r="G206" t="s" s="42">
        <v>12</v>
      </c>
      <c r="I206" s="42">
        <v>1</v>
      </c>
      <c r="J206" s="42">
        <v>0</v>
      </c>
      <c r="K206" s="42">
        <v>0</v>
      </c>
    </row>
    <row r="207">
      <c r="A207" s="42">
        <v>206</v>
      </c>
      <c r="B207" s="42">
        <v>2</v>
      </c>
      <c r="C207" s="42">
        <v>2</v>
      </c>
      <c r="D207" t="s" s="42">
        <v>13</v>
      </c>
      <c r="E207" s="42"/>
      <c r="F207" t="s" s="42">
        <v>12</v>
      </c>
      <c r="G207" t="s" s="42">
        <v>12</v>
      </c>
      <c r="I207" s="42">
        <v>2</v>
      </c>
      <c r="J207" s="42">
        <v>1</v>
      </c>
      <c r="K207" s="42">
        <v>0</v>
      </c>
    </row>
    <row r="208">
      <c r="A208" s="42">
        <v>207</v>
      </c>
      <c r="B208" s="42">
        <v>1</v>
      </c>
      <c r="C208" t="s" s="42">
        <v>12</v>
      </c>
      <c r="D208" t="s" s="42">
        <v>12</v>
      </c>
      <c r="E208" s="42"/>
      <c r="F208" t="s" s="42">
        <v>12</v>
      </c>
      <c r="G208" s="42">
        <v>1</v>
      </c>
      <c r="I208" s="42">
        <v>1</v>
      </c>
      <c r="J208" s="42">
        <v>0</v>
      </c>
      <c r="K208" s="42">
        <v>0</v>
      </c>
    </row>
    <row r="209">
      <c r="A209" s="42">
        <v>208</v>
      </c>
      <c r="B209" s="42">
        <v>1</v>
      </c>
      <c r="C209" t="s" s="42">
        <v>12</v>
      </c>
      <c r="D209" t="s" s="42">
        <v>12</v>
      </c>
      <c r="E209" s="42"/>
      <c r="F209" t="s" s="42">
        <v>12</v>
      </c>
      <c r="G209" t="s" s="42">
        <v>12</v>
      </c>
      <c r="I209" s="42">
        <v>1</v>
      </c>
      <c r="J209" s="42">
        <v>0</v>
      </c>
      <c r="K209" s="42">
        <v>0</v>
      </c>
    </row>
    <row r="210">
      <c r="A210" s="42">
        <v>209</v>
      </c>
      <c r="B210" s="42">
        <v>1</v>
      </c>
      <c r="C210" t="s" s="42">
        <v>12</v>
      </c>
      <c r="D210" t="s" s="42">
        <v>12</v>
      </c>
      <c r="E210" s="42"/>
      <c r="F210" t="s" s="42">
        <v>13</v>
      </c>
      <c r="G210" s="42">
        <v>1</v>
      </c>
      <c r="I210" s="42">
        <v>4</v>
      </c>
      <c r="J210" s="42">
        <v>0</v>
      </c>
      <c r="K210" s="42">
        <v>0</v>
      </c>
    </row>
    <row r="211">
      <c r="A211" s="42">
        <v>210</v>
      </c>
      <c r="B211" s="42">
        <v>1</v>
      </c>
      <c r="C211" t="s" s="42">
        <v>12</v>
      </c>
      <c r="D211" t="s" s="42">
        <v>12</v>
      </c>
      <c r="E211" s="42"/>
      <c r="F211" t="s" s="42">
        <v>13</v>
      </c>
      <c r="G211" t="s" s="42">
        <v>12</v>
      </c>
      <c r="I211" s="42">
        <v>1</v>
      </c>
      <c r="J211" s="42">
        <v>0</v>
      </c>
      <c r="K211" s="42">
        <v>0</v>
      </c>
    </row>
    <row r="212">
      <c r="A212" s="42">
        <v>211</v>
      </c>
      <c r="B212" s="42">
        <v>2</v>
      </c>
      <c r="C212" s="42">
        <v>3</v>
      </c>
      <c r="D212" t="s" s="42">
        <v>13</v>
      </c>
      <c r="E212" s="42"/>
      <c r="F212" t="s" s="42">
        <v>12</v>
      </c>
      <c r="G212" t="s" s="42">
        <v>12</v>
      </c>
      <c r="I212" s="42">
        <v>2</v>
      </c>
      <c r="J212" s="42">
        <v>0</v>
      </c>
      <c r="K212" s="42">
        <v>0</v>
      </c>
    </row>
    <row r="213">
      <c r="A213" s="42">
        <v>212</v>
      </c>
      <c r="B213" s="42">
        <v>1</v>
      </c>
      <c r="C213" t="s" s="42">
        <v>12</v>
      </c>
      <c r="D213" t="s" s="42">
        <v>12</v>
      </c>
      <c r="E213" s="42"/>
      <c r="F213" t="s" s="42">
        <v>12</v>
      </c>
      <c r="G213" s="42">
        <v>1</v>
      </c>
      <c r="I213" s="42">
        <v>0</v>
      </c>
      <c r="J213" s="42">
        <v>0</v>
      </c>
      <c r="K213" s="42">
        <v>0</v>
      </c>
    </row>
    <row r="214">
      <c r="A214" s="42">
        <v>213</v>
      </c>
      <c r="B214" s="42">
        <v>1</v>
      </c>
      <c r="C214" s="42">
        <v>1</v>
      </c>
      <c r="D214" t="s" s="42">
        <v>13</v>
      </c>
      <c r="E214" s="42"/>
      <c r="F214" t="s" s="42">
        <v>13</v>
      </c>
      <c r="G214" s="42">
        <v>1</v>
      </c>
      <c r="I214" s="42">
        <v>1</v>
      </c>
      <c r="J214" s="42">
        <v>0</v>
      </c>
      <c r="K214" s="42">
        <v>0</v>
      </c>
    </row>
    <row r="215">
      <c r="A215" s="42">
        <v>214</v>
      </c>
      <c r="B215" s="42">
        <v>2</v>
      </c>
      <c r="C215" t="s" s="42">
        <v>12</v>
      </c>
      <c r="D215" t="s" s="42">
        <v>12</v>
      </c>
      <c r="E215" s="42"/>
      <c r="F215" t="s" s="42">
        <v>13</v>
      </c>
      <c r="G215" s="42">
        <v>1</v>
      </c>
      <c r="I215" s="42">
        <v>0</v>
      </c>
      <c r="J215" s="42">
        <v>0</v>
      </c>
      <c r="K215" s="42">
        <v>0</v>
      </c>
    </row>
    <row r="216">
      <c r="A216" s="42">
        <v>215</v>
      </c>
      <c r="B216" s="42">
        <v>2</v>
      </c>
      <c r="C216" s="42">
        <v>1</v>
      </c>
      <c r="D216" t="s" s="42">
        <v>13</v>
      </c>
      <c r="E216" s="42"/>
      <c r="F216" t="s" s="42">
        <v>13</v>
      </c>
      <c r="G216" t="s" s="42">
        <v>12</v>
      </c>
      <c r="I216" s="42">
        <v>3</v>
      </c>
      <c r="J216" s="42">
        <v>1</v>
      </c>
      <c r="K216" s="42">
        <v>1</v>
      </c>
    </row>
    <row r="217">
      <c r="A217" s="42">
        <v>216</v>
      </c>
      <c r="B217" s="42">
        <v>2</v>
      </c>
      <c r="C217" s="42">
        <v>1</v>
      </c>
      <c r="D217" t="s" s="42">
        <v>13</v>
      </c>
      <c r="E217" s="42"/>
      <c r="F217" t="s" s="42">
        <v>12</v>
      </c>
      <c r="G217" s="42">
        <v>1</v>
      </c>
      <c r="I217" s="42">
        <v>1</v>
      </c>
      <c r="J217" s="42">
        <v>0</v>
      </c>
      <c r="K217" s="42">
        <v>0</v>
      </c>
    </row>
    <row r="218">
      <c r="A218" s="42">
        <v>217</v>
      </c>
      <c r="B218" s="42">
        <v>2</v>
      </c>
      <c r="C218" s="42">
        <v>3</v>
      </c>
      <c r="D218" t="s" s="42">
        <v>13</v>
      </c>
      <c r="E218" s="42"/>
      <c r="F218" t="s" s="42">
        <v>12</v>
      </c>
      <c r="G218" t="s" s="42">
        <v>12</v>
      </c>
      <c r="I218" s="42">
        <v>0</v>
      </c>
      <c r="J218" s="42">
        <v>0</v>
      </c>
      <c r="K218" s="42">
        <v>0</v>
      </c>
    </row>
  </sheetData>
  <printOptions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2" zoomScale="125" zoomScaleNormal="125" zoomScalePageLayoutView="125" workbookViewId="0">
      <selection activeCell="F11" sqref="F11"/>
    </sheetView>
  </sheetViews>
  <sheetFormatPr baseColWidth="10" defaultRowHeight="15" x14ac:dyDescent="0.2"/>
  <cols>
    <col min="1" max="1" width="7" customWidth="1"/>
    <col min="2" max="2" width="20.83203125" customWidth="1"/>
    <col min="6" max="6" width="12.83203125" customWidth="1"/>
    <col min="7" max="7" width="24.83203125" customWidth="1"/>
  </cols>
  <sheetData>
    <row r="3" spans="2:13" x14ac:dyDescent="0.2">
      <c r="C3" t="s">
        <v>40</v>
      </c>
      <c r="H3" t="s">
        <v>41</v>
      </c>
      <c r="M3" t="s">
        <v>42</v>
      </c>
    </row>
    <row r="5" spans="2:13" ht="28" x14ac:dyDescent="0.2">
      <c r="B5" t="s" s="38">
        <v>27</v>
      </c>
      <c r="C5" t="s" s="25">
        <v>28</v>
      </c>
      <c r="D5" t="s" s="26">
        <v>29</v>
      </c>
      <c r="E5" t="s" s="26">
        <v>30</v>
      </c>
      <c r="F5" s="36"/>
      <c r="G5" t="s" s="24">
        <v>27</v>
      </c>
      <c r="H5" t="s" s="25">
        <v>28</v>
      </c>
      <c r="I5" t="s" s="26">
        <v>29</v>
      </c>
      <c r="J5" t="s" s="26">
        <v>30</v>
      </c>
    </row>
    <row r="6" spans="2:13" x14ac:dyDescent="0.2">
      <c r="B6" t="s" s="39">
        <v>44</v>
      </c>
      <c r="C6" s="22">
        <f>COUNTIFS(Hoja2!$B$2:$B$218,1,Hoja2!$C$2:$C$218,1)</f>
      </c>
      <c r="D6" s="22">
        <f>COUNTIFS(Hoja2!$B$2:$B$218,2,Hoja2!$C$2:$C$218,1)</f>
      </c>
      <c r="E6" s="54"/>
      <c r="F6" s="36"/>
      <c r="G6" s="45"/>
      <c r="H6" s="46"/>
      <c r="I6" s="46"/>
      <c r="J6" s="47"/>
    </row>
    <row r="7" spans="2:13" x14ac:dyDescent="0.2">
      <c r="B7" t="s" s="39">
        <v>45</v>
      </c>
      <c r="C7" s="22">
        <f>COUNTIFS(Hoja2!$B$2:$B$218,1,Hoja2!$C$2:$C$218,2)</f>
      </c>
      <c r="D7" s="22">
        <f>COUNTIFS(Hoja2!$B$2:$B$218,2,Hoja2!$C$2:$C$218,2)</f>
      </c>
      <c r="E7" s="55"/>
      <c r="F7" s="36"/>
      <c r="G7" s="48"/>
      <c r="H7" s="49"/>
      <c r="I7" s="49"/>
      <c r="J7" s="50"/>
    </row>
    <row r="8" spans="2:13" x14ac:dyDescent="0.2">
      <c r="B8" t="s" s="39">
        <v>46</v>
      </c>
      <c r="C8" s="22">
        <f>COUNTIFS(Hoja2!$B$2:$B$218,1,Hoja2!$C$2:$C$218,3)</f>
      </c>
      <c r="D8" s="22">
        <f>COUNTIFS(Hoja2!$B$2:$B$218,2,Hoja2!$C$2:$C$218,3)</f>
      </c>
      <c r="E8" s="55"/>
      <c r="F8" s="36"/>
      <c r="G8" s="48"/>
      <c r="H8" s="49"/>
      <c r="I8" s="49"/>
      <c r="J8" s="50"/>
    </row>
    <row r="9" spans="2:13" x14ac:dyDescent="0.2">
      <c r="B9" t="s" s="39">
        <v>47</v>
      </c>
      <c r="C9" s="22">
        <f>COUNTIFS(Hoja2!$B$2:$B$218,1,Hoja2!$C$2:$C$218,4)</f>
      </c>
      <c r="D9" s="22">
        <f>COUNTIFS(Hoja2!$B$2:$B$218,2,Hoja2!$C$2:$C$218,4)</f>
      </c>
      <c r="E9" s="55"/>
      <c r="F9" s="36"/>
      <c r="G9" s="48"/>
      <c r="H9" s="49"/>
      <c r="I9" s="49"/>
      <c r="J9" s="50"/>
    </row>
    <row r="10" spans="2:13" x14ac:dyDescent="0.2">
      <c r="B10" t="s" s="39">
        <v>48</v>
      </c>
      <c r="C10" s="22">
        <f>COUNTIFS(Hoja2!$B$2:$B$218,1,Hoja2!$C$2:$C$218,5)</f>
      </c>
      <c r="D10" s="22">
        <f>COUNTIFS(Hoja2!$B$2:$B$218,2,Hoja2!$C$2:$C$218,5)</f>
      </c>
      <c r="E10" s="56"/>
      <c r="F10" s="36"/>
      <c r="G10" s="51"/>
      <c r="H10" s="52"/>
      <c r="I10" s="52"/>
      <c r="J10" s="53"/>
    </row>
    <row r="11" spans="2:13" x14ac:dyDescent="0.2">
      <c r="B11" t="s" s="22">
        <v>13</v>
      </c>
      <c r="C11" s="22">
        <f>SUM(C6:C10)</f>
      </c>
      <c r="D11" s="22">
        <f>SUM(D6:D10)</f>
      </c>
      <c r="E11" s="28">
        <f>SUM(C11:D11)</f>
      </c>
      <c r="F11" s="27"/>
      <c r="G11" t="s" s="22">
        <v>13</v>
      </c>
      <c r="H11" s="29">
        <f t="shared" ref="H11:J12" si="0">C11/$E$13</f>
      </c>
      <c r="I11" s="29">
        <f t="shared" si="0"/>
      </c>
      <c r="J11" s="29">
        <f t="shared" si="0"/>
      </c>
    </row>
    <row r="12" spans="2:13" x14ac:dyDescent="0.2">
      <c r="B12" t="s" s="22">
        <v>12</v>
      </c>
      <c r="C12" s="22">
        <f>COUNTIFS(Hoja2!$B$2:$B$218,1,Hoja2!$C$2:$C$218,"NO")</f>
      </c>
      <c r="D12" s="22">
        <f>COUNTIFS(Hoja2!$B$2:$B$218,2,Hoja2!$C$2:$C$218,"NO")</f>
      </c>
      <c r="E12" s="28">
        <f>SUM(C12:D12)</f>
      </c>
      <c r="F12" s="27"/>
      <c r="G12" t="s" s="22">
        <v>12</v>
      </c>
      <c r="H12" s="29">
        <f t="shared" si="0"/>
      </c>
      <c r="I12" s="29">
        <f t="shared" si="0"/>
      </c>
      <c r="J12" s="29">
        <f t="shared" si="0"/>
      </c>
    </row>
    <row r="13" spans="2:13" x14ac:dyDescent="0.2">
      <c r="B13" t="s" s="25">
        <v>26</v>
      </c>
      <c r="C13" s="25">
        <f>+SUM(C11:C12)</f>
      </c>
      <c r="D13" s="26">
        <f>+SUM(D11:D12)</f>
      </c>
      <c r="E13" s="26">
        <f>SUM(E11:E12)</f>
      </c>
      <c r="F13" s="27"/>
      <c r="G13" t="s" s="25">
        <v>26</v>
      </c>
      <c r="H13" s="30">
        <f>SUM(H11:H12)</f>
      </c>
      <c r="I13" s="31">
        <f>SUM(I11:I12)</f>
      </c>
      <c r="J13" s="31">
        <f>SUM(J11:J12)</f>
      </c>
    </row>
    <row r="14" spans="2:13" x14ac:dyDescent="0.2">
      <c r="B14" s="27"/>
      <c r="C14" s="27"/>
      <c r="D14" s="27"/>
      <c r="E14" s="27"/>
      <c r="F14" s="27"/>
      <c r="G14" s="27"/>
      <c r="H14" s="27"/>
      <c r="I14" s="27"/>
      <c r="J14" s="27"/>
    </row>
    <row r="15" spans="2:13" x14ac:dyDescent="0.2">
      <c r="B15" s="27"/>
      <c r="C15" s="27"/>
      <c r="D15" s="27"/>
      <c r="E15" s="27"/>
      <c r="F15" s="27"/>
      <c r="G15" s="27"/>
      <c r="H15" s="27"/>
      <c r="I15" s="27"/>
      <c r="J15" s="27"/>
    </row>
    <row r="16" spans="2:13" x14ac:dyDescent="0.2">
      <c r="B16" s="27"/>
      <c r="C16" s="27"/>
      <c r="D16" s="27"/>
      <c r="E16" s="27"/>
      <c r="F16" s="27"/>
      <c r="G16" s="27"/>
      <c r="H16" s="27"/>
      <c r="I16" s="27"/>
      <c r="J16" s="27"/>
    </row>
    <row r="17" spans="2:10" ht="98" x14ac:dyDescent="0.2">
      <c r="B17" t="s" s="24">
        <v>31</v>
      </c>
      <c r="C17" t="s" s="25">
        <v>28</v>
      </c>
      <c r="D17" t="s" s="26">
        <v>29</v>
      </c>
      <c r="E17" t="s" s="26">
        <v>30</v>
      </c>
      <c r="F17" s="36"/>
      <c r="G17" t="s" s="24">
        <v>31</v>
      </c>
      <c r="H17" t="s" s="25">
        <v>28</v>
      </c>
      <c r="I17" t="s" s="26">
        <v>29</v>
      </c>
      <c r="J17" t="s" s="26">
        <v>30</v>
      </c>
    </row>
    <row r="18" spans="2:10" x14ac:dyDescent="0.2">
      <c r="B18" t="s" s="22">
        <v>13</v>
      </c>
      <c r="C18" s="22">
        <f>COUNTIFS(Hoja2!$B$2:$B$218,1,Hoja2!$F$2:$F$218,"SI")</f>
      </c>
      <c r="D18" s="22">
        <f>COUNTIFS(Hoja2!$B$2:$B$218,2,Hoja2!$F$2:$F$218,"SI")</f>
      </c>
      <c r="E18" s="40">
        <f>SUM(C18:D18)</f>
      </c>
      <c r="F18" s="27"/>
      <c r="G18" t="s" s="22">
        <v>13</v>
      </c>
      <c r="H18" s="29">
        <f>C18/$E$20</f>
      </c>
      <c r="I18" s="29">
        <f t="shared" ref="I18:J19" si="1">D18/$E$20</f>
      </c>
      <c r="J18" s="29">
        <f t="shared" si="1"/>
      </c>
    </row>
    <row r="19" spans="2:10" x14ac:dyDescent="0.2">
      <c r="B19" t="s" s="22">
        <v>12</v>
      </c>
      <c r="C19" s="22">
        <f>COUNTIFS(Hoja2!$B$2:$B$218,1,Hoja2!$F$2:$F$218,"NO")</f>
      </c>
      <c r="D19" s="22">
        <f>COUNTIFS(Hoja2!$B$2:$B$218,2,Hoja2!$F$2:$F$218,"NO")</f>
      </c>
      <c r="E19" s="40">
        <f>SUM(C19:D19)</f>
      </c>
      <c r="F19" s="27"/>
      <c r="G19" t="s" s="22">
        <v>12</v>
      </c>
      <c r="H19" s="29">
        <f>C19/$E$20</f>
      </c>
      <c r="I19" s="29">
        <f t="shared" si="1"/>
      </c>
      <c r="J19" s="29">
        <f t="shared" si="1"/>
      </c>
    </row>
    <row r="20" spans="2:10" x14ac:dyDescent="0.2">
      <c r="B20" t="s" s="25">
        <v>26</v>
      </c>
      <c r="C20" s="25">
        <f>+SUM(C18:C19)</f>
      </c>
      <c r="D20" s="26">
        <f>+SUM(D18:D19)</f>
      </c>
      <c r="E20" s="26">
        <f>SUM(E18:E19)</f>
      </c>
      <c r="F20" s="27"/>
      <c r="G20" t="s" s="23">
        <v>26</v>
      </c>
      <c r="H20" s="32">
        <f>SUM(H18:H19)</f>
      </c>
      <c r="I20" s="33">
        <f>SUM(I18:I19)</f>
      </c>
      <c r="J20" s="33">
        <f>SUM(J18:J19)</f>
      </c>
    </row>
    <row r="21" spans="2:10" x14ac:dyDescent="0.2">
      <c r="B21" s="27"/>
      <c r="C21" s="27"/>
      <c r="D21" s="27"/>
      <c r="E21" s="27"/>
      <c r="F21" s="27"/>
      <c r="G21" s="27"/>
      <c r="H21" s="27"/>
      <c r="I21" s="27"/>
      <c r="J21" s="27"/>
    </row>
    <row r="22" spans="2:10" x14ac:dyDescent="0.2">
      <c r="B22" s="27"/>
      <c r="C22" s="27"/>
      <c r="D22" s="27"/>
      <c r="E22" s="27"/>
      <c r="F22" s="27"/>
      <c r="G22" s="27"/>
      <c r="H22" s="27"/>
      <c r="I22" s="27"/>
      <c r="J22" s="27"/>
    </row>
    <row r="23" spans="2:10" x14ac:dyDescent="0.2">
      <c r="B23" s="27"/>
      <c r="C23" s="27"/>
      <c r="D23" s="27"/>
      <c r="E23" s="27"/>
      <c r="F23" s="27"/>
      <c r="G23" s="27"/>
      <c r="H23" s="27"/>
      <c r="I23" s="27"/>
      <c r="J23" s="27"/>
    </row>
    <row r="24" spans="2:10" ht="56" x14ac:dyDescent="0.2">
      <c r="B24" t="s" s="24">
        <v>32</v>
      </c>
      <c r="C24" t="s" s="25">
        <v>28</v>
      </c>
      <c r="D24" t="s" s="26">
        <v>29</v>
      </c>
      <c r="E24" t="s" s="26">
        <v>30</v>
      </c>
      <c r="F24" s="37"/>
      <c r="G24" t="s" s="24">
        <v>32</v>
      </c>
      <c r="H24" t="s" s="25">
        <v>28</v>
      </c>
      <c r="I24" t="s" s="26">
        <v>29</v>
      </c>
      <c r="J24" t="s" s="26">
        <v>30</v>
      </c>
    </row>
    <row r="25" spans="2:10" x14ac:dyDescent="0.2">
      <c r="B25" t="s" s="22">
        <v>13</v>
      </c>
      <c r="C25" s="22">
        <f>COUNTIFS(Hoja2!$B$2:$B$218,1,Hoja2!$G$2:$G$218,1)</f>
      </c>
      <c r="D25" s="22">
        <f>COUNTIFS(Hoja2!$B$2:$B$218,2,Hoja2!$G$2:$G$218,1)</f>
      </c>
      <c r="E25" s="28">
        <f>SUM(C25:D25)</f>
      </c>
      <c r="F25" s="27"/>
      <c r="G25" t="s" s="22">
        <v>13</v>
      </c>
      <c r="H25" s="29">
        <f>C25/$E$27</f>
      </c>
      <c r="I25" s="29">
        <f t="shared" ref="I25:J25" si="2">D25/$E$27</f>
      </c>
      <c r="J25" s="29">
        <f t="shared" si="2"/>
      </c>
    </row>
    <row r="26" spans="2:10" x14ac:dyDescent="0.2">
      <c r="B26" t="s" s="22">
        <v>12</v>
      </c>
      <c r="C26" s="22">
        <f>COUNTIFS(Hoja2!$B$2:$B$218,1,Hoja2!$G$2:$G$218,"NO")</f>
      </c>
      <c r="D26" s="22">
        <f>COUNTIFS(Hoja2!$B$2:$B$218,2,Hoja2!$G$2:$G$218,"NO")</f>
      </c>
      <c r="E26" s="28">
        <f>SUM(C26:D26)</f>
      </c>
      <c r="F26" s="27"/>
      <c r="G26" t="s" s="22">
        <v>12</v>
      </c>
      <c r="H26" s="29">
        <f>C26/$E$27</f>
      </c>
      <c r="I26" s="29">
        <f t="shared" ref="I26" si="3">D26/$E$27</f>
      </c>
      <c r="J26" s="29">
        <f t="shared" ref="J26" si="4">E26/$E$27</f>
      </c>
    </row>
    <row r="27" spans="2:10" x14ac:dyDescent="0.2">
      <c r="B27" t="s" s="25">
        <v>26</v>
      </c>
      <c r="C27" s="25">
        <f>SUM(C25:C26)</f>
      </c>
      <c r="D27" s="26">
        <f>SUM(D25:D26)</f>
      </c>
      <c r="E27" s="26">
        <f>SUM(E25:E26)</f>
      </c>
      <c r="F27" s="27"/>
      <c r="G27" t="s" s="25">
        <v>26</v>
      </c>
      <c r="H27" s="30">
        <f>SUM(H25:H26)</f>
      </c>
      <c r="I27" s="31">
        <f>SUM(I25:I26)</f>
      </c>
      <c r="J27" s="31">
        <f>SUM(J25:J26)</f>
      </c>
    </row>
    <row r="28" spans="2:10" x14ac:dyDescent="0.2">
      <c r="B28" s="27"/>
      <c r="C28" s="27"/>
      <c r="D28" s="27"/>
      <c r="E28" s="27"/>
      <c r="F28" s="27"/>
      <c r="G28" s="27"/>
      <c r="H28" s="27"/>
      <c r="I28" s="27"/>
      <c r="J28" s="27"/>
    </row>
    <row r="29" spans="2:10" x14ac:dyDescent="0.2">
      <c r="B29" s="27"/>
      <c r="C29" s="27"/>
      <c r="D29" s="27"/>
      <c r="E29" s="27"/>
      <c r="F29" s="27"/>
      <c r="G29" s="27"/>
      <c r="H29" s="27"/>
      <c r="I29" s="27"/>
      <c r="J29" s="27"/>
    </row>
    <row r="30" spans="2:10" x14ac:dyDescent="0.2">
      <c r="B30" s="27"/>
      <c r="C30" s="27"/>
      <c r="D30" s="27"/>
      <c r="E30" s="27"/>
      <c r="F30" s="27"/>
      <c r="G30" s="27"/>
      <c r="H30" s="27"/>
      <c r="I30" s="27"/>
      <c r="J30" s="27"/>
    </row>
    <row r="31" spans="2:10" x14ac:dyDescent="0.2">
      <c r="B31" s="27"/>
      <c r="C31" s="27"/>
      <c r="D31" s="27"/>
      <c r="E31" s="27"/>
      <c r="F31" s="27"/>
      <c r="G31" s="27"/>
      <c r="H31" s="27"/>
      <c r="I31" s="27"/>
      <c r="J31" s="27"/>
    </row>
    <row r="32" spans="2:10" x14ac:dyDescent="0.2">
      <c r="B32" s="27"/>
      <c r="C32" s="27"/>
      <c r="D32" s="27"/>
      <c r="E32" s="27"/>
      <c r="F32" s="27"/>
      <c r="G32" s="27"/>
      <c r="H32" s="27"/>
      <c r="I32" s="27"/>
      <c r="J32" s="27"/>
    </row>
    <row r="33" spans="2:10" x14ac:dyDescent="0.2">
      <c r="B33" s="27"/>
      <c r="C33" s="27"/>
      <c r="D33" s="27"/>
      <c r="E33" s="27"/>
      <c r="F33" s="27"/>
      <c r="G33" s="27"/>
      <c r="H33" s="27"/>
      <c r="I33" s="27"/>
      <c r="J33" s="27"/>
    </row>
  </sheetData>
  <mergeCells count="2">
    <mergeCell ref="G6:J10"/>
    <mergeCell ref="E6:E10"/>
  </mergeCells>
  <printOptions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Hoja4</vt:lpstr>
      <vt:lpstr>Planilla sin formula</vt:lpstr>
      <vt:lpstr>Conteo</vt:lpstr>
      <vt:lpstr>Hoja2</vt:lpstr>
      <vt:lpstr>RESULTADOS GRAFICOS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</dc:creator>
  <cp:lastModifiedBy>Microsoft Office User</cp:lastModifiedBy>
  <cp:lastPrinted>2014-04-01T18:13:16Z</cp:lastPrinted>
  <dcterms:created xsi:type="dcterms:W3CDTF">2012-11-30T21:04:53Z</dcterms:created>
  <dcterms:modified xsi:type="dcterms:W3CDTF">2019-01-27T16:04:49Z</dcterms:modified>
</cp:coreProperties>
</file>