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"/>
    </mc:Choice>
  </mc:AlternateContent>
  <bookViews>
    <workbookView xWindow="0" yWindow="0" windowWidth="24000" windowHeight="9735" tabRatio="500"/>
  </bookViews>
  <sheets>
    <sheet name="template" sheetId="8" r:id="rId1"/>
    <sheet name="Student Table" sheetId="6" r:id="rId2"/>
    <sheet name="Sch Table" sheetId="5" r:id="rId3"/>
    <sheet name="Class Table" sheetId="4" r:id="rId4"/>
    <sheet name="Choices" sheetId="9" state="hidden" r:id="rId5"/>
  </sheets>
  <externalReferences>
    <externalReference r:id="rId6"/>
  </externalReferences>
  <definedNames>
    <definedName name="circles_attendance" comment="row fill:many">template!$D$3:$AH$27</definedName>
    <definedName name="circles_dropout" comment="row fill: many, column prefix:dropout">template!$C$3:$C$27</definedName>
    <definedName name="Class" localSheetId="4">'[1]Class Table'!$A$2:$A$26</definedName>
    <definedName name="Class">'Class Table'!$A$2:$A$26</definedName>
    <definedName name="InstitutionName" localSheetId="4">'[1]Ins Table'!$A$2:$A$26</definedName>
    <definedName name="InstitutionName">'Sch Table'!$A$2:$A$26</definedName>
    <definedName name="meta_class_name">template!$Y$1:$AC$1</definedName>
    <definedName name="meta_institution">template!$L$1:$R$1</definedName>
    <definedName name="meta_page">template!$AF$28:$AH$28</definedName>
    <definedName name="page_1">template!$A$1:$AI$29</definedName>
    <definedName name="page_2">template!$A$30:$AI$58</definedName>
    <definedName name="page_3">template!$A$59:$AI$87</definedName>
    <definedName name="page_4">template!$A$88:$AI$116</definedName>
    <definedName name="SchoolClass" localSheetId="0">#REF!</definedName>
    <definedName name="SchoolClass">#REF!</definedName>
    <definedName name="sub_form_1">template!$A$2:$AH$27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8" l="1"/>
  <c r="AC146" i="8"/>
  <c r="AB146" i="8"/>
  <c r="AA146" i="8"/>
  <c r="Z146" i="8"/>
  <c r="Y146" i="8"/>
  <c r="AC117" i="8"/>
  <c r="AB117" i="8"/>
  <c r="AA117" i="8"/>
  <c r="Z117" i="8"/>
  <c r="Y117" i="8"/>
  <c r="AC88" i="8"/>
  <c r="AB88" i="8"/>
  <c r="AA88" i="8"/>
  <c r="Z88" i="8"/>
  <c r="Y88" i="8"/>
  <c r="AC59" i="8"/>
  <c r="AB59" i="8"/>
  <c r="AA59" i="8"/>
  <c r="Z59" i="8"/>
  <c r="Y59" i="8"/>
  <c r="AC30" i="8"/>
  <c r="AB30" i="8"/>
  <c r="AA30" i="8"/>
  <c r="Z30" i="8"/>
  <c r="Y30" i="8"/>
  <c r="AC1" i="8"/>
  <c r="AB1" i="8"/>
  <c r="Z1" i="8"/>
  <c r="AA1" i="8"/>
  <c r="Y1" i="8"/>
  <c r="AH1" i="8" l="1"/>
  <c r="B3" i="8"/>
  <c r="AF146" i="8" l="1"/>
  <c r="AF117" i="8"/>
  <c r="AF88" i="8"/>
  <c r="AF59" i="8"/>
  <c r="AF30" i="8"/>
  <c r="AH146" i="8" l="1"/>
  <c r="R146" i="8"/>
  <c r="Q146" i="8"/>
  <c r="P146" i="8"/>
  <c r="O146" i="8"/>
  <c r="N146" i="8"/>
  <c r="M146" i="8"/>
  <c r="L146" i="8"/>
  <c r="AH117" i="8"/>
  <c r="R117" i="8"/>
  <c r="Q117" i="8"/>
  <c r="P117" i="8"/>
  <c r="O117" i="8"/>
  <c r="N117" i="8"/>
  <c r="M117" i="8"/>
  <c r="AH88" i="8"/>
  <c r="R88" i="8"/>
  <c r="Q88" i="8"/>
  <c r="P88" i="8"/>
  <c r="O88" i="8"/>
  <c r="N88" i="8"/>
  <c r="M88" i="8"/>
  <c r="L88" i="8"/>
  <c r="AH59" i="8"/>
  <c r="R59" i="8"/>
  <c r="Q59" i="8"/>
  <c r="P59" i="8"/>
  <c r="O59" i="8"/>
  <c r="N59" i="8"/>
  <c r="M59" i="8"/>
  <c r="L59" i="8"/>
  <c r="AH30" i="8"/>
  <c r="L2" i="6" l="1"/>
  <c r="I229" i="6" l="1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" i="6"/>
  <c r="I2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A2" i="6"/>
  <c r="L4" i="6" l="1"/>
  <c r="L229" i="6" l="1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J100" i="5" l="1"/>
  <c r="K100" i="5" s="1"/>
  <c r="J101" i="5"/>
  <c r="K101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85" i="5"/>
  <c r="K85" i="5" s="1"/>
  <c r="J86" i="5"/>
  <c r="K86" i="5" s="1"/>
  <c r="J87" i="5"/>
  <c r="N87" i="5" s="1"/>
  <c r="J88" i="5"/>
  <c r="K88" i="5" s="1"/>
  <c r="J89" i="5"/>
  <c r="K89" i="5" s="1"/>
  <c r="J90" i="5"/>
  <c r="N90" i="5" s="1"/>
  <c r="J91" i="5"/>
  <c r="K91" i="5" s="1"/>
  <c r="J92" i="5"/>
  <c r="K92" i="5" s="1"/>
  <c r="J93" i="5"/>
  <c r="N93" i="5" s="1"/>
  <c r="J3" i="5"/>
  <c r="J4" i="5"/>
  <c r="J5" i="5"/>
  <c r="J6" i="5"/>
  <c r="Q6" i="5" s="1"/>
  <c r="J7" i="5"/>
  <c r="J8" i="5"/>
  <c r="Q8" i="5" s="1"/>
  <c r="J9" i="5"/>
  <c r="Q9" i="5" s="1"/>
  <c r="J10" i="5"/>
  <c r="Q10" i="5" s="1"/>
  <c r="J11" i="5"/>
  <c r="J12" i="5"/>
  <c r="Q12" i="5" s="1"/>
  <c r="J13" i="5"/>
  <c r="J14" i="5"/>
  <c r="Q14" i="5" s="1"/>
  <c r="J15" i="5"/>
  <c r="J16" i="5"/>
  <c r="Q16" i="5" s="1"/>
  <c r="J17" i="5"/>
  <c r="Q17" i="5" s="1"/>
  <c r="J18" i="5"/>
  <c r="Q18" i="5" s="1"/>
  <c r="J19" i="5"/>
  <c r="J20" i="5"/>
  <c r="Q20" i="5" s="1"/>
  <c r="J21" i="5"/>
  <c r="Q21" i="5" s="1"/>
  <c r="J22" i="5"/>
  <c r="Q22" i="5" s="1"/>
  <c r="J23" i="5"/>
  <c r="J24" i="5"/>
  <c r="J25" i="5"/>
  <c r="Q25" i="5" s="1"/>
  <c r="J26" i="5"/>
  <c r="Q26" i="5" s="1"/>
  <c r="J27" i="5"/>
  <c r="J28" i="5"/>
  <c r="K28" i="5" s="1"/>
  <c r="J29" i="5"/>
  <c r="J30" i="5"/>
  <c r="L30" i="5" s="1"/>
  <c r="J31" i="5"/>
  <c r="J32" i="5"/>
  <c r="M32" i="5" s="1"/>
  <c r="N30" i="8" s="1"/>
  <c r="J33" i="5"/>
  <c r="N33" i="5" s="1"/>
  <c r="J34" i="5"/>
  <c r="K34" i="5" s="1"/>
  <c r="J35" i="5"/>
  <c r="J36" i="5"/>
  <c r="Q36" i="5" s="1"/>
  <c r="J37" i="5"/>
  <c r="N37" i="5" s="1"/>
  <c r="J38" i="5"/>
  <c r="N38" i="5" s="1"/>
  <c r="J39" i="5"/>
  <c r="J40" i="5"/>
  <c r="M40" i="5" s="1"/>
  <c r="J41" i="5"/>
  <c r="Q41" i="5" s="1"/>
  <c r="J42" i="5"/>
  <c r="N42" i="5" s="1"/>
  <c r="J43" i="5"/>
  <c r="J44" i="5"/>
  <c r="N44" i="5" s="1"/>
  <c r="J45" i="5"/>
  <c r="L45" i="5" s="1"/>
  <c r="J46" i="5"/>
  <c r="N46" i="5" s="1"/>
  <c r="J47" i="5"/>
  <c r="J48" i="5"/>
  <c r="L48" i="5" s="1"/>
  <c r="J49" i="5"/>
  <c r="L49" i="5" s="1"/>
  <c r="J50" i="5"/>
  <c r="N50" i="5" s="1"/>
  <c r="J51" i="5"/>
  <c r="J52" i="5"/>
  <c r="Q52" i="5" s="1"/>
  <c r="J53" i="5"/>
  <c r="L53" i="5" s="1"/>
  <c r="J54" i="5"/>
  <c r="N54" i="5" s="1"/>
  <c r="J55" i="5"/>
  <c r="J56" i="5"/>
  <c r="M56" i="5" s="1"/>
  <c r="J57" i="5"/>
  <c r="Q57" i="5" s="1"/>
  <c r="J58" i="5"/>
  <c r="N58" i="5" s="1"/>
  <c r="J59" i="5"/>
  <c r="J60" i="5"/>
  <c r="N60" i="5" s="1"/>
  <c r="J61" i="5"/>
  <c r="L61" i="5" s="1"/>
  <c r="J62" i="5"/>
  <c r="N62" i="5" s="1"/>
  <c r="J63" i="5"/>
  <c r="J64" i="5"/>
  <c r="K64" i="5" s="1"/>
  <c r="J65" i="5"/>
  <c r="L65" i="5" s="1"/>
  <c r="J66" i="5"/>
  <c r="N66" i="5" s="1"/>
  <c r="J67" i="5"/>
  <c r="J68" i="5"/>
  <c r="Q68" i="5" s="1"/>
  <c r="J69" i="5"/>
  <c r="L69" i="5" s="1"/>
  <c r="J70" i="5"/>
  <c r="M70" i="5" s="1"/>
  <c r="J71" i="5"/>
  <c r="J72" i="5"/>
  <c r="L72" i="5" s="1"/>
  <c r="J73" i="5"/>
  <c r="Q73" i="5" s="1"/>
  <c r="J74" i="5"/>
  <c r="M74" i="5" s="1"/>
  <c r="J75" i="5"/>
  <c r="J76" i="5"/>
  <c r="L76" i="5" s="1"/>
  <c r="J77" i="5"/>
  <c r="L77" i="5" s="1"/>
  <c r="J78" i="5"/>
  <c r="M78" i="5" s="1"/>
  <c r="J79" i="5"/>
  <c r="J80" i="5"/>
  <c r="L80" i="5" s="1"/>
  <c r="J81" i="5"/>
  <c r="P81" i="5" s="1"/>
  <c r="J82" i="5"/>
  <c r="M82" i="5" s="1"/>
  <c r="J83" i="5"/>
  <c r="J84" i="5"/>
  <c r="Q84" i="5" s="1"/>
  <c r="J2" i="5"/>
  <c r="K2" i="5" s="1"/>
  <c r="Q11" i="5"/>
  <c r="Q13" i="5"/>
  <c r="Q15" i="5"/>
  <c r="Q19" i="5"/>
  <c r="Q23" i="5"/>
  <c r="Q24" i="5"/>
  <c r="Q27" i="5"/>
  <c r="Q28" i="5"/>
  <c r="Q29" i="5"/>
  <c r="Q31" i="5"/>
  <c r="Q35" i="5"/>
  <c r="Q39" i="5"/>
  <c r="Q43" i="5"/>
  <c r="Q47" i="5"/>
  <c r="Q51" i="5"/>
  <c r="Q55" i="5"/>
  <c r="Q56" i="5"/>
  <c r="Q59" i="5"/>
  <c r="Q60" i="5"/>
  <c r="Q61" i="5"/>
  <c r="Q63" i="5"/>
  <c r="Q67" i="5"/>
  <c r="Q71" i="5"/>
  <c r="Q75" i="5"/>
  <c r="Q79" i="5"/>
  <c r="Q83" i="5"/>
  <c r="Q3" i="5"/>
  <c r="Q4" i="5"/>
  <c r="Q5" i="5"/>
  <c r="Q7" i="5"/>
  <c r="N64" i="5"/>
  <c r="K27" i="5"/>
  <c r="N27" i="5"/>
  <c r="O28" i="5"/>
  <c r="L29" i="5"/>
  <c r="K31" i="5"/>
  <c r="L31" i="5"/>
  <c r="N31" i="5"/>
  <c r="P31" i="5"/>
  <c r="L32" i="5"/>
  <c r="M30" i="8" s="1"/>
  <c r="O32" i="5"/>
  <c r="P30" i="8" s="1"/>
  <c r="K35" i="5"/>
  <c r="L35" i="5"/>
  <c r="N35" i="5"/>
  <c r="P35" i="5"/>
  <c r="K36" i="5"/>
  <c r="K39" i="5"/>
  <c r="L39" i="5"/>
  <c r="N39" i="5"/>
  <c r="P39" i="5"/>
  <c r="L40" i="5"/>
  <c r="O40" i="5"/>
  <c r="L41" i="5"/>
  <c r="K43" i="5"/>
  <c r="L43" i="5"/>
  <c r="N43" i="5"/>
  <c r="P43" i="5"/>
  <c r="M44" i="5"/>
  <c r="K47" i="5"/>
  <c r="L47" i="5"/>
  <c r="N47" i="5"/>
  <c r="P47" i="5"/>
  <c r="M48" i="5"/>
  <c r="K51" i="5"/>
  <c r="L51" i="5"/>
  <c r="N51" i="5"/>
  <c r="P51" i="5"/>
  <c r="N52" i="5"/>
  <c r="K55" i="5"/>
  <c r="L55" i="5"/>
  <c r="N55" i="5"/>
  <c r="P55" i="5"/>
  <c r="K56" i="5"/>
  <c r="L57" i="5"/>
  <c r="K59" i="5"/>
  <c r="L59" i="5"/>
  <c r="N59" i="5"/>
  <c r="P59" i="5"/>
  <c r="K60" i="5"/>
  <c r="K63" i="5"/>
  <c r="L63" i="5"/>
  <c r="N63" i="5"/>
  <c r="P63" i="5"/>
  <c r="K67" i="5"/>
  <c r="L67" i="5"/>
  <c r="N67" i="5"/>
  <c r="P67" i="5"/>
  <c r="L68" i="5"/>
  <c r="O68" i="5"/>
  <c r="K71" i="5"/>
  <c r="L71" i="5"/>
  <c r="N71" i="5"/>
  <c r="P71" i="5"/>
  <c r="N72" i="5"/>
  <c r="K75" i="5"/>
  <c r="L75" i="5"/>
  <c r="N75" i="5"/>
  <c r="P75" i="5"/>
  <c r="N76" i="5"/>
  <c r="K79" i="5"/>
  <c r="L79" i="5"/>
  <c r="N79" i="5"/>
  <c r="P79" i="5"/>
  <c r="N80" i="5"/>
  <c r="K83" i="5"/>
  <c r="L83" i="5"/>
  <c r="N83" i="5"/>
  <c r="P83" i="5"/>
  <c r="N84" i="5"/>
  <c r="L33" i="5" l="1"/>
  <c r="M62" i="5"/>
  <c r="M54" i="5"/>
  <c r="L37" i="5"/>
  <c r="Q45" i="5"/>
  <c r="P94" i="5"/>
  <c r="M50" i="5"/>
  <c r="N34" i="5"/>
  <c r="Q94" i="5"/>
  <c r="M94" i="5"/>
  <c r="M84" i="5"/>
  <c r="M80" i="5"/>
  <c r="M76" i="5"/>
  <c r="M72" i="5"/>
  <c r="N68" i="5"/>
  <c r="M60" i="5"/>
  <c r="O56" i="5"/>
  <c r="O52" i="5"/>
  <c r="N48" i="5"/>
  <c r="K44" i="5"/>
  <c r="K40" i="5"/>
  <c r="O36" i="5"/>
  <c r="O30" i="5"/>
  <c r="L28" i="5"/>
  <c r="Q72" i="5"/>
  <c r="Q44" i="5"/>
  <c r="P82" i="5"/>
  <c r="P78" i="5"/>
  <c r="P74" i="5"/>
  <c r="P70" i="5"/>
  <c r="M42" i="5"/>
  <c r="K30" i="5"/>
  <c r="L82" i="5"/>
  <c r="L78" i="5"/>
  <c r="L74" i="5"/>
  <c r="L70" i="5"/>
  <c r="M66" i="5"/>
  <c r="M58" i="5"/>
  <c r="L56" i="5"/>
  <c r="L52" i="5"/>
  <c r="M46" i="5"/>
  <c r="M38" i="5"/>
  <c r="L36" i="5"/>
  <c r="K32" i="5"/>
  <c r="L30" i="8" s="1"/>
  <c r="Q77" i="5"/>
  <c r="Q40" i="5"/>
  <c r="L94" i="5"/>
  <c r="Q76" i="5"/>
  <c r="P2" i="5"/>
  <c r="Q81" i="5"/>
  <c r="Q65" i="5"/>
  <c r="Q49" i="5"/>
  <c r="Q33" i="5"/>
  <c r="Q99" i="5"/>
  <c r="Q98" i="5"/>
  <c r="Q97" i="5"/>
  <c r="Q96" i="5"/>
  <c r="Q95" i="5"/>
  <c r="Q100" i="5"/>
  <c r="K84" i="5"/>
  <c r="K80" i="5"/>
  <c r="K76" i="5"/>
  <c r="L73" i="5"/>
  <c r="K72" i="5"/>
  <c r="N69" i="5"/>
  <c r="M68" i="5"/>
  <c r="M64" i="5"/>
  <c r="O60" i="5"/>
  <c r="L60" i="5"/>
  <c r="N56" i="5"/>
  <c r="M52" i="5"/>
  <c r="K48" i="5"/>
  <c r="O44" i="5"/>
  <c r="L44" i="5"/>
  <c r="N40" i="5"/>
  <c r="N36" i="5"/>
  <c r="N32" i="5"/>
  <c r="O30" i="8" s="1"/>
  <c r="N28" i="5"/>
  <c r="Q80" i="5"/>
  <c r="Q69" i="5"/>
  <c r="Q64" i="5"/>
  <c r="Q53" i="5"/>
  <c r="Q48" i="5"/>
  <c r="Q37" i="5"/>
  <c r="Q32" i="5"/>
  <c r="R30" i="8" s="1"/>
  <c r="N99" i="5"/>
  <c r="N98" i="5"/>
  <c r="N97" i="5"/>
  <c r="N96" i="5"/>
  <c r="N95" i="5"/>
  <c r="N100" i="5"/>
  <c r="O84" i="5"/>
  <c r="L84" i="5"/>
  <c r="O80" i="5"/>
  <c r="O76" i="5"/>
  <c r="O72" i="5"/>
  <c r="K68" i="5"/>
  <c r="K52" i="5"/>
  <c r="O48" i="5"/>
  <c r="M36" i="5"/>
  <c r="N85" i="5"/>
  <c r="M99" i="5"/>
  <c r="M98" i="5"/>
  <c r="M97" i="5"/>
  <c r="M96" i="5"/>
  <c r="M95" i="5"/>
  <c r="N94" i="5"/>
  <c r="N101" i="5"/>
  <c r="M100" i="5"/>
  <c r="Q101" i="5"/>
  <c r="M101" i="5"/>
  <c r="P101" i="5"/>
  <c r="L101" i="5"/>
  <c r="P100" i="5"/>
  <c r="L100" i="5"/>
  <c r="O101" i="5"/>
  <c r="O100" i="5"/>
  <c r="P99" i="5"/>
  <c r="L99" i="5"/>
  <c r="P98" i="5"/>
  <c r="L98" i="5"/>
  <c r="P97" i="5"/>
  <c r="L97" i="5"/>
  <c r="P96" i="5"/>
  <c r="L96" i="5"/>
  <c r="P95" i="5"/>
  <c r="L95" i="5"/>
  <c r="O99" i="5"/>
  <c r="O98" i="5"/>
  <c r="O97" i="5"/>
  <c r="O96" i="5"/>
  <c r="O95" i="5"/>
  <c r="O94" i="5"/>
  <c r="N92" i="5"/>
  <c r="N91" i="5"/>
  <c r="Q93" i="5"/>
  <c r="Q92" i="5"/>
  <c r="Q91" i="5"/>
  <c r="Q90" i="5"/>
  <c r="Q89" i="5"/>
  <c r="Q88" i="5"/>
  <c r="Q87" i="5"/>
  <c r="Q86" i="5"/>
  <c r="M85" i="5"/>
  <c r="P93" i="5"/>
  <c r="L93" i="5"/>
  <c r="P92" i="5"/>
  <c r="L92" i="5"/>
  <c r="P91" i="5"/>
  <c r="L91" i="5"/>
  <c r="P90" i="5"/>
  <c r="L90" i="5"/>
  <c r="P89" i="5"/>
  <c r="L89" i="5"/>
  <c r="P88" i="5"/>
  <c r="L88" i="5"/>
  <c r="P87" i="5"/>
  <c r="L87" i="5"/>
  <c r="P86" i="5"/>
  <c r="L86" i="5"/>
  <c r="P85" i="5"/>
  <c r="L85" i="5"/>
  <c r="N89" i="5"/>
  <c r="N88" i="5"/>
  <c r="N86" i="5"/>
  <c r="M93" i="5"/>
  <c r="M92" i="5"/>
  <c r="M91" i="5"/>
  <c r="M90" i="5"/>
  <c r="M89" i="5"/>
  <c r="M88" i="5"/>
  <c r="M87" i="5"/>
  <c r="M86" i="5"/>
  <c r="Q85" i="5"/>
  <c r="O93" i="5"/>
  <c r="K93" i="5"/>
  <c r="O92" i="5"/>
  <c r="O91" i="5"/>
  <c r="O90" i="5"/>
  <c r="K90" i="5"/>
  <c r="O89" i="5"/>
  <c r="O88" i="5"/>
  <c r="O87" i="5"/>
  <c r="K87" i="5"/>
  <c r="O86" i="5"/>
  <c r="O85" i="5"/>
  <c r="O82" i="5"/>
  <c r="K82" i="5"/>
  <c r="O78" i="5"/>
  <c r="K78" i="5"/>
  <c r="O74" i="5"/>
  <c r="K74" i="5"/>
  <c r="O70" i="5"/>
  <c r="K70" i="5"/>
  <c r="P66" i="5"/>
  <c r="L66" i="5"/>
  <c r="P62" i="5"/>
  <c r="L62" i="5"/>
  <c r="P58" i="5"/>
  <c r="L58" i="5"/>
  <c r="P54" i="5"/>
  <c r="L54" i="5"/>
  <c r="P50" i="5"/>
  <c r="L50" i="5"/>
  <c r="P46" i="5"/>
  <c r="L46" i="5"/>
  <c r="P42" i="5"/>
  <c r="L42" i="5"/>
  <c r="P38" i="5"/>
  <c r="L38" i="5"/>
  <c r="M34" i="5"/>
  <c r="N30" i="5"/>
  <c r="Q82" i="5"/>
  <c r="Q78" i="5"/>
  <c r="Q74" i="5"/>
  <c r="Q70" i="5"/>
  <c r="Q66" i="5"/>
  <c r="Q62" i="5"/>
  <c r="Q58" i="5"/>
  <c r="Q54" i="5"/>
  <c r="Q50" i="5"/>
  <c r="Q46" i="5"/>
  <c r="Q42" i="5"/>
  <c r="Q38" i="5"/>
  <c r="Q34" i="5"/>
  <c r="Q30" i="5"/>
  <c r="N82" i="5"/>
  <c r="N78" i="5"/>
  <c r="N74" i="5"/>
  <c r="N70" i="5"/>
  <c r="O66" i="5"/>
  <c r="K66" i="5"/>
  <c r="O62" i="5"/>
  <c r="K62" i="5"/>
  <c r="O58" i="5"/>
  <c r="K58" i="5"/>
  <c r="O54" i="5"/>
  <c r="K54" i="5"/>
  <c r="O50" i="5"/>
  <c r="K50" i="5"/>
  <c r="O46" i="5"/>
  <c r="K46" i="5"/>
  <c r="O42" i="5"/>
  <c r="K42" i="5"/>
  <c r="O38" i="5"/>
  <c r="K38" i="5"/>
  <c r="P34" i="5"/>
  <c r="L34" i="5"/>
  <c r="M30" i="5"/>
  <c r="O34" i="5"/>
  <c r="P30" i="5"/>
  <c r="Q2" i="5"/>
  <c r="R1" i="8" s="1"/>
  <c r="O64" i="5"/>
  <c r="L64" i="5"/>
  <c r="N77" i="5"/>
  <c r="L81" i="5"/>
  <c r="M83" i="5"/>
  <c r="O81" i="5"/>
  <c r="K81" i="5"/>
  <c r="M79" i="5"/>
  <c r="O77" i="5"/>
  <c r="K77" i="5"/>
  <c r="M75" i="5"/>
  <c r="O73" i="5"/>
  <c r="K73" i="5"/>
  <c r="M71" i="5"/>
  <c r="O69" i="5"/>
  <c r="K69" i="5"/>
  <c r="M67" i="5"/>
  <c r="O65" i="5"/>
  <c r="K65" i="5"/>
  <c r="M63" i="5"/>
  <c r="O61" i="5"/>
  <c r="K61" i="5"/>
  <c r="M59" i="5"/>
  <c r="O57" i="5"/>
  <c r="K57" i="5"/>
  <c r="M55" i="5"/>
  <c r="O53" i="5"/>
  <c r="K53" i="5"/>
  <c r="M51" i="5"/>
  <c r="O49" i="5"/>
  <c r="K49" i="5"/>
  <c r="M47" i="5"/>
  <c r="O45" i="5"/>
  <c r="K45" i="5"/>
  <c r="M43" i="5"/>
  <c r="O41" i="5"/>
  <c r="K41" i="5"/>
  <c r="M39" i="5"/>
  <c r="O37" i="5"/>
  <c r="K37" i="5"/>
  <c r="M35" i="5"/>
  <c r="O33" i="5"/>
  <c r="K33" i="5"/>
  <c r="M31" i="5"/>
  <c r="O29" i="5"/>
  <c r="K29" i="5"/>
  <c r="M27" i="5"/>
  <c r="M28" i="5"/>
  <c r="P27" i="5"/>
  <c r="L27" i="5"/>
  <c r="N81" i="5"/>
  <c r="N73" i="5"/>
  <c r="N65" i="5"/>
  <c r="N57" i="5"/>
  <c r="N49" i="5"/>
  <c r="N41" i="5"/>
  <c r="N29" i="5"/>
  <c r="P84" i="5"/>
  <c r="O83" i="5"/>
  <c r="M81" i="5"/>
  <c r="P80" i="5"/>
  <c r="O79" i="5"/>
  <c r="M77" i="5"/>
  <c r="P76" i="5"/>
  <c r="O75" i="5"/>
  <c r="M73" i="5"/>
  <c r="P72" i="5"/>
  <c r="O71" i="5"/>
  <c r="M69" i="5"/>
  <c r="P68" i="5"/>
  <c r="O67" i="5"/>
  <c r="M65" i="5"/>
  <c r="P64" i="5"/>
  <c r="O63" i="5"/>
  <c r="M61" i="5"/>
  <c r="P60" i="5"/>
  <c r="O59" i="5"/>
  <c r="M57" i="5"/>
  <c r="P56" i="5"/>
  <c r="O55" i="5"/>
  <c r="M53" i="5"/>
  <c r="P52" i="5"/>
  <c r="O51" i="5"/>
  <c r="M49" i="5"/>
  <c r="P48" i="5"/>
  <c r="O47" i="5"/>
  <c r="M45" i="5"/>
  <c r="P44" i="5"/>
  <c r="O43" i="5"/>
  <c r="M41" i="5"/>
  <c r="P40" i="5"/>
  <c r="O39" i="5"/>
  <c r="M37" i="5"/>
  <c r="P36" i="5"/>
  <c r="O35" i="5"/>
  <c r="M33" i="5"/>
  <c r="P32" i="5"/>
  <c r="Q30" i="8" s="1"/>
  <c r="O31" i="5"/>
  <c r="M29" i="5"/>
  <c r="P28" i="5"/>
  <c r="O27" i="5"/>
  <c r="N61" i="5"/>
  <c r="N53" i="5"/>
  <c r="N45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L3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B22" i="8" l="1" a="1"/>
  <c r="B22" i="8" s="1"/>
  <c r="B167" i="8" a="1"/>
  <c r="B167" i="8" s="1"/>
  <c r="B159" i="8" a="1"/>
  <c r="B159" i="8" s="1"/>
  <c r="B170" i="8" a="1"/>
  <c r="B170" i="8" s="1"/>
  <c r="B162" i="8" a="1"/>
  <c r="B162" i="8" s="1"/>
  <c r="B154" i="8" a="1"/>
  <c r="B154" i="8" s="1"/>
  <c r="B148" i="8" a="1"/>
  <c r="B148" i="8" s="1"/>
  <c r="B163" i="8" a="1"/>
  <c r="B163" i="8" s="1"/>
  <c r="B155" i="8" a="1"/>
  <c r="B155" i="8" s="1"/>
  <c r="B151" i="8" a="1"/>
  <c r="B151" i="8" s="1"/>
  <c r="B166" i="8" a="1"/>
  <c r="B166" i="8" s="1"/>
  <c r="B158" i="8" a="1"/>
  <c r="B158" i="8" s="1"/>
  <c r="B150" i="8" a="1"/>
  <c r="B150" i="8" s="1"/>
  <c r="B169" i="8" a="1"/>
  <c r="B169" i="8" s="1"/>
  <c r="B161" i="8" a="1"/>
  <c r="B161" i="8" s="1"/>
  <c r="B153" i="8" a="1"/>
  <c r="B153" i="8" s="1"/>
  <c r="B172" i="8" a="1"/>
  <c r="B172" i="8" s="1"/>
  <c r="B164" i="8" a="1"/>
  <c r="B164" i="8" s="1"/>
  <c r="B156" i="8" a="1"/>
  <c r="B156" i="8" s="1"/>
  <c r="B4" i="8" a="1"/>
  <c r="B4" i="8" s="1"/>
  <c r="B90" i="8" a="1"/>
  <c r="B90" i="8" s="1"/>
  <c r="B122" i="8" a="1"/>
  <c r="B122" i="8" s="1"/>
  <c r="B124" i="8" a="1"/>
  <c r="B124" i="8" s="1"/>
  <c r="B126" i="8" a="1"/>
  <c r="B126" i="8" s="1"/>
  <c r="B128" i="8" a="1"/>
  <c r="B128" i="8" s="1"/>
  <c r="B132" i="8" a="1"/>
  <c r="B132" i="8" s="1"/>
  <c r="B134" i="8" a="1"/>
  <c r="B134" i="8" s="1"/>
  <c r="B136" i="8" a="1"/>
  <c r="B136" i="8" s="1"/>
  <c r="B140" i="8" a="1"/>
  <c r="B140" i="8" s="1"/>
  <c r="B142" i="8" a="1"/>
  <c r="B142" i="8" s="1"/>
  <c r="B92" i="8" a="1"/>
  <c r="B92" i="8" s="1"/>
  <c r="B94" i="8" a="1"/>
  <c r="B94" i="8" s="1"/>
  <c r="B96" i="8" a="1"/>
  <c r="B96" i="8" s="1"/>
  <c r="B100" i="8" a="1"/>
  <c r="B100" i="8" s="1"/>
  <c r="B104" i="8" a="1"/>
  <c r="B104" i="8" s="1"/>
  <c r="B106" i="8" a="1"/>
  <c r="B106" i="8" s="1"/>
  <c r="B108" i="8" a="1"/>
  <c r="B108" i="8" s="1"/>
  <c r="B110" i="8" a="1"/>
  <c r="B110" i="8" s="1"/>
  <c r="B114" i="8" a="1"/>
  <c r="B114" i="8" s="1"/>
  <c r="B62" i="8" a="1"/>
  <c r="B62" i="8" s="1"/>
  <c r="B66" i="8" a="1"/>
  <c r="B66" i="8" s="1"/>
  <c r="B68" i="8" a="1"/>
  <c r="B68" i="8" s="1"/>
  <c r="B70" i="8" a="1"/>
  <c r="B70" i="8" s="1"/>
  <c r="B72" i="8" a="1"/>
  <c r="B72" i="8" s="1"/>
  <c r="B76" i="8" a="1"/>
  <c r="B76" i="8" s="1"/>
  <c r="B78" i="8" a="1"/>
  <c r="B78" i="8" s="1"/>
  <c r="B80" i="8" a="1"/>
  <c r="B80" i="8" s="1"/>
  <c r="B82" i="8" a="1"/>
  <c r="B82" i="8" s="1"/>
  <c r="B34" i="8" a="1"/>
  <c r="B34" i="8" s="1"/>
  <c r="B119" i="8" a="1"/>
  <c r="B119" i="8" s="1"/>
  <c r="B121" i="8" a="1"/>
  <c r="B121" i="8" s="1"/>
  <c r="B123" i="8" a="1"/>
  <c r="B123" i="8" s="1"/>
  <c r="B129" i="8" a="1"/>
  <c r="B129" i="8" s="1"/>
  <c r="B131" i="8" a="1"/>
  <c r="B131" i="8" s="1"/>
  <c r="B133" i="8" a="1"/>
  <c r="B133" i="8" s="1"/>
  <c r="B137" i="8" a="1"/>
  <c r="B137" i="8" s="1"/>
  <c r="B139" i="8" a="1"/>
  <c r="B139" i="8" s="1"/>
  <c r="B141" i="8" a="1"/>
  <c r="B141" i="8" s="1"/>
  <c r="B91" i="8" a="1"/>
  <c r="B91" i="8" s="1"/>
  <c r="B97" i="8" a="1"/>
  <c r="B97" i="8" s="1"/>
  <c r="B99" i="8" a="1"/>
  <c r="B99" i="8" s="1"/>
  <c r="B101" i="8" a="1"/>
  <c r="B101" i="8" s="1"/>
  <c r="B103" i="8" a="1"/>
  <c r="B103" i="8" s="1"/>
  <c r="B105" i="8" a="1"/>
  <c r="B105" i="8" s="1"/>
  <c r="B111" i="8" a="1"/>
  <c r="B111" i="8" s="1"/>
  <c r="B113" i="8" a="1"/>
  <c r="B113" i="8" s="1"/>
  <c r="B63" i="8" a="1"/>
  <c r="B63" i="8" s="1"/>
  <c r="B65" i="8" a="1"/>
  <c r="B65" i="8" s="1"/>
  <c r="B67" i="8" a="1"/>
  <c r="B67" i="8" s="1"/>
  <c r="B73" i="8" a="1"/>
  <c r="B73" i="8" s="1"/>
  <c r="B75" i="8" a="1"/>
  <c r="B75" i="8" s="1"/>
  <c r="B77" i="8" a="1"/>
  <c r="B77" i="8" s="1"/>
  <c r="B83" i="8" a="1"/>
  <c r="B83" i="8" s="1"/>
  <c r="B85" i="8" a="1"/>
  <c r="B85" i="8" s="1"/>
  <c r="B56" i="8" a="1"/>
  <c r="B56" i="8" s="1"/>
  <c r="B38" i="8" a="1"/>
  <c r="B38" i="8" s="1"/>
  <c r="B40" i="8" a="1"/>
  <c r="B40" i="8" s="1"/>
  <c r="B44" i="8" a="1"/>
  <c r="B44" i="8" s="1"/>
  <c r="B46" i="8" a="1"/>
  <c r="B46" i="8" s="1"/>
  <c r="B50" i="8" a="1"/>
  <c r="B50" i="8" s="1"/>
  <c r="B52" i="8" a="1"/>
  <c r="B52" i="8" s="1"/>
  <c r="B35" i="8" a="1"/>
  <c r="B35" i="8" s="1"/>
  <c r="B37" i="8" a="1"/>
  <c r="B37" i="8" s="1"/>
  <c r="B41" i="8" a="1"/>
  <c r="B41" i="8" s="1"/>
  <c r="B43" i="8" a="1"/>
  <c r="B43" i="8" s="1"/>
  <c r="B47" i="8" a="1"/>
  <c r="B47" i="8" s="1"/>
  <c r="B49" i="8" a="1"/>
  <c r="B49" i="8" s="1"/>
  <c r="B53" i="8" a="1"/>
  <c r="B53" i="8" s="1"/>
  <c r="B55" i="8" a="1"/>
  <c r="B55" i="8" s="1"/>
  <c r="B8" i="8" a="1"/>
  <c r="B8" i="8" s="1"/>
  <c r="B6" i="8" a="1"/>
  <c r="B6" i="8" s="1"/>
  <c r="B12" i="8" a="1"/>
  <c r="B12" i="8" s="1"/>
  <c r="B16" i="8" a="1"/>
  <c r="B16" i="8" s="1"/>
  <c r="B20" i="8" a="1"/>
  <c r="B20" i="8" s="1"/>
  <c r="B24" i="8" a="1"/>
  <c r="B24" i="8" s="1"/>
  <c r="B10" i="8" a="1"/>
  <c r="B10" i="8" s="1"/>
  <c r="B14" i="8" a="1"/>
  <c r="B14" i="8" s="1"/>
  <c r="B18" i="8" a="1"/>
  <c r="B18" i="8" s="1"/>
  <c r="B26" i="8" a="1"/>
  <c r="B26" i="8" s="1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M26" i="5"/>
  <c r="P26" i="5"/>
  <c r="P25" i="5"/>
  <c r="M25" i="5"/>
  <c r="L25" i="5"/>
  <c r="O25" i="5"/>
  <c r="P24" i="5"/>
  <c r="M24" i="5"/>
  <c r="K24" i="5"/>
  <c r="N24" i="5"/>
  <c r="M23" i="5"/>
  <c r="P22" i="5"/>
  <c r="M21" i="5"/>
  <c r="O21" i="5"/>
  <c r="N20" i="5"/>
  <c r="M19" i="5"/>
  <c r="M18" i="5"/>
  <c r="P18" i="5"/>
  <c r="P17" i="5"/>
  <c r="L17" i="5"/>
  <c r="O17" i="5"/>
  <c r="P16" i="5"/>
  <c r="M16" i="5"/>
  <c r="L16" i="5"/>
  <c r="K16" i="5"/>
  <c r="N16" i="5"/>
  <c r="M15" i="5"/>
  <c r="P14" i="5"/>
  <c r="O13" i="5"/>
  <c r="L12" i="5"/>
  <c r="N12" i="5"/>
  <c r="M11" i="5"/>
  <c r="M10" i="5"/>
  <c r="P10" i="5"/>
  <c r="P9" i="5"/>
  <c r="M9" i="5"/>
  <c r="L9" i="5"/>
  <c r="O9" i="5"/>
  <c r="P8" i="5"/>
  <c r="M8" i="5"/>
  <c r="K8" i="5"/>
  <c r="N8" i="5"/>
  <c r="M7" i="5"/>
  <c r="P6" i="5"/>
  <c r="M5" i="5"/>
  <c r="O5" i="5"/>
  <c r="N4" i="5"/>
  <c r="M3" i="5"/>
  <c r="M2" i="5"/>
  <c r="E26" i="4"/>
  <c r="J26" i="4" s="1"/>
  <c r="E25" i="4"/>
  <c r="H25" i="4" s="1"/>
  <c r="E24" i="4"/>
  <c r="J24" i="4" s="1"/>
  <c r="E23" i="4"/>
  <c r="H23" i="4" s="1"/>
  <c r="E22" i="4"/>
  <c r="J22" i="4" s="1"/>
  <c r="E21" i="4"/>
  <c r="H21" i="4" s="1"/>
  <c r="E20" i="4"/>
  <c r="J20" i="4" s="1"/>
  <c r="E19" i="4"/>
  <c r="H19" i="4" s="1"/>
  <c r="E18" i="4"/>
  <c r="J18" i="4" s="1"/>
  <c r="E17" i="4"/>
  <c r="H17" i="4" s="1"/>
  <c r="E16" i="4"/>
  <c r="J16" i="4" s="1"/>
  <c r="E15" i="4"/>
  <c r="H15" i="4" s="1"/>
  <c r="E14" i="4"/>
  <c r="J14" i="4" s="1"/>
  <c r="E13" i="4"/>
  <c r="H13" i="4" s="1"/>
  <c r="E12" i="4"/>
  <c r="J12" i="4" s="1"/>
  <c r="E11" i="4"/>
  <c r="H11" i="4" s="1"/>
  <c r="E10" i="4"/>
  <c r="J10" i="4" s="1"/>
  <c r="E9" i="4"/>
  <c r="H9" i="4" s="1"/>
  <c r="E8" i="4"/>
  <c r="J8" i="4" s="1"/>
  <c r="E7" i="4"/>
  <c r="H7" i="4" s="1"/>
  <c r="E6" i="4"/>
  <c r="J6" i="4" s="1"/>
  <c r="E5" i="4"/>
  <c r="H5" i="4" s="1"/>
  <c r="E4" i="4"/>
  <c r="J4" i="4" s="1"/>
  <c r="E3" i="4"/>
  <c r="H3" i="4" s="1"/>
  <c r="E2" i="4"/>
  <c r="J2" i="4" s="1"/>
  <c r="B157" i="8" a="1"/>
  <c r="B138" i="8" a="1"/>
  <c r="B143" i="8" a="1"/>
  <c r="B130" i="8" a="1"/>
  <c r="B112" i="8" a="1"/>
  <c r="B84" i="8" a="1"/>
  <c r="B25" i="8" a="1"/>
  <c r="B171" i="8" a="1"/>
  <c r="B23" i="8" a="1"/>
  <c r="B61" i="8" a="1"/>
  <c r="B71" i="8" a="1"/>
  <c r="B127" i="8" a="1"/>
  <c r="B160" i="8" a="1"/>
  <c r="B48" i="8" a="1"/>
  <c r="B15" i="8" a="1"/>
  <c r="B7" i="8" a="1"/>
  <c r="B5" i="8" a="1"/>
  <c r="B120" i="8" a="1"/>
  <c r="B125" i="8" a="1"/>
  <c r="B79" i="8" a="1"/>
  <c r="B64" i="8" a="1"/>
  <c r="B74" i="8" a="1"/>
  <c r="B42" i="8" a="1"/>
  <c r="B95" i="8" a="1"/>
  <c r="B51" i="8" a="1"/>
  <c r="B81" i="8" a="1"/>
  <c r="B33" i="8" a="1"/>
  <c r="B9" i="8" a="1"/>
  <c r="B69" i="8" a="1"/>
  <c r="B36" i="8" a="1"/>
  <c r="B11" i="8" a="1"/>
  <c r="B168" i="8" a="1"/>
  <c r="B135" i="8" a="1"/>
  <c r="B102" i="8" a="1"/>
  <c r="B93" i="8" a="1"/>
  <c r="B107" i="8" a="1"/>
  <c r="B152" i="8" a="1"/>
  <c r="B98" i="8" a="1"/>
  <c r="B149" i="8" a="1"/>
  <c r="B21" i="8" a="1"/>
  <c r="B27" i="8" a="1"/>
  <c r="B39" i="8" a="1"/>
  <c r="B109" i="8" a="1"/>
  <c r="B19" i="8" a="1"/>
  <c r="B17" i="8" a="1"/>
  <c r="B165" i="8" a="1"/>
  <c r="B54" i="8" a="1"/>
  <c r="B13" i="8" a="1"/>
  <c r="B45" i="8" a="1"/>
  <c r="B168" i="8" l="1"/>
  <c r="B157" i="8"/>
  <c r="B135" i="8"/>
  <c r="B138" i="8"/>
  <c r="B102" i="8"/>
  <c r="B160" i="8"/>
  <c r="B120" i="8"/>
  <c r="B107" i="8"/>
  <c r="B165" i="8"/>
  <c r="B79" i="8"/>
  <c r="B143" i="8"/>
  <c r="B93" i="8"/>
  <c r="B69" i="8"/>
  <c r="B125" i="8"/>
  <c r="B36" i="8"/>
  <c r="B42" i="8"/>
  <c r="B84" i="8"/>
  <c r="B98" i="8"/>
  <c r="B54" i="8"/>
  <c r="B74" i="8"/>
  <c r="B112" i="8"/>
  <c r="B152" i="8"/>
  <c r="B48" i="8"/>
  <c r="B64" i="8"/>
  <c r="B130" i="8"/>
  <c r="B15" i="8"/>
  <c r="B7" i="8"/>
  <c r="B11" i="8"/>
  <c r="B5" i="8"/>
  <c r="B25" i="8"/>
  <c r="B27" i="8"/>
  <c r="B9" i="8"/>
  <c r="B17" i="8"/>
  <c r="B39" i="8"/>
  <c r="B95" i="8"/>
  <c r="B61" i="8"/>
  <c r="B171" i="8"/>
  <c r="B19" i="8"/>
  <c r="B45" i="8"/>
  <c r="B51" i="8"/>
  <c r="B81" i="8"/>
  <c r="B109" i="8"/>
  <c r="B33" i="8"/>
  <c r="B149" i="8"/>
  <c r="B21" i="8"/>
  <c r="B23" i="8"/>
  <c r="B13" i="8"/>
  <c r="B71" i="8"/>
  <c r="B127" i="8"/>
  <c r="N1" i="8"/>
  <c r="G19" i="4"/>
  <c r="G3" i="4"/>
  <c r="G11" i="4"/>
  <c r="G7" i="4"/>
  <c r="G23" i="4"/>
  <c r="K4" i="5"/>
  <c r="P4" i="5"/>
  <c r="P5" i="5"/>
  <c r="Q1" i="8" s="1"/>
  <c r="O8" i="5"/>
  <c r="M12" i="5"/>
  <c r="L13" i="5"/>
  <c r="M14" i="5"/>
  <c r="K20" i="5"/>
  <c r="P20" i="5"/>
  <c r="P21" i="5"/>
  <c r="O24" i="5"/>
  <c r="O20" i="5"/>
  <c r="O12" i="5"/>
  <c r="M13" i="5"/>
  <c r="O4" i="5"/>
  <c r="L4" i="5"/>
  <c r="L20" i="5"/>
  <c r="G15" i="4"/>
  <c r="M4" i="5"/>
  <c r="L5" i="5"/>
  <c r="M6" i="5"/>
  <c r="L8" i="5"/>
  <c r="K12" i="5"/>
  <c r="P12" i="5"/>
  <c r="P13" i="5"/>
  <c r="O16" i="5"/>
  <c r="M17" i="5"/>
  <c r="M20" i="5"/>
  <c r="L21" i="5"/>
  <c r="M22" i="5"/>
  <c r="L24" i="5"/>
  <c r="G5" i="4"/>
  <c r="G13" i="4"/>
  <c r="G21" i="4"/>
  <c r="G9" i="4"/>
  <c r="G17" i="4"/>
  <c r="N11" i="5"/>
  <c r="N2" i="5"/>
  <c r="N10" i="5"/>
  <c r="O11" i="5"/>
  <c r="N14" i="5"/>
  <c r="K15" i="5"/>
  <c r="O15" i="5"/>
  <c r="N18" i="5"/>
  <c r="K19" i="5"/>
  <c r="O19" i="5"/>
  <c r="N22" i="5"/>
  <c r="K23" i="5"/>
  <c r="O23" i="5"/>
  <c r="N26" i="5"/>
  <c r="N3" i="5"/>
  <c r="N7" i="5"/>
  <c r="N6" i="5"/>
  <c r="O2" i="5"/>
  <c r="P1" i="8" s="1"/>
  <c r="L3" i="5"/>
  <c r="P3" i="5"/>
  <c r="N5" i="5"/>
  <c r="O1" i="8" s="1"/>
  <c r="K6" i="5"/>
  <c r="O6" i="5"/>
  <c r="L7" i="5"/>
  <c r="P7" i="5"/>
  <c r="N9" i="5"/>
  <c r="K10" i="5"/>
  <c r="O10" i="5"/>
  <c r="L11" i="5"/>
  <c r="P11" i="5"/>
  <c r="N13" i="5"/>
  <c r="K14" i="5"/>
  <c r="O14" i="5"/>
  <c r="L15" i="5"/>
  <c r="P15" i="5"/>
  <c r="N17" i="5"/>
  <c r="K18" i="5"/>
  <c r="O18" i="5"/>
  <c r="L19" i="5"/>
  <c r="P19" i="5"/>
  <c r="N21" i="5"/>
  <c r="K22" i="5"/>
  <c r="O22" i="5"/>
  <c r="L23" i="5"/>
  <c r="P23" i="5"/>
  <c r="N25" i="5"/>
  <c r="K26" i="5"/>
  <c r="O26" i="5"/>
  <c r="N15" i="5"/>
  <c r="N19" i="5"/>
  <c r="N23" i="5"/>
  <c r="K3" i="5"/>
  <c r="O3" i="5"/>
  <c r="K7" i="5"/>
  <c r="O7" i="5"/>
  <c r="K11" i="5"/>
  <c r="L2" i="5"/>
  <c r="K5" i="5"/>
  <c r="L1" i="8" s="1"/>
  <c r="L6" i="5"/>
  <c r="K9" i="5"/>
  <c r="L10" i="5"/>
  <c r="K13" i="5"/>
  <c r="L14" i="5"/>
  <c r="K17" i="5"/>
  <c r="L18" i="5"/>
  <c r="K21" i="5"/>
  <c r="L22" i="5"/>
  <c r="K25" i="5"/>
  <c r="L26" i="5"/>
  <c r="I2" i="4"/>
  <c r="I6" i="4"/>
  <c r="I10" i="4"/>
  <c r="I12" i="4"/>
  <c r="I16" i="4"/>
  <c r="I20" i="4"/>
  <c r="G2" i="4"/>
  <c r="I3" i="4"/>
  <c r="G4" i="4"/>
  <c r="I5" i="4"/>
  <c r="G6" i="4"/>
  <c r="I7" i="4"/>
  <c r="G8" i="4"/>
  <c r="I9" i="4"/>
  <c r="G10" i="4"/>
  <c r="I11" i="4"/>
  <c r="G12" i="4"/>
  <c r="I13" i="4"/>
  <c r="G14" i="4"/>
  <c r="I15" i="4"/>
  <c r="G16" i="4"/>
  <c r="I17" i="4"/>
  <c r="G18" i="4"/>
  <c r="I19" i="4"/>
  <c r="G20" i="4"/>
  <c r="I21" i="4"/>
  <c r="G22" i="4"/>
  <c r="I23" i="4"/>
  <c r="G24" i="4"/>
  <c r="I4" i="4"/>
  <c r="I8" i="4"/>
  <c r="I14" i="4"/>
  <c r="I18" i="4"/>
  <c r="I25" i="4"/>
  <c r="G26" i="4"/>
  <c r="H2" i="4"/>
  <c r="F3" i="4"/>
  <c r="J3" i="4"/>
  <c r="H4" i="4"/>
  <c r="F5" i="4"/>
  <c r="J5" i="4"/>
  <c r="H6" i="4"/>
  <c r="F7" i="4"/>
  <c r="J7" i="4"/>
  <c r="H8" i="4"/>
  <c r="F9" i="4"/>
  <c r="J9" i="4"/>
  <c r="H10" i="4"/>
  <c r="F11" i="4"/>
  <c r="J11" i="4"/>
  <c r="H12" i="4"/>
  <c r="F13" i="4"/>
  <c r="J13" i="4"/>
  <c r="H14" i="4"/>
  <c r="F15" i="4"/>
  <c r="J15" i="4"/>
  <c r="H16" i="4"/>
  <c r="F17" i="4"/>
  <c r="J17" i="4"/>
  <c r="H18" i="4"/>
  <c r="F19" i="4"/>
  <c r="J19" i="4"/>
  <c r="H20" i="4"/>
  <c r="F21" i="4"/>
  <c r="J21" i="4"/>
  <c r="H22" i="4"/>
  <c r="F23" i="4"/>
  <c r="J23" i="4"/>
  <c r="H24" i="4"/>
  <c r="F25" i="4"/>
  <c r="J25" i="4"/>
  <c r="H26" i="4"/>
  <c r="I26" i="4"/>
  <c r="I22" i="4"/>
  <c r="I24" i="4"/>
  <c r="G25" i="4"/>
  <c r="F2" i="4"/>
  <c r="F4" i="4"/>
  <c r="F6" i="4"/>
  <c r="F8" i="4"/>
  <c r="F10" i="4"/>
  <c r="F12" i="4"/>
  <c r="F14" i="4"/>
  <c r="F16" i="4"/>
  <c r="F18" i="4"/>
  <c r="F20" i="4"/>
  <c r="F22" i="4"/>
  <c r="F24" i="4"/>
  <c r="F26" i="4"/>
  <c r="M1" i="8" l="1"/>
</calcChain>
</file>

<file path=xl/sharedStrings.xml><?xml version="1.0" encoding="utf-8"?>
<sst xmlns="http://schemas.openxmlformats.org/spreadsheetml/2006/main" count="8237" uniqueCount="324">
  <si>
    <t>○</t>
  </si>
  <si>
    <t>Focal person</t>
  </si>
  <si>
    <t>Dot ID (binary)</t>
  </si>
  <si>
    <t>Dot ID (dots)</t>
  </si>
  <si>
    <t>Dot ID (decimal)</t>
  </si>
  <si>
    <t>●</t>
  </si>
  <si>
    <t>Grade</t>
  </si>
  <si>
    <t>3</t>
  </si>
  <si>
    <t>StudentID</t>
  </si>
  <si>
    <t>StudentNumber</t>
  </si>
  <si>
    <t>Sex</t>
  </si>
  <si>
    <t>F</t>
  </si>
  <si>
    <t>Page 1</t>
  </si>
  <si>
    <t>Page 2</t>
  </si>
  <si>
    <t>Page 3</t>
  </si>
  <si>
    <t>Page 4</t>
  </si>
  <si>
    <t>Hack</t>
  </si>
  <si>
    <t>#</t>
  </si>
  <si>
    <t>Page 5</t>
  </si>
  <si>
    <t>Primary</t>
  </si>
  <si>
    <t>Secondary</t>
  </si>
  <si>
    <t>AEP</t>
  </si>
  <si>
    <t>DO criteria Total</t>
  </si>
  <si>
    <t>DO criteria consecutive</t>
  </si>
  <si>
    <t>M</t>
  </si>
  <si>
    <t>Example 1</t>
  </si>
  <si>
    <t>Example 2</t>
  </si>
  <si>
    <t>Project institution ID</t>
  </si>
  <si>
    <t>Grade/Level</t>
  </si>
  <si>
    <t>Type</t>
  </si>
  <si>
    <t>Size</t>
  </si>
  <si>
    <t>School</t>
  </si>
  <si>
    <t>SchoolID</t>
  </si>
  <si>
    <t>Name</t>
  </si>
  <si>
    <t>Settlement</t>
  </si>
  <si>
    <t>Level</t>
  </si>
  <si>
    <t>Nakivale</t>
  </si>
  <si>
    <t>Oruchinga</t>
  </si>
  <si>
    <t>Kyaka</t>
  </si>
  <si>
    <t>Kyangwali</t>
  </si>
  <si>
    <t>School name</t>
  </si>
  <si>
    <t>School level</t>
  </si>
  <si>
    <t>School type</t>
  </si>
  <si>
    <t>Community</t>
  </si>
  <si>
    <t>Government</t>
  </si>
  <si>
    <t>Private</t>
  </si>
  <si>
    <t>Nationality</t>
  </si>
  <si>
    <t>CT beneficiary?</t>
  </si>
  <si>
    <t>ID#</t>
  </si>
  <si>
    <t>CT beneficiary</t>
  </si>
  <si>
    <t>Y</t>
  </si>
  <si>
    <t>National</t>
  </si>
  <si>
    <t>N</t>
  </si>
  <si>
    <t>Refugee</t>
  </si>
  <si>
    <t>Class</t>
  </si>
  <si>
    <t>Class grade level (in full)</t>
  </si>
  <si>
    <t>ClassName</t>
  </si>
  <si>
    <t>Page 6</t>
  </si>
  <si>
    <t>Absence Register</t>
  </si>
  <si>
    <t>Name of Student</t>
  </si>
  <si>
    <t>School:</t>
  </si>
  <si>
    <t>Class Name</t>
  </si>
  <si>
    <t>Mth</t>
  </si>
  <si>
    <t>Yr</t>
  </si>
  <si>
    <t xml:space="preserve"> 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</si>
  <si>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</si>
  <si>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</si>
  <si>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</si>
  <si>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</si>
  <si>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</si>
  <si>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</si>
  <si>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</si>
  <si>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</si>
  <si>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</si>
  <si>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</si>
  <si>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</si>
  <si>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</si>
  <si>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</si>
  <si>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</si>
  <si>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</si>
  <si>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</si>
  <si>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</si>
  <si>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</si>
  <si>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</si>
  <si>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</si>
  <si>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</si>
  <si>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</si>
  <si>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</si>
  <si>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</si>
  <si>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</si>
  <si>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</si>
  <si>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</si>
  <si>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</si>
  <si>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</si>
  <si>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</si>
  <si>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</si>
  <si>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</si>
  <si>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</si>
  <si>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</si>
  <si>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</si>
  <si>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</si>
  <si>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</si>
  <si>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</si>
  <si>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</si>
  <si>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</si>
  <si>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</si>
  <si>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</si>
  <si>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</si>
  <si>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</si>
  <si>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</si>
  <si>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</si>
  <si>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</si>
  <si>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</si>
  <si>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</si>
  <si>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</si>
  <si>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</si>
  <si>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</si>
  <si>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</si>
  <si>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</si>
  <si>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</si>
  <si>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</si>
  <si>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</si>
  <si>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</si>
  <si>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</si>
  <si>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</si>
  <si>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</si>
  <si>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</si>
  <si>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</si>
  <si>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</si>
  <si>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</si>
  <si>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</si>
  <si>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</si>
  <si>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</si>
  <si>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</si>
  <si>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</si>
  <si>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</si>
  <si>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</si>
  <si>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</si>
  <si>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</si>
  <si>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</si>
  <si>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</si>
  <si>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</si>
  <si>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</si>
  <si>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</si>
  <si>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</si>
  <si>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</si>
  <si>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</si>
  <si>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</si>
  <si>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</si>
  <si>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</si>
  <si>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</si>
  <si>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</si>
  <si>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</si>
  <si>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</si>
  <si>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</si>
  <si>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</si>
  <si>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</si>
  <si>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</si>
  <si>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</si>
  <si>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</si>
  <si>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</si>
  <si>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</si>
  <si>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</si>
  <si>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</si>
  <si>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</si>
  <si>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</si>
  <si>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</si>
  <si>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</si>
  <si>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</si>
  <si>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</si>
  <si>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</si>
  <si>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</si>
  <si>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</si>
  <si>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</si>
  <si>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</si>
  <si>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</si>
  <si>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</si>
  <si>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</si>
  <si>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</si>
  <si>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</si>
  <si>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</si>
  <si>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</si>
  <si>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</si>
  <si>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</si>
  <si>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</si>
  <si>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</si>
  <si>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</si>
  <si>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</si>
  <si>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</si>
  <si>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</si>
  <si>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</si>
  <si>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</si>
  <si>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</si>
  <si>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</si>
  <si>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</si>
  <si>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</si>
  <si>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</si>
  <si>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</si>
  <si>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</si>
  <si>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</si>
  <si>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</si>
  <si>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</si>
  <si>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</si>
  <si>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</si>
  <si>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</si>
  <si>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</si>
  <si>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</si>
  <si>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</si>
  <si>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</si>
  <si>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</si>
  <si>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</si>
  <si>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</si>
  <si>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</si>
  <si>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</si>
  <si>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</si>
  <si>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</si>
  <si>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</si>
  <si>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</si>
  <si>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</si>
  <si>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</si>
  <si>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</si>
  <si>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</si>
  <si>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</si>
  <si>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</si>
  <si>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</si>
  <si>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</si>
  <si>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</si>
  <si>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</si>
  <si>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</si>
  <si>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</si>
  <si>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</si>
  <si>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</si>
  <si>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</si>
  <si>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</si>
  <si>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</si>
  <si>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</si>
  <si>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</si>
  <si>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</si>
  <si>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</si>
  <si>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</si>
  <si>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</si>
  <si>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</si>
  <si>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</si>
  <si>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</si>
  <si>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</si>
  <si>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</si>
  <si>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</si>
  <si>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</si>
  <si>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</si>
  <si>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</si>
  <si>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</si>
  <si>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</si>
  <si>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</si>
  <si>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</si>
  <si>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</si>
  <si>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</si>
  <si>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</si>
  <si>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</si>
  <si>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</si>
  <si>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</si>
  <si>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</si>
  <si>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</si>
  <si>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</si>
  <si>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</si>
  <si>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</si>
  <si>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</si>
  <si>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</si>
  <si>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</si>
  <si>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</si>
  <si>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</si>
  <si>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</si>
  <si>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</si>
  <si>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</si>
  <si>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</si>
  <si>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</si>
  <si>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</si>
  <si>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</si>
  <si>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</si>
  <si>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</si>
  <si>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</si>
  <si>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</si>
  <si>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</si>
  <si>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</si>
  <si>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</si>
  <si>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</si>
  <si>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</si>
  <si>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</si>
  <si>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</si>
  <si>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</si>
  <si>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</si>
  <si>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Grade 2 Primary</t>
  </si>
  <si>
    <t>2A</t>
  </si>
  <si>
    <t>Grade 3 Primary</t>
  </si>
  <si>
    <t>3A</t>
  </si>
  <si>
    <t>3B</t>
  </si>
  <si>
    <t>4</t>
  </si>
  <si>
    <t>Grade 4 Primary</t>
  </si>
  <si>
    <t>4A</t>
  </si>
  <si>
    <t>4B</t>
  </si>
  <si>
    <t>4C</t>
  </si>
  <si>
    <t>5</t>
  </si>
  <si>
    <t>Grade 5 Primary</t>
  </si>
  <si>
    <t>5A</t>
  </si>
  <si>
    <t>5B</t>
  </si>
  <si>
    <t>5C</t>
  </si>
  <si>
    <t>6</t>
  </si>
  <si>
    <t>Grade 6 Primary</t>
  </si>
  <si>
    <t>6A</t>
  </si>
  <si>
    <t>6B</t>
  </si>
  <si>
    <t>7</t>
  </si>
  <si>
    <t>Year 1 Secondary</t>
  </si>
  <si>
    <t>7A</t>
  </si>
  <si>
    <t>8</t>
  </si>
  <si>
    <t>Year 2 Secondary</t>
  </si>
  <si>
    <t>8A</t>
  </si>
  <si>
    <t>8B</t>
  </si>
  <si>
    <t>L1</t>
  </si>
  <si>
    <t>Level 1 AEP</t>
  </si>
  <si>
    <t>L1A</t>
  </si>
  <si>
    <t>L2</t>
  </si>
  <si>
    <t>Level 2 AEP</t>
  </si>
  <si>
    <t>L3</t>
  </si>
  <si>
    <t>Level 3 AEP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</si>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</sst>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£-809]#,##0"/>
    <numFmt numFmtId="165" formatCode="[$£-809]#,##0.00"/>
    <numFmt numFmtId="166" formatCode="yy"/>
  </numFmts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ill Sans Infant Std"/>
      <family val="2"/>
    </font>
    <font>
      <b/>
      <sz val="20"/>
      <color theme="5"/>
      <name val="Trade Gothic LT Com Cn"/>
      <family val="2"/>
    </font>
    <font>
      <sz val="11"/>
      <color theme="1"/>
      <name val="Gill Sans Infant Std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ck">
        <color theme="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theme="0" tint="-0.49998474074526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</cellStyleXfs>
  <cellXfs count="118">
    <xf numFmtId="0" fontId="0" fillId="0" borderId="0" xfId="0"/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right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4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14" fillId="3" borderId="0" xfId="162" applyFont="1" applyFill="1" applyBorder="1" applyAlignment="1" applyProtection="1">
      <alignment horizontal="center" vertical="center"/>
    </xf>
    <xf numFmtId="0" fontId="14" fillId="3" borderId="0" xfId="162" applyFont="1" applyFill="1" applyAlignment="1" applyProtection="1">
      <alignment horizontal="center" vertical="center"/>
    </xf>
    <xf numFmtId="0" fontId="8" fillId="0" borderId="0" xfId="162" applyFont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8" fillId="0" borderId="0" xfId="162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  <protection locked="0"/>
    </xf>
    <xf numFmtId="0" fontId="9" fillId="3" borderId="0" xfId="162" applyFont="1" applyFill="1" applyAlignment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18" fillId="4" borderId="11" xfId="0" applyFont="1" applyFill="1" applyBorder="1" applyAlignment="1" applyProtection="1">
      <alignment horizontal="left" vertical="center"/>
    </xf>
    <xf numFmtId="0" fontId="15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  <protection locked="0"/>
    </xf>
    <xf numFmtId="0" fontId="10" fillId="0" borderId="12" xfId="0" applyFont="1" applyFill="1" applyBorder="1" applyAlignment="1" applyProtection="1">
      <alignment horizontal="center" vertical="center"/>
    </xf>
    <xf numFmtId="0" fontId="20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</xf>
    <xf numFmtId="0" fontId="10" fillId="0" borderId="12" xfId="0" applyFont="1" applyBorder="1" applyAlignment="1" applyProtection="1">
      <alignment horizontal="center" vertical="center"/>
    </xf>
    <xf numFmtId="166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7" fillId="5" borderId="14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vertical="center"/>
    </xf>
    <xf numFmtId="0" fontId="7" fillId="2" borderId="4" xfId="0" applyFont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/>
    </xf>
    <xf numFmtId="0" fontId="10" fillId="0" borderId="18" xfId="0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right" vertical="center"/>
    </xf>
    <xf numFmtId="0" fontId="6" fillId="0" borderId="15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18" xfId="0" applyFont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left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14" fillId="3" borderId="0" xfId="162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2" xfId="0" applyFont="1" applyFill="1" applyBorder="1" applyAlignment="1" applyProtection="1">
      <alignment horizontal="right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  <protection locked="0"/>
    </xf>
    <xf numFmtId="0" fontId="8" fillId="0" borderId="0" xfId="162" applyFont="1" applyBorder="1" applyAlignment="1" applyProtection="1">
      <alignment horizontal="center" vertical="center"/>
      <protection locked="0"/>
    </xf>
    <xf numFmtId="0" fontId="8" fillId="0" borderId="0" xfId="162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7" fillId="0" borderId="0" xfId="255"/>
    <xf numFmtId="0" fontId="22" fillId="0" borderId="0" xfId="255" applyFont="1"/>
    <xf numFmtId="0" fontId="7" fillId="0" borderId="0" xfId="255" applyFill="1"/>
    <xf numFmtId="0" fontId="22" fillId="0" borderId="0" xfId="255" applyFont="1" applyFill="1"/>
    <xf numFmtId="0" fontId="12" fillId="0" borderId="0" xfId="255" applyFont="1"/>
    <xf numFmtId="0" fontId="15" fillId="4" borderId="12" xfId="0" applyFont="1" applyFill="1" applyBorder="1" applyAlignment="1" applyProtection="1">
      <alignment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23" fillId="2" borderId="20" xfId="0" applyFont="1" applyFill="1" applyBorder="1" applyAlignment="1" applyProtection="1">
      <alignment vertical="center"/>
      <protection locked="0"/>
    </xf>
    <xf numFmtId="0" fontId="23" fillId="2" borderId="20" xfId="0" applyFont="1" applyFill="1" applyBorder="1" applyAlignment="1" applyProtection="1">
      <alignment horizontal="left" vertical="top"/>
      <protection locked="0"/>
    </xf>
    <xf numFmtId="1" fontId="6" fillId="0" borderId="12" xfId="256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</xf>
    <xf numFmtId="0" fontId="0" fillId="0" borderId="22" xfId="0" applyBorder="1" applyProtection="1"/>
    <xf numFmtId="0" fontId="14" fillId="3" borderId="21" xfId="162" applyFont="1" applyFill="1" applyBorder="1" applyAlignment="1" applyProtection="1">
      <alignment horizontal="center" vertical="center"/>
    </xf>
    <xf numFmtId="0" fontId="14" fillId="3" borderId="23" xfId="162" applyFont="1" applyFill="1" applyBorder="1" applyAlignment="1" applyProtection="1">
      <alignment horizontal="center" vertical="center"/>
    </xf>
    <xf numFmtId="0" fontId="11" fillId="5" borderId="24" xfId="0" applyFont="1" applyFill="1" applyBorder="1" applyAlignment="1" applyProtection="1">
      <alignment vertical="center"/>
    </xf>
    <xf numFmtId="0" fontId="6" fillId="0" borderId="24" xfId="0" applyNumberFormat="1" applyFont="1" applyBorder="1" applyAlignment="1" applyProtection="1">
      <alignment vertical="center"/>
    </xf>
    <xf numFmtId="0" fontId="6" fillId="0" borderId="25" xfId="0" applyNumberFormat="1" applyFont="1" applyBorder="1" applyAlignment="1" applyProtection="1">
      <alignment vertical="center"/>
    </xf>
    <xf numFmtId="0" fontId="11" fillId="5" borderId="24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6" fillId="0" borderId="27" xfId="0" applyNumberFormat="1" applyFont="1" applyBorder="1" applyAlignment="1" applyProtection="1">
      <alignment vertical="center"/>
    </xf>
    <xf numFmtId="0" fontId="11" fillId="5" borderId="26" xfId="0" applyFont="1" applyFill="1" applyBorder="1" applyAlignment="1" applyProtection="1">
      <alignment vertical="center"/>
    </xf>
    <xf numFmtId="0" fontId="6" fillId="0" borderId="26" xfId="0" applyNumberFormat="1" applyFont="1" applyBorder="1" applyAlignment="1" applyProtection="1">
      <alignment vertical="center"/>
    </xf>
    <xf numFmtId="0" fontId="11" fillId="5" borderId="28" xfId="0" applyFont="1" applyFill="1" applyBorder="1" applyAlignment="1" applyProtection="1">
      <alignment horizontal="center" vertical="center"/>
    </xf>
    <xf numFmtId="0" fontId="10" fillId="0" borderId="28" xfId="0" applyFont="1" applyFill="1" applyBorder="1" applyAlignment="1" applyProtection="1">
      <alignment horizontal="center" vertical="center"/>
    </xf>
    <xf numFmtId="0" fontId="10" fillId="0" borderId="29" xfId="0" applyFont="1" applyFill="1" applyBorder="1" applyAlignment="1" applyProtection="1">
      <alignment horizontal="center" vertical="center"/>
    </xf>
    <xf numFmtId="0" fontId="10" fillId="0" borderId="30" xfId="0" applyFont="1" applyFill="1" applyBorder="1" applyAlignment="1" applyProtection="1">
      <alignment horizontal="center" vertical="center"/>
    </xf>
    <xf numFmtId="0" fontId="6" fillId="0" borderId="31" xfId="0" applyNumberFormat="1" applyFont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</cellXfs>
  <cellStyles count="257">
    <cellStyle name="£0" xfId="163"/>
    <cellStyle name="£0.00" xfId="164"/>
    <cellStyle name="Comma" xfId="25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eading 1 2" xfId="16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62"/>
    <cellStyle name="Normal 3" xfId="255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vethechildren1.sharepoint.com/sites/TeamSitePortal/Education/BETG/AcceleratedEducation/Shared%20Documents/Dropout%20and%20Attendance/02%20Templates/Copy%20of%20Absence%20register%20v20%20(k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bsence Register"/>
      <sheetName val="Student Table"/>
      <sheetName val="Ins Table"/>
      <sheetName val="Drop down"/>
      <sheetName val="Class Table"/>
    </sheetNames>
    <sheetDataSet>
      <sheetData sheetId="0"/>
      <sheetData sheetId="1"/>
      <sheetData sheetId="2">
        <row r="2">
          <cell r="A2" t="str">
            <v>Example 1</v>
          </cell>
        </row>
        <row r="3">
          <cell r="A3" t="str">
            <v>Example 2</v>
          </cell>
        </row>
        <row r="4">
          <cell r="A4" t="str">
            <v>Example 3</v>
          </cell>
        </row>
        <row r="5">
          <cell r="A5" t="str">
            <v>Example 4</v>
          </cell>
        </row>
        <row r="6">
          <cell r="A6" t="str">
            <v>Example 5</v>
          </cell>
        </row>
        <row r="7">
          <cell r="A7" t="str">
            <v>Example 6</v>
          </cell>
        </row>
        <row r="8">
          <cell r="A8" t="str">
            <v>Example 7</v>
          </cell>
        </row>
        <row r="9">
          <cell r="A9" t="str">
            <v>Example 8</v>
          </cell>
        </row>
        <row r="10">
          <cell r="A10" t="str">
            <v>Example 9</v>
          </cell>
        </row>
        <row r="11">
          <cell r="A11" t="str">
            <v>Example 10</v>
          </cell>
        </row>
        <row r="12">
          <cell r="A12" t="str">
            <v>Example 11</v>
          </cell>
        </row>
        <row r="13">
          <cell r="A13" t="str">
            <v>Example 12</v>
          </cell>
        </row>
        <row r="14">
          <cell r="A14" t="str">
            <v>Example 13</v>
          </cell>
        </row>
        <row r="15">
          <cell r="A15" t="str">
            <v>Example 14</v>
          </cell>
        </row>
        <row r="16">
          <cell r="A16" t="str">
            <v>Example 15</v>
          </cell>
        </row>
        <row r="17">
          <cell r="A17" t="str">
            <v>Example 16</v>
          </cell>
        </row>
        <row r="18">
          <cell r="A18" t="str">
            <v>Example 17</v>
          </cell>
        </row>
        <row r="19">
          <cell r="A19" t="str">
            <v>Example 18</v>
          </cell>
        </row>
        <row r="20">
          <cell r="A20" t="str">
            <v>Example 19</v>
          </cell>
        </row>
        <row r="21">
          <cell r="A21" t="str">
            <v>Example 20</v>
          </cell>
        </row>
        <row r="22">
          <cell r="A22" t="str">
            <v>Example 21</v>
          </cell>
        </row>
      </sheetData>
      <sheetData sheetId="3"/>
      <sheetData sheetId="4">
        <row r="2">
          <cell r="A2">
            <v>2</v>
          </cell>
        </row>
        <row r="3">
          <cell r="A3" t="str">
            <v>2A</v>
          </cell>
        </row>
        <row r="4">
          <cell r="A4" t="str">
            <v>3</v>
          </cell>
        </row>
        <row r="5">
          <cell r="A5" t="str">
            <v>3A</v>
          </cell>
        </row>
        <row r="6">
          <cell r="A6" t="str">
            <v>3B</v>
          </cell>
        </row>
        <row r="7">
          <cell r="A7" t="str">
            <v>4</v>
          </cell>
        </row>
        <row r="8">
          <cell r="A8" t="str">
            <v>4A</v>
          </cell>
        </row>
        <row r="9">
          <cell r="A9" t="str">
            <v>4B</v>
          </cell>
        </row>
        <row r="10">
          <cell r="A10" t="str">
            <v>4C</v>
          </cell>
        </row>
        <row r="11">
          <cell r="A11" t="str">
            <v>5</v>
          </cell>
        </row>
        <row r="12">
          <cell r="A12" t="str">
            <v>5A</v>
          </cell>
        </row>
        <row r="13">
          <cell r="A13" t="str">
            <v>5B</v>
          </cell>
        </row>
        <row r="14">
          <cell r="A14" t="str">
            <v>5C</v>
          </cell>
        </row>
        <row r="15">
          <cell r="A15" t="str">
            <v>6</v>
          </cell>
        </row>
        <row r="16">
          <cell r="A16" t="str">
            <v>6A</v>
          </cell>
        </row>
        <row r="17">
          <cell r="A17" t="str">
            <v>6B</v>
          </cell>
        </row>
        <row r="18">
          <cell r="A18" t="str">
            <v>7</v>
          </cell>
        </row>
        <row r="19">
          <cell r="A19" t="str">
            <v>7A</v>
          </cell>
        </row>
        <row r="20">
          <cell r="A20" t="str">
            <v>8</v>
          </cell>
        </row>
        <row r="21">
          <cell r="A21" t="str">
            <v>8A</v>
          </cell>
        </row>
        <row r="22">
          <cell r="A22" t="str">
            <v>8B</v>
          </cell>
        </row>
        <row r="23">
          <cell r="A23" t="str">
            <v>L1</v>
          </cell>
        </row>
        <row r="24">
          <cell r="A24" t="str">
            <v>L1A</v>
          </cell>
        </row>
        <row r="25">
          <cell r="A25" t="str">
            <v>L2</v>
          </cell>
        </row>
        <row r="26">
          <cell r="A26" t="str">
            <v>L3</v>
          </cell>
        </row>
      </sheetData>
    </sheetDataSet>
  </externalBook>
</externalLink>
</file>

<file path=xl/tables/table1.xml><?xml version="1.0" encoding="utf-8"?>
<table xmlns="http://schemas.openxmlformats.org/spreadsheetml/2006/main" id="3" name="StudentTable4" displayName="StudentTable4" ref="A1:L2520" totalsRowShown="0" headerRowDxfId="13" dataDxfId="12" headerRowCellStyle="Normal 2">
  <autoFilter ref="A1:L2520"/>
  <tableColumns count="12">
    <tableColumn id="1" name="StudentID" dataDxfId="11">
      <calculatedColumnFormula>I2&amp;"-"&amp;J2&amp;"-"&amp;B2</calculatedColumnFormula>
    </tableColumn>
    <tableColumn id="2" name="StudentNumber" dataDxfId="10"/>
    <tableColumn id="3" name="Name" dataDxfId="9"/>
    <tableColumn id="5" name="Sex" dataDxfId="8"/>
    <tableColumn id="11" name="Nationality" dataDxfId="7"/>
    <tableColumn id="4" name="ID#" dataDxfId="6"/>
    <tableColumn id="12" name="CT beneficiary?" dataDxfId="5"/>
    <tableColumn id="6" name="School" dataDxfId="4"/>
    <tableColumn id="7" name="SchoolID" dataDxfId="3"/>
    <tableColumn id="8" name="ClassName" dataDxfId="2"/>
    <tableColumn id="9" name="Grade" dataDxfId="1">
      <calculatedColumnFormula>INDEX('Class Table'!$A$2:$C$26, MATCH($J2,'Class Table'!$A$2:$A$26,0),2)</calculatedColumnFormula>
    </tableColumn>
    <tableColumn id="10" name="Hack" dataDxfId="0">
      <calculatedColumnFormula>_xlfn.CONCAT(StudentTable4[[#This Row],[School]],StudentTable4[[#This Row],[ClassName]])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showGridLines="0" tabSelected="1" view="pageBreakPreview" topLeftCell="A7" zoomScaleNormal="90" zoomScaleSheetLayoutView="100" workbookViewId="0">
      <selection activeCell="AD28" sqref="AD28"/>
    </sheetView>
  </sheetViews>
  <sheetFormatPr defaultColWidth="2.875" defaultRowHeight="17.100000000000001" customHeight="1"/>
  <cols>
    <col min="1" max="1" width="3.625" style="25" bestFit="1" customWidth="1"/>
    <col min="2" max="2" width="31.875" style="26" customWidth="1"/>
    <col min="3" max="3" width="4.5" style="26" customWidth="1"/>
    <col min="4" max="5" width="2.875" style="26" customWidth="1"/>
    <col min="6" max="6" width="2.875" style="27" customWidth="1"/>
    <col min="7" max="19" width="2.875" style="26" customWidth="1"/>
    <col min="20" max="20" width="2.875" style="27" customWidth="1"/>
    <col min="21" max="33" width="2.875" style="26" customWidth="1"/>
    <col min="34" max="34" width="2.875" style="27" customWidth="1"/>
    <col min="35" max="35" width="2.875" style="26" customWidth="1"/>
    <col min="36" max="41" width="2.875" style="18"/>
    <col min="42" max="42" width="2.875" style="19"/>
    <col min="43" max="16384" width="2.875" style="20"/>
  </cols>
  <sheetData>
    <row r="1" spans="1:42" s="14" customFormat="1" ht="17.100000000000001" customHeight="1" thickTop="1">
      <c r="A1" s="48" t="s">
        <v>58</v>
      </c>
      <c r="B1" s="49"/>
      <c r="C1" s="79"/>
      <c r="D1" s="14" t="s">
        <v>60</v>
      </c>
      <c r="E1" s="91"/>
      <c r="F1" s="91"/>
      <c r="G1" s="91"/>
      <c r="H1" s="116" t="s">
        <v>25</v>
      </c>
      <c r="I1" s="116"/>
      <c r="J1" s="116"/>
      <c r="K1" s="116"/>
      <c r="L1" s="51" t="str">
        <f>INDEX('Sch Table'!K2:K100,MATCH($H1,InstitutionName,0))</f>
        <v>○</v>
      </c>
      <c r="M1" s="51" t="str">
        <f>INDEX('Sch Table'!L2:L100,MATCH($H1,InstitutionName,0))</f>
        <v>○</v>
      </c>
      <c r="N1" s="51" t="str">
        <f>INDEX('Sch Table'!M2:M100,MATCH($H1,InstitutionName,0))</f>
        <v>○</v>
      </c>
      <c r="O1" s="51" t="str">
        <f>INDEX('Sch Table'!N2:N100,MATCH($H1,InstitutionName,0))</f>
        <v>○</v>
      </c>
      <c r="P1" s="51" t="str">
        <f>INDEX('Sch Table'!O2:O100,MATCH($H1,InstitutionName,0))</f>
        <v>○</v>
      </c>
      <c r="Q1" s="51" t="str">
        <f>INDEX('Sch Table'!P2:P100,MATCH($H1,InstitutionName,0))</f>
        <v>○</v>
      </c>
      <c r="R1" s="51" t="str">
        <f>INDEX('Sch Table'!Q2:Q100,MATCH($H1,InstitutionName,0))</f>
        <v>●</v>
      </c>
      <c r="S1" s="52" t="s">
        <v>61</v>
      </c>
      <c r="T1" s="53"/>
      <c r="U1" s="53"/>
      <c r="V1" s="53"/>
      <c r="W1" s="50"/>
      <c r="X1" s="78">
        <v>2</v>
      </c>
      <c r="Y1" s="54" t="str">
        <f>VLOOKUP($X1,'Class Table'!$A$2:$J$26,6)</f>
        <v>○</v>
      </c>
      <c r="Z1" s="54" t="str">
        <f>VLOOKUP($X1,'Class Table'!$A$2:$J$26,7)</f>
        <v>○</v>
      </c>
      <c r="AA1" s="54" t="str">
        <f>VLOOKUP($X1,'Class Table'!$A$2:$J$26,8)</f>
        <v>○</v>
      </c>
      <c r="AB1" s="54" t="str">
        <f>VLOOKUP($X1,'Class Table'!$A$2:$J$26,9)</f>
        <v>○</v>
      </c>
      <c r="AC1" s="54" t="str">
        <f>VLOOKUP($X1,'Class Table'!$A$2:$J$26,10)</f>
        <v>○</v>
      </c>
      <c r="AD1" s="53"/>
      <c r="AE1" s="68" t="s">
        <v>62</v>
      </c>
      <c r="AF1" s="95">
        <v>11</v>
      </c>
      <c r="AG1" s="50" t="s">
        <v>63</v>
      </c>
      <c r="AH1" s="115">
        <f ca="1">MOD(YEAR(TODAY()),100)</f>
        <v>20</v>
      </c>
      <c r="AI1" s="56"/>
      <c r="AJ1" s="12"/>
      <c r="AK1" s="12"/>
      <c r="AL1" s="12"/>
      <c r="AM1" s="12"/>
      <c r="AN1" s="12"/>
      <c r="AO1" s="12"/>
      <c r="AP1" s="13"/>
    </row>
    <row r="2" spans="1:42" s="17" customFormat="1" ht="17.100000000000001" customHeight="1">
      <c r="A2" s="57" t="s">
        <v>17</v>
      </c>
      <c r="B2" s="100" t="s">
        <v>59</v>
      </c>
      <c r="C2" s="110" t="s">
        <v>323</v>
      </c>
      <c r="D2" s="37">
        <v>1</v>
      </c>
      <c r="E2" s="5">
        <v>2</v>
      </c>
      <c r="F2" s="4">
        <v>3</v>
      </c>
      <c r="G2" s="5">
        <v>4</v>
      </c>
      <c r="H2" s="4">
        <v>5</v>
      </c>
      <c r="I2" s="5">
        <v>6</v>
      </c>
      <c r="J2" s="4">
        <v>7</v>
      </c>
      <c r="K2" s="5">
        <v>8</v>
      </c>
      <c r="L2" s="4">
        <v>9</v>
      </c>
      <c r="M2" s="5">
        <v>10</v>
      </c>
      <c r="N2" s="4">
        <v>11</v>
      </c>
      <c r="O2" s="5">
        <v>12</v>
      </c>
      <c r="P2" s="4">
        <v>13</v>
      </c>
      <c r="Q2" s="5">
        <v>14</v>
      </c>
      <c r="R2" s="4">
        <v>15</v>
      </c>
      <c r="S2" s="5">
        <v>16</v>
      </c>
      <c r="T2" s="4">
        <v>17</v>
      </c>
      <c r="U2" s="5">
        <v>18</v>
      </c>
      <c r="V2" s="4">
        <v>19</v>
      </c>
      <c r="W2" s="5">
        <v>20</v>
      </c>
      <c r="X2" s="4">
        <v>21</v>
      </c>
      <c r="Y2" s="5">
        <v>22</v>
      </c>
      <c r="Z2" s="4">
        <v>23</v>
      </c>
      <c r="AA2" s="5">
        <v>24</v>
      </c>
      <c r="AB2" s="4">
        <v>25</v>
      </c>
      <c r="AC2" s="5">
        <v>26</v>
      </c>
      <c r="AD2" s="4">
        <v>27</v>
      </c>
      <c r="AE2" s="5">
        <v>28</v>
      </c>
      <c r="AF2" s="4">
        <v>29</v>
      </c>
      <c r="AG2" s="37">
        <v>30</v>
      </c>
      <c r="AH2" s="37">
        <v>31</v>
      </c>
      <c r="AI2" s="58"/>
      <c r="AJ2" s="15"/>
      <c r="AK2" s="15"/>
      <c r="AL2" s="15"/>
      <c r="AM2" s="15"/>
      <c r="AN2" s="15"/>
      <c r="AO2" s="15"/>
      <c r="AP2" s="16"/>
    </row>
    <row r="3" spans="1:42" ht="17.100000000000001" customHeight="1">
      <c r="A3" s="59">
        <v>1</v>
      </c>
      <c r="B3" s="101" t="str">
        <f ca="1">IFERROR(INDEX('Student Table'!C:C,SMALL(IF(('Student Table'!L$1:$L99999=_xlfn.CONCAT($H$1,$X$1)),ROW('Student Table'!H$1:H$99999)),ROW(1:1))),"")</f>
        <v/>
      </c>
      <c r="C3" s="111" t="s">
        <v>0</v>
      </c>
      <c r="D3" s="38" t="s">
        <v>0</v>
      </c>
      <c r="E3" s="2" t="s">
        <v>0</v>
      </c>
      <c r="F3" s="1" t="s">
        <v>0</v>
      </c>
      <c r="G3" s="2" t="s">
        <v>0</v>
      </c>
      <c r="H3" s="1" t="s">
        <v>0</v>
      </c>
      <c r="I3" s="2" t="s">
        <v>0</v>
      </c>
      <c r="J3" s="1" t="s">
        <v>0</v>
      </c>
      <c r="K3" s="2" t="s">
        <v>0</v>
      </c>
      <c r="L3" s="1" t="s">
        <v>0</v>
      </c>
      <c r="M3" s="2" t="s">
        <v>0</v>
      </c>
      <c r="N3" s="1" t="s">
        <v>0</v>
      </c>
      <c r="O3" s="2" t="s">
        <v>0</v>
      </c>
      <c r="P3" s="1" t="s">
        <v>0</v>
      </c>
      <c r="Q3" s="2" t="s">
        <v>0</v>
      </c>
      <c r="R3" s="1" t="s">
        <v>0</v>
      </c>
      <c r="S3" s="2" t="s">
        <v>0</v>
      </c>
      <c r="T3" s="1" t="s">
        <v>0</v>
      </c>
      <c r="U3" s="2" t="s">
        <v>0</v>
      </c>
      <c r="V3" s="1" t="s">
        <v>0</v>
      </c>
      <c r="W3" s="2" t="s">
        <v>0</v>
      </c>
      <c r="X3" s="1" t="s">
        <v>0</v>
      </c>
      <c r="Y3" s="2" t="s">
        <v>0</v>
      </c>
      <c r="Z3" s="1" t="s">
        <v>0</v>
      </c>
      <c r="AA3" s="2" t="s">
        <v>0</v>
      </c>
      <c r="AB3" s="1" t="s">
        <v>0</v>
      </c>
      <c r="AC3" s="2" t="s">
        <v>0</v>
      </c>
      <c r="AD3" s="1" t="s">
        <v>0</v>
      </c>
      <c r="AE3" s="2" t="s">
        <v>0</v>
      </c>
      <c r="AF3" s="1" t="s">
        <v>0</v>
      </c>
      <c r="AG3" s="38" t="s">
        <v>0</v>
      </c>
      <c r="AH3" s="38" t="s">
        <v>0</v>
      </c>
      <c r="AI3" s="60"/>
    </row>
    <row r="4" spans="1:42" ht="17.100000000000001" customHeight="1">
      <c r="A4" s="59">
        <v>2</v>
      </c>
      <c r="B4" s="101" t="str">
        <f t="array" ref="B4">IFERROR(INDEX('Student Table'!C:C,SMALL(IF(('Student Table'!L$1:$L100000=_xlfn.CONCAT($H$1,$X$1)),ROW('Student Table'!H$1:H$99999)),ROW(2:2))),"")</f>
        <v>Example 2</v>
      </c>
      <c r="C4" s="111" t="s">
        <v>0</v>
      </c>
      <c r="D4" s="38" t="s">
        <v>0</v>
      </c>
      <c r="E4" s="2" t="s">
        <v>0</v>
      </c>
      <c r="F4" s="1" t="s">
        <v>0</v>
      </c>
      <c r="G4" s="2" t="s">
        <v>0</v>
      </c>
      <c r="H4" s="1" t="s">
        <v>0</v>
      </c>
      <c r="I4" s="2" t="s">
        <v>0</v>
      </c>
      <c r="J4" s="1" t="s">
        <v>0</v>
      </c>
      <c r="K4" s="2" t="s">
        <v>0</v>
      </c>
      <c r="L4" s="1" t="s">
        <v>0</v>
      </c>
      <c r="M4" s="2" t="s">
        <v>0</v>
      </c>
      <c r="N4" s="1" t="s">
        <v>0</v>
      </c>
      <c r="O4" s="2" t="s">
        <v>0</v>
      </c>
      <c r="P4" s="1" t="s">
        <v>0</v>
      </c>
      <c r="Q4" s="2" t="s">
        <v>0</v>
      </c>
      <c r="R4" s="1" t="s">
        <v>0</v>
      </c>
      <c r="S4" s="2" t="s">
        <v>0</v>
      </c>
      <c r="T4" s="1" t="s">
        <v>0</v>
      </c>
      <c r="U4" s="2" t="s">
        <v>0</v>
      </c>
      <c r="V4" s="1" t="s">
        <v>0</v>
      </c>
      <c r="W4" s="2" t="s">
        <v>0</v>
      </c>
      <c r="X4" s="1" t="s">
        <v>0</v>
      </c>
      <c r="Y4" s="2" t="s">
        <v>0</v>
      </c>
      <c r="Z4" s="1" t="s">
        <v>0</v>
      </c>
      <c r="AA4" s="2" t="s">
        <v>0</v>
      </c>
      <c r="AB4" s="1" t="s">
        <v>0</v>
      </c>
      <c r="AC4" s="2" t="s">
        <v>0</v>
      </c>
      <c r="AD4" s="1" t="s">
        <v>0</v>
      </c>
      <c r="AE4" s="2" t="s">
        <v>0</v>
      </c>
      <c r="AF4" s="1" t="s">
        <v>0</v>
      </c>
      <c r="AG4" s="38" t="s">
        <v>0</v>
      </c>
      <c r="AH4" s="38" t="s">
        <v>0</v>
      </c>
      <c r="AI4" s="60"/>
    </row>
    <row r="5" spans="1:42" ht="17.100000000000001" customHeight="1">
      <c r="A5" s="59">
        <v>3</v>
      </c>
      <c r="B5" s="101" t="str">
        <f t="array" aca="1" ref="B5" ca="1">IFERROR(INDEX('Student Table'!C:C,SMALL(IF(('Student Table'!L$1:$L100001=_xlfn.CONCAT($H$1,$X$1)),ROW('Student Table'!H$1:H$99999)),ROW(3:3))),"")</f>
        <v/>
      </c>
      <c r="C5" s="111" t="s">
        <v>0</v>
      </c>
      <c r="D5" s="38" t="s">
        <v>0</v>
      </c>
      <c r="E5" s="2" t="s">
        <v>0</v>
      </c>
      <c r="F5" s="1" t="s">
        <v>0</v>
      </c>
      <c r="G5" s="2" t="s">
        <v>0</v>
      </c>
      <c r="H5" s="1" t="s">
        <v>0</v>
      </c>
      <c r="I5" s="2" t="s">
        <v>0</v>
      </c>
      <c r="J5" s="1" t="s">
        <v>0</v>
      </c>
      <c r="K5" s="2" t="s">
        <v>0</v>
      </c>
      <c r="L5" s="1" t="s">
        <v>0</v>
      </c>
      <c r="M5" s="2" t="s">
        <v>0</v>
      </c>
      <c r="N5" s="1" t="s">
        <v>0</v>
      </c>
      <c r="O5" s="2" t="s">
        <v>0</v>
      </c>
      <c r="P5" s="1" t="s">
        <v>0</v>
      </c>
      <c r="Q5" s="2" t="s">
        <v>0</v>
      </c>
      <c r="R5" s="1" t="s">
        <v>0</v>
      </c>
      <c r="S5" s="2" t="s">
        <v>0</v>
      </c>
      <c r="T5" s="1" t="s">
        <v>0</v>
      </c>
      <c r="U5" s="2" t="s">
        <v>0</v>
      </c>
      <c r="V5" s="1" t="s">
        <v>0</v>
      </c>
      <c r="W5" s="2" t="s">
        <v>0</v>
      </c>
      <c r="X5" s="1" t="s">
        <v>0</v>
      </c>
      <c r="Y5" s="2" t="s">
        <v>0</v>
      </c>
      <c r="Z5" s="1" t="s">
        <v>0</v>
      </c>
      <c r="AA5" s="2" t="s">
        <v>0</v>
      </c>
      <c r="AB5" s="1" t="s">
        <v>0</v>
      </c>
      <c r="AC5" s="2" t="s">
        <v>0</v>
      </c>
      <c r="AD5" s="1" t="s">
        <v>0</v>
      </c>
      <c r="AE5" s="2" t="s">
        <v>0</v>
      </c>
      <c r="AF5" s="1" t="s">
        <v>0</v>
      </c>
      <c r="AG5" s="38" t="s">
        <v>0</v>
      </c>
      <c r="AH5" s="38" t="s">
        <v>0</v>
      </c>
      <c r="AI5" s="60"/>
    </row>
    <row r="6" spans="1:42" ht="17.100000000000001" customHeight="1">
      <c r="A6" s="59">
        <v>4</v>
      </c>
      <c r="B6" s="101" t="str">
        <f t="array" ref="B6">IFERROR(INDEX('Student Table'!C:C,SMALL(IF(('Student Table'!L$1:$L100002=_xlfn.CONCAT($H$1,$X$1)),ROW('Student Table'!H$1:H$99999)),ROW(4:4))),"")</f>
        <v>Example 4</v>
      </c>
      <c r="C6" s="111" t="s">
        <v>0</v>
      </c>
      <c r="D6" s="38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  <c r="J6" s="1" t="s">
        <v>0</v>
      </c>
      <c r="K6" s="2" t="s">
        <v>0</v>
      </c>
      <c r="L6" s="1" t="s">
        <v>0</v>
      </c>
      <c r="M6" s="2" t="s">
        <v>0</v>
      </c>
      <c r="N6" s="1" t="s">
        <v>0</v>
      </c>
      <c r="O6" s="2" t="s">
        <v>0</v>
      </c>
      <c r="P6" s="1" t="s">
        <v>0</v>
      </c>
      <c r="Q6" s="2" t="s">
        <v>0</v>
      </c>
      <c r="R6" s="1" t="s">
        <v>0</v>
      </c>
      <c r="S6" s="2" t="s">
        <v>0</v>
      </c>
      <c r="T6" s="1" t="s">
        <v>0</v>
      </c>
      <c r="U6" s="2" t="s">
        <v>0</v>
      </c>
      <c r="V6" s="1" t="s">
        <v>0</v>
      </c>
      <c r="W6" s="2" t="s">
        <v>0</v>
      </c>
      <c r="X6" s="1" t="s">
        <v>0</v>
      </c>
      <c r="Y6" s="2" t="s">
        <v>0</v>
      </c>
      <c r="Z6" s="1" t="s">
        <v>0</v>
      </c>
      <c r="AA6" s="2" t="s">
        <v>0</v>
      </c>
      <c r="AB6" s="1" t="s">
        <v>0</v>
      </c>
      <c r="AC6" s="2" t="s">
        <v>0</v>
      </c>
      <c r="AD6" s="1" t="s">
        <v>0</v>
      </c>
      <c r="AE6" s="2" t="s">
        <v>0</v>
      </c>
      <c r="AF6" s="1" t="s">
        <v>0</v>
      </c>
      <c r="AG6" s="38" t="s">
        <v>0</v>
      </c>
      <c r="AH6" s="38" t="s">
        <v>0</v>
      </c>
      <c r="AI6" s="60"/>
    </row>
    <row r="7" spans="1:42" ht="17.100000000000001" customHeight="1">
      <c r="A7" s="61">
        <v>5</v>
      </c>
      <c r="B7" s="109" t="str">
        <f t="array" aca="1" ref="B7" ca="1">IFERROR(INDEX('Student Table'!C:C,SMALL(IF(('Student Table'!L$1:$L100003=_xlfn.CONCAT($H$1,$X$1)),ROW('Student Table'!H$1:H$99999)),ROW(5:5))),"")</f>
        <v/>
      </c>
      <c r="C7" s="112" t="s">
        <v>0</v>
      </c>
      <c r="D7" s="39" t="s">
        <v>0</v>
      </c>
      <c r="E7" s="9" t="s">
        <v>0</v>
      </c>
      <c r="F7" s="8" t="s">
        <v>0</v>
      </c>
      <c r="G7" s="9" t="s">
        <v>0</v>
      </c>
      <c r="H7" s="8" t="s">
        <v>0</v>
      </c>
      <c r="I7" s="9" t="s">
        <v>0</v>
      </c>
      <c r="J7" s="8" t="s">
        <v>0</v>
      </c>
      <c r="K7" s="9" t="s">
        <v>0</v>
      </c>
      <c r="L7" s="8" t="s">
        <v>0</v>
      </c>
      <c r="M7" s="9" t="s">
        <v>0</v>
      </c>
      <c r="N7" s="8" t="s">
        <v>0</v>
      </c>
      <c r="O7" s="9" t="s">
        <v>0</v>
      </c>
      <c r="P7" s="8" t="s">
        <v>0</v>
      </c>
      <c r="Q7" s="9" t="s">
        <v>0</v>
      </c>
      <c r="R7" s="8" t="s">
        <v>0</v>
      </c>
      <c r="S7" s="9" t="s">
        <v>0</v>
      </c>
      <c r="T7" s="8" t="s">
        <v>0</v>
      </c>
      <c r="U7" s="9" t="s">
        <v>0</v>
      </c>
      <c r="V7" s="8" t="s">
        <v>0</v>
      </c>
      <c r="W7" s="9" t="s">
        <v>0</v>
      </c>
      <c r="X7" s="8" t="s">
        <v>0</v>
      </c>
      <c r="Y7" s="9" t="s">
        <v>0</v>
      </c>
      <c r="Z7" s="8" t="s">
        <v>0</v>
      </c>
      <c r="AA7" s="9" t="s">
        <v>0</v>
      </c>
      <c r="AB7" s="8" t="s">
        <v>0</v>
      </c>
      <c r="AC7" s="9" t="s">
        <v>0</v>
      </c>
      <c r="AD7" s="8" t="s">
        <v>0</v>
      </c>
      <c r="AE7" s="9" t="s">
        <v>0</v>
      </c>
      <c r="AF7" s="8" t="s">
        <v>0</v>
      </c>
      <c r="AG7" s="39" t="s">
        <v>0</v>
      </c>
      <c r="AH7" s="39" t="s">
        <v>0</v>
      </c>
      <c r="AI7" s="60"/>
    </row>
    <row r="8" spans="1:42" ht="17.100000000000001" customHeight="1">
      <c r="A8" s="59">
        <v>6</v>
      </c>
      <c r="B8" s="101" t="str">
        <f t="array" ref="B8">IFERROR(INDEX('Student Table'!C:C,SMALL(IF(('Student Table'!L$1:$L100004=_xlfn.CONCAT($H$1,$X$1)),ROW('Student Table'!H$1:H$99999)),ROW(6:6))),"")</f>
        <v>Example 6</v>
      </c>
      <c r="C8" s="113" t="s">
        <v>0</v>
      </c>
      <c r="D8" s="40" t="s">
        <v>0</v>
      </c>
      <c r="E8" s="11" t="s">
        <v>0</v>
      </c>
      <c r="F8" s="10" t="s">
        <v>0</v>
      </c>
      <c r="G8" s="11" t="s">
        <v>0</v>
      </c>
      <c r="H8" s="10" t="s">
        <v>0</v>
      </c>
      <c r="I8" s="11" t="s">
        <v>0</v>
      </c>
      <c r="J8" s="10" t="s">
        <v>0</v>
      </c>
      <c r="K8" s="11" t="s">
        <v>0</v>
      </c>
      <c r="L8" s="10" t="s">
        <v>0</v>
      </c>
      <c r="M8" s="11" t="s">
        <v>0</v>
      </c>
      <c r="N8" s="10" t="s">
        <v>0</v>
      </c>
      <c r="O8" s="11" t="s">
        <v>0</v>
      </c>
      <c r="P8" s="10" t="s">
        <v>0</v>
      </c>
      <c r="Q8" s="11" t="s">
        <v>0</v>
      </c>
      <c r="R8" s="10" t="s">
        <v>0</v>
      </c>
      <c r="S8" s="11" t="s">
        <v>0</v>
      </c>
      <c r="T8" s="10" t="s">
        <v>0</v>
      </c>
      <c r="U8" s="11" t="s">
        <v>0</v>
      </c>
      <c r="V8" s="10" t="s">
        <v>0</v>
      </c>
      <c r="W8" s="11" t="s">
        <v>0</v>
      </c>
      <c r="X8" s="10" t="s">
        <v>0</v>
      </c>
      <c r="Y8" s="11" t="s">
        <v>0</v>
      </c>
      <c r="Z8" s="10" t="s">
        <v>0</v>
      </c>
      <c r="AA8" s="11" t="s">
        <v>0</v>
      </c>
      <c r="AB8" s="10" t="s">
        <v>0</v>
      </c>
      <c r="AC8" s="11" t="s">
        <v>0</v>
      </c>
      <c r="AD8" s="10" t="s">
        <v>0</v>
      </c>
      <c r="AE8" s="11" t="s">
        <v>0</v>
      </c>
      <c r="AF8" s="10" t="s">
        <v>0</v>
      </c>
      <c r="AG8" s="40" t="s">
        <v>0</v>
      </c>
      <c r="AH8" s="40" t="s">
        <v>0</v>
      </c>
      <c r="AI8" s="60"/>
    </row>
    <row r="9" spans="1:42" ht="17.100000000000001" customHeight="1">
      <c r="A9" s="59">
        <v>7</v>
      </c>
      <c r="B9" s="101" t="str">
        <f t="array" aca="1" ref="B9" ca="1">IFERROR(INDEX('Student Table'!C:C,SMALL(IF(('Student Table'!L$1:$L100005=_xlfn.CONCAT($H$1,$X$1)),ROW('Student Table'!H$1:H$99999)),ROW(7:7))),"")</f>
        <v/>
      </c>
      <c r="C9" s="111" t="s">
        <v>0</v>
      </c>
      <c r="D9" s="38" t="s">
        <v>0</v>
      </c>
      <c r="E9" s="2" t="s">
        <v>0</v>
      </c>
      <c r="F9" s="1" t="s">
        <v>0</v>
      </c>
      <c r="G9" s="2" t="s">
        <v>0</v>
      </c>
      <c r="H9" s="1" t="s">
        <v>0</v>
      </c>
      <c r="I9" s="2" t="s">
        <v>0</v>
      </c>
      <c r="J9" s="1" t="s">
        <v>0</v>
      </c>
      <c r="K9" s="2" t="s">
        <v>0</v>
      </c>
      <c r="L9" s="1" t="s">
        <v>0</v>
      </c>
      <c r="M9" s="2" t="s">
        <v>0</v>
      </c>
      <c r="N9" s="1" t="s">
        <v>0</v>
      </c>
      <c r="O9" s="2" t="s">
        <v>0</v>
      </c>
      <c r="P9" s="1" t="s">
        <v>0</v>
      </c>
      <c r="Q9" s="2" t="s">
        <v>0</v>
      </c>
      <c r="R9" s="1" t="s">
        <v>0</v>
      </c>
      <c r="S9" s="2" t="s">
        <v>0</v>
      </c>
      <c r="T9" s="1" t="s">
        <v>0</v>
      </c>
      <c r="U9" s="2" t="s">
        <v>0</v>
      </c>
      <c r="V9" s="1" t="s">
        <v>0</v>
      </c>
      <c r="W9" s="2" t="s">
        <v>0</v>
      </c>
      <c r="X9" s="1" t="s">
        <v>0</v>
      </c>
      <c r="Y9" s="2" t="s">
        <v>0</v>
      </c>
      <c r="Z9" s="1" t="s">
        <v>0</v>
      </c>
      <c r="AA9" s="2" t="s">
        <v>0</v>
      </c>
      <c r="AB9" s="1" t="s">
        <v>0</v>
      </c>
      <c r="AC9" s="2" t="s">
        <v>0</v>
      </c>
      <c r="AD9" s="1" t="s">
        <v>0</v>
      </c>
      <c r="AE9" s="2" t="s">
        <v>0</v>
      </c>
      <c r="AF9" s="1" t="s">
        <v>0</v>
      </c>
      <c r="AG9" s="38" t="s">
        <v>0</v>
      </c>
      <c r="AH9" s="38" t="s">
        <v>0</v>
      </c>
      <c r="AI9" s="60"/>
    </row>
    <row r="10" spans="1:42" ht="17.100000000000001" customHeight="1">
      <c r="A10" s="59">
        <v>8</v>
      </c>
      <c r="B10" s="101" t="str">
        <f t="array" ref="B10">IFERROR(INDEX('Student Table'!C:C,SMALL(IF(('Student Table'!L$1:$L100006=_xlfn.CONCAT($H$1,$X$1)),ROW('Student Table'!H$1:H$99999)),ROW(8:8))),"")</f>
        <v>Example 8</v>
      </c>
      <c r="C10" s="111" t="s">
        <v>0</v>
      </c>
      <c r="D10" s="38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2" t="s">
        <v>0</v>
      </c>
      <c r="J10" s="1" t="s">
        <v>0</v>
      </c>
      <c r="K10" s="2" t="s">
        <v>0</v>
      </c>
      <c r="L10" s="1" t="s">
        <v>0</v>
      </c>
      <c r="M10" s="2" t="s">
        <v>0</v>
      </c>
      <c r="N10" s="1" t="s">
        <v>0</v>
      </c>
      <c r="O10" s="2" t="s">
        <v>0</v>
      </c>
      <c r="P10" s="1" t="s">
        <v>0</v>
      </c>
      <c r="Q10" s="2" t="s">
        <v>0</v>
      </c>
      <c r="R10" s="1" t="s">
        <v>0</v>
      </c>
      <c r="S10" s="2" t="s">
        <v>0</v>
      </c>
      <c r="T10" s="1" t="s">
        <v>0</v>
      </c>
      <c r="U10" s="2" t="s">
        <v>0</v>
      </c>
      <c r="V10" s="1" t="s">
        <v>0</v>
      </c>
      <c r="W10" s="2" t="s">
        <v>0</v>
      </c>
      <c r="X10" s="1" t="s">
        <v>0</v>
      </c>
      <c r="Y10" s="2" t="s">
        <v>0</v>
      </c>
      <c r="Z10" s="1" t="s">
        <v>0</v>
      </c>
      <c r="AA10" s="2" t="s">
        <v>0</v>
      </c>
      <c r="AB10" s="1" t="s">
        <v>0</v>
      </c>
      <c r="AC10" s="2" t="s">
        <v>0</v>
      </c>
      <c r="AD10" s="1" t="s">
        <v>0</v>
      </c>
      <c r="AE10" s="2" t="s">
        <v>0</v>
      </c>
      <c r="AF10" s="1" t="s">
        <v>0</v>
      </c>
      <c r="AG10" s="38" t="s">
        <v>0</v>
      </c>
      <c r="AH10" s="38" t="s">
        <v>0</v>
      </c>
      <c r="AI10" s="60"/>
    </row>
    <row r="11" spans="1:42" ht="17.100000000000001" customHeight="1">
      <c r="A11" s="59">
        <v>9</v>
      </c>
      <c r="B11" s="101" t="str">
        <f t="array" aca="1" ref="B11" ca="1">IFERROR(INDEX('Student Table'!C:C,SMALL(IF(('Student Table'!L$1:$L100007=_xlfn.CONCAT($H$1,$X$1)),ROW('Student Table'!H$1:H$99999)),ROW(9:9))),"")</f>
        <v/>
      </c>
      <c r="C11" s="111" t="s">
        <v>0</v>
      </c>
      <c r="D11" s="38" t="s">
        <v>0</v>
      </c>
      <c r="E11" s="2" t="s">
        <v>0</v>
      </c>
      <c r="F11" s="1" t="s">
        <v>0</v>
      </c>
      <c r="G11" s="2" t="s">
        <v>0</v>
      </c>
      <c r="H11" s="1" t="s">
        <v>0</v>
      </c>
      <c r="I11" s="2" t="s">
        <v>0</v>
      </c>
      <c r="J11" s="1" t="s">
        <v>0</v>
      </c>
      <c r="K11" s="2" t="s">
        <v>0</v>
      </c>
      <c r="L11" s="1" t="s">
        <v>0</v>
      </c>
      <c r="M11" s="2" t="s">
        <v>0</v>
      </c>
      <c r="N11" s="1" t="s">
        <v>0</v>
      </c>
      <c r="O11" s="2" t="s">
        <v>0</v>
      </c>
      <c r="P11" s="1" t="s">
        <v>0</v>
      </c>
      <c r="Q11" s="2" t="s">
        <v>0</v>
      </c>
      <c r="R11" s="1" t="s">
        <v>0</v>
      </c>
      <c r="S11" s="2" t="s">
        <v>0</v>
      </c>
      <c r="T11" s="1" t="s">
        <v>0</v>
      </c>
      <c r="U11" s="2" t="s">
        <v>0</v>
      </c>
      <c r="V11" s="1" t="s">
        <v>0</v>
      </c>
      <c r="W11" s="2" t="s">
        <v>0</v>
      </c>
      <c r="X11" s="1" t="s">
        <v>0</v>
      </c>
      <c r="Y11" s="2" t="s">
        <v>0</v>
      </c>
      <c r="Z11" s="1" t="s">
        <v>0</v>
      </c>
      <c r="AA11" s="2" t="s">
        <v>0</v>
      </c>
      <c r="AB11" s="1" t="s">
        <v>0</v>
      </c>
      <c r="AC11" s="2" t="s">
        <v>0</v>
      </c>
      <c r="AD11" s="1" t="s">
        <v>0</v>
      </c>
      <c r="AE11" s="2" t="s">
        <v>0</v>
      </c>
      <c r="AF11" s="1" t="s">
        <v>0</v>
      </c>
      <c r="AG11" s="38" t="s">
        <v>0</v>
      </c>
      <c r="AH11" s="38" t="s">
        <v>0</v>
      </c>
      <c r="AI11" s="60"/>
    </row>
    <row r="12" spans="1:42" ht="17.100000000000001" customHeight="1">
      <c r="A12" s="61">
        <v>10</v>
      </c>
      <c r="B12" s="109" t="str">
        <f t="array" ref="B12">IFERROR(INDEX('Student Table'!C:C,SMALL(IF(('Student Table'!L$1:$L100008=_xlfn.CONCAT($H$1,$X$1)),ROW('Student Table'!H$1:H$99999)),ROW(10:10))),"")</f>
        <v>Example 10</v>
      </c>
      <c r="C12" s="112" t="s">
        <v>0</v>
      </c>
      <c r="D12" s="39" t="s">
        <v>0</v>
      </c>
      <c r="E12" s="9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  <c r="T12" s="8" t="s">
        <v>0</v>
      </c>
      <c r="U12" s="9" t="s">
        <v>0</v>
      </c>
      <c r="V12" s="8" t="s">
        <v>0</v>
      </c>
      <c r="W12" s="9" t="s">
        <v>0</v>
      </c>
      <c r="X12" s="8" t="s">
        <v>0</v>
      </c>
      <c r="Y12" s="9" t="s">
        <v>0</v>
      </c>
      <c r="Z12" s="8" t="s">
        <v>0</v>
      </c>
      <c r="AA12" s="9" t="s">
        <v>0</v>
      </c>
      <c r="AB12" s="8" t="s">
        <v>0</v>
      </c>
      <c r="AC12" s="9" t="s">
        <v>0</v>
      </c>
      <c r="AD12" s="8" t="s">
        <v>0</v>
      </c>
      <c r="AE12" s="9" t="s">
        <v>0</v>
      </c>
      <c r="AF12" s="8" t="s">
        <v>0</v>
      </c>
      <c r="AG12" s="39" t="s">
        <v>0</v>
      </c>
      <c r="AH12" s="39" t="s">
        <v>0</v>
      </c>
      <c r="AI12" s="60"/>
    </row>
    <row r="13" spans="1:42" ht="17.100000000000001" customHeight="1">
      <c r="A13" s="59">
        <v>11</v>
      </c>
      <c r="B13" s="101" t="str">
        <f t="array" aca="1" ref="B13" ca="1">IFERROR(INDEX('Student Table'!C:C,SMALL(IF(('Student Table'!L$1:$L100009=_xlfn.CONCAT($H$1,$X$1)),ROW('Student Table'!H$1:H$99999)),ROW(11:11))),"")</f>
        <v/>
      </c>
      <c r="C13" s="113" t="s">
        <v>0</v>
      </c>
      <c r="D13" s="4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0" t="s">
        <v>0</v>
      </c>
      <c r="K13" s="11" t="s">
        <v>0</v>
      </c>
      <c r="L13" s="10" t="s">
        <v>0</v>
      </c>
      <c r="M13" s="11" t="s">
        <v>0</v>
      </c>
      <c r="N13" s="10" t="s">
        <v>0</v>
      </c>
      <c r="O13" s="11" t="s">
        <v>0</v>
      </c>
      <c r="P13" s="10" t="s">
        <v>0</v>
      </c>
      <c r="Q13" s="11" t="s">
        <v>0</v>
      </c>
      <c r="R13" s="10" t="s">
        <v>0</v>
      </c>
      <c r="S13" s="11" t="s">
        <v>0</v>
      </c>
      <c r="T13" s="10" t="s">
        <v>0</v>
      </c>
      <c r="U13" s="11" t="s">
        <v>0</v>
      </c>
      <c r="V13" s="10" t="s">
        <v>0</v>
      </c>
      <c r="W13" s="11" t="s">
        <v>0</v>
      </c>
      <c r="X13" s="10" t="s">
        <v>0</v>
      </c>
      <c r="Y13" s="11" t="s">
        <v>0</v>
      </c>
      <c r="Z13" s="10" t="s">
        <v>0</v>
      </c>
      <c r="AA13" s="11" t="s">
        <v>0</v>
      </c>
      <c r="AB13" s="10" t="s">
        <v>0</v>
      </c>
      <c r="AC13" s="11" t="s">
        <v>0</v>
      </c>
      <c r="AD13" s="10" t="s">
        <v>0</v>
      </c>
      <c r="AE13" s="11" t="s">
        <v>0</v>
      </c>
      <c r="AF13" s="10" t="s">
        <v>0</v>
      </c>
      <c r="AG13" s="40" t="s">
        <v>0</v>
      </c>
      <c r="AH13" s="40" t="s">
        <v>0</v>
      </c>
      <c r="AI13" s="60"/>
    </row>
    <row r="14" spans="1:42" ht="17.100000000000001" customHeight="1">
      <c r="A14" s="59">
        <v>12</v>
      </c>
      <c r="B14" s="101" t="str">
        <f t="array" ref="B14">IFERROR(INDEX('Student Table'!C:C,SMALL(IF(('Student Table'!L$1:$L100010=_xlfn.CONCAT($H$1,$X$1)),ROW('Student Table'!H$1:H$99999)),ROW(12:12))),"")</f>
        <v>Example 12</v>
      </c>
      <c r="C14" s="111" t="s">
        <v>0</v>
      </c>
      <c r="D14" s="38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2" t="s">
        <v>0</v>
      </c>
      <c r="J14" s="1" t="s">
        <v>0</v>
      </c>
      <c r="K14" s="2" t="s">
        <v>0</v>
      </c>
      <c r="L14" s="1" t="s">
        <v>0</v>
      </c>
      <c r="M14" s="2" t="s">
        <v>0</v>
      </c>
      <c r="N14" s="1" t="s">
        <v>0</v>
      </c>
      <c r="O14" s="2" t="s">
        <v>0</v>
      </c>
      <c r="P14" s="1" t="s">
        <v>0</v>
      </c>
      <c r="Q14" s="2" t="s">
        <v>0</v>
      </c>
      <c r="R14" s="1" t="s">
        <v>0</v>
      </c>
      <c r="S14" s="2" t="s">
        <v>0</v>
      </c>
      <c r="T14" s="1" t="s">
        <v>0</v>
      </c>
      <c r="U14" s="2" t="s">
        <v>0</v>
      </c>
      <c r="V14" s="1" t="s">
        <v>0</v>
      </c>
      <c r="W14" s="2" t="s">
        <v>0</v>
      </c>
      <c r="X14" s="1" t="s">
        <v>0</v>
      </c>
      <c r="Y14" s="2" t="s">
        <v>0</v>
      </c>
      <c r="Z14" s="1" t="s">
        <v>0</v>
      </c>
      <c r="AA14" s="2" t="s">
        <v>0</v>
      </c>
      <c r="AB14" s="1" t="s">
        <v>0</v>
      </c>
      <c r="AC14" s="2" t="s">
        <v>0</v>
      </c>
      <c r="AD14" s="1" t="s">
        <v>0</v>
      </c>
      <c r="AE14" s="2" t="s">
        <v>0</v>
      </c>
      <c r="AF14" s="1" t="s">
        <v>0</v>
      </c>
      <c r="AG14" s="38" t="s">
        <v>0</v>
      </c>
      <c r="AH14" s="38" t="s">
        <v>0</v>
      </c>
      <c r="AI14" s="60"/>
    </row>
    <row r="15" spans="1:42" ht="17.100000000000001" customHeight="1">
      <c r="A15" s="59">
        <v>13</v>
      </c>
      <c r="B15" s="101" t="str">
        <f t="array" aca="1" ref="B15" ca="1">IFERROR(INDEX('Student Table'!C:C,SMALL(IF(('Student Table'!L$1:$L100011=_xlfn.CONCAT($H$1,$X$1)),ROW('Student Table'!H$1:H$99999)),ROW(13:13))),"")</f>
        <v/>
      </c>
      <c r="C15" s="111" t="s">
        <v>0</v>
      </c>
      <c r="D15" s="38" t="s">
        <v>0</v>
      </c>
      <c r="E15" s="2" t="s">
        <v>0</v>
      </c>
      <c r="F15" s="1" t="s">
        <v>0</v>
      </c>
      <c r="G15" s="2" t="s">
        <v>0</v>
      </c>
      <c r="H15" s="1" t="s">
        <v>0</v>
      </c>
      <c r="I15" s="2" t="s">
        <v>0</v>
      </c>
      <c r="J15" s="1" t="s">
        <v>0</v>
      </c>
      <c r="K15" s="2" t="s">
        <v>0</v>
      </c>
      <c r="L15" s="1" t="s">
        <v>0</v>
      </c>
      <c r="M15" s="2" t="s">
        <v>0</v>
      </c>
      <c r="N15" s="1" t="s">
        <v>0</v>
      </c>
      <c r="O15" s="2" t="s">
        <v>0</v>
      </c>
      <c r="P15" s="1" t="s">
        <v>0</v>
      </c>
      <c r="Q15" s="2" t="s">
        <v>0</v>
      </c>
      <c r="R15" s="1" t="s">
        <v>0</v>
      </c>
      <c r="S15" s="2" t="s">
        <v>0</v>
      </c>
      <c r="T15" s="1" t="s">
        <v>0</v>
      </c>
      <c r="U15" s="2" t="s">
        <v>0</v>
      </c>
      <c r="V15" s="1" t="s">
        <v>0</v>
      </c>
      <c r="W15" s="2" t="s">
        <v>0</v>
      </c>
      <c r="X15" s="1" t="s">
        <v>0</v>
      </c>
      <c r="Y15" s="2" t="s">
        <v>0</v>
      </c>
      <c r="Z15" s="1" t="s">
        <v>0</v>
      </c>
      <c r="AA15" s="2" t="s">
        <v>0</v>
      </c>
      <c r="AB15" s="1" t="s">
        <v>0</v>
      </c>
      <c r="AC15" s="2" t="s">
        <v>0</v>
      </c>
      <c r="AD15" s="1" t="s">
        <v>0</v>
      </c>
      <c r="AE15" s="2" t="s">
        <v>0</v>
      </c>
      <c r="AF15" s="1" t="s">
        <v>0</v>
      </c>
      <c r="AG15" s="38" t="s">
        <v>0</v>
      </c>
      <c r="AH15" s="38" t="s">
        <v>0</v>
      </c>
      <c r="AI15" s="60"/>
    </row>
    <row r="16" spans="1:42" ht="17.100000000000001" customHeight="1">
      <c r="A16" s="59">
        <v>14</v>
      </c>
      <c r="B16" s="101" t="str">
        <f t="array" ref="B16">IFERROR(INDEX('Student Table'!C:C,SMALL(IF(('Student Table'!L$1:$L100012=_xlfn.CONCAT($H$1,$X$1)),ROW('Student Table'!H$1:H$99999)),ROW(14:14))),"")</f>
        <v>Example 14</v>
      </c>
      <c r="C16" s="111" t="s">
        <v>0</v>
      </c>
      <c r="D16" s="38" t="s">
        <v>0</v>
      </c>
      <c r="E16" s="2" t="s">
        <v>0</v>
      </c>
      <c r="F16" s="1" t="s">
        <v>0</v>
      </c>
      <c r="G16" s="2" t="s">
        <v>0</v>
      </c>
      <c r="H16" s="1" t="s">
        <v>0</v>
      </c>
      <c r="I16" s="2" t="s">
        <v>0</v>
      </c>
      <c r="J16" s="1" t="s">
        <v>0</v>
      </c>
      <c r="K16" s="2" t="s">
        <v>0</v>
      </c>
      <c r="L16" s="1" t="s">
        <v>0</v>
      </c>
      <c r="M16" s="2" t="s">
        <v>0</v>
      </c>
      <c r="N16" s="1" t="s">
        <v>0</v>
      </c>
      <c r="O16" s="2" t="s">
        <v>0</v>
      </c>
      <c r="P16" s="1" t="s">
        <v>0</v>
      </c>
      <c r="Q16" s="2" t="s">
        <v>0</v>
      </c>
      <c r="R16" s="1" t="s">
        <v>0</v>
      </c>
      <c r="S16" s="2" t="s">
        <v>0</v>
      </c>
      <c r="T16" s="1" t="s">
        <v>0</v>
      </c>
      <c r="U16" s="2" t="s">
        <v>0</v>
      </c>
      <c r="V16" s="1" t="s">
        <v>0</v>
      </c>
      <c r="W16" s="2" t="s">
        <v>0</v>
      </c>
      <c r="X16" s="1" t="s">
        <v>0</v>
      </c>
      <c r="Y16" s="2" t="s">
        <v>0</v>
      </c>
      <c r="Z16" s="1" t="s">
        <v>0</v>
      </c>
      <c r="AA16" s="2" t="s">
        <v>0</v>
      </c>
      <c r="AB16" s="1" t="s">
        <v>0</v>
      </c>
      <c r="AC16" s="2" t="s">
        <v>0</v>
      </c>
      <c r="AD16" s="1" t="s">
        <v>0</v>
      </c>
      <c r="AE16" s="2" t="s">
        <v>0</v>
      </c>
      <c r="AF16" s="1" t="s">
        <v>0</v>
      </c>
      <c r="AG16" s="38" t="s">
        <v>0</v>
      </c>
      <c r="AH16" s="38" t="s">
        <v>0</v>
      </c>
      <c r="AI16" s="60"/>
    </row>
    <row r="17" spans="1:35" ht="17.100000000000001" customHeight="1">
      <c r="A17" s="61">
        <v>15</v>
      </c>
      <c r="B17" s="109" t="str">
        <f t="array" aca="1" ref="B17" ca="1">IFERROR(INDEX('Student Table'!C:C,SMALL(IF(('Student Table'!L$1:$L100013=_xlfn.CONCAT($H$1,$X$1)),ROW('Student Table'!H$1:H$99999)),ROW(15:15))),"")</f>
        <v/>
      </c>
      <c r="C17" s="112" t="s">
        <v>0</v>
      </c>
      <c r="D17" s="39" t="s">
        <v>0</v>
      </c>
      <c r="E17" s="9" t="s">
        <v>0</v>
      </c>
      <c r="F17" s="8" t="s">
        <v>0</v>
      </c>
      <c r="G17" s="9" t="s">
        <v>0</v>
      </c>
      <c r="H17" s="8" t="s">
        <v>0</v>
      </c>
      <c r="I17" s="9" t="s">
        <v>0</v>
      </c>
      <c r="J17" s="8" t="s">
        <v>0</v>
      </c>
      <c r="K17" s="9" t="s">
        <v>0</v>
      </c>
      <c r="L17" s="8" t="s">
        <v>0</v>
      </c>
      <c r="M17" s="9" t="s">
        <v>0</v>
      </c>
      <c r="N17" s="8" t="s">
        <v>0</v>
      </c>
      <c r="O17" s="9" t="s">
        <v>0</v>
      </c>
      <c r="P17" s="8" t="s">
        <v>0</v>
      </c>
      <c r="Q17" s="9" t="s">
        <v>0</v>
      </c>
      <c r="R17" s="8" t="s">
        <v>0</v>
      </c>
      <c r="S17" s="9" t="s">
        <v>0</v>
      </c>
      <c r="T17" s="8" t="s">
        <v>0</v>
      </c>
      <c r="U17" s="9" t="s">
        <v>0</v>
      </c>
      <c r="V17" s="8" t="s">
        <v>0</v>
      </c>
      <c r="W17" s="9" t="s">
        <v>0</v>
      </c>
      <c r="X17" s="8" t="s">
        <v>0</v>
      </c>
      <c r="Y17" s="9" t="s">
        <v>0</v>
      </c>
      <c r="Z17" s="8" t="s">
        <v>0</v>
      </c>
      <c r="AA17" s="9" t="s">
        <v>0</v>
      </c>
      <c r="AB17" s="8" t="s">
        <v>0</v>
      </c>
      <c r="AC17" s="9" t="s">
        <v>0</v>
      </c>
      <c r="AD17" s="8" t="s">
        <v>0</v>
      </c>
      <c r="AE17" s="9" t="s">
        <v>0</v>
      </c>
      <c r="AF17" s="8" t="s">
        <v>0</v>
      </c>
      <c r="AG17" s="39" t="s">
        <v>0</v>
      </c>
      <c r="AH17" s="39" t="s">
        <v>0</v>
      </c>
      <c r="AI17" s="60"/>
    </row>
    <row r="18" spans="1:35" ht="17.100000000000001" customHeight="1">
      <c r="A18" s="59">
        <v>16</v>
      </c>
      <c r="B18" s="107" t="str">
        <f t="array" ref="B18">IFERROR(INDEX('Student Table'!C:C,SMALL(IF(('Student Table'!L$1:$L100014=_xlfn.CONCAT($H$1,$X$1)),ROW('Student Table'!H$1:H$99999)),ROW(16:16))),"")</f>
        <v>Example 16</v>
      </c>
      <c r="C18" s="113" t="s">
        <v>0</v>
      </c>
      <c r="D18" s="40" t="s">
        <v>0</v>
      </c>
      <c r="E18" s="11" t="s">
        <v>0</v>
      </c>
      <c r="F18" s="10" t="s">
        <v>0</v>
      </c>
      <c r="G18" s="11" t="s">
        <v>0</v>
      </c>
      <c r="H18" s="10" t="s">
        <v>0</v>
      </c>
      <c r="I18" s="11" t="s">
        <v>0</v>
      </c>
      <c r="J18" s="10" t="s">
        <v>0</v>
      </c>
      <c r="K18" s="11" t="s">
        <v>0</v>
      </c>
      <c r="L18" s="10" t="s">
        <v>0</v>
      </c>
      <c r="M18" s="11" t="s">
        <v>0</v>
      </c>
      <c r="N18" s="10" t="s">
        <v>0</v>
      </c>
      <c r="O18" s="11" t="s">
        <v>0</v>
      </c>
      <c r="P18" s="10" t="s">
        <v>0</v>
      </c>
      <c r="Q18" s="11" t="s">
        <v>0</v>
      </c>
      <c r="R18" s="10" t="s">
        <v>0</v>
      </c>
      <c r="S18" s="11" t="s">
        <v>0</v>
      </c>
      <c r="T18" s="10" t="s">
        <v>0</v>
      </c>
      <c r="U18" s="11" t="s">
        <v>0</v>
      </c>
      <c r="V18" s="10" t="s">
        <v>0</v>
      </c>
      <c r="W18" s="11" t="s">
        <v>0</v>
      </c>
      <c r="X18" s="10" t="s">
        <v>0</v>
      </c>
      <c r="Y18" s="11" t="s">
        <v>0</v>
      </c>
      <c r="Z18" s="10" t="s">
        <v>0</v>
      </c>
      <c r="AA18" s="11" t="s">
        <v>0</v>
      </c>
      <c r="AB18" s="10" t="s">
        <v>0</v>
      </c>
      <c r="AC18" s="11" t="s">
        <v>0</v>
      </c>
      <c r="AD18" s="10" t="s">
        <v>0</v>
      </c>
      <c r="AE18" s="11" t="s">
        <v>0</v>
      </c>
      <c r="AF18" s="10" t="s">
        <v>0</v>
      </c>
      <c r="AG18" s="40" t="s">
        <v>0</v>
      </c>
      <c r="AH18" s="40" t="s">
        <v>0</v>
      </c>
      <c r="AI18" s="60"/>
    </row>
    <row r="19" spans="1:35" ht="17.100000000000001" customHeight="1">
      <c r="A19" s="59">
        <v>17</v>
      </c>
      <c r="B19" s="101" t="str">
        <f t="array" aca="1" ref="B19" ca="1">IFERROR(INDEX('Student Table'!C:C,SMALL(IF(('Student Table'!L$1:$L100015=_xlfn.CONCAT($H$1,$X$1)),ROW('Student Table'!H$1:H$99999)),ROW(17:17))),"")</f>
        <v/>
      </c>
      <c r="C19" s="111" t="s">
        <v>0</v>
      </c>
      <c r="D19" s="38" t="s">
        <v>0</v>
      </c>
      <c r="E19" s="2" t="s">
        <v>0</v>
      </c>
      <c r="F19" s="1" t="s">
        <v>0</v>
      </c>
      <c r="G19" s="2" t="s">
        <v>0</v>
      </c>
      <c r="H19" s="1" t="s">
        <v>0</v>
      </c>
      <c r="I19" s="2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1" t="s">
        <v>0</v>
      </c>
      <c r="O19" s="2" t="s">
        <v>0</v>
      </c>
      <c r="P19" s="1" t="s">
        <v>0</v>
      </c>
      <c r="Q19" s="2" t="s">
        <v>0</v>
      </c>
      <c r="R19" s="1" t="s">
        <v>0</v>
      </c>
      <c r="S19" s="2" t="s">
        <v>0</v>
      </c>
      <c r="T19" s="1" t="s">
        <v>0</v>
      </c>
      <c r="U19" s="2" t="s">
        <v>0</v>
      </c>
      <c r="V19" s="1" t="s">
        <v>0</v>
      </c>
      <c r="W19" s="2" t="s">
        <v>0</v>
      </c>
      <c r="X19" s="1" t="s">
        <v>0</v>
      </c>
      <c r="Y19" s="2" t="s">
        <v>0</v>
      </c>
      <c r="Z19" s="1" t="s">
        <v>0</v>
      </c>
      <c r="AA19" s="2" t="s">
        <v>0</v>
      </c>
      <c r="AB19" s="1" t="s">
        <v>0</v>
      </c>
      <c r="AC19" s="2" t="s">
        <v>0</v>
      </c>
      <c r="AD19" s="1" t="s">
        <v>0</v>
      </c>
      <c r="AE19" s="2" t="s">
        <v>0</v>
      </c>
      <c r="AF19" s="1" t="s">
        <v>0</v>
      </c>
      <c r="AG19" s="38" t="s">
        <v>0</v>
      </c>
      <c r="AH19" s="38" t="s">
        <v>0</v>
      </c>
      <c r="AI19" s="60"/>
    </row>
    <row r="20" spans="1:35" ht="17.100000000000001" customHeight="1">
      <c r="A20" s="59">
        <v>18</v>
      </c>
      <c r="B20" s="101" t="str">
        <f t="array" ref="B20">IFERROR(INDEX('Student Table'!C:C,SMALL(IF(('Student Table'!L$1:$L100016=_xlfn.CONCAT($H$1,$X$1)),ROW('Student Table'!H$1:H$99999)),ROW(18:18))),"")</f>
        <v>Example 18</v>
      </c>
      <c r="C20" s="111" t="s">
        <v>0</v>
      </c>
      <c r="D20" s="38" t="s">
        <v>0</v>
      </c>
      <c r="E20" s="2" t="s">
        <v>0</v>
      </c>
      <c r="F20" s="1" t="s">
        <v>0</v>
      </c>
      <c r="G20" s="2" t="s">
        <v>0</v>
      </c>
      <c r="H20" s="1" t="s">
        <v>0</v>
      </c>
      <c r="I20" s="2" t="s">
        <v>0</v>
      </c>
      <c r="J20" s="1" t="s">
        <v>0</v>
      </c>
      <c r="K20" s="2" t="s">
        <v>0</v>
      </c>
      <c r="L20" s="1" t="s">
        <v>0</v>
      </c>
      <c r="M20" s="2" t="s">
        <v>0</v>
      </c>
      <c r="N20" s="1" t="s">
        <v>0</v>
      </c>
      <c r="O20" s="2" t="s">
        <v>0</v>
      </c>
      <c r="P20" s="1" t="s">
        <v>0</v>
      </c>
      <c r="Q20" s="2" t="s">
        <v>0</v>
      </c>
      <c r="R20" s="1" t="s">
        <v>0</v>
      </c>
      <c r="S20" s="2" t="s">
        <v>0</v>
      </c>
      <c r="T20" s="1" t="s">
        <v>0</v>
      </c>
      <c r="U20" s="2" t="s">
        <v>0</v>
      </c>
      <c r="V20" s="1" t="s">
        <v>0</v>
      </c>
      <c r="W20" s="2" t="s">
        <v>0</v>
      </c>
      <c r="X20" s="1" t="s">
        <v>0</v>
      </c>
      <c r="Y20" s="2" t="s">
        <v>0</v>
      </c>
      <c r="Z20" s="1" t="s">
        <v>0</v>
      </c>
      <c r="AA20" s="2" t="s">
        <v>0</v>
      </c>
      <c r="AB20" s="1" t="s">
        <v>0</v>
      </c>
      <c r="AC20" s="2" t="s">
        <v>0</v>
      </c>
      <c r="AD20" s="1" t="s">
        <v>0</v>
      </c>
      <c r="AE20" s="2" t="s">
        <v>0</v>
      </c>
      <c r="AF20" s="1" t="s">
        <v>0</v>
      </c>
      <c r="AG20" s="38" t="s">
        <v>0</v>
      </c>
      <c r="AH20" s="38" t="s">
        <v>0</v>
      </c>
      <c r="AI20" s="60"/>
    </row>
    <row r="21" spans="1:35" ht="17.100000000000001" customHeight="1">
      <c r="A21" s="59">
        <v>19</v>
      </c>
      <c r="B21" s="101" t="str">
        <f t="array" aca="1" ref="B21" ca="1">IFERROR(INDEX('Student Table'!C:C,SMALL(IF(('Student Table'!L$1:$L100017=_xlfn.CONCAT($H$1,$X$1)),ROW('Student Table'!H$1:H$99999)),ROW(19:19))),"")</f>
        <v/>
      </c>
      <c r="C21" s="111" t="s">
        <v>0</v>
      </c>
      <c r="D21" s="38" t="s">
        <v>0</v>
      </c>
      <c r="E21" s="2" t="s">
        <v>0</v>
      </c>
      <c r="F21" s="1" t="s">
        <v>0</v>
      </c>
      <c r="G21" s="2" t="s">
        <v>0</v>
      </c>
      <c r="H21" s="1" t="s">
        <v>0</v>
      </c>
      <c r="I21" s="2" t="s">
        <v>0</v>
      </c>
      <c r="J21" s="1" t="s">
        <v>0</v>
      </c>
      <c r="K21" s="2" t="s">
        <v>0</v>
      </c>
      <c r="L21" s="1" t="s">
        <v>0</v>
      </c>
      <c r="M21" s="2" t="s">
        <v>0</v>
      </c>
      <c r="N21" s="1" t="s">
        <v>0</v>
      </c>
      <c r="O21" s="2" t="s">
        <v>0</v>
      </c>
      <c r="P21" s="1" t="s">
        <v>0</v>
      </c>
      <c r="Q21" s="2" t="s">
        <v>0</v>
      </c>
      <c r="R21" s="1" t="s">
        <v>0</v>
      </c>
      <c r="S21" s="2" t="s">
        <v>0</v>
      </c>
      <c r="T21" s="1" t="s">
        <v>0</v>
      </c>
      <c r="U21" s="2" t="s">
        <v>0</v>
      </c>
      <c r="V21" s="1" t="s">
        <v>0</v>
      </c>
      <c r="W21" s="2" t="s">
        <v>0</v>
      </c>
      <c r="X21" s="1" t="s">
        <v>0</v>
      </c>
      <c r="Y21" s="2" t="s">
        <v>0</v>
      </c>
      <c r="Z21" s="1" t="s">
        <v>0</v>
      </c>
      <c r="AA21" s="2" t="s">
        <v>0</v>
      </c>
      <c r="AB21" s="1" t="s">
        <v>0</v>
      </c>
      <c r="AC21" s="2" t="s">
        <v>0</v>
      </c>
      <c r="AD21" s="1" t="s">
        <v>0</v>
      </c>
      <c r="AE21" s="2" t="s">
        <v>0</v>
      </c>
      <c r="AF21" s="1" t="s">
        <v>0</v>
      </c>
      <c r="AG21" s="38" t="s">
        <v>0</v>
      </c>
      <c r="AH21" s="38" t="s">
        <v>0</v>
      </c>
      <c r="AI21" s="60"/>
    </row>
    <row r="22" spans="1:35" ht="17.100000000000001" customHeight="1">
      <c r="A22" s="61">
        <v>20</v>
      </c>
      <c r="B22" s="109" t="str">
        <f t="array" ref="B22">IFERROR(INDEX('Student Table'!C:C,SMALL(IF(('Student Table'!L$1:$L100018=_xlfn.CONCAT($H$1,$X$1)),ROW('Student Table'!H$1:H$99999)),ROW(20:20))),"")</f>
        <v>Example 20</v>
      </c>
      <c r="C22" s="112" t="s">
        <v>0</v>
      </c>
      <c r="D22" s="39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8" t="s">
        <v>0</v>
      </c>
      <c r="K22" s="9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  <c r="T22" s="8" t="s">
        <v>0</v>
      </c>
      <c r="U22" s="9" t="s">
        <v>0</v>
      </c>
      <c r="V22" s="8" t="s">
        <v>0</v>
      </c>
      <c r="W22" s="9" t="s">
        <v>0</v>
      </c>
      <c r="X22" s="8" t="s">
        <v>0</v>
      </c>
      <c r="Y22" s="9" t="s">
        <v>0</v>
      </c>
      <c r="Z22" s="8" t="s">
        <v>0</v>
      </c>
      <c r="AA22" s="9" t="s">
        <v>0</v>
      </c>
      <c r="AB22" s="8" t="s">
        <v>0</v>
      </c>
      <c r="AC22" s="9" t="s">
        <v>0</v>
      </c>
      <c r="AD22" s="8" t="s">
        <v>0</v>
      </c>
      <c r="AE22" s="9" t="s">
        <v>0</v>
      </c>
      <c r="AF22" s="8" t="s">
        <v>0</v>
      </c>
      <c r="AG22" s="39" t="s">
        <v>0</v>
      </c>
      <c r="AH22" s="39" t="s">
        <v>0</v>
      </c>
      <c r="AI22" s="60"/>
    </row>
    <row r="23" spans="1:35" ht="17.100000000000001" customHeight="1">
      <c r="A23" s="59">
        <v>21</v>
      </c>
      <c r="B23" s="107" t="str">
        <f t="array" aca="1" ref="B23" ca="1">IFERROR(INDEX('Student Table'!C:C,SMALL(IF(('Student Table'!L$1:$L100019=_xlfn.CONCAT($H$1,$X$1)),ROW('Student Table'!H$1:H$99999)),ROW(21:21))),"")</f>
        <v/>
      </c>
      <c r="C23" s="113" t="s">
        <v>0</v>
      </c>
      <c r="D23" s="40" t="s">
        <v>0</v>
      </c>
      <c r="E23" s="11" t="s">
        <v>0</v>
      </c>
      <c r="F23" s="10" t="s">
        <v>0</v>
      </c>
      <c r="G23" s="11" t="s">
        <v>0</v>
      </c>
      <c r="H23" s="10" t="s">
        <v>0</v>
      </c>
      <c r="I23" s="11" t="s">
        <v>0</v>
      </c>
      <c r="J23" s="10" t="s">
        <v>0</v>
      </c>
      <c r="K23" s="11" t="s">
        <v>0</v>
      </c>
      <c r="L23" s="10" t="s">
        <v>0</v>
      </c>
      <c r="M23" s="11" t="s">
        <v>0</v>
      </c>
      <c r="N23" s="10" t="s">
        <v>0</v>
      </c>
      <c r="O23" s="11" t="s">
        <v>0</v>
      </c>
      <c r="P23" s="10" t="s">
        <v>0</v>
      </c>
      <c r="Q23" s="11" t="s">
        <v>0</v>
      </c>
      <c r="R23" s="10" t="s">
        <v>0</v>
      </c>
      <c r="S23" s="11" t="s">
        <v>0</v>
      </c>
      <c r="T23" s="10" t="s">
        <v>0</v>
      </c>
      <c r="U23" s="11" t="s">
        <v>0</v>
      </c>
      <c r="V23" s="10" t="s">
        <v>0</v>
      </c>
      <c r="W23" s="11" t="s">
        <v>0</v>
      </c>
      <c r="X23" s="10" t="s">
        <v>0</v>
      </c>
      <c r="Y23" s="11" t="s">
        <v>0</v>
      </c>
      <c r="Z23" s="10" t="s">
        <v>0</v>
      </c>
      <c r="AA23" s="11" t="s">
        <v>0</v>
      </c>
      <c r="AB23" s="10" t="s">
        <v>0</v>
      </c>
      <c r="AC23" s="11" t="s">
        <v>0</v>
      </c>
      <c r="AD23" s="10" t="s">
        <v>0</v>
      </c>
      <c r="AE23" s="11" t="s">
        <v>0</v>
      </c>
      <c r="AF23" s="10" t="s">
        <v>0</v>
      </c>
      <c r="AG23" s="40" t="s">
        <v>0</v>
      </c>
      <c r="AH23" s="38" t="s">
        <v>0</v>
      </c>
      <c r="AI23" s="60"/>
    </row>
    <row r="24" spans="1:35" ht="17.100000000000001" customHeight="1">
      <c r="A24" s="59">
        <v>22</v>
      </c>
      <c r="B24" s="101" t="str">
        <f t="array" ref="B24">IFERROR(INDEX('Student Table'!C:C,SMALL(IF(('Student Table'!L$1:$L100020=_xlfn.CONCAT($H$1,$X$1)),ROW('Student Table'!H$1:H$99999)),ROW(22:22))),"")</f>
        <v>Example 22</v>
      </c>
      <c r="C24" s="111" t="s">
        <v>0</v>
      </c>
      <c r="D24" s="38" t="s">
        <v>0</v>
      </c>
      <c r="E24" s="2" t="s">
        <v>0</v>
      </c>
      <c r="F24" s="1" t="s">
        <v>0</v>
      </c>
      <c r="G24" s="2" t="s">
        <v>0</v>
      </c>
      <c r="H24" s="1" t="s">
        <v>0</v>
      </c>
      <c r="I24" s="2" t="s">
        <v>0</v>
      </c>
      <c r="J24" s="1" t="s">
        <v>0</v>
      </c>
      <c r="K24" s="2" t="s">
        <v>0</v>
      </c>
      <c r="L24" s="1" t="s">
        <v>0</v>
      </c>
      <c r="M24" s="2" t="s">
        <v>0</v>
      </c>
      <c r="N24" s="1" t="s">
        <v>0</v>
      </c>
      <c r="O24" s="2" t="s">
        <v>0</v>
      </c>
      <c r="P24" s="1" t="s">
        <v>0</v>
      </c>
      <c r="Q24" s="2" t="s">
        <v>0</v>
      </c>
      <c r="R24" s="1" t="s">
        <v>0</v>
      </c>
      <c r="S24" s="2" t="s">
        <v>0</v>
      </c>
      <c r="T24" s="1" t="s">
        <v>0</v>
      </c>
      <c r="U24" s="2" t="s">
        <v>0</v>
      </c>
      <c r="V24" s="1" t="s">
        <v>0</v>
      </c>
      <c r="W24" s="2" t="s">
        <v>0</v>
      </c>
      <c r="X24" s="1" t="s">
        <v>0</v>
      </c>
      <c r="Y24" s="2" t="s">
        <v>0</v>
      </c>
      <c r="Z24" s="1" t="s">
        <v>0</v>
      </c>
      <c r="AA24" s="2" t="s">
        <v>0</v>
      </c>
      <c r="AB24" s="1" t="s">
        <v>0</v>
      </c>
      <c r="AC24" s="2" t="s">
        <v>0</v>
      </c>
      <c r="AD24" s="1" t="s">
        <v>0</v>
      </c>
      <c r="AE24" s="2" t="s">
        <v>0</v>
      </c>
      <c r="AF24" s="1" t="s">
        <v>0</v>
      </c>
      <c r="AG24" s="38" t="s">
        <v>0</v>
      </c>
      <c r="AH24" s="38" t="s">
        <v>0</v>
      </c>
      <c r="AI24" s="60"/>
    </row>
    <row r="25" spans="1:35" ht="17.100000000000001" customHeight="1">
      <c r="A25" s="59">
        <v>23</v>
      </c>
      <c r="B25" s="101" t="str">
        <f t="array" aca="1" ref="B25" ca="1">IFERROR(INDEX('Student Table'!C:C,SMALL(IF(('Student Table'!L$1:$L100021=_xlfn.CONCAT($H$1,$X$1)),ROW('Student Table'!H$1:H$99999)),ROW(23:23))),"")</f>
        <v/>
      </c>
      <c r="C25" s="111" t="s">
        <v>0</v>
      </c>
      <c r="D25" s="38" t="s">
        <v>0</v>
      </c>
      <c r="E25" s="2" t="s">
        <v>0</v>
      </c>
      <c r="F25" s="1" t="s">
        <v>0</v>
      </c>
      <c r="G25" s="2" t="s">
        <v>0</v>
      </c>
      <c r="H25" s="1" t="s">
        <v>0</v>
      </c>
      <c r="I25" s="2" t="s">
        <v>0</v>
      </c>
      <c r="J25" s="1" t="s">
        <v>0</v>
      </c>
      <c r="K25" s="2" t="s">
        <v>0</v>
      </c>
      <c r="L25" s="1" t="s">
        <v>0</v>
      </c>
      <c r="M25" s="2" t="s">
        <v>0</v>
      </c>
      <c r="N25" s="1" t="s">
        <v>0</v>
      </c>
      <c r="O25" s="2" t="s">
        <v>0</v>
      </c>
      <c r="P25" s="1" t="s">
        <v>0</v>
      </c>
      <c r="Q25" s="2" t="s">
        <v>0</v>
      </c>
      <c r="R25" s="1" t="s">
        <v>0</v>
      </c>
      <c r="S25" s="2" t="s">
        <v>0</v>
      </c>
      <c r="T25" s="1" t="s">
        <v>0</v>
      </c>
      <c r="U25" s="2" t="s">
        <v>0</v>
      </c>
      <c r="V25" s="1" t="s">
        <v>0</v>
      </c>
      <c r="W25" s="2" t="s">
        <v>0</v>
      </c>
      <c r="X25" s="1" t="s">
        <v>0</v>
      </c>
      <c r="Y25" s="2" t="s">
        <v>0</v>
      </c>
      <c r="Z25" s="1" t="s">
        <v>0</v>
      </c>
      <c r="AA25" s="2" t="s">
        <v>0</v>
      </c>
      <c r="AB25" s="1" t="s">
        <v>0</v>
      </c>
      <c r="AC25" s="2" t="s">
        <v>0</v>
      </c>
      <c r="AD25" s="1" t="s">
        <v>0</v>
      </c>
      <c r="AE25" s="2" t="s">
        <v>0</v>
      </c>
      <c r="AF25" s="1" t="s">
        <v>0</v>
      </c>
      <c r="AG25" s="38" t="s">
        <v>0</v>
      </c>
      <c r="AH25" s="38" t="s">
        <v>0</v>
      </c>
      <c r="AI25" s="60"/>
    </row>
    <row r="26" spans="1:35" ht="17.100000000000001" customHeight="1">
      <c r="A26" s="59">
        <v>24</v>
      </c>
      <c r="B26" s="101" t="str">
        <f t="array" ref="B26">IFERROR(INDEX('Student Table'!C:C,SMALL(IF(('Student Table'!L$1:$L100022=_xlfn.CONCAT($H$1,$X$1)),ROW('Student Table'!H$1:H$99999)),ROW(24:24))),"")</f>
        <v>Example 24</v>
      </c>
      <c r="C26" s="111" t="s">
        <v>0</v>
      </c>
      <c r="D26" s="38" t="s">
        <v>0</v>
      </c>
      <c r="E26" s="2" t="s">
        <v>0</v>
      </c>
      <c r="F26" s="1" t="s">
        <v>0</v>
      </c>
      <c r="G26" s="2" t="s">
        <v>0</v>
      </c>
      <c r="H26" s="1" t="s">
        <v>0</v>
      </c>
      <c r="I26" s="2" t="s">
        <v>0</v>
      </c>
      <c r="J26" s="1" t="s">
        <v>0</v>
      </c>
      <c r="K26" s="2" t="s">
        <v>0</v>
      </c>
      <c r="L26" s="1" t="s">
        <v>0</v>
      </c>
      <c r="M26" s="2" t="s">
        <v>0</v>
      </c>
      <c r="N26" s="1" t="s">
        <v>0</v>
      </c>
      <c r="O26" s="2" t="s">
        <v>0</v>
      </c>
      <c r="P26" s="1" t="s">
        <v>0</v>
      </c>
      <c r="Q26" s="2" t="s">
        <v>0</v>
      </c>
      <c r="R26" s="1" t="s">
        <v>0</v>
      </c>
      <c r="S26" s="2" t="s">
        <v>0</v>
      </c>
      <c r="T26" s="1" t="s">
        <v>0</v>
      </c>
      <c r="U26" s="2" t="s">
        <v>0</v>
      </c>
      <c r="V26" s="1" t="s">
        <v>0</v>
      </c>
      <c r="W26" s="2" t="s">
        <v>0</v>
      </c>
      <c r="X26" s="1" t="s">
        <v>0</v>
      </c>
      <c r="Y26" s="2" t="s">
        <v>0</v>
      </c>
      <c r="Z26" s="1" t="s">
        <v>0</v>
      </c>
      <c r="AA26" s="2" t="s">
        <v>0</v>
      </c>
      <c r="AB26" s="1" t="s">
        <v>0</v>
      </c>
      <c r="AC26" s="2" t="s">
        <v>0</v>
      </c>
      <c r="AD26" s="1" t="s">
        <v>0</v>
      </c>
      <c r="AE26" s="2" t="s">
        <v>0</v>
      </c>
      <c r="AF26" s="1" t="s">
        <v>0</v>
      </c>
      <c r="AG26" s="38" t="s">
        <v>0</v>
      </c>
      <c r="AH26" s="38" t="s">
        <v>0</v>
      </c>
      <c r="AI26" s="60"/>
    </row>
    <row r="27" spans="1:35" ht="17.100000000000001" customHeight="1">
      <c r="A27" s="59">
        <v>25</v>
      </c>
      <c r="B27" s="101" t="str">
        <f t="array" aca="1" ref="B27" ca="1">IFERROR(INDEX('Student Table'!C:C,SMALL(IF(('Student Table'!L$1:$L100023=_xlfn.CONCAT($H$1,$X$1)),ROW('Student Table'!H$1:H$99999)),ROW(25:25))),"")</f>
        <v/>
      </c>
      <c r="C27" s="111" t="s">
        <v>0</v>
      </c>
      <c r="D27" s="38" t="s">
        <v>0</v>
      </c>
      <c r="E27" s="2" t="s">
        <v>0</v>
      </c>
      <c r="F27" s="1" t="s">
        <v>0</v>
      </c>
      <c r="G27" s="2" t="s">
        <v>0</v>
      </c>
      <c r="H27" s="1" t="s">
        <v>0</v>
      </c>
      <c r="I27" s="2" t="s">
        <v>0</v>
      </c>
      <c r="J27" s="1" t="s">
        <v>0</v>
      </c>
      <c r="K27" s="2" t="s">
        <v>0</v>
      </c>
      <c r="L27" s="1" t="s">
        <v>0</v>
      </c>
      <c r="M27" s="2" t="s">
        <v>0</v>
      </c>
      <c r="N27" s="1" t="s">
        <v>0</v>
      </c>
      <c r="O27" s="2" t="s">
        <v>0</v>
      </c>
      <c r="P27" s="1" t="s">
        <v>0</v>
      </c>
      <c r="Q27" s="2" t="s">
        <v>0</v>
      </c>
      <c r="R27" s="1" t="s">
        <v>0</v>
      </c>
      <c r="S27" s="2" t="s">
        <v>0</v>
      </c>
      <c r="T27" s="1" t="s">
        <v>0</v>
      </c>
      <c r="U27" s="2" t="s">
        <v>0</v>
      </c>
      <c r="V27" s="1" t="s">
        <v>0</v>
      </c>
      <c r="W27" s="2" t="s">
        <v>0</v>
      </c>
      <c r="X27" s="1" t="s">
        <v>0</v>
      </c>
      <c r="Y27" s="2" t="s">
        <v>0</v>
      </c>
      <c r="Z27" s="1" t="s">
        <v>0</v>
      </c>
      <c r="AA27" s="2" t="s">
        <v>0</v>
      </c>
      <c r="AB27" s="1" t="s">
        <v>0</v>
      </c>
      <c r="AC27" s="2" t="s">
        <v>0</v>
      </c>
      <c r="AD27" s="1" t="s">
        <v>0</v>
      </c>
      <c r="AE27" s="2" t="s">
        <v>0</v>
      </c>
      <c r="AF27" s="1" t="s">
        <v>0</v>
      </c>
      <c r="AG27" s="38" t="s">
        <v>0</v>
      </c>
      <c r="AH27" s="38" t="s">
        <v>0</v>
      </c>
      <c r="AI27" s="60"/>
    </row>
    <row r="28" spans="1:35" ht="17.100000000000001" customHeight="1">
      <c r="A28" s="62"/>
      <c r="B28" s="41"/>
      <c r="C28" s="41"/>
      <c r="D28" s="42"/>
      <c r="E28" s="42"/>
      <c r="F28" s="43"/>
      <c r="G28" s="42"/>
      <c r="H28" s="42"/>
      <c r="I28" s="42"/>
      <c r="J28" s="42"/>
      <c r="K28" s="42"/>
      <c r="L28" s="44"/>
      <c r="M28" s="44"/>
      <c r="N28" s="44"/>
      <c r="O28" s="42"/>
      <c r="P28" s="42"/>
      <c r="Q28" s="42"/>
      <c r="R28" s="42"/>
      <c r="S28" s="42"/>
      <c r="T28" s="43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5" t="s">
        <v>12</v>
      </c>
      <c r="AF28" s="38" t="s">
        <v>0</v>
      </c>
      <c r="AG28" s="38" t="s">
        <v>0</v>
      </c>
      <c r="AH28" s="38" t="s">
        <v>5</v>
      </c>
      <c r="AI28" s="60"/>
    </row>
    <row r="29" spans="1:35" ht="7.5" customHeight="1" thickBot="1">
      <c r="A29" s="63"/>
      <c r="B29" s="64"/>
      <c r="C29" s="64"/>
      <c r="D29" s="3"/>
      <c r="E29" s="3"/>
      <c r="F29" s="65"/>
      <c r="G29" s="3"/>
      <c r="H29" s="3"/>
      <c r="I29" s="3"/>
      <c r="J29" s="3"/>
      <c r="K29" s="3"/>
      <c r="L29" s="66"/>
      <c r="M29" s="66"/>
      <c r="N29" s="66"/>
      <c r="O29" s="3"/>
      <c r="P29" s="3"/>
      <c r="Q29" s="3"/>
      <c r="R29" s="3"/>
      <c r="S29" s="3"/>
      <c r="T29" s="6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6"/>
      <c r="AG29" s="6"/>
      <c r="AH29" s="6"/>
      <c r="AI29" s="67"/>
    </row>
    <row r="30" spans="1:35" ht="17.100000000000001" customHeight="1" thickTop="1">
      <c r="A30" s="48" t="s">
        <v>58</v>
      </c>
      <c r="B30" s="49"/>
      <c r="C30" s="79"/>
      <c r="D30" s="14" t="s">
        <v>60</v>
      </c>
      <c r="E30" s="91"/>
      <c r="F30" s="91"/>
      <c r="G30" s="91"/>
      <c r="H30" s="116" t="s">
        <v>25</v>
      </c>
      <c r="I30" s="116"/>
      <c r="J30" s="116"/>
      <c r="K30" s="116"/>
      <c r="L30" s="51" t="str">
        <f>INDEX('Sch Table'!K31:K129,MATCH($H30,InstitutionName,0))</f>
        <v>○</v>
      </c>
      <c r="M30" s="51" t="str">
        <f>INDEX('Sch Table'!L31:L129,MATCH($H30,InstitutionName,0))</f>
        <v>○</v>
      </c>
      <c r="N30" s="51" t="str">
        <f>INDEX('Sch Table'!M31:M129,MATCH($H30,InstitutionName,0))</f>
        <v>●</v>
      </c>
      <c r="O30" s="51" t="str">
        <f>INDEX('Sch Table'!N31:N129,MATCH($H30,InstitutionName,0))</f>
        <v>●</v>
      </c>
      <c r="P30" s="51" t="str">
        <f>INDEX('Sch Table'!O31:O129,MATCH($H30,InstitutionName,0))</f>
        <v>●</v>
      </c>
      <c r="Q30" s="51" t="str">
        <f>INDEX('Sch Table'!P31:P129,MATCH($H30,InstitutionName,0))</f>
        <v>●</v>
      </c>
      <c r="R30" s="51" t="str">
        <f>INDEX('Sch Table'!Q31:Q129,MATCH($H30,InstitutionName,0))</f>
        <v>○</v>
      </c>
      <c r="S30" s="52" t="s">
        <v>61</v>
      </c>
      <c r="T30" s="53"/>
      <c r="U30" s="53"/>
      <c r="V30" s="53"/>
      <c r="W30" s="50"/>
      <c r="X30" s="92">
        <v>2</v>
      </c>
      <c r="Y30" s="54" t="str">
        <f>VLOOKUP($X30,'Class Table'!$A$2:$J$26,6)</f>
        <v>○</v>
      </c>
      <c r="Z30" s="54" t="str">
        <f>VLOOKUP($X30,'Class Table'!$A$2:$J$26,7)</f>
        <v>○</v>
      </c>
      <c r="AA30" s="54" t="str">
        <f>VLOOKUP($X30,'Class Table'!$A$2:$J$26,8)</f>
        <v>○</v>
      </c>
      <c r="AB30" s="54" t="str">
        <f>VLOOKUP($X30,'Class Table'!$A$2:$J$26,9)</f>
        <v>○</v>
      </c>
      <c r="AC30" s="54" t="str">
        <f>VLOOKUP($X30,'Class Table'!$A$2:$J$26,10)</f>
        <v>○</v>
      </c>
      <c r="AD30" s="53"/>
      <c r="AE30" s="68" t="s">
        <v>62</v>
      </c>
      <c r="AF30" s="95">
        <f>AF1</f>
        <v>11</v>
      </c>
      <c r="AG30" s="50" t="s">
        <v>63</v>
      </c>
      <c r="AH30" s="55">
        <f ca="1">TODAY()</f>
        <v>43862</v>
      </c>
      <c r="AI30" s="56"/>
    </row>
    <row r="31" spans="1:35" ht="17.100000000000001" customHeight="1">
      <c r="A31" s="57" t="s">
        <v>17</v>
      </c>
      <c r="B31" s="108" t="s">
        <v>59</v>
      </c>
      <c r="C31" s="103" t="s">
        <v>323</v>
      </c>
      <c r="D31" s="37">
        <v>1</v>
      </c>
      <c r="E31" s="5">
        <v>2</v>
      </c>
      <c r="F31" s="4">
        <v>3</v>
      </c>
      <c r="G31" s="5">
        <v>4</v>
      </c>
      <c r="H31" s="4">
        <v>5</v>
      </c>
      <c r="I31" s="5">
        <v>6</v>
      </c>
      <c r="J31" s="4">
        <v>7</v>
      </c>
      <c r="K31" s="5">
        <v>8</v>
      </c>
      <c r="L31" s="4">
        <v>9</v>
      </c>
      <c r="M31" s="5">
        <v>10</v>
      </c>
      <c r="N31" s="4">
        <v>11</v>
      </c>
      <c r="O31" s="5">
        <v>12</v>
      </c>
      <c r="P31" s="4">
        <v>13</v>
      </c>
      <c r="Q31" s="5">
        <v>14</v>
      </c>
      <c r="R31" s="4">
        <v>15</v>
      </c>
      <c r="S31" s="5">
        <v>16</v>
      </c>
      <c r="T31" s="4">
        <v>17</v>
      </c>
      <c r="U31" s="5">
        <v>18</v>
      </c>
      <c r="V31" s="4">
        <v>19</v>
      </c>
      <c r="W31" s="5">
        <v>20</v>
      </c>
      <c r="X31" s="4">
        <v>21</v>
      </c>
      <c r="Y31" s="5">
        <v>22</v>
      </c>
      <c r="Z31" s="4">
        <v>23</v>
      </c>
      <c r="AA31" s="5">
        <v>24</v>
      </c>
      <c r="AB31" s="4">
        <v>25</v>
      </c>
      <c r="AC31" s="5">
        <v>26</v>
      </c>
      <c r="AD31" s="4">
        <v>27</v>
      </c>
      <c r="AE31" s="5">
        <v>28</v>
      </c>
      <c r="AF31" s="4">
        <v>29</v>
      </c>
      <c r="AG31" s="37">
        <v>30</v>
      </c>
      <c r="AH31" s="37">
        <v>31</v>
      </c>
      <c r="AI31" s="58"/>
    </row>
    <row r="32" spans="1:35" ht="17.100000000000001" customHeight="1">
      <c r="A32" s="59">
        <v>26</v>
      </c>
      <c r="B32" s="107" t="s">
        <v>64</v>
      </c>
      <c r="C32" s="104" t="s">
        <v>0</v>
      </c>
      <c r="D32" s="40" t="s">
        <v>0</v>
      </c>
      <c r="E32" s="11" t="s">
        <v>0</v>
      </c>
      <c r="F32" s="10" t="s">
        <v>0</v>
      </c>
      <c r="G32" s="11" t="s">
        <v>0</v>
      </c>
      <c r="H32" s="10" t="s">
        <v>0</v>
      </c>
      <c r="I32" s="11" t="s">
        <v>0</v>
      </c>
      <c r="J32" s="10" t="s">
        <v>0</v>
      </c>
      <c r="K32" s="11" t="s">
        <v>0</v>
      </c>
      <c r="L32" s="10" t="s">
        <v>0</v>
      </c>
      <c r="M32" s="11" t="s">
        <v>0</v>
      </c>
      <c r="N32" s="10" t="s">
        <v>0</v>
      </c>
      <c r="O32" s="11" t="s">
        <v>0</v>
      </c>
      <c r="P32" s="10" t="s">
        <v>0</v>
      </c>
      <c r="Q32" s="11" t="s">
        <v>0</v>
      </c>
      <c r="R32" s="10" t="s">
        <v>0</v>
      </c>
      <c r="S32" s="11" t="s">
        <v>0</v>
      </c>
      <c r="T32" s="10" t="s">
        <v>0</v>
      </c>
      <c r="U32" s="11" t="s">
        <v>0</v>
      </c>
      <c r="V32" s="10" t="s">
        <v>0</v>
      </c>
      <c r="W32" s="11" t="s">
        <v>0</v>
      </c>
      <c r="X32" s="10" t="s">
        <v>0</v>
      </c>
      <c r="Y32" s="11" t="s">
        <v>0</v>
      </c>
      <c r="Z32" s="10" t="s">
        <v>0</v>
      </c>
      <c r="AA32" s="11" t="s">
        <v>0</v>
      </c>
      <c r="AB32" s="10" t="s">
        <v>0</v>
      </c>
      <c r="AC32" s="11" t="s">
        <v>0</v>
      </c>
      <c r="AD32" s="10" t="s">
        <v>0</v>
      </c>
      <c r="AE32" s="11" t="s">
        <v>0</v>
      </c>
      <c r="AF32" s="10" t="s">
        <v>0</v>
      </c>
      <c r="AG32" s="40" t="s">
        <v>0</v>
      </c>
      <c r="AH32" s="40" t="s">
        <v>0</v>
      </c>
      <c r="AI32" s="60"/>
    </row>
    <row r="33" spans="1:42" ht="17.100000000000001" customHeight="1">
      <c r="A33" s="59">
        <v>27</v>
      </c>
      <c r="B33" s="101" t="str">
        <f t="array" aca="1" ref="B33" ca="1">IFERROR(INDEX('Student Table'!C:C,SMALL(IF(('Student Table'!L$1:$L100025=_xlfn.CONCAT($H$1,$X$1)),ROW('Student Table'!H$1:H$99999)),ROW(27:27))),"")</f>
        <v/>
      </c>
      <c r="C33" s="104" t="s">
        <v>0</v>
      </c>
      <c r="D33" s="38" t="s">
        <v>0</v>
      </c>
      <c r="E33" s="2" t="s">
        <v>0</v>
      </c>
      <c r="F33" s="1" t="s">
        <v>0</v>
      </c>
      <c r="G33" s="2" t="s">
        <v>0</v>
      </c>
      <c r="H33" s="1" t="s">
        <v>0</v>
      </c>
      <c r="I33" s="2" t="s">
        <v>0</v>
      </c>
      <c r="J33" s="1" t="s">
        <v>0</v>
      </c>
      <c r="K33" s="2" t="s">
        <v>0</v>
      </c>
      <c r="L33" s="1" t="s">
        <v>0</v>
      </c>
      <c r="M33" s="2" t="s">
        <v>0</v>
      </c>
      <c r="N33" s="1" t="s">
        <v>0</v>
      </c>
      <c r="O33" s="2" t="s">
        <v>0</v>
      </c>
      <c r="P33" s="1" t="s">
        <v>0</v>
      </c>
      <c r="Q33" s="2" t="s">
        <v>0</v>
      </c>
      <c r="R33" s="1" t="s">
        <v>0</v>
      </c>
      <c r="S33" s="2" t="s">
        <v>0</v>
      </c>
      <c r="T33" s="1" t="s">
        <v>0</v>
      </c>
      <c r="U33" s="2" t="s">
        <v>0</v>
      </c>
      <c r="V33" s="1" t="s">
        <v>0</v>
      </c>
      <c r="W33" s="2" t="s">
        <v>0</v>
      </c>
      <c r="X33" s="1" t="s">
        <v>0</v>
      </c>
      <c r="Y33" s="2" t="s">
        <v>0</v>
      </c>
      <c r="Z33" s="1" t="s">
        <v>0</v>
      </c>
      <c r="AA33" s="2" t="s">
        <v>0</v>
      </c>
      <c r="AB33" s="1" t="s">
        <v>0</v>
      </c>
      <c r="AC33" s="2" t="s">
        <v>0</v>
      </c>
      <c r="AD33" s="1" t="s">
        <v>0</v>
      </c>
      <c r="AE33" s="2" t="s">
        <v>0</v>
      </c>
      <c r="AF33" s="1" t="s">
        <v>0</v>
      </c>
      <c r="AG33" s="38" t="s">
        <v>0</v>
      </c>
      <c r="AH33" s="38" t="s">
        <v>0</v>
      </c>
      <c r="AI33" s="60"/>
    </row>
    <row r="34" spans="1:42" ht="17.100000000000001" customHeight="1">
      <c r="A34" s="59">
        <v>28</v>
      </c>
      <c r="B34" s="101" t="str">
        <f t="array" ref="B34">IFERROR(INDEX('Student Table'!C:C,SMALL(IF(('Student Table'!L$1:$L100026=_xlfn.CONCAT($H$1,$X$1)),ROW('Student Table'!H$1:H$99999)),ROW(28:28))),"")</f>
        <v/>
      </c>
      <c r="C34" s="104" t="s">
        <v>0</v>
      </c>
      <c r="D34" s="38" t="s">
        <v>0</v>
      </c>
      <c r="E34" s="2" t="s">
        <v>0</v>
      </c>
      <c r="F34" s="1" t="s">
        <v>0</v>
      </c>
      <c r="G34" s="2" t="s">
        <v>0</v>
      </c>
      <c r="H34" s="1" t="s">
        <v>0</v>
      </c>
      <c r="I34" s="2" t="s">
        <v>0</v>
      </c>
      <c r="J34" s="1" t="s">
        <v>0</v>
      </c>
      <c r="K34" s="2" t="s">
        <v>0</v>
      </c>
      <c r="L34" s="1" t="s">
        <v>0</v>
      </c>
      <c r="M34" s="2" t="s">
        <v>0</v>
      </c>
      <c r="N34" s="1" t="s">
        <v>0</v>
      </c>
      <c r="O34" s="2" t="s">
        <v>0</v>
      </c>
      <c r="P34" s="1" t="s">
        <v>0</v>
      </c>
      <c r="Q34" s="2" t="s">
        <v>0</v>
      </c>
      <c r="R34" s="1" t="s">
        <v>0</v>
      </c>
      <c r="S34" s="2" t="s">
        <v>0</v>
      </c>
      <c r="T34" s="1" t="s">
        <v>0</v>
      </c>
      <c r="U34" s="2" t="s">
        <v>0</v>
      </c>
      <c r="V34" s="1" t="s">
        <v>0</v>
      </c>
      <c r="W34" s="2" t="s">
        <v>0</v>
      </c>
      <c r="X34" s="1" t="s">
        <v>0</v>
      </c>
      <c r="Y34" s="2" t="s">
        <v>0</v>
      </c>
      <c r="Z34" s="1" t="s">
        <v>0</v>
      </c>
      <c r="AA34" s="2" t="s">
        <v>0</v>
      </c>
      <c r="AB34" s="1" t="s">
        <v>0</v>
      </c>
      <c r="AC34" s="2" t="s">
        <v>0</v>
      </c>
      <c r="AD34" s="1" t="s">
        <v>0</v>
      </c>
      <c r="AE34" s="2" t="s">
        <v>0</v>
      </c>
      <c r="AF34" s="1" t="s">
        <v>0</v>
      </c>
      <c r="AG34" s="38" t="s">
        <v>0</v>
      </c>
      <c r="AH34" s="38" t="s">
        <v>0</v>
      </c>
      <c r="AI34" s="60"/>
    </row>
    <row r="35" spans="1:42" ht="17.100000000000001" customHeight="1">
      <c r="A35" s="62">
        <v>29</v>
      </c>
      <c r="B35" s="101" t="str">
        <f t="array" ref="B35">IFERROR(INDEX('Student Table'!C:C,SMALL(IF(('Student Table'!L$1:$L100027=_xlfn.CONCAT($H$1,$X$1)),ROW('Student Table'!H$1:H$99999)),ROW(29:29))),"")</f>
        <v/>
      </c>
      <c r="C35" s="104" t="s">
        <v>0</v>
      </c>
      <c r="D35" s="38" t="s">
        <v>0</v>
      </c>
      <c r="E35" s="2" t="s">
        <v>0</v>
      </c>
      <c r="F35" s="1" t="s">
        <v>0</v>
      </c>
      <c r="G35" s="2" t="s">
        <v>0</v>
      </c>
      <c r="H35" s="1" t="s">
        <v>0</v>
      </c>
      <c r="I35" s="2" t="s">
        <v>0</v>
      </c>
      <c r="J35" s="1" t="s">
        <v>0</v>
      </c>
      <c r="K35" s="2" t="s">
        <v>0</v>
      </c>
      <c r="L35" s="1" t="s">
        <v>0</v>
      </c>
      <c r="M35" s="2" t="s">
        <v>0</v>
      </c>
      <c r="N35" s="1" t="s">
        <v>0</v>
      </c>
      <c r="O35" s="2" t="s">
        <v>0</v>
      </c>
      <c r="P35" s="1" t="s">
        <v>0</v>
      </c>
      <c r="Q35" s="2" t="s">
        <v>0</v>
      </c>
      <c r="R35" s="1" t="s">
        <v>0</v>
      </c>
      <c r="S35" s="2" t="s">
        <v>0</v>
      </c>
      <c r="T35" s="1" t="s">
        <v>0</v>
      </c>
      <c r="U35" s="2" t="s">
        <v>0</v>
      </c>
      <c r="V35" s="1" t="s">
        <v>0</v>
      </c>
      <c r="W35" s="2" t="s">
        <v>0</v>
      </c>
      <c r="X35" s="1" t="s">
        <v>0</v>
      </c>
      <c r="Y35" s="2" t="s">
        <v>0</v>
      </c>
      <c r="Z35" s="1" t="s">
        <v>0</v>
      </c>
      <c r="AA35" s="2" t="s">
        <v>0</v>
      </c>
      <c r="AB35" s="1" t="s">
        <v>0</v>
      </c>
      <c r="AC35" s="2" t="s">
        <v>0</v>
      </c>
      <c r="AD35" s="1" t="s">
        <v>0</v>
      </c>
      <c r="AE35" s="2" t="s">
        <v>0</v>
      </c>
      <c r="AF35" s="1" t="s">
        <v>0</v>
      </c>
      <c r="AG35" s="38" t="s">
        <v>0</v>
      </c>
      <c r="AH35" s="38" t="s">
        <v>0</v>
      </c>
      <c r="AI35" s="60"/>
    </row>
    <row r="36" spans="1:42" s="23" customFormat="1" ht="17.100000000000001" customHeight="1">
      <c r="A36" s="76">
        <v>30</v>
      </c>
      <c r="B36" s="102" t="str">
        <f t="array" aca="1" ref="B36" ca="1">IFERROR(INDEX('Student Table'!C:C,SMALL(IF(('Student Table'!L$1:$L100028=_xlfn.CONCAT($H$1,$X$1)),ROW('Student Table'!H$1:H$99999)),ROW(30:30))),"")</f>
        <v/>
      </c>
      <c r="C36" s="105" t="s">
        <v>0</v>
      </c>
      <c r="D36" s="39" t="s">
        <v>0</v>
      </c>
      <c r="E36" s="9" t="s">
        <v>0</v>
      </c>
      <c r="F36" s="8" t="s">
        <v>0</v>
      </c>
      <c r="G36" s="9" t="s">
        <v>0</v>
      </c>
      <c r="H36" s="8" t="s">
        <v>0</v>
      </c>
      <c r="I36" s="9" t="s">
        <v>0</v>
      </c>
      <c r="J36" s="8" t="s">
        <v>0</v>
      </c>
      <c r="K36" s="9" t="s">
        <v>0</v>
      </c>
      <c r="L36" s="8" t="s">
        <v>0</v>
      </c>
      <c r="M36" s="9" t="s">
        <v>0</v>
      </c>
      <c r="N36" s="8" t="s">
        <v>0</v>
      </c>
      <c r="O36" s="9" t="s">
        <v>0</v>
      </c>
      <c r="P36" s="8" t="s">
        <v>0</v>
      </c>
      <c r="Q36" s="9" t="s">
        <v>0</v>
      </c>
      <c r="R36" s="8" t="s">
        <v>0</v>
      </c>
      <c r="S36" s="9" t="s">
        <v>0</v>
      </c>
      <c r="T36" s="8" t="s">
        <v>0</v>
      </c>
      <c r="U36" s="9" t="s">
        <v>0</v>
      </c>
      <c r="V36" s="8" t="s">
        <v>0</v>
      </c>
      <c r="W36" s="9" t="s">
        <v>0</v>
      </c>
      <c r="X36" s="8" t="s">
        <v>0</v>
      </c>
      <c r="Y36" s="9" t="s">
        <v>0</v>
      </c>
      <c r="Z36" s="8" t="s">
        <v>0</v>
      </c>
      <c r="AA36" s="9" t="s">
        <v>0</v>
      </c>
      <c r="AB36" s="8" t="s">
        <v>0</v>
      </c>
      <c r="AC36" s="9" t="s">
        <v>0</v>
      </c>
      <c r="AD36" s="8" t="s">
        <v>0</v>
      </c>
      <c r="AE36" s="9" t="s">
        <v>0</v>
      </c>
      <c r="AF36" s="8" t="s">
        <v>0</v>
      </c>
      <c r="AG36" s="39" t="s">
        <v>0</v>
      </c>
      <c r="AH36" s="39" t="s">
        <v>0</v>
      </c>
      <c r="AI36" s="60"/>
      <c r="AJ36" s="21"/>
      <c r="AK36" s="21"/>
      <c r="AL36" s="21"/>
      <c r="AM36" s="21"/>
      <c r="AN36" s="21"/>
      <c r="AO36" s="21"/>
      <c r="AP36" s="22"/>
    </row>
    <row r="37" spans="1:42" ht="17.100000000000001" customHeight="1">
      <c r="A37" s="59">
        <v>31</v>
      </c>
      <c r="B37" s="101" t="str">
        <f t="array" ref="B37">IFERROR(INDEX('Student Table'!C:C,SMALL(IF(('Student Table'!L$1:$L100029=_xlfn.CONCAT($H$1,$X$1)),ROW('Student Table'!H$1:H$99999)),ROW(31:31))),"")</f>
        <v/>
      </c>
      <c r="C37" s="106" t="s">
        <v>0</v>
      </c>
      <c r="D37" s="40" t="s">
        <v>0</v>
      </c>
      <c r="E37" s="11" t="s">
        <v>0</v>
      </c>
      <c r="F37" s="10" t="s">
        <v>0</v>
      </c>
      <c r="G37" s="11" t="s">
        <v>0</v>
      </c>
      <c r="H37" s="10" t="s">
        <v>0</v>
      </c>
      <c r="I37" s="11" t="s">
        <v>0</v>
      </c>
      <c r="J37" s="10" t="s">
        <v>0</v>
      </c>
      <c r="K37" s="11" t="s">
        <v>0</v>
      </c>
      <c r="L37" s="10" t="s">
        <v>0</v>
      </c>
      <c r="M37" s="11" t="s">
        <v>0</v>
      </c>
      <c r="N37" s="10" t="s">
        <v>0</v>
      </c>
      <c r="O37" s="11" t="s">
        <v>0</v>
      </c>
      <c r="P37" s="10" t="s">
        <v>0</v>
      </c>
      <c r="Q37" s="11" t="s">
        <v>0</v>
      </c>
      <c r="R37" s="10" t="s">
        <v>0</v>
      </c>
      <c r="S37" s="11" t="s">
        <v>0</v>
      </c>
      <c r="T37" s="10" t="s">
        <v>0</v>
      </c>
      <c r="U37" s="11" t="s">
        <v>0</v>
      </c>
      <c r="V37" s="10" t="s">
        <v>0</v>
      </c>
      <c r="W37" s="11" t="s">
        <v>0</v>
      </c>
      <c r="X37" s="10" t="s">
        <v>0</v>
      </c>
      <c r="Y37" s="11" t="s">
        <v>0</v>
      </c>
      <c r="Z37" s="10" t="s">
        <v>0</v>
      </c>
      <c r="AA37" s="11" t="s">
        <v>0</v>
      </c>
      <c r="AB37" s="10" t="s">
        <v>0</v>
      </c>
      <c r="AC37" s="11" t="s">
        <v>0</v>
      </c>
      <c r="AD37" s="10" t="s">
        <v>0</v>
      </c>
      <c r="AE37" s="11" t="s">
        <v>0</v>
      </c>
      <c r="AF37" s="10" t="s">
        <v>0</v>
      </c>
      <c r="AG37" s="40" t="s">
        <v>0</v>
      </c>
      <c r="AH37" s="40" t="s">
        <v>0</v>
      </c>
      <c r="AI37" s="60"/>
    </row>
    <row r="38" spans="1:42" ht="17.100000000000001" customHeight="1">
      <c r="A38" s="59">
        <v>32</v>
      </c>
      <c r="B38" s="101" t="str">
        <f t="array" ref="B38">IFERROR(INDEX('Student Table'!C:C,SMALL(IF(('Student Table'!L$1:$L100030=_xlfn.CONCAT($H$1,$X$1)),ROW('Student Table'!H$1:H$99999)),ROW(32:32))),"")</f>
        <v/>
      </c>
      <c r="C38" s="104" t="s">
        <v>0</v>
      </c>
      <c r="D38" s="38" t="s">
        <v>0</v>
      </c>
      <c r="E38" s="2" t="s">
        <v>0</v>
      </c>
      <c r="F38" s="1" t="s">
        <v>0</v>
      </c>
      <c r="G38" s="2" t="s">
        <v>0</v>
      </c>
      <c r="H38" s="1" t="s">
        <v>0</v>
      </c>
      <c r="I38" s="2" t="s">
        <v>0</v>
      </c>
      <c r="J38" s="1" t="s">
        <v>0</v>
      </c>
      <c r="K38" s="2" t="s">
        <v>0</v>
      </c>
      <c r="L38" s="1" t="s">
        <v>0</v>
      </c>
      <c r="M38" s="2" t="s">
        <v>0</v>
      </c>
      <c r="N38" s="1" t="s">
        <v>0</v>
      </c>
      <c r="O38" s="2" t="s">
        <v>0</v>
      </c>
      <c r="P38" s="1" t="s">
        <v>0</v>
      </c>
      <c r="Q38" s="2" t="s">
        <v>0</v>
      </c>
      <c r="R38" s="1" t="s">
        <v>0</v>
      </c>
      <c r="S38" s="2" t="s">
        <v>0</v>
      </c>
      <c r="T38" s="1" t="s">
        <v>0</v>
      </c>
      <c r="U38" s="2" t="s">
        <v>0</v>
      </c>
      <c r="V38" s="1" t="s">
        <v>0</v>
      </c>
      <c r="W38" s="2" t="s">
        <v>0</v>
      </c>
      <c r="X38" s="1" t="s">
        <v>0</v>
      </c>
      <c r="Y38" s="2" t="s">
        <v>0</v>
      </c>
      <c r="Z38" s="1" t="s">
        <v>0</v>
      </c>
      <c r="AA38" s="2" t="s">
        <v>0</v>
      </c>
      <c r="AB38" s="1" t="s">
        <v>0</v>
      </c>
      <c r="AC38" s="2" t="s">
        <v>0</v>
      </c>
      <c r="AD38" s="1" t="s">
        <v>0</v>
      </c>
      <c r="AE38" s="2" t="s">
        <v>0</v>
      </c>
      <c r="AF38" s="1" t="s">
        <v>0</v>
      </c>
      <c r="AG38" s="38" t="s">
        <v>0</v>
      </c>
      <c r="AH38" s="38" t="s">
        <v>0</v>
      </c>
      <c r="AI38" s="60"/>
    </row>
    <row r="39" spans="1:42" ht="17.100000000000001" customHeight="1">
      <c r="A39" s="59">
        <v>33</v>
      </c>
      <c r="B39" s="101" t="str">
        <f t="array" aca="1" ref="B39" ca="1">IFERROR(INDEX('Student Table'!C:C,SMALL(IF(('Student Table'!L$1:$L100031=_xlfn.CONCAT($H$1,$X$1)),ROW('Student Table'!H$1:H$99999)),ROW(33:33))),"")</f>
        <v/>
      </c>
      <c r="C39" s="104" t="s">
        <v>0</v>
      </c>
      <c r="D39" s="38" t="s">
        <v>0</v>
      </c>
      <c r="E39" s="2" t="s">
        <v>0</v>
      </c>
      <c r="F39" s="1" t="s">
        <v>0</v>
      </c>
      <c r="G39" s="2" t="s">
        <v>0</v>
      </c>
      <c r="H39" s="1" t="s">
        <v>0</v>
      </c>
      <c r="I39" s="2" t="s">
        <v>0</v>
      </c>
      <c r="J39" s="1" t="s">
        <v>0</v>
      </c>
      <c r="K39" s="2" t="s">
        <v>0</v>
      </c>
      <c r="L39" s="1" t="s">
        <v>0</v>
      </c>
      <c r="M39" s="2" t="s">
        <v>0</v>
      </c>
      <c r="N39" s="1" t="s">
        <v>0</v>
      </c>
      <c r="O39" s="2" t="s">
        <v>0</v>
      </c>
      <c r="P39" s="1" t="s">
        <v>0</v>
      </c>
      <c r="Q39" s="2" t="s">
        <v>0</v>
      </c>
      <c r="R39" s="1" t="s">
        <v>0</v>
      </c>
      <c r="S39" s="2" t="s">
        <v>0</v>
      </c>
      <c r="T39" s="1" t="s">
        <v>0</v>
      </c>
      <c r="U39" s="2" t="s">
        <v>0</v>
      </c>
      <c r="V39" s="1" t="s">
        <v>0</v>
      </c>
      <c r="W39" s="2" t="s">
        <v>0</v>
      </c>
      <c r="X39" s="1" t="s">
        <v>0</v>
      </c>
      <c r="Y39" s="2" t="s">
        <v>0</v>
      </c>
      <c r="Z39" s="1" t="s">
        <v>0</v>
      </c>
      <c r="AA39" s="2" t="s">
        <v>0</v>
      </c>
      <c r="AB39" s="1" t="s">
        <v>0</v>
      </c>
      <c r="AC39" s="2" t="s">
        <v>0</v>
      </c>
      <c r="AD39" s="1" t="s">
        <v>0</v>
      </c>
      <c r="AE39" s="2" t="s">
        <v>0</v>
      </c>
      <c r="AF39" s="1" t="s">
        <v>0</v>
      </c>
      <c r="AG39" s="38" t="s">
        <v>0</v>
      </c>
      <c r="AH39" s="38" t="s">
        <v>0</v>
      </c>
      <c r="AI39" s="60"/>
    </row>
    <row r="40" spans="1:42" ht="17.100000000000001" customHeight="1">
      <c r="A40" s="59">
        <v>34</v>
      </c>
      <c r="B40" s="101" t="str">
        <f t="array" ref="B40">IFERROR(INDEX('Student Table'!C:C,SMALL(IF(('Student Table'!L$1:$L100032=_xlfn.CONCAT($H$1,$X$1)),ROW('Student Table'!H$1:H$99999)),ROW(34:34))),"")</f>
        <v/>
      </c>
      <c r="C40" s="104" t="s">
        <v>0</v>
      </c>
      <c r="D40" s="38" t="s">
        <v>0</v>
      </c>
      <c r="E40" s="2" t="s">
        <v>0</v>
      </c>
      <c r="F40" s="1" t="s">
        <v>0</v>
      </c>
      <c r="G40" s="2" t="s">
        <v>0</v>
      </c>
      <c r="H40" s="1" t="s">
        <v>0</v>
      </c>
      <c r="I40" s="2" t="s">
        <v>0</v>
      </c>
      <c r="J40" s="1" t="s">
        <v>0</v>
      </c>
      <c r="K40" s="2" t="s">
        <v>0</v>
      </c>
      <c r="L40" s="1" t="s">
        <v>0</v>
      </c>
      <c r="M40" s="2" t="s">
        <v>0</v>
      </c>
      <c r="N40" s="1" t="s">
        <v>0</v>
      </c>
      <c r="O40" s="2" t="s">
        <v>0</v>
      </c>
      <c r="P40" s="1" t="s">
        <v>0</v>
      </c>
      <c r="Q40" s="2" t="s">
        <v>0</v>
      </c>
      <c r="R40" s="1" t="s">
        <v>0</v>
      </c>
      <c r="S40" s="2" t="s">
        <v>0</v>
      </c>
      <c r="T40" s="1" t="s">
        <v>0</v>
      </c>
      <c r="U40" s="2" t="s">
        <v>0</v>
      </c>
      <c r="V40" s="1" t="s">
        <v>0</v>
      </c>
      <c r="W40" s="2" t="s">
        <v>0</v>
      </c>
      <c r="X40" s="1" t="s">
        <v>0</v>
      </c>
      <c r="Y40" s="2" t="s">
        <v>0</v>
      </c>
      <c r="Z40" s="1" t="s">
        <v>0</v>
      </c>
      <c r="AA40" s="2" t="s">
        <v>0</v>
      </c>
      <c r="AB40" s="1" t="s">
        <v>0</v>
      </c>
      <c r="AC40" s="2" t="s">
        <v>0</v>
      </c>
      <c r="AD40" s="1" t="s">
        <v>0</v>
      </c>
      <c r="AE40" s="2" t="s">
        <v>0</v>
      </c>
      <c r="AF40" s="1" t="s">
        <v>0</v>
      </c>
      <c r="AG40" s="38" t="s">
        <v>0</v>
      </c>
      <c r="AH40" s="38" t="s">
        <v>0</v>
      </c>
      <c r="AI40" s="60"/>
    </row>
    <row r="41" spans="1:42" ht="17.100000000000001" customHeight="1">
      <c r="A41" s="75">
        <v>35</v>
      </c>
      <c r="B41" s="102" t="str">
        <f t="array" ref="B41">IFERROR(INDEX('Student Table'!C:C,SMALL(IF(('Student Table'!L$1:$L100033=_xlfn.CONCAT($H$1,$X$1)),ROW('Student Table'!H$1:H$99999)),ROW(35:35))),"")</f>
        <v/>
      </c>
      <c r="C41" s="105" t="s">
        <v>0</v>
      </c>
      <c r="D41" s="39" t="s">
        <v>0</v>
      </c>
      <c r="E41" s="9" t="s">
        <v>0</v>
      </c>
      <c r="F41" s="8" t="s">
        <v>0</v>
      </c>
      <c r="G41" s="9" t="s">
        <v>0</v>
      </c>
      <c r="H41" s="8" t="s">
        <v>0</v>
      </c>
      <c r="I41" s="9" t="s">
        <v>0</v>
      </c>
      <c r="J41" s="8" t="s">
        <v>0</v>
      </c>
      <c r="K41" s="9" t="s">
        <v>0</v>
      </c>
      <c r="L41" s="8" t="s">
        <v>0</v>
      </c>
      <c r="M41" s="9" t="s">
        <v>0</v>
      </c>
      <c r="N41" s="8" t="s">
        <v>0</v>
      </c>
      <c r="O41" s="9" t="s">
        <v>0</v>
      </c>
      <c r="P41" s="8" t="s">
        <v>0</v>
      </c>
      <c r="Q41" s="9" t="s">
        <v>0</v>
      </c>
      <c r="R41" s="8" t="s">
        <v>0</v>
      </c>
      <c r="S41" s="9" t="s">
        <v>0</v>
      </c>
      <c r="T41" s="8" t="s">
        <v>0</v>
      </c>
      <c r="U41" s="9" t="s">
        <v>0</v>
      </c>
      <c r="V41" s="8" t="s">
        <v>0</v>
      </c>
      <c r="W41" s="9" t="s">
        <v>0</v>
      </c>
      <c r="X41" s="8" t="s">
        <v>0</v>
      </c>
      <c r="Y41" s="9" t="s">
        <v>0</v>
      </c>
      <c r="Z41" s="8" t="s">
        <v>0</v>
      </c>
      <c r="AA41" s="9" t="s">
        <v>0</v>
      </c>
      <c r="AB41" s="8" t="s">
        <v>0</v>
      </c>
      <c r="AC41" s="9" t="s">
        <v>0</v>
      </c>
      <c r="AD41" s="8" t="s">
        <v>0</v>
      </c>
      <c r="AE41" s="9" t="s">
        <v>0</v>
      </c>
      <c r="AF41" s="8" t="s">
        <v>0</v>
      </c>
      <c r="AG41" s="39" t="s">
        <v>0</v>
      </c>
      <c r="AH41" s="39" t="s">
        <v>0</v>
      </c>
      <c r="AI41" s="60"/>
    </row>
    <row r="42" spans="1:42" ht="17.100000000000001" customHeight="1">
      <c r="A42" s="59">
        <v>36</v>
      </c>
      <c r="B42" s="101" t="str">
        <f t="array" aca="1" ref="B42" ca="1">IFERROR(INDEX('Student Table'!C:C,SMALL(IF(('Student Table'!L$1:$L100034=_xlfn.CONCAT($H$1,$X$1)),ROW('Student Table'!H$1:H$99999)),ROW(36:36))),"")</f>
        <v/>
      </c>
      <c r="C42" s="106" t="s">
        <v>0</v>
      </c>
      <c r="D42" s="40" t="s">
        <v>0</v>
      </c>
      <c r="E42" s="11" t="s">
        <v>0</v>
      </c>
      <c r="F42" s="10" t="s">
        <v>0</v>
      </c>
      <c r="G42" s="11" t="s">
        <v>0</v>
      </c>
      <c r="H42" s="10" t="s">
        <v>0</v>
      </c>
      <c r="I42" s="11" t="s">
        <v>0</v>
      </c>
      <c r="J42" s="10" t="s">
        <v>0</v>
      </c>
      <c r="K42" s="11" t="s">
        <v>0</v>
      </c>
      <c r="L42" s="10" t="s">
        <v>0</v>
      </c>
      <c r="M42" s="11" t="s">
        <v>0</v>
      </c>
      <c r="N42" s="10" t="s">
        <v>0</v>
      </c>
      <c r="O42" s="11" t="s">
        <v>0</v>
      </c>
      <c r="P42" s="10" t="s">
        <v>0</v>
      </c>
      <c r="Q42" s="11" t="s">
        <v>0</v>
      </c>
      <c r="R42" s="10" t="s">
        <v>0</v>
      </c>
      <c r="S42" s="11" t="s">
        <v>0</v>
      </c>
      <c r="T42" s="10" t="s">
        <v>0</v>
      </c>
      <c r="U42" s="11" t="s">
        <v>0</v>
      </c>
      <c r="V42" s="10" t="s">
        <v>0</v>
      </c>
      <c r="W42" s="11" t="s">
        <v>0</v>
      </c>
      <c r="X42" s="10" t="s">
        <v>0</v>
      </c>
      <c r="Y42" s="11" t="s">
        <v>0</v>
      </c>
      <c r="Z42" s="10" t="s">
        <v>0</v>
      </c>
      <c r="AA42" s="11" t="s">
        <v>0</v>
      </c>
      <c r="AB42" s="10" t="s">
        <v>0</v>
      </c>
      <c r="AC42" s="11" t="s">
        <v>0</v>
      </c>
      <c r="AD42" s="10" t="s">
        <v>0</v>
      </c>
      <c r="AE42" s="11" t="s">
        <v>0</v>
      </c>
      <c r="AF42" s="10" t="s">
        <v>0</v>
      </c>
      <c r="AG42" s="40" t="s">
        <v>0</v>
      </c>
      <c r="AH42" s="40" t="s">
        <v>0</v>
      </c>
      <c r="AI42" s="60"/>
    </row>
    <row r="43" spans="1:42" ht="17.100000000000001" customHeight="1">
      <c r="A43" s="59">
        <v>37</v>
      </c>
      <c r="B43" s="101" t="str">
        <f t="array" ref="B43">IFERROR(INDEX('Student Table'!C:C,SMALL(IF(('Student Table'!L$1:$L100035=_xlfn.CONCAT($H$1,$X$1)),ROW('Student Table'!H$1:H$99999)),ROW(37:37))),"")</f>
        <v/>
      </c>
      <c r="C43" s="104" t="s">
        <v>0</v>
      </c>
      <c r="D43" s="38" t="s">
        <v>0</v>
      </c>
      <c r="E43" s="2" t="s">
        <v>0</v>
      </c>
      <c r="F43" s="1" t="s">
        <v>0</v>
      </c>
      <c r="G43" s="2" t="s">
        <v>0</v>
      </c>
      <c r="H43" s="1" t="s">
        <v>0</v>
      </c>
      <c r="I43" s="2" t="s">
        <v>0</v>
      </c>
      <c r="J43" s="1" t="s">
        <v>0</v>
      </c>
      <c r="K43" s="2" t="s">
        <v>0</v>
      </c>
      <c r="L43" s="1" t="s">
        <v>0</v>
      </c>
      <c r="M43" s="2" t="s">
        <v>0</v>
      </c>
      <c r="N43" s="1" t="s">
        <v>0</v>
      </c>
      <c r="O43" s="2" t="s">
        <v>0</v>
      </c>
      <c r="P43" s="1" t="s">
        <v>0</v>
      </c>
      <c r="Q43" s="2" t="s">
        <v>0</v>
      </c>
      <c r="R43" s="1" t="s">
        <v>0</v>
      </c>
      <c r="S43" s="2" t="s">
        <v>0</v>
      </c>
      <c r="T43" s="1" t="s">
        <v>0</v>
      </c>
      <c r="U43" s="2" t="s">
        <v>0</v>
      </c>
      <c r="V43" s="1" t="s">
        <v>0</v>
      </c>
      <c r="W43" s="2" t="s">
        <v>0</v>
      </c>
      <c r="X43" s="1" t="s">
        <v>0</v>
      </c>
      <c r="Y43" s="2" t="s">
        <v>0</v>
      </c>
      <c r="Z43" s="1" t="s">
        <v>0</v>
      </c>
      <c r="AA43" s="2" t="s">
        <v>0</v>
      </c>
      <c r="AB43" s="1" t="s">
        <v>0</v>
      </c>
      <c r="AC43" s="2" t="s">
        <v>0</v>
      </c>
      <c r="AD43" s="1" t="s">
        <v>0</v>
      </c>
      <c r="AE43" s="2" t="s">
        <v>0</v>
      </c>
      <c r="AF43" s="1" t="s">
        <v>0</v>
      </c>
      <c r="AG43" s="38" t="s">
        <v>0</v>
      </c>
      <c r="AH43" s="38" t="s">
        <v>0</v>
      </c>
      <c r="AI43" s="60"/>
    </row>
    <row r="44" spans="1:42" ht="17.100000000000001" customHeight="1">
      <c r="A44" s="59">
        <v>38</v>
      </c>
      <c r="B44" s="101" t="str">
        <f t="array" ref="B44">IFERROR(INDEX('Student Table'!C:C,SMALL(IF(('Student Table'!L$1:$L100036=_xlfn.CONCAT($H$1,$X$1)),ROW('Student Table'!H$1:H$99999)),ROW(38:38))),"")</f>
        <v/>
      </c>
      <c r="C44" s="104" t="s">
        <v>0</v>
      </c>
      <c r="D44" s="38" t="s">
        <v>0</v>
      </c>
      <c r="E44" s="2" t="s">
        <v>0</v>
      </c>
      <c r="F44" s="1" t="s">
        <v>0</v>
      </c>
      <c r="G44" s="2" t="s">
        <v>0</v>
      </c>
      <c r="H44" s="1" t="s">
        <v>0</v>
      </c>
      <c r="I44" s="2" t="s">
        <v>0</v>
      </c>
      <c r="J44" s="1" t="s">
        <v>0</v>
      </c>
      <c r="K44" s="2" t="s">
        <v>0</v>
      </c>
      <c r="L44" s="1" t="s">
        <v>0</v>
      </c>
      <c r="M44" s="2" t="s">
        <v>0</v>
      </c>
      <c r="N44" s="1" t="s">
        <v>0</v>
      </c>
      <c r="O44" s="2" t="s">
        <v>0</v>
      </c>
      <c r="P44" s="1" t="s">
        <v>0</v>
      </c>
      <c r="Q44" s="2" t="s">
        <v>0</v>
      </c>
      <c r="R44" s="1" t="s">
        <v>0</v>
      </c>
      <c r="S44" s="2" t="s">
        <v>0</v>
      </c>
      <c r="T44" s="1" t="s">
        <v>0</v>
      </c>
      <c r="U44" s="2" t="s">
        <v>0</v>
      </c>
      <c r="V44" s="1" t="s">
        <v>0</v>
      </c>
      <c r="W44" s="2" t="s">
        <v>0</v>
      </c>
      <c r="X44" s="1" t="s">
        <v>0</v>
      </c>
      <c r="Y44" s="2" t="s">
        <v>0</v>
      </c>
      <c r="Z44" s="1" t="s">
        <v>0</v>
      </c>
      <c r="AA44" s="2" t="s">
        <v>0</v>
      </c>
      <c r="AB44" s="1" t="s">
        <v>0</v>
      </c>
      <c r="AC44" s="2" t="s">
        <v>0</v>
      </c>
      <c r="AD44" s="1" t="s">
        <v>0</v>
      </c>
      <c r="AE44" s="2" t="s">
        <v>0</v>
      </c>
      <c r="AF44" s="1" t="s">
        <v>0</v>
      </c>
      <c r="AG44" s="38" t="s">
        <v>0</v>
      </c>
      <c r="AH44" s="38" t="s">
        <v>0</v>
      </c>
      <c r="AI44" s="60"/>
    </row>
    <row r="45" spans="1:42" ht="17.100000000000001" customHeight="1">
      <c r="A45" s="59">
        <v>39</v>
      </c>
      <c r="B45" s="101" t="str">
        <f t="array" aca="1" ref="B45" ca="1">IFERROR(INDEX('Student Table'!C:C,SMALL(IF(('Student Table'!L$1:$L100037=_xlfn.CONCAT($H$1,$X$1)),ROW('Student Table'!H$1:H$99999)),ROW(39:39))),"")</f>
        <v/>
      </c>
      <c r="C45" s="104" t="s">
        <v>0</v>
      </c>
      <c r="D45" s="38" t="s">
        <v>0</v>
      </c>
      <c r="E45" s="2" t="s">
        <v>0</v>
      </c>
      <c r="F45" s="1" t="s">
        <v>0</v>
      </c>
      <c r="G45" s="2" t="s">
        <v>0</v>
      </c>
      <c r="H45" s="1" t="s">
        <v>0</v>
      </c>
      <c r="I45" s="2" t="s">
        <v>0</v>
      </c>
      <c r="J45" s="1" t="s">
        <v>0</v>
      </c>
      <c r="K45" s="2" t="s">
        <v>0</v>
      </c>
      <c r="L45" s="1" t="s">
        <v>0</v>
      </c>
      <c r="M45" s="2" t="s">
        <v>0</v>
      </c>
      <c r="N45" s="1" t="s">
        <v>0</v>
      </c>
      <c r="O45" s="2" t="s">
        <v>0</v>
      </c>
      <c r="P45" s="1" t="s">
        <v>0</v>
      </c>
      <c r="Q45" s="2" t="s">
        <v>0</v>
      </c>
      <c r="R45" s="1" t="s">
        <v>0</v>
      </c>
      <c r="S45" s="2" t="s">
        <v>0</v>
      </c>
      <c r="T45" s="1" t="s">
        <v>0</v>
      </c>
      <c r="U45" s="2" t="s">
        <v>0</v>
      </c>
      <c r="V45" s="1" t="s">
        <v>0</v>
      </c>
      <c r="W45" s="2" t="s">
        <v>0</v>
      </c>
      <c r="X45" s="1" t="s">
        <v>0</v>
      </c>
      <c r="Y45" s="2" t="s">
        <v>0</v>
      </c>
      <c r="Z45" s="1" t="s">
        <v>0</v>
      </c>
      <c r="AA45" s="2" t="s">
        <v>0</v>
      </c>
      <c r="AB45" s="1" t="s">
        <v>0</v>
      </c>
      <c r="AC45" s="2" t="s">
        <v>0</v>
      </c>
      <c r="AD45" s="1" t="s">
        <v>0</v>
      </c>
      <c r="AE45" s="2" t="s">
        <v>0</v>
      </c>
      <c r="AF45" s="1" t="s">
        <v>0</v>
      </c>
      <c r="AG45" s="38" t="s">
        <v>0</v>
      </c>
      <c r="AH45" s="38" t="s">
        <v>0</v>
      </c>
      <c r="AI45" s="60"/>
    </row>
    <row r="46" spans="1:42" ht="17.100000000000001" customHeight="1">
      <c r="A46" s="75">
        <v>40</v>
      </c>
      <c r="B46" s="102" t="str">
        <f t="array" ref="B46">IFERROR(INDEX('Student Table'!C:C,SMALL(IF(('Student Table'!L$1:$L100038=_xlfn.CONCAT($H$1,$X$1)),ROW('Student Table'!H$1:H$99999)),ROW(40:40))),"")</f>
        <v/>
      </c>
      <c r="C46" s="105" t="s">
        <v>0</v>
      </c>
      <c r="D46" s="39" t="s">
        <v>0</v>
      </c>
      <c r="E46" s="9" t="s">
        <v>0</v>
      </c>
      <c r="F46" s="8" t="s">
        <v>0</v>
      </c>
      <c r="G46" s="9" t="s">
        <v>0</v>
      </c>
      <c r="H46" s="8" t="s">
        <v>0</v>
      </c>
      <c r="I46" s="9" t="s">
        <v>0</v>
      </c>
      <c r="J46" s="8" t="s">
        <v>0</v>
      </c>
      <c r="K46" s="9" t="s">
        <v>0</v>
      </c>
      <c r="L46" s="8" t="s">
        <v>0</v>
      </c>
      <c r="M46" s="9" t="s">
        <v>0</v>
      </c>
      <c r="N46" s="8" t="s">
        <v>0</v>
      </c>
      <c r="O46" s="9" t="s">
        <v>0</v>
      </c>
      <c r="P46" s="8" t="s">
        <v>0</v>
      </c>
      <c r="Q46" s="9" t="s">
        <v>0</v>
      </c>
      <c r="R46" s="8" t="s">
        <v>0</v>
      </c>
      <c r="S46" s="9" t="s">
        <v>0</v>
      </c>
      <c r="T46" s="8" t="s">
        <v>0</v>
      </c>
      <c r="U46" s="9" t="s">
        <v>0</v>
      </c>
      <c r="V46" s="8" t="s">
        <v>0</v>
      </c>
      <c r="W46" s="9" t="s">
        <v>0</v>
      </c>
      <c r="X46" s="8" t="s">
        <v>0</v>
      </c>
      <c r="Y46" s="9" t="s">
        <v>0</v>
      </c>
      <c r="Z46" s="8" t="s">
        <v>0</v>
      </c>
      <c r="AA46" s="9" t="s">
        <v>0</v>
      </c>
      <c r="AB46" s="8" t="s">
        <v>0</v>
      </c>
      <c r="AC46" s="9" t="s">
        <v>0</v>
      </c>
      <c r="AD46" s="8" t="s">
        <v>0</v>
      </c>
      <c r="AE46" s="9" t="s">
        <v>0</v>
      </c>
      <c r="AF46" s="8" t="s">
        <v>0</v>
      </c>
      <c r="AG46" s="39" t="s">
        <v>0</v>
      </c>
      <c r="AH46" s="39" t="s">
        <v>0</v>
      </c>
      <c r="AI46" s="60"/>
    </row>
    <row r="47" spans="1:42" ht="17.100000000000001" customHeight="1">
      <c r="A47" s="59">
        <v>41</v>
      </c>
      <c r="B47" s="101" t="str">
        <f t="array" ref="B47">IFERROR(INDEX('Student Table'!C:C,SMALL(IF(('Student Table'!L$1:$L100039=_xlfn.CONCAT($H$1,$X$1)),ROW('Student Table'!H$1:H$99999)),ROW(41:41))),"")</f>
        <v/>
      </c>
      <c r="C47" s="106" t="s">
        <v>0</v>
      </c>
      <c r="D47" s="40" t="s">
        <v>0</v>
      </c>
      <c r="E47" s="11" t="s">
        <v>0</v>
      </c>
      <c r="F47" s="10" t="s">
        <v>0</v>
      </c>
      <c r="G47" s="11" t="s">
        <v>0</v>
      </c>
      <c r="H47" s="10" t="s">
        <v>0</v>
      </c>
      <c r="I47" s="11" t="s">
        <v>0</v>
      </c>
      <c r="J47" s="10" t="s">
        <v>0</v>
      </c>
      <c r="K47" s="11" t="s">
        <v>0</v>
      </c>
      <c r="L47" s="10" t="s">
        <v>0</v>
      </c>
      <c r="M47" s="11" t="s">
        <v>0</v>
      </c>
      <c r="N47" s="10" t="s">
        <v>0</v>
      </c>
      <c r="O47" s="11" t="s">
        <v>0</v>
      </c>
      <c r="P47" s="10" t="s">
        <v>0</v>
      </c>
      <c r="Q47" s="11" t="s">
        <v>0</v>
      </c>
      <c r="R47" s="10" t="s">
        <v>0</v>
      </c>
      <c r="S47" s="11" t="s">
        <v>0</v>
      </c>
      <c r="T47" s="10" t="s">
        <v>0</v>
      </c>
      <c r="U47" s="11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0" t="s">
        <v>0</v>
      </c>
      <c r="AA47" s="11" t="s">
        <v>0</v>
      </c>
      <c r="AB47" s="10" t="s">
        <v>0</v>
      </c>
      <c r="AC47" s="11" t="s">
        <v>0</v>
      </c>
      <c r="AD47" s="10" t="s">
        <v>0</v>
      </c>
      <c r="AE47" s="11" t="s">
        <v>0</v>
      </c>
      <c r="AF47" s="10" t="s">
        <v>0</v>
      </c>
      <c r="AG47" s="40" t="s">
        <v>0</v>
      </c>
      <c r="AH47" s="40" t="s">
        <v>0</v>
      </c>
      <c r="AI47" s="60"/>
    </row>
    <row r="48" spans="1:42" ht="17.100000000000001" customHeight="1">
      <c r="A48" s="59">
        <v>42</v>
      </c>
      <c r="B48" s="101" t="str">
        <f t="array" aca="1" ref="B48" ca="1">IFERROR(INDEX('Student Table'!C:C,SMALL(IF(('Student Table'!L$1:$L100040=_xlfn.CONCAT($H$1,$X$1)),ROW('Student Table'!H$1:H$99999)),ROW(42:42))),"")</f>
        <v/>
      </c>
      <c r="C48" s="104" t="s">
        <v>0</v>
      </c>
      <c r="D48" s="38" t="s">
        <v>0</v>
      </c>
      <c r="E48" s="2" t="s">
        <v>0</v>
      </c>
      <c r="F48" s="1" t="s">
        <v>0</v>
      </c>
      <c r="G48" s="2" t="s">
        <v>0</v>
      </c>
      <c r="H48" s="1" t="s">
        <v>0</v>
      </c>
      <c r="I48" s="2" t="s">
        <v>0</v>
      </c>
      <c r="J48" s="1" t="s">
        <v>0</v>
      </c>
      <c r="K48" s="2" t="s">
        <v>0</v>
      </c>
      <c r="L48" s="1" t="s">
        <v>0</v>
      </c>
      <c r="M48" s="2" t="s">
        <v>0</v>
      </c>
      <c r="N48" s="1" t="s">
        <v>0</v>
      </c>
      <c r="O48" s="2" t="s">
        <v>0</v>
      </c>
      <c r="P48" s="1" t="s">
        <v>0</v>
      </c>
      <c r="Q48" s="2" t="s">
        <v>0</v>
      </c>
      <c r="R48" s="1" t="s">
        <v>0</v>
      </c>
      <c r="S48" s="2" t="s">
        <v>0</v>
      </c>
      <c r="T48" s="1" t="s">
        <v>0</v>
      </c>
      <c r="U48" s="2" t="s">
        <v>0</v>
      </c>
      <c r="V48" s="1" t="s">
        <v>0</v>
      </c>
      <c r="W48" s="2" t="s">
        <v>0</v>
      </c>
      <c r="X48" s="1" t="s">
        <v>0</v>
      </c>
      <c r="Y48" s="2" t="s">
        <v>0</v>
      </c>
      <c r="Z48" s="1" t="s">
        <v>0</v>
      </c>
      <c r="AA48" s="2" t="s">
        <v>0</v>
      </c>
      <c r="AB48" s="1" t="s">
        <v>0</v>
      </c>
      <c r="AC48" s="2" t="s">
        <v>0</v>
      </c>
      <c r="AD48" s="1" t="s">
        <v>0</v>
      </c>
      <c r="AE48" s="2" t="s">
        <v>0</v>
      </c>
      <c r="AF48" s="1" t="s">
        <v>0</v>
      </c>
      <c r="AG48" s="38" t="s">
        <v>0</v>
      </c>
      <c r="AH48" s="38" t="s">
        <v>0</v>
      </c>
      <c r="AI48" s="60"/>
    </row>
    <row r="49" spans="1:35" ht="17.100000000000001" customHeight="1">
      <c r="A49" s="59">
        <v>43</v>
      </c>
      <c r="B49" s="101" t="str">
        <f t="array" ref="B49">IFERROR(INDEX('Student Table'!C:C,SMALL(IF(('Student Table'!L$1:$L100041=_xlfn.CONCAT($H$1,$X$1)),ROW('Student Table'!H$1:H$99999)),ROW(43:43))),"")</f>
        <v/>
      </c>
      <c r="C49" s="104" t="s">
        <v>0</v>
      </c>
      <c r="D49" s="38" t="s">
        <v>0</v>
      </c>
      <c r="E49" s="2" t="s">
        <v>0</v>
      </c>
      <c r="F49" s="1" t="s">
        <v>0</v>
      </c>
      <c r="G49" s="2" t="s">
        <v>0</v>
      </c>
      <c r="H49" s="1" t="s">
        <v>0</v>
      </c>
      <c r="I49" s="2" t="s">
        <v>0</v>
      </c>
      <c r="J49" s="1" t="s">
        <v>0</v>
      </c>
      <c r="K49" s="2" t="s">
        <v>0</v>
      </c>
      <c r="L49" s="1" t="s">
        <v>0</v>
      </c>
      <c r="M49" s="2" t="s">
        <v>0</v>
      </c>
      <c r="N49" s="1" t="s">
        <v>0</v>
      </c>
      <c r="O49" s="2" t="s">
        <v>0</v>
      </c>
      <c r="P49" s="1" t="s">
        <v>0</v>
      </c>
      <c r="Q49" s="2" t="s">
        <v>0</v>
      </c>
      <c r="R49" s="1" t="s">
        <v>0</v>
      </c>
      <c r="S49" s="2" t="s">
        <v>0</v>
      </c>
      <c r="T49" s="1" t="s">
        <v>0</v>
      </c>
      <c r="U49" s="2" t="s">
        <v>0</v>
      </c>
      <c r="V49" s="1" t="s">
        <v>0</v>
      </c>
      <c r="W49" s="2" t="s">
        <v>0</v>
      </c>
      <c r="X49" s="1" t="s">
        <v>0</v>
      </c>
      <c r="Y49" s="2" t="s">
        <v>0</v>
      </c>
      <c r="Z49" s="1" t="s">
        <v>0</v>
      </c>
      <c r="AA49" s="2" t="s">
        <v>0</v>
      </c>
      <c r="AB49" s="1" t="s">
        <v>0</v>
      </c>
      <c r="AC49" s="2" t="s">
        <v>0</v>
      </c>
      <c r="AD49" s="1" t="s">
        <v>0</v>
      </c>
      <c r="AE49" s="2" t="s">
        <v>0</v>
      </c>
      <c r="AF49" s="1" t="s">
        <v>0</v>
      </c>
      <c r="AG49" s="38" t="s">
        <v>0</v>
      </c>
      <c r="AH49" s="38" t="s">
        <v>0</v>
      </c>
      <c r="AI49" s="60"/>
    </row>
    <row r="50" spans="1:35" ht="17.100000000000001" customHeight="1">
      <c r="A50" s="59">
        <v>44</v>
      </c>
      <c r="B50" s="101" t="str">
        <f t="array" ref="B50">IFERROR(INDEX('Student Table'!C:C,SMALL(IF(('Student Table'!L$1:$L100042=_xlfn.CONCAT($H$1,$X$1)),ROW('Student Table'!H$1:H$99999)),ROW(44:44))),"")</f>
        <v/>
      </c>
      <c r="C50" s="104" t="s">
        <v>0</v>
      </c>
      <c r="D50" s="38" t="s">
        <v>0</v>
      </c>
      <c r="E50" s="2" t="s">
        <v>0</v>
      </c>
      <c r="F50" s="1" t="s">
        <v>0</v>
      </c>
      <c r="G50" s="2" t="s">
        <v>0</v>
      </c>
      <c r="H50" s="1" t="s">
        <v>0</v>
      </c>
      <c r="I50" s="2" t="s">
        <v>0</v>
      </c>
      <c r="J50" s="1" t="s">
        <v>0</v>
      </c>
      <c r="K50" s="2" t="s">
        <v>0</v>
      </c>
      <c r="L50" s="1" t="s">
        <v>0</v>
      </c>
      <c r="M50" s="2" t="s">
        <v>0</v>
      </c>
      <c r="N50" s="1" t="s">
        <v>0</v>
      </c>
      <c r="O50" s="2" t="s">
        <v>0</v>
      </c>
      <c r="P50" s="1" t="s">
        <v>0</v>
      </c>
      <c r="Q50" s="2" t="s">
        <v>0</v>
      </c>
      <c r="R50" s="1" t="s">
        <v>0</v>
      </c>
      <c r="S50" s="2" t="s">
        <v>0</v>
      </c>
      <c r="T50" s="1" t="s">
        <v>0</v>
      </c>
      <c r="U50" s="2" t="s">
        <v>0</v>
      </c>
      <c r="V50" s="1" t="s">
        <v>0</v>
      </c>
      <c r="W50" s="2" t="s">
        <v>0</v>
      </c>
      <c r="X50" s="1" t="s">
        <v>0</v>
      </c>
      <c r="Y50" s="2" t="s">
        <v>0</v>
      </c>
      <c r="Z50" s="1" t="s">
        <v>0</v>
      </c>
      <c r="AA50" s="2" t="s">
        <v>0</v>
      </c>
      <c r="AB50" s="1" t="s">
        <v>0</v>
      </c>
      <c r="AC50" s="2" t="s">
        <v>0</v>
      </c>
      <c r="AD50" s="1" t="s">
        <v>0</v>
      </c>
      <c r="AE50" s="2" t="s">
        <v>0</v>
      </c>
      <c r="AF50" s="1" t="s">
        <v>0</v>
      </c>
      <c r="AG50" s="38" t="s">
        <v>0</v>
      </c>
      <c r="AH50" s="38" t="s">
        <v>0</v>
      </c>
      <c r="AI50" s="60"/>
    </row>
    <row r="51" spans="1:35" ht="17.100000000000001" customHeight="1">
      <c r="A51" s="61">
        <v>45</v>
      </c>
      <c r="B51" s="109" t="str">
        <f t="array" aca="1" ref="B51" ca="1">IFERROR(INDEX('Student Table'!C:C,SMALL(IF(('Student Table'!L$1:$L100043=_xlfn.CONCAT($H$1,$X$1)),ROW('Student Table'!H$1:H$99999)),ROW(45:45))),"")</f>
        <v/>
      </c>
      <c r="C51" s="105" t="s">
        <v>0</v>
      </c>
      <c r="D51" s="39" t="s">
        <v>0</v>
      </c>
      <c r="E51" s="9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 t="s">
        <v>0</v>
      </c>
      <c r="K51" s="9" t="s">
        <v>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  <c r="T51" s="8" t="s">
        <v>0</v>
      </c>
      <c r="U51" s="9" t="s">
        <v>0</v>
      </c>
      <c r="V51" s="8" t="s">
        <v>0</v>
      </c>
      <c r="W51" s="9" t="s">
        <v>0</v>
      </c>
      <c r="X51" s="8" t="s">
        <v>0</v>
      </c>
      <c r="Y51" s="9" t="s">
        <v>0</v>
      </c>
      <c r="Z51" s="8" t="s">
        <v>0</v>
      </c>
      <c r="AA51" s="9" t="s">
        <v>0</v>
      </c>
      <c r="AB51" s="8" t="s">
        <v>0</v>
      </c>
      <c r="AC51" s="9" t="s">
        <v>0</v>
      </c>
      <c r="AD51" s="8" t="s">
        <v>0</v>
      </c>
      <c r="AE51" s="9" t="s">
        <v>0</v>
      </c>
      <c r="AF51" s="8" t="s">
        <v>0</v>
      </c>
      <c r="AG51" s="39" t="s">
        <v>0</v>
      </c>
      <c r="AH51" s="39" t="s">
        <v>0</v>
      </c>
      <c r="AI51" s="60"/>
    </row>
    <row r="52" spans="1:35" ht="17.100000000000001" customHeight="1">
      <c r="A52" s="59">
        <v>46</v>
      </c>
      <c r="B52" s="107" t="str">
        <f t="array" ref="B52">IFERROR(INDEX('Student Table'!C:C,SMALL(IF(('Student Table'!L$1:$L100044=_xlfn.CONCAT($H$1,$X$1)),ROW('Student Table'!H$1:H$99999)),ROW(46:46))),"")</f>
        <v/>
      </c>
      <c r="C52" s="106" t="s">
        <v>0</v>
      </c>
      <c r="D52" s="40" t="s">
        <v>0</v>
      </c>
      <c r="E52" s="11" t="s">
        <v>0</v>
      </c>
      <c r="F52" s="10" t="s">
        <v>0</v>
      </c>
      <c r="G52" s="11" t="s">
        <v>0</v>
      </c>
      <c r="H52" s="10" t="s">
        <v>0</v>
      </c>
      <c r="I52" s="11" t="s">
        <v>0</v>
      </c>
      <c r="J52" s="10" t="s">
        <v>0</v>
      </c>
      <c r="K52" s="11" t="s">
        <v>0</v>
      </c>
      <c r="L52" s="10" t="s">
        <v>0</v>
      </c>
      <c r="M52" s="11" t="s">
        <v>0</v>
      </c>
      <c r="N52" s="10" t="s">
        <v>0</v>
      </c>
      <c r="O52" s="11" t="s">
        <v>0</v>
      </c>
      <c r="P52" s="10" t="s">
        <v>0</v>
      </c>
      <c r="Q52" s="11" t="s">
        <v>0</v>
      </c>
      <c r="R52" s="10" t="s">
        <v>0</v>
      </c>
      <c r="S52" s="11" t="s">
        <v>0</v>
      </c>
      <c r="T52" s="10" t="s">
        <v>0</v>
      </c>
      <c r="U52" s="11" t="s">
        <v>0</v>
      </c>
      <c r="V52" s="10" t="s">
        <v>0</v>
      </c>
      <c r="W52" s="11" t="s">
        <v>0</v>
      </c>
      <c r="X52" s="10" t="s">
        <v>0</v>
      </c>
      <c r="Y52" s="11" t="s">
        <v>0</v>
      </c>
      <c r="Z52" s="10" t="s">
        <v>0</v>
      </c>
      <c r="AA52" s="11" t="s">
        <v>0</v>
      </c>
      <c r="AB52" s="10" t="s">
        <v>0</v>
      </c>
      <c r="AC52" s="11" t="s">
        <v>0</v>
      </c>
      <c r="AD52" s="10" t="s">
        <v>0</v>
      </c>
      <c r="AE52" s="11" t="s">
        <v>0</v>
      </c>
      <c r="AF52" s="10" t="s">
        <v>0</v>
      </c>
      <c r="AG52" s="40" t="s">
        <v>0</v>
      </c>
      <c r="AH52" s="40" t="s">
        <v>0</v>
      </c>
      <c r="AI52" s="60"/>
    </row>
    <row r="53" spans="1:35" ht="17.100000000000001" customHeight="1">
      <c r="A53" s="59">
        <v>47</v>
      </c>
      <c r="B53" s="101" t="str">
        <f t="array" ref="B53">IFERROR(INDEX('Student Table'!C:C,SMALL(IF(('Student Table'!L$1:$L100045=_xlfn.CONCAT($H$1,$X$1)),ROW('Student Table'!H$1:H$99999)),ROW(47:47))),"")</f>
        <v/>
      </c>
      <c r="C53" s="104" t="s">
        <v>0</v>
      </c>
      <c r="D53" s="38" t="s">
        <v>0</v>
      </c>
      <c r="E53" s="2" t="s">
        <v>0</v>
      </c>
      <c r="F53" s="1" t="s">
        <v>0</v>
      </c>
      <c r="G53" s="2" t="s">
        <v>0</v>
      </c>
      <c r="H53" s="1" t="s">
        <v>0</v>
      </c>
      <c r="I53" s="2" t="s">
        <v>0</v>
      </c>
      <c r="J53" s="1" t="s">
        <v>0</v>
      </c>
      <c r="K53" s="2" t="s">
        <v>0</v>
      </c>
      <c r="L53" s="1" t="s">
        <v>0</v>
      </c>
      <c r="M53" s="2" t="s">
        <v>0</v>
      </c>
      <c r="N53" s="1" t="s">
        <v>0</v>
      </c>
      <c r="O53" s="2" t="s">
        <v>0</v>
      </c>
      <c r="P53" s="1" t="s">
        <v>0</v>
      </c>
      <c r="Q53" s="2" t="s">
        <v>0</v>
      </c>
      <c r="R53" s="1" t="s">
        <v>0</v>
      </c>
      <c r="S53" s="2" t="s">
        <v>0</v>
      </c>
      <c r="T53" s="1" t="s">
        <v>0</v>
      </c>
      <c r="U53" s="2" t="s">
        <v>0</v>
      </c>
      <c r="V53" s="1" t="s">
        <v>0</v>
      </c>
      <c r="W53" s="2" t="s">
        <v>0</v>
      </c>
      <c r="X53" s="1" t="s">
        <v>0</v>
      </c>
      <c r="Y53" s="2" t="s">
        <v>0</v>
      </c>
      <c r="Z53" s="1" t="s">
        <v>0</v>
      </c>
      <c r="AA53" s="2" t="s">
        <v>0</v>
      </c>
      <c r="AB53" s="1" t="s">
        <v>0</v>
      </c>
      <c r="AC53" s="2" t="s">
        <v>0</v>
      </c>
      <c r="AD53" s="1" t="s">
        <v>0</v>
      </c>
      <c r="AE53" s="2" t="s">
        <v>0</v>
      </c>
      <c r="AF53" s="1" t="s">
        <v>0</v>
      </c>
      <c r="AG53" s="38" t="s">
        <v>0</v>
      </c>
      <c r="AH53" s="38" t="s">
        <v>0</v>
      </c>
      <c r="AI53" s="60"/>
    </row>
    <row r="54" spans="1:35" ht="17.100000000000001" customHeight="1">
      <c r="A54" s="59">
        <v>48</v>
      </c>
      <c r="B54" s="101" t="str">
        <f t="array" aca="1" ref="B54" ca="1">IFERROR(INDEX('Student Table'!C:C,SMALL(IF(('Student Table'!L$1:$L100046=_xlfn.CONCAT($H$1,$X$1)),ROW('Student Table'!H$1:H$99999)),ROW(48:48))),"")</f>
        <v/>
      </c>
      <c r="C54" s="104" t="s">
        <v>0</v>
      </c>
      <c r="D54" s="38" t="s">
        <v>0</v>
      </c>
      <c r="E54" s="2" t="s">
        <v>0</v>
      </c>
      <c r="F54" s="1" t="s">
        <v>0</v>
      </c>
      <c r="G54" s="2" t="s">
        <v>0</v>
      </c>
      <c r="H54" s="1" t="s">
        <v>0</v>
      </c>
      <c r="I54" s="2" t="s">
        <v>0</v>
      </c>
      <c r="J54" s="1" t="s">
        <v>0</v>
      </c>
      <c r="K54" s="2" t="s">
        <v>0</v>
      </c>
      <c r="L54" s="1" t="s">
        <v>0</v>
      </c>
      <c r="M54" s="2" t="s">
        <v>0</v>
      </c>
      <c r="N54" s="1" t="s">
        <v>0</v>
      </c>
      <c r="O54" s="2" t="s">
        <v>0</v>
      </c>
      <c r="P54" s="1" t="s">
        <v>0</v>
      </c>
      <c r="Q54" s="2" t="s">
        <v>0</v>
      </c>
      <c r="R54" s="1" t="s">
        <v>0</v>
      </c>
      <c r="S54" s="2" t="s">
        <v>0</v>
      </c>
      <c r="T54" s="1" t="s">
        <v>0</v>
      </c>
      <c r="U54" s="2" t="s">
        <v>0</v>
      </c>
      <c r="V54" s="1" t="s">
        <v>0</v>
      </c>
      <c r="W54" s="2" t="s">
        <v>0</v>
      </c>
      <c r="X54" s="1" t="s">
        <v>0</v>
      </c>
      <c r="Y54" s="2" t="s">
        <v>0</v>
      </c>
      <c r="Z54" s="1" t="s">
        <v>0</v>
      </c>
      <c r="AA54" s="2" t="s">
        <v>0</v>
      </c>
      <c r="AB54" s="1" t="s">
        <v>0</v>
      </c>
      <c r="AC54" s="2" t="s">
        <v>0</v>
      </c>
      <c r="AD54" s="1" t="s">
        <v>0</v>
      </c>
      <c r="AE54" s="2" t="s">
        <v>0</v>
      </c>
      <c r="AF54" s="1" t="s">
        <v>0</v>
      </c>
      <c r="AG54" s="38" t="s">
        <v>0</v>
      </c>
      <c r="AH54" s="38" t="s">
        <v>0</v>
      </c>
      <c r="AI54" s="60"/>
    </row>
    <row r="55" spans="1:35" ht="17.100000000000001" customHeight="1">
      <c r="A55" s="59">
        <v>49</v>
      </c>
      <c r="B55" s="101" t="str">
        <f t="array" ref="B55">IFERROR(INDEX('Student Table'!C:C,SMALL(IF(('Student Table'!L$1:$L100047=_xlfn.CONCAT($H$1,$X$1)),ROW('Student Table'!H$1:H$99999)),ROW(49:49))),"")</f>
        <v/>
      </c>
      <c r="C55" s="104" t="s">
        <v>0</v>
      </c>
      <c r="D55" s="38" t="s">
        <v>0</v>
      </c>
      <c r="E55" s="2" t="s">
        <v>0</v>
      </c>
      <c r="F55" s="1" t="s">
        <v>0</v>
      </c>
      <c r="G55" s="2" t="s">
        <v>0</v>
      </c>
      <c r="H55" s="1" t="s">
        <v>0</v>
      </c>
      <c r="I55" s="2" t="s">
        <v>0</v>
      </c>
      <c r="J55" s="1" t="s">
        <v>0</v>
      </c>
      <c r="K55" s="2" t="s">
        <v>0</v>
      </c>
      <c r="L55" s="1" t="s">
        <v>0</v>
      </c>
      <c r="M55" s="2" t="s">
        <v>0</v>
      </c>
      <c r="N55" s="1" t="s">
        <v>0</v>
      </c>
      <c r="O55" s="2" t="s">
        <v>0</v>
      </c>
      <c r="P55" s="1" t="s">
        <v>0</v>
      </c>
      <c r="Q55" s="2" t="s">
        <v>0</v>
      </c>
      <c r="R55" s="1" t="s">
        <v>0</v>
      </c>
      <c r="S55" s="2" t="s">
        <v>0</v>
      </c>
      <c r="T55" s="1" t="s">
        <v>0</v>
      </c>
      <c r="U55" s="2" t="s">
        <v>0</v>
      </c>
      <c r="V55" s="1" t="s">
        <v>0</v>
      </c>
      <c r="W55" s="2" t="s">
        <v>0</v>
      </c>
      <c r="X55" s="1" t="s">
        <v>0</v>
      </c>
      <c r="Y55" s="2" t="s">
        <v>0</v>
      </c>
      <c r="Z55" s="1" t="s">
        <v>0</v>
      </c>
      <c r="AA55" s="2" t="s">
        <v>0</v>
      </c>
      <c r="AB55" s="1" t="s">
        <v>0</v>
      </c>
      <c r="AC55" s="2" t="s">
        <v>0</v>
      </c>
      <c r="AD55" s="1" t="s">
        <v>0</v>
      </c>
      <c r="AE55" s="2" t="s">
        <v>0</v>
      </c>
      <c r="AF55" s="1" t="s">
        <v>0</v>
      </c>
      <c r="AG55" s="38" t="s">
        <v>0</v>
      </c>
      <c r="AH55" s="38" t="s">
        <v>0</v>
      </c>
      <c r="AI55" s="60"/>
    </row>
    <row r="56" spans="1:35" ht="17.100000000000001" customHeight="1">
      <c r="A56" s="59">
        <v>50</v>
      </c>
      <c r="B56" s="101" t="str">
        <f t="array" ref="B56">IFERROR(INDEX('Student Table'!C:C,SMALL(IF(('Student Table'!L$1:$L100048=_xlfn.CONCAT($H$1,$X$1)),ROW('Student Table'!H$1:H$99999)),ROW(50:50))),"")</f>
        <v/>
      </c>
      <c r="C56" s="104" t="s">
        <v>0</v>
      </c>
      <c r="D56" s="38" t="s">
        <v>0</v>
      </c>
      <c r="E56" s="2" t="s">
        <v>0</v>
      </c>
      <c r="F56" s="1" t="s">
        <v>0</v>
      </c>
      <c r="G56" s="2" t="s">
        <v>0</v>
      </c>
      <c r="H56" s="1" t="s">
        <v>0</v>
      </c>
      <c r="I56" s="2" t="s">
        <v>0</v>
      </c>
      <c r="J56" s="1" t="s">
        <v>0</v>
      </c>
      <c r="K56" s="2" t="s">
        <v>0</v>
      </c>
      <c r="L56" s="1" t="s">
        <v>0</v>
      </c>
      <c r="M56" s="2" t="s">
        <v>0</v>
      </c>
      <c r="N56" s="1" t="s">
        <v>0</v>
      </c>
      <c r="O56" s="2" t="s">
        <v>0</v>
      </c>
      <c r="P56" s="1" t="s">
        <v>0</v>
      </c>
      <c r="Q56" s="2" t="s">
        <v>0</v>
      </c>
      <c r="R56" s="1" t="s">
        <v>0</v>
      </c>
      <c r="S56" s="2" t="s">
        <v>0</v>
      </c>
      <c r="T56" s="1" t="s">
        <v>0</v>
      </c>
      <c r="U56" s="2" t="s">
        <v>0</v>
      </c>
      <c r="V56" s="1" t="s">
        <v>0</v>
      </c>
      <c r="W56" s="2" t="s">
        <v>0</v>
      </c>
      <c r="X56" s="1" t="s">
        <v>0</v>
      </c>
      <c r="Y56" s="2" t="s">
        <v>0</v>
      </c>
      <c r="Z56" s="1" t="s">
        <v>0</v>
      </c>
      <c r="AA56" s="2" t="s">
        <v>0</v>
      </c>
      <c r="AB56" s="1" t="s">
        <v>0</v>
      </c>
      <c r="AC56" s="2" t="s">
        <v>0</v>
      </c>
      <c r="AD56" s="1" t="s">
        <v>0</v>
      </c>
      <c r="AE56" s="2" t="s">
        <v>0</v>
      </c>
      <c r="AF56" s="1" t="s">
        <v>0</v>
      </c>
      <c r="AG56" s="38" t="s">
        <v>0</v>
      </c>
      <c r="AH56" s="38" t="s">
        <v>0</v>
      </c>
      <c r="AI56" s="60"/>
    </row>
    <row r="57" spans="1:35" ht="17.100000000000001" customHeight="1">
      <c r="A57" s="62"/>
      <c r="B57" s="44"/>
      <c r="C57" s="44"/>
      <c r="D57" s="44"/>
      <c r="E57" s="44"/>
      <c r="F57" s="46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4"/>
      <c r="V57" s="44"/>
      <c r="W57" s="44"/>
      <c r="X57" s="44"/>
      <c r="Y57" s="44"/>
      <c r="Z57" s="44"/>
      <c r="AA57" s="44"/>
      <c r="AB57" s="44"/>
      <c r="AC57" s="44"/>
      <c r="AD57" s="42"/>
      <c r="AE57" s="45" t="s">
        <v>13</v>
      </c>
      <c r="AF57" s="38" t="s">
        <v>0</v>
      </c>
      <c r="AG57" s="38" t="s">
        <v>5</v>
      </c>
      <c r="AH57" s="38" t="s">
        <v>0</v>
      </c>
      <c r="AI57" s="69"/>
    </row>
    <row r="58" spans="1:35" ht="7.5" customHeight="1" thickBot="1">
      <c r="A58" s="63"/>
      <c r="B58" s="66"/>
      <c r="C58" s="66"/>
      <c r="D58" s="66"/>
      <c r="E58" s="66"/>
      <c r="F58" s="70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70"/>
      <c r="U58" s="66"/>
      <c r="V58" s="66"/>
      <c r="W58" s="66"/>
      <c r="X58" s="66"/>
      <c r="Y58" s="66"/>
      <c r="Z58" s="66"/>
      <c r="AA58" s="66"/>
      <c r="AB58" s="66"/>
      <c r="AC58" s="66"/>
      <c r="AD58" s="3"/>
      <c r="AE58" s="7"/>
      <c r="AF58" s="6"/>
      <c r="AG58" s="6"/>
      <c r="AH58" s="6"/>
      <c r="AI58" s="71"/>
    </row>
    <row r="59" spans="1:35" ht="17.100000000000001" customHeight="1" thickTop="1">
      <c r="A59" s="48" t="s">
        <v>58</v>
      </c>
      <c r="B59" s="49"/>
      <c r="C59" s="79"/>
      <c r="D59" s="14" t="s">
        <v>60</v>
      </c>
      <c r="E59" s="91"/>
      <c r="F59" s="91"/>
      <c r="G59" s="91"/>
      <c r="H59" s="116" t="s">
        <v>25</v>
      </c>
      <c r="I59" s="116"/>
      <c r="J59" s="116"/>
      <c r="K59" s="116"/>
      <c r="L59" s="51" t="str">
        <f>INDEX('Sch Table'!K60:K158,MATCH($H59,InstitutionName,0))</f>
        <v>○</v>
      </c>
      <c r="M59" s="51" t="str">
        <f>INDEX('Sch Table'!L60:L158,MATCH($H59,InstitutionName,0))</f>
        <v>●</v>
      </c>
      <c r="N59" s="51" t="str">
        <f>INDEX('Sch Table'!M60:M158,MATCH($H59,InstitutionName,0))</f>
        <v>●</v>
      </c>
      <c r="O59" s="51" t="str">
        <f>INDEX('Sch Table'!N60:N158,MATCH($H59,InstitutionName,0))</f>
        <v>●</v>
      </c>
      <c r="P59" s="51" t="str">
        <f>INDEX('Sch Table'!O60:O158,MATCH($H59,InstitutionName,0))</f>
        <v>○</v>
      </c>
      <c r="Q59" s="51" t="str">
        <f>INDEX('Sch Table'!P60:P158,MATCH($H59,InstitutionName,0))</f>
        <v>●</v>
      </c>
      <c r="R59" s="51" t="str">
        <f>INDEX('Sch Table'!Q60:Q158,MATCH($H59,InstitutionName,0))</f>
        <v>●</v>
      </c>
      <c r="S59" s="52" t="s">
        <v>61</v>
      </c>
      <c r="T59" s="53"/>
      <c r="U59" s="53"/>
      <c r="V59" s="53"/>
      <c r="W59" s="50"/>
      <c r="X59" s="92" t="s">
        <v>7</v>
      </c>
      <c r="Y59" s="54" t="str">
        <f>VLOOKUP($X59,'Class Table'!$A$2:$J$26,6)</f>
        <v>○</v>
      </c>
      <c r="Z59" s="54" t="str">
        <f>VLOOKUP($X59,'Class Table'!$A$2:$J$26,7)</f>
        <v>○</v>
      </c>
      <c r="AA59" s="54" t="str">
        <f>VLOOKUP($X59,'Class Table'!$A$2:$J$26,8)</f>
        <v>○</v>
      </c>
      <c r="AB59" s="54" t="str">
        <f>VLOOKUP($X59,'Class Table'!$A$2:$J$26,9)</f>
        <v>●</v>
      </c>
      <c r="AC59" s="54" t="str">
        <f>VLOOKUP($X59,'Class Table'!$A$2:$J$26,10)</f>
        <v>○</v>
      </c>
      <c r="AD59" s="53"/>
      <c r="AE59" s="68" t="s">
        <v>62</v>
      </c>
      <c r="AF59" s="95">
        <f>AF1</f>
        <v>11</v>
      </c>
      <c r="AG59" s="50" t="s">
        <v>63</v>
      </c>
      <c r="AH59" s="55">
        <f ca="1">TODAY()</f>
        <v>43862</v>
      </c>
      <c r="AI59" s="56"/>
    </row>
    <row r="60" spans="1:35" ht="17.100000000000001" customHeight="1">
      <c r="A60" s="57" t="s">
        <v>17</v>
      </c>
      <c r="B60" s="100" t="s">
        <v>59</v>
      </c>
      <c r="C60" s="103" t="s">
        <v>323</v>
      </c>
      <c r="D60" s="37">
        <v>1</v>
      </c>
      <c r="E60" s="5">
        <v>2</v>
      </c>
      <c r="F60" s="4">
        <v>3</v>
      </c>
      <c r="G60" s="5">
        <v>4</v>
      </c>
      <c r="H60" s="4">
        <v>5</v>
      </c>
      <c r="I60" s="5">
        <v>6</v>
      </c>
      <c r="J60" s="4">
        <v>7</v>
      </c>
      <c r="K60" s="5">
        <v>8</v>
      </c>
      <c r="L60" s="4">
        <v>9</v>
      </c>
      <c r="M60" s="5">
        <v>10</v>
      </c>
      <c r="N60" s="4">
        <v>11</v>
      </c>
      <c r="O60" s="5">
        <v>12</v>
      </c>
      <c r="P60" s="4">
        <v>13</v>
      </c>
      <c r="Q60" s="5">
        <v>14</v>
      </c>
      <c r="R60" s="4">
        <v>15</v>
      </c>
      <c r="S60" s="5">
        <v>16</v>
      </c>
      <c r="T60" s="4">
        <v>17</v>
      </c>
      <c r="U60" s="5">
        <v>18</v>
      </c>
      <c r="V60" s="4">
        <v>19</v>
      </c>
      <c r="W60" s="5">
        <v>20</v>
      </c>
      <c r="X60" s="4">
        <v>21</v>
      </c>
      <c r="Y60" s="5">
        <v>22</v>
      </c>
      <c r="Z60" s="4">
        <v>23</v>
      </c>
      <c r="AA60" s="5">
        <v>24</v>
      </c>
      <c r="AB60" s="4">
        <v>25</v>
      </c>
      <c r="AC60" s="5">
        <v>26</v>
      </c>
      <c r="AD60" s="4">
        <v>27</v>
      </c>
      <c r="AE60" s="5">
        <v>28</v>
      </c>
      <c r="AF60" s="4">
        <v>29</v>
      </c>
      <c r="AG60" s="37">
        <v>30</v>
      </c>
      <c r="AH60" s="37">
        <v>31</v>
      </c>
      <c r="AI60" s="58"/>
    </row>
    <row r="61" spans="1:35" ht="17.100000000000001" customHeight="1">
      <c r="A61" s="62">
        <v>51</v>
      </c>
      <c r="B61" s="101" t="str">
        <f t="array" aca="1" ref="B61" ca="1">IFERROR(INDEX('Student Table'!C:C,SMALL(IF(('Student Table'!L$1:$L100053=_xlfn.CONCAT($H$1,$X$1)),ROW('Student Table'!H$1:H$99999)),ROW(51:51))),"")</f>
        <v/>
      </c>
      <c r="C61" s="104" t="s">
        <v>0</v>
      </c>
      <c r="D61" s="40" t="s">
        <v>0</v>
      </c>
      <c r="E61" s="11" t="s">
        <v>0</v>
      </c>
      <c r="F61" s="10" t="s">
        <v>0</v>
      </c>
      <c r="G61" s="11" t="s">
        <v>0</v>
      </c>
      <c r="H61" s="10" t="s">
        <v>0</v>
      </c>
      <c r="I61" s="11" t="s">
        <v>0</v>
      </c>
      <c r="J61" s="10" t="s">
        <v>0</v>
      </c>
      <c r="K61" s="11" t="s">
        <v>0</v>
      </c>
      <c r="L61" s="10" t="s">
        <v>0</v>
      </c>
      <c r="M61" s="11" t="s">
        <v>0</v>
      </c>
      <c r="N61" s="10" t="s">
        <v>0</v>
      </c>
      <c r="O61" s="11" t="s">
        <v>0</v>
      </c>
      <c r="P61" s="10" t="s">
        <v>0</v>
      </c>
      <c r="Q61" s="11" t="s">
        <v>0</v>
      </c>
      <c r="R61" s="10" t="s">
        <v>0</v>
      </c>
      <c r="S61" s="11" t="s">
        <v>0</v>
      </c>
      <c r="T61" s="10" t="s">
        <v>0</v>
      </c>
      <c r="U61" s="11" t="s">
        <v>0</v>
      </c>
      <c r="V61" s="10" t="s">
        <v>0</v>
      </c>
      <c r="W61" s="11" t="s">
        <v>0</v>
      </c>
      <c r="X61" s="10" t="s">
        <v>0</v>
      </c>
      <c r="Y61" s="11" t="s">
        <v>0</v>
      </c>
      <c r="Z61" s="10" t="s">
        <v>0</v>
      </c>
      <c r="AA61" s="11" t="s">
        <v>0</v>
      </c>
      <c r="AB61" s="10" t="s">
        <v>0</v>
      </c>
      <c r="AC61" s="11" t="s">
        <v>0</v>
      </c>
      <c r="AD61" s="10" t="s">
        <v>0</v>
      </c>
      <c r="AE61" s="11" t="s">
        <v>0</v>
      </c>
      <c r="AF61" s="10" t="s">
        <v>0</v>
      </c>
      <c r="AG61" s="40" t="s">
        <v>0</v>
      </c>
      <c r="AH61" s="40" t="s">
        <v>0</v>
      </c>
      <c r="AI61" s="60"/>
    </row>
    <row r="62" spans="1:35" ht="17.100000000000001" customHeight="1">
      <c r="A62" s="62">
        <v>52</v>
      </c>
      <c r="B62" s="101" t="str">
        <f t="array" ref="B62">IFERROR(INDEX('Student Table'!C:C,SMALL(IF(('Student Table'!L$1:$L100054=_xlfn.CONCAT($H$1,$X$1)),ROW('Student Table'!H$1:H$99999)),ROW(52:52))),"")</f>
        <v/>
      </c>
      <c r="C62" s="104" t="s">
        <v>0</v>
      </c>
      <c r="D62" s="38" t="s">
        <v>0</v>
      </c>
      <c r="E62" s="2" t="s">
        <v>0</v>
      </c>
      <c r="F62" s="1" t="s">
        <v>0</v>
      </c>
      <c r="G62" s="2" t="s">
        <v>0</v>
      </c>
      <c r="H62" s="1" t="s">
        <v>0</v>
      </c>
      <c r="I62" s="2" t="s">
        <v>0</v>
      </c>
      <c r="J62" s="1" t="s">
        <v>0</v>
      </c>
      <c r="K62" s="2" t="s">
        <v>0</v>
      </c>
      <c r="L62" s="1" t="s">
        <v>0</v>
      </c>
      <c r="M62" s="2" t="s">
        <v>0</v>
      </c>
      <c r="N62" s="1" t="s">
        <v>0</v>
      </c>
      <c r="O62" s="2" t="s">
        <v>0</v>
      </c>
      <c r="P62" s="1" t="s">
        <v>0</v>
      </c>
      <c r="Q62" s="2" t="s">
        <v>0</v>
      </c>
      <c r="R62" s="1" t="s">
        <v>0</v>
      </c>
      <c r="S62" s="2" t="s">
        <v>0</v>
      </c>
      <c r="T62" s="1" t="s">
        <v>0</v>
      </c>
      <c r="U62" s="2" t="s">
        <v>0</v>
      </c>
      <c r="V62" s="1" t="s">
        <v>0</v>
      </c>
      <c r="W62" s="2" t="s">
        <v>0</v>
      </c>
      <c r="X62" s="1" t="s">
        <v>0</v>
      </c>
      <c r="Y62" s="2" t="s">
        <v>0</v>
      </c>
      <c r="Z62" s="1" t="s">
        <v>0</v>
      </c>
      <c r="AA62" s="2" t="s">
        <v>0</v>
      </c>
      <c r="AB62" s="1" t="s">
        <v>0</v>
      </c>
      <c r="AC62" s="2" t="s">
        <v>0</v>
      </c>
      <c r="AD62" s="1" t="s">
        <v>0</v>
      </c>
      <c r="AE62" s="2" t="s">
        <v>0</v>
      </c>
      <c r="AF62" s="1" t="s">
        <v>0</v>
      </c>
      <c r="AG62" s="38" t="s">
        <v>0</v>
      </c>
      <c r="AH62" s="38" t="s">
        <v>0</v>
      </c>
      <c r="AI62" s="60"/>
    </row>
    <row r="63" spans="1:35" ht="17.100000000000001" customHeight="1">
      <c r="A63" s="62">
        <v>53</v>
      </c>
      <c r="B63" s="101" t="str">
        <f t="array" ref="B63">IFERROR(INDEX('Student Table'!C:C,SMALL(IF(('Student Table'!L$1:$L100055=_xlfn.CONCAT($H$1,$X$1)),ROW('Student Table'!H$1:H$99999)),ROW(53:53))),"")</f>
        <v/>
      </c>
      <c r="C63" s="104" t="s">
        <v>0</v>
      </c>
      <c r="D63" s="38" t="s">
        <v>0</v>
      </c>
      <c r="E63" s="2" t="s">
        <v>0</v>
      </c>
      <c r="F63" s="1" t="s">
        <v>0</v>
      </c>
      <c r="G63" s="2" t="s">
        <v>0</v>
      </c>
      <c r="H63" s="1" t="s">
        <v>0</v>
      </c>
      <c r="I63" s="2" t="s">
        <v>0</v>
      </c>
      <c r="J63" s="1" t="s">
        <v>0</v>
      </c>
      <c r="K63" s="2" t="s">
        <v>0</v>
      </c>
      <c r="L63" s="1" t="s">
        <v>0</v>
      </c>
      <c r="M63" s="2" t="s">
        <v>0</v>
      </c>
      <c r="N63" s="1" t="s">
        <v>0</v>
      </c>
      <c r="O63" s="2" t="s">
        <v>0</v>
      </c>
      <c r="P63" s="1" t="s">
        <v>0</v>
      </c>
      <c r="Q63" s="2" t="s">
        <v>0</v>
      </c>
      <c r="R63" s="1" t="s">
        <v>0</v>
      </c>
      <c r="S63" s="2" t="s">
        <v>0</v>
      </c>
      <c r="T63" s="1" t="s">
        <v>0</v>
      </c>
      <c r="U63" s="2" t="s">
        <v>0</v>
      </c>
      <c r="V63" s="1" t="s">
        <v>0</v>
      </c>
      <c r="W63" s="2" t="s">
        <v>0</v>
      </c>
      <c r="X63" s="1" t="s">
        <v>0</v>
      </c>
      <c r="Y63" s="2" t="s">
        <v>0</v>
      </c>
      <c r="Z63" s="1" t="s">
        <v>0</v>
      </c>
      <c r="AA63" s="2" t="s">
        <v>0</v>
      </c>
      <c r="AB63" s="1" t="s">
        <v>0</v>
      </c>
      <c r="AC63" s="2" t="s">
        <v>0</v>
      </c>
      <c r="AD63" s="1" t="s">
        <v>0</v>
      </c>
      <c r="AE63" s="2" t="s">
        <v>0</v>
      </c>
      <c r="AF63" s="1" t="s">
        <v>0</v>
      </c>
      <c r="AG63" s="38" t="s">
        <v>0</v>
      </c>
      <c r="AH63" s="38" t="s">
        <v>0</v>
      </c>
      <c r="AI63" s="60"/>
    </row>
    <row r="64" spans="1:35" ht="17.100000000000001" customHeight="1">
      <c r="A64" s="62">
        <v>54</v>
      </c>
      <c r="B64" s="101" t="str">
        <f t="array" aca="1" ref="B64" ca="1">IFERROR(INDEX('Student Table'!C:C,SMALL(IF(('Student Table'!L$1:$L100056=_xlfn.CONCAT($H$1,$X$1)),ROW('Student Table'!H$1:H$99999)),ROW(54:54))),"")</f>
        <v/>
      </c>
      <c r="C64" s="104" t="s">
        <v>0</v>
      </c>
      <c r="D64" s="38" t="s">
        <v>0</v>
      </c>
      <c r="E64" s="2" t="s">
        <v>0</v>
      </c>
      <c r="F64" s="1" t="s">
        <v>0</v>
      </c>
      <c r="G64" s="2" t="s">
        <v>0</v>
      </c>
      <c r="H64" s="1" t="s">
        <v>0</v>
      </c>
      <c r="I64" s="2" t="s">
        <v>0</v>
      </c>
      <c r="J64" s="1" t="s">
        <v>0</v>
      </c>
      <c r="K64" s="2" t="s">
        <v>0</v>
      </c>
      <c r="L64" s="1" t="s">
        <v>0</v>
      </c>
      <c r="M64" s="2" t="s">
        <v>0</v>
      </c>
      <c r="N64" s="1" t="s">
        <v>0</v>
      </c>
      <c r="O64" s="2" t="s">
        <v>0</v>
      </c>
      <c r="P64" s="1" t="s">
        <v>0</v>
      </c>
      <c r="Q64" s="2" t="s">
        <v>0</v>
      </c>
      <c r="R64" s="1" t="s">
        <v>0</v>
      </c>
      <c r="S64" s="2" t="s">
        <v>0</v>
      </c>
      <c r="T64" s="1" t="s">
        <v>0</v>
      </c>
      <c r="U64" s="2" t="s">
        <v>0</v>
      </c>
      <c r="V64" s="1" t="s">
        <v>0</v>
      </c>
      <c r="W64" s="2" t="s">
        <v>0</v>
      </c>
      <c r="X64" s="1" t="s">
        <v>0</v>
      </c>
      <c r="Y64" s="2" t="s">
        <v>0</v>
      </c>
      <c r="Z64" s="1" t="s">
        <v>0</v>
      </c>
      <c r="AA64" s="2" t="s">
        <v>0</v>
      </c>
      <c r="AB64" s="1" t="s">
        <v>0</v>
      </c>
      <c r="AC64" s="2" t="s">
        <v>0</v>
      </c>
      <c r="AD64" s="1" t="s">
        <v>0</v>
      </c>
      <c r="AE64" s="2" t="s">
        <v>0</v>
      </c>
      <c r="AF64" s="1" t="s">
        <v>0</v>
      </c>
      <c r="AG64" s="38" t="s">
        <v>0</v>
      </c>
      <c r="AH64" s="38" t="s">
        <v>0</v>
      </c>
      <c r="AI64" s="60"/>
    </row>
    <row r="65" spans="1:35" ht="17.100000000000001" customHeight="1">
      <c r="A65" s="76">
        <v>55</v>
      </c>
      <c r="B65" s="102" t="str">
        <f t="array" ref="B65">IFERROR(INDEX('Student Table'!C:C,SMALL(IF(('Student Table'!L$1:$L100057=_xlfn.CONCAT($H$1,$X$1)),ROW('Student Table'!H$1:H$99999)),ROW(55:55))),"")</f>
        <v/>
      </c>
      <c r="C65" s="105" t="s">
        <v>0</v>
      </c>
      <c r="D65" s="39" t="s">
        <v>0</v>
      </c>
      <c r="E65" s="9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  <c r="T65" s="8" t="s">
        <v>0</v>
      </c>
      <c r="U65" s="9" t="s">
        <v>0</v>
      </c>
      <c r="V65" s="8" t="s">
        <v>0</v>
      </c>
      <c r="W65" s="9" t="s">
        <v>0</v>
      </c>
      <c r="X65" s="8" t="s">
        <v>0</v>
      </c>
      <c r="Y65" s="9" t="s">
        <v>0</v>
      </c>
      <c r="Z65" s="8" t="s">
        <v>0</v>
      </c>
      <c r="AA65" s="9" t="s">
        <v>0</v>
      </c>
      <c r="AB65" s="8" t="s">
        <v>0</v>
      </c>
      <c r="AC65" s="9" t="s">
        <v>0</v>
      </c>
      <c r="AD65" s="8" t="s">
        <v>0</v>
      </c>
      <c r="AE65" s="9" t="s">
        <v>0</v>
      </c>
      <c r="AF65" s="8" t="s">
        <v>0</v>
      </c>
      <c r="AG65" s="39" t="s">
        <v>0</v>
      </c>
      <c r="AH65" s="39" t="s">
        <v>0</v>
      </c>
      <c r="AI65" s="60"/>
    </row>
    <row r="66" spans="1:35" ht="17.100000000000001" customHeight="1">
      <c r="A66" s="59">
        <v>56</v>
      </c>
      <c r="B66" s="101" t="str">
        <f t="array" ref="B66">IFERROR(INDEX('Student Table'!C:C,SMALL(IF(('Student Table'!L$1:$L100058=_xlfn.CONCAT($H$1,$X$1)),ROW('Student Table'!H$1:H$99999)),ROW(56:56))),"")</f>
        <v/>
      </c>
      <c r="C66" s="106" t="s">
        <v>0</v>
      </c>
      <c r="D66" s="38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  <c r="K66" s="2" t="s">
        <v>0</v>
      </c>
      <c r="L66" s="1" t="s">
        <v>0</v>
      </c>
      <c r="M66" s="2" t="s">
        <v>0</v>
      </c>
      <c r="N66" s="1" t="s">
        <v>0</v>
      </c>
      <c r="O66" s="2" t="s">
        <v>0</v>
      </c>
      <c r="P66" s="1" t="s">
        <v>0</v>
      </c>
      <c r="Q66" s="2" t="s">
        <v>0</v>
      </c>
      <c r="R66" s="1" t="s">
        <v>0</v>
      </c>
      <c r="S66" s="2" t="s">
        <v>0</v>
      </c>
      <c r="T66" s="1" t="s">
        <v>0</v>
      </c>
      <c r="U66" s="2" t="s">
        <v>0</v>
      </c>
      <c r="V66" s="1" t="s">
        <v>0</v>
      </c>
      <c r="W66" s="2" t="s">
        <v>0</v>
      </c>
      <c r="X66" s="1" t="s">
        <v>0</v>
      </c>
      <c r="Y66" s="2" t="s">
        <v>0</v>
      </c>
      <c r="Z66" s="1" t="s">
        <v>0</v>
      </c>
      <c r="AA66" s="2" t="s">
        <v>0</v>
      </c>
      <c r="AB66" s="1" t="s">
        <v>0</v>
      </c>
      <c r="AC66" s="2" t="s">
        <v>0</v>
      </c>
      <c r="AD66" s="1" t="s">
        <v>0</v>
      </c>
      <c r="AE66" s="2" t="s">
        <v>0</v>
      </c>
      <c r="AF66" s="1" t="s">
        <v>0</v>
      </c>
      <c r="AG66" s="38" t="s">
        <v>0</v>
      </c>
      <c r="AH66" s="38" t="s">
        <v>0</v>
      </c>
      <c r="AI66" s="60"/>
    </row>
    <row r="67" spans="1:35" ht="17.100000000000001" customHeight="1">
      <c r="A67" s="59">
        <v>57</v>
      </c>
      <c r="B67" s="101" t="str">
        <f t="array" ref="B67">IFERROR(INDEX('Student Table'!C:C,SMALL(IF(('Student Table'!L$1:$L100059=_xlfn.CONCAT($H$1,$X$1)),ROW('Student Table'!H$1:H$99999)),ROW(57:57))),"")</f>
        <v/>
      </c>
      <c r="C67" s="104" t="s">
        <v>0</v>
      </c>
      <c r="D67" s="38" t="s">
        <v>0</v>
      </c>
      <c r="E67" s="2" t="s">
        <v>0</v>
      </c>
      <c r="F67" s="1" t="s">
        <v>0</v>
      </c>
      <c r="G67" s="2" t="s">
        <v>0</v>
      </c>
      <c r="H67" s="1" t="s">
        <v>0</v>
      </c>
      <c r="I67" s="2" t="s">
        <v>0</v>
      </c>
      <c r="J67" s="1" t="s">
        <v>0</v>
      </c>
      <c r="K67" s="2" t="s">
        <v>0</v>
      </c>
      <c r="L67" s="1" t="s">
        <v>0</v>
      </c>
      <c r="M67" s="2" t="s">
        <v>0</v>
      </c>
      <c r="N67" s="1" t="s">
        <v>0</v>
      </c>
      <c r="O67" s="2" t="s">
        <v>0</v>
      </c>
      <c r="P67" s="1" t="s">
        <v>0</v>
      </c>
      <c r="Q67" s="2" t="s">
        <v>0</v>
      </c>
      <c r="R67" s="1" t="s">
        <v>0</v>
      </c>
      <c r="S67" s="2" t="s">
        <v>0</v>
      </c>
      <c r="T67" s="1" t="s">
        <v>0</v>
      </c>
      <c r="U67" s="2" t="s">
        <v>0</v>
      </c>
      <c r="V67" s="1" t="s">
        <v>0</v>
      </c>
      <c r="W67" s="2" t="s">
        <v>0</v>
      </c>
      <c r="X67" s="1" t="s">
        <v>0</v>
      </c>
      <c r="Y67" s="2" t="s">
        <v>0</v>
      </c>
      <c r="Z67" s="1" t="s">
        <v>0</v>
      </c>
      <c r="AA67" s="2" t="s">
        <v>0</v>
      </c>
      <c r="AB67" s="1" t="s">
        <v>0</v>
      </c>
      <c r="AC67" s="2" t="s">
        <v>0</v>
      </c>
      <c r="AD67" s="1" t="s">
        <v>0</v>
      </c>
      <c r="AE67" s="2" t="s">
        <v>0</v>
      </c>
      <c r="AF67" s="1" t="s">
        <v>0</v>
      </c>
      <c r="AG67" s="38" t="s">
        <v>0</v>
      </c>
      <c r="AH67" s="38" t="s">
        <v>0</v>
      </c>
      <c r="AI67" s="60"/>
    </row>
    <row r="68" spans="1:35" ht="17.100000000000001" customHeight="1">
      <c r="A68" s="59">
        <v>58</v>
      </c>
      <c r="B68" s="101" t="str">
        <f t="array" ref="B68">IFERROR(INDEX('Student Table'!C:C,SMALL(IF(('Student Table'!L$1:$L100060=_xlfn.CONCAT($H$1,$X$1)),ROW('Student Table'!H$1:H$99999)),ROW(58:58))),"")</f>
        <v/>
      </c>
      <c r="C68" s="104" t="s">
        <v>0</v>
      </c>
      <c r="D68" s="38" t="s">
        <v>0</v>
      </c>
      <c r="E68" s="2" t="s">
        <v>0</v>
      </c>
      <c r="F68" s="1" t="s">
        <v>0</v>
      </c>
      <c r="G68" s="2" t="s">
        <v>0</v>
      </c>
      <c r="H68" s="1" t="s">
        <v>0</v>
      </c>
      <c r="I68" s="2" t="s">
        <v>0</v>
      </c>
      <c r="J68" s="1" t="s">
        <v>0</v>
      </c>
      <c r="K68" s="2" t="s">
        <v>0</v>
      </c>
      <c r="L68" s="1" t="s">
        <v>0</v>
      </c>
      <c r="M68" s="2" t="s">
        <v>0</v>
      </c>
      <c r="N68" s="1" t="s">
        <v>0</v>
      </c>
      <c r="O68" s="2" t="s">
        <v>0</v>
      </c>
      <c r="P68" s="1" t="s">
        <v>0</v>
      </c>
      <c r="Q68" s="2" t="s">
        <v>0</v>
      </c>
      <c r="R68" s="1" t="s">
        <v>0</v>
      </c>
      <c r="S68" s="2" t="s">
        <v>0</v>
      </c>
      <c r="T68" s="1" t="s">
        <v>0</v>
      </c>
      <c r="U68" s="2" t="s">
        <v>0</v>
      </c>
      <c r="V68" s="1" t="s">
        <v>0</v>
      </c>
      <c r="W68" s="2" t="s">
        <v>0</v>
      </c>
      <c r="X68" s="1" t="s">
        <v>0</v>
      </c>
      <c r="Y68" s="2" t="s">
        <v>0</v>
      </c>
      <c r="Z68" s="1" t="s">
        <v>0</v>
      </c>
      <c r="AA68" s="2" t="s">
        <v>0</v>
      </c>
      <c r="AB68" s="1" t="s">
        <v>0</v>
      </c>
      <c r="AC68" s="2" t="s">
        <v>0</v>
      </c>
      <c r="AD68" s="1" t="s">
        <v>0</v>
      </c>
      <c r="AE68" s="2" t="s">
        <v>0</v>
      </c>
      <c r="AF68" s="1" t="s">
        <v>0</v>
      </c>
      <c r="AG68" s="38" t="s">
        <v>0</v>
      </c>
      <c r="AH68" s="38" t="s">
        <v>0</v>
      </c>
      <c r="AI68" s="60"/>
    </row>
    <row r="69" spans="1:35" ht="17.100000000000001" customHeight="1">
      <c r="A69" s="59">
        <v>59</v>
      </c>
      <c r="B69" s="101" t="str">
        <f t="array" aca="1" ref="B69" ca="1">IFERROR(INDEX('Student Table'!C:C,SMALL(IF(('Student Table'!L$1:$L100061=_xlfn.CONCAT($H$1,$X$1)),ROW('Student Table'!H$1:H$99999)),ROW(59:59))),"")</f>
        <v/>
      </c>
      <c r="C69" s="104" t="s">
        <v>0</v>
      </c>
      <c r="D69" s="38" t="s">
        <v>0</v>
      </c>
      <c r="E69" s="2" t="s">
        <v>0</v>
      </c>
      <c r="F69" s="1" t="s">
        <v>0</v>
      </c>
      <c r="G69" s="2" t="s">
        <v>0</v>
      </c>
      <c r="H69" s="1" t="s">
        <v>0</v>
      </c>
      <c r="I69" s="2" t="s">
        <v>0</v>
      </c>
      <c r="J69" s="1" t="s">
        <v>0</v>
      </c>
      <c r="K69" s="2" t="s">
        <v>0</v>
      </c>
      <c r="L69" s="1" t="s">
        <v>0</v>
      </c>
      <c r="M69" s="2" t="s">
        <v>0</v>
      </c>
      <c r="N69" s="1" t="s">
        <v>0</v>
      </c>
      <c r="O69" s="2" t="s">
        <v>0</v>
      </c>
      <c r="P69" s="1" t="s">
        <v>0</v>
      </c>
      <c r="Q69" s="2" t="s">
        <v>0</v>
      </c>
      <c r="R69" s="1" t="s">
        <v>0</v>
      </c>
      <c r="S69" s="2" t="s">
        <v>0</v>
      </c>
      <c r="T69" s="1" t="s">
        <v>0</v>
      </c>
      <c r="U69" s="2" t="s">
        <v>0</v>
      </c>
      <c r="V69" s="1" t="s">
        <v>0</v>
      </c>
      <c r="W69" s="2" t="s">
        <v>0</v>
      </c>
      <c r="X69" s="1" t="s">
        <v>0</v>
      </c>
      <c r="Y69" s="2" t="s">
        <v>0</v>
      </c>
      <c r="Z69" s="1" t="s">
        <v>0</v>
      </c>
      <c r="AA69" s="2" t="s">
        <v>0</v>
      </c>
      <c r="AB69" s="1" t="s">
        <v>0</v>
      </c>
      <c r="AC69" s="2" t="s">
        <v>0</v>
      </c>
      <c r="AD69" s="1" t="s">
        <v>0</v>
      </c>
      <c r="AE69" s="2" t="s">
        <v>0</v>
      </c>
      <c r="AF69" s="1" t="s">
        <v>0</v>
      </c>
      <c r="AG69" s="38" t="s">
        <v>0</v>
      </c>
      <c r="AH69" s="38" t="s">
        <v>0</v>
      </c>
      <c r="AI69" s="60"/>
    </row>
    <row r="70" spans="1:35" ht="17.100000000000001" customHeight="1">
      <c r="A70" s="75">
        <v>60</v>
      </c>
      <c r="B70" s="102" t="str">
        <f t="array" ref="B70">IFERROR(INDEX('Student Table'!C:C,SMALL(IF(('Student Table'!L$1:$L100062=_xlfn.CONCAT($H$1,$X$1)),ROW('Student Table'!H$1:H$99999)),ROW(60:60))),"")</f>
        <v/>
      </c>
      <c r="C70" s="105" t="s">
        <v>0</v>
      </c>
      <c r="D70" s="39" t="s">
        <v>0</v>
      </c>
      <c r="E70" s="9" t="s">
        <v>0</v>
      </c>
      <c r="F70" s="8" t="s">
        <v>0</v>
      </c>
      <c r="G70" s="9" t="s">
        <v>0</v>
      </c>
      <c r="H70" s="8" t="s">
        <v>0</v>
      </c>
      <c r="I70" s="9" t="s">
        <v>0</v>
      </c>
      <c r="J70" s="8" t="s">
        <v>0</v>
      </c>
      <c r="K70" s="9" t="s">
        <v>0</v>
      </c>
      <c r="L70" s="8" t="s">
        <v>0</v>
      </c>
      <c r="M70" s="9" t="s">
        <v>0</v>
      </c>
      <c r="N70" s="8" t="s">
        <v>0</v>
      </c>
      <c r="O70" s="9" t="s">
        <v>0</v>
      </c>
      <c r="P70" s="8" t="s">
        <v>0</v>
      </c>
      <c r="Q70" s="9" t="s">
        <v>0</v>
      </c>
      <c r="R70" s="8" t="s">
        <v>0</v>
      </c>
      <c r="S70" s="9" t="s">
        <v>0</v>
      </c>
      <c r="T70" s="8" t="s">
        <v>0</v>
      </c>
      <c r="U70" s="9" t="s">
        <v>0</v>
      </c>
      <c r="V70" s="8" t="s">
        <v>0</v>
      </c>
      <c r="W70" s="9" t="s">
        <v>0</v>
      </c>
      <c r="X70" s="8" t="s">
        <v>0</v>
      </c>
      <c r="Y70" s="9" t="s">
        <v>0</v>
      </c>
      <c r="Z70" s="8" t="s">
        <v>0</v>
      </c>
      <c r="AA70" s="9" t="s">
        <v>0</v>
      </c>
      <c r="AB70" s="8" t="s">
        <v>0</v>
      </c>
      <c r="AC70" s="9" t="s">
        <v>0</v>
      </c>
      <c r="AD70" s="8" t="s">
        <v>0</v>
      </c>
      <c r="AE70" s="9" t="s">
        <v>0</v>
      </c>
      <c r="AF70" s="8" t="s">
        <v>0</v>
      </c>
      <c r="AG70" s="39" t="s">
        <v>0</v>
      </c>
      <c r="AH70" s="39" t="s">
        <v>0</v>
      </c>
      <c r="AI70" s="60"/>
    </row>
    <row r="71" spans="1:35" ht="17.100000000000001" customHeight="1">
      <c r="A71" s="59">
        <v>61</v>
      </c>
      <c r="B71" s="101" t="str">
        <f t="array" aca="1" ref="B71" ca="1">IFERROR(INDEX('Student Table'!C:C,SMALL(IF(('Student Table'!L$1:$L100063=_xlfn.CONCAT($H$1,$X$1)),ROW('Student Table'!H$1:H$99999)),ROW(61:61))),"")</f>
        <v/>
      </c>
      <c r="C71" s="106" t="s">
        <v>0</v>
      </c>
      <c r="D71" s="38" t="s">
        <v>0</v>
      </c>
      <c r="E71" s="2" t="s">
        <v>0</v>
      </c>
      <c r="F71" s="1" t="s">
        <v>0</v>
      </c>
      <c r="G71" s="2" t="s">
        <v>0</v>
      </c>
      <c r="H71" s="1" t="s">
        <v>0</v>
      </c>
      <c r="I71" s="2" t="s">
        <v>0</v>
      </c>
      <c r="J71" s="1" t="s">
        <v>0</v>
      </c>
      <c r="K71" s="2" t="s">
        <v>0</v>
      </c>
      <c r="L71" s="1" t="s">
        <v>0</v>
      </c>
      <c r="M71" s="2" t="s">
        <v>0</v>
      </c>
      <c r="N71" s="1" t="s">
        <v>0</v>
      </c>
      <c r="O71" s="2" t="s">
        <v>0</v>
      </c>
      <c r="P71" s="1" t="s">
        <v>0</v>
      </c>
      <c r="Q71" s="2" t="s">
        <v>0</v>
      </c>
      <c r="R71" s="1" t="s">
        <v>0</v>
      </c>
      <c r="S71" s="2" t="s">
        <v>0</v>
      </c>
      <c r="T71" s="1" t="s">
        <v>0</v>
      </c>
      <c r="U71" s="2" t="s">
        <v>0</v>
      </c>
      <c r="V71" s="1" t="s">
        <v>0</v>
      </c>
      <c r="W71" s="2" t="s">
        <v>0</v>
      </c>
      <c r="X71" s="1" t="s">
        <v>0</v>
      </c>
      <c r="Y71" s="2" t="s">
        <v>0</v>
      </c>
      <c r="Z71" s="1" t="s">
        <v>0</v>
      </c>
      <c r="AA71" s="2" t="s">
        <v>0</v>
      </c>
      <c r="AB71" s="1" t="s">
        <v>0</v>
      </c>
      <c r="AC71" s="2" t="s">
        <v>0</v>
      </c>
      <c r="AD71" s="1" t="s">
        <v>0</v>
      </c>
      <c r="AE71" s="2" t="s">
        <v>0</v>
      </c>
      <c r="AF71" s="1" t="s">
        <v>0</v>
      </c>
      <c r="AG71" s="38" t="s">
        <v>0</v>
      </c>
      <c r="AH71" s="38" t="s">
        <v>0</v>
      </c>
      <c r="AI71" s="60"/>
    </row>
    <row r="72" spans="1:35" ht="17.100000000000001" customHeight="1">
      <c r="A72" s="59">
        <v>62</v>
      </c>
      <c r="B72" s="101" t="str">
        <f t="array" ref="B72">IFERROR(INDEX('Student Table'!C:C,SMALL(IF(('Student Table'!L$1:$L100064=_xlfn.CONCAT($H$1,$X$1)),ROW('Student Table'!H$1:H$99999)),ROW(62:62))),"")</f>
        <v/>
      </c>
      <c r="C72" s="104" t="s">
        <v>0</v>
      </c>
      <c r="D72" s="38" t="s">
        <v>0</v>
      </c>
      <c r="E72" s="2" t="s">
        <v>0</v>
      </c>
      <c r="F72" s="1" t="s">
        <v>0</v>
      </c>
      <c r="G72" s="2" t="s">
        <v>0</v>
      </c>
      <c r="H72" s="1" t="s">
        <v>0</v>
      </c>
      <c r="I72" s="2" t="s">
        <v>0</v>
      </c>
      <c r="J72" s="1" t="s">
        <v>0</v>
      </c>
      <c r="K72" s="2" t="s">
        <v>0</v>
      </c>
      <c r="L72" s="1" t="s">
        <v>0</v>
      </c>
      <c r="M72" s="2" t="s">
        <v>0</v>
      </c>
      <c r="N72" s="1" t="s">
        <v>0</v>
      </c>
      <c r="O72" s="2" t="s">
        <v>0</v>
      </c>
      <c r="P72" s="1" t="s">
        <v>0</v>
      </c>
      <c r="Q72" s="2" t="s">
        <v>0</v>
      </c>
      <c r="R72" s="1" t="s">
        <v>0</v>
      </c>
      <c r="S72" s="2" t="s">
        <v>0</v>
      </c>
      <c r="T72" s="1" t="s">
        <v>0</v>
      </c>
      <c r="U72" s="2" t="s">
        <v>0</v>
      </c>
      <c r="V72" s="1" t="s">
        <v>0</v>
      </c>
      <c r="W72" s="2" t="s">
        <v>0</v>
      </c>
      <c r="X72" s="1" t="s">
        <v>0</v>
      </c>
      <c r="Y72" s="2" t="s">
        <v>0</v>
      </c>
      <c r="Z72" s="1" t="s">
        <v>0</v>
      </c>
      <c r="AA72" s="2" t="s">
        <v>0</v>
      </c>
      <c r="AB72" s="1" t="s">
        <v>0</v>
      </c>
      <c r="AC72" s="2" t="s">
        <v>0</v>
      </c>
      <c r="AD72" s="1" t="s">
        <v>0</v>
      </c>
      <c r="AE72" s="2" t="s">
        <v>0</v>
      </c>
      <c r="AF72" s="1" t="s">
        <v>0</v>
      </c>
      <c r="AG72" s="38" t="s">
        <v>0</v>
      </c>
      <c r="AH72" s="38" t="s">
        <v>0</v>
      </c>
      <c r="AI72" s="60"/>
    </row>
    <row r="73" spans="1:35" ht="17.100000000000001" customHeight="1">
      <c r="A73" s="59">
        <v>63</v>
      </c>
      <c r="B73" s="101" t="str">
        <f t="array" ref="B73">IFERROR(INDEX('Student Table'!C:C,SMALL(IF(('Student Table'!L$1:$L100065=_xlfn.CONCAT($H$1,$X$1)),ROW('Student Table'!H$1:H$99999)),ROW(63:63))),"")</f>
        <v/>
      </c>
      <c r="C73" s="104" t="s">
        <v>0</v>
      </c>
      <c r="D73" s="38" t="s">
        <v>0</v>
      </c>
      <c r="E73" s="2" t="s">
        <v>0</v>
      </c>
      <c r="F73" s="1" t="s">
        <v>0</v>
      </c>
      <c r="G73" s="2" t="s">
        <v>0</v>
      </c>
      <c r="H73" s="1" t="s">
        <v>0</v>
      </c>
      <c r="I73" s="2" t="s">
        <v>0</v>
      </c>
      <c r="J73" s="1" t="s">
        <v>0</v>
      </c>
      <c r="K73" s="2" t="s">
        <v>0</v>
      </c>
      <c r="L73" s="1" t="s">
        <v>0</v>
      </c>
      <c r="M73" s="2" t="s">
        <v>0</v>
      </c>
      <c r="N73" s="1" t="s">
        <v>0</v>
      </c>
      <c r="O73" s="2" t="s">
        <v>0</v>
      </c>
      <c r="P73" s="1" t="s">
        <v>0</v>
      </c>
      <c r="Q73" s="2" t="s">
        <v>0</v>
      </c>
      <c r="R73" s="1" t="s">
        <v>0</v>
      </c>
      <c r="S73" s="2" t="s">
        <v>0</v>
      </c>
      <c r="T73" s="1" t="s">
        <v>0</v>
      </c>
      <c r="U73" s="2" t="s">
        <v>0</v>
      </c>
      <c r="V73" s="1" t="s">
        <v>0</v>
      </c>
      <c r="W73" s="2" t="s">
        <v>0</v>
      </c>
      <c r="X73" s="1" t="s">
        <v>0</v>
      </c>
      <c r="Y73" s="2" t="s">
        <v>0</v>
      </c>
      <c r="Z73" s="1" t="s">
        <v>0</v>
      </c>
      <c r="AA73" s="2" t="s">
        <v>0</v>
      </c>
      <c r="AB73" s="1" t="s">
        <v>0</v>
      </c>
      <c r="AC73" s="2" t="s">
        <v>0</v>
      </c>
      <c r="AD73" s="1" t="s">
        <v>0</v>
      </c>
      <c r="AE73" s="2" t="s">
        <v>0</v>
      </c>
      <c r="AF73" s="1" t="s">
        <v>0</v>
      </c>
      <c r="AG73" s="38" t="s">
        <v>0</v>
      </c>
      <c r="AH73" s="38" t="s">
        <v>0</v>
      </c>
      <c r="AI73" s="60"/>
    </row>
    <row r="74" spans="1:35" ht="17.100000000000001" customHeight="1">
      <c r="A74" s="59">
        <v>64</v>
      </c>
      <c r="B74" s="101" t="str">
        <f t="array" aca="1" ref="B74" ca="1">IFERROR(INDEX('Student Table'!C:C,SMALL(IF(('Student Table'!L$1:$L100066=_xlfn.CONCAT($H$1,$X$1)),ROW('Student Table'!H$1:H$99999)),ROW(64:64))),"")</f>
        <v/>
      </c>
      <c r="C74" s="104" t="s">
        <v>0</v>
      </c>
      <c r="D74" s="38" t="s">
        <v>0</v>
      </c>
      <c r="E74" s="2" t="s">
        <v>0</v>
      </c>
      <c r="F74" s="1" t="s">
        <v>0</v>
      </c>
      <c r="G74" s="2" t="s">
        <v>0</v>
      </c>
      <c r="H74" s="1" t="s">
        <v>0</v>
      </c>
      <c r="I74" s="2" t="s">
        <v>0</v>
      </c>
      <c r="J74" s="1" t="s">
        <v>0</v>
      </c>
      <c r="K74" s="2" t="s">
        <v>0</v>
      </c>
      <c r="L74" s="1" t="s">
        <v>0</v>
      </c>
      <c r="M74" s="2" t="s">
        <v>0</v>
      </c>
      <c r="N74" s="1" t="s">
        <v>0</v>
      </c>
      <c r="O74" s="2" t="s">
        <v>0</v>
      </c>
      <c r="P74" s="1" t="s">
        <v>0</v>
      </c>
      <c r="Q74" s="2" t="s">
        <v>0</v>
      </c>
      <c r="R74" s="1" t="s">
        <v>0</v>
      </c>
      <c r="S74" s="2" t="s">
        <v>0</v>
      </c>
      <c r="T74" s="1" t="s">
        <v>0</v>
      </c>
      <c r="U74" s="2" t="s">
        <v>0</v>
      </c>
      <c r="V74" s="1" t="s">
        <v>0</v>
      </c>
      <c r="W74" s="2" t="s">
        <v>0</v>
      </c>
      <c r="X74" s="1" t="s">
        <v>0</v>
      </c>
      <c r="Y74" s="2" t="s">
        <v>0</v>
      </c>
      <c r="Z74" s="1" t="s">
        <v>0</v>
      </c>
      <c r="AA74" s="2" t="s">
        <v>0</v>
      </c>
      <c r="AB74" s="1" t="s">
        <v>0</v>
      </c>
      <c r="AC74" s="2" t="s">
        <v>0</v>
      </c>
      <c r="AD74" s="1" t="s">
        <v>0</v>
      </c>
      <c r="AE74" s="2" t="s">
        <v>0</v>
      </c>
      <c r="AF74" s="1" t="s">
        <v>0</v>
      </c>
      <c r="AG74" s="38" t="s">
        <v>0</v>
      </c>
      <c r="AH74" s="38" t="s">
        <v>0</v>
      </c>
      <c r="AI74" s="60"/>
    </row>
    <row r="75" spans="1:35" ht="17.100000000000001" customHeight="1">
      <c r="A75" s="75">
        <v>65</v>
      </c>
      <c r="B75" s="102" t="str">
        <f t="array" ref="B75">IFERROR(INDEX('Student Table'!C:C,SMALL(IF(('Student Table'!L$1:$L100067=_xlfn.CONCAT($H$1,$X$1)),ROW('Student Table'!H$1:H$99999)),ROW(65:65))),"")</f>
        <v/>
      </c>
      <c r="C75" s="105" t="s">
        <v>0</v>
      </c>
      <c r="D75" s="38" t="s">
        <v>0</v>
      </c>
      <c r="E75" s="2" t="s">
        <v>0</v>
      </c>
      <c r="F75" s="1" t="s">
        <v>0</v>
      </c>
      <c r="G75" s="2" t="s">
        <v>0</v>
      </c>
      <c r="H75" s="1" t="s">
        <v>0</v>
      </c>
      <c r="I75" s="2" t="s">
        <v>0</v>
      </c>
      <c r="J75" s="1" t="s">
        <v>0</v>
      </c>
      <c r="K75" s="2" t="s">
        <v>0</v>
      </c>
      <c r="L75" s="1" t="s">
        <v>0</v>
      </c>
      <c r="M75" s="2" t="s">
        <v>0</v>
      </c>
      <c r="N75" s="1" t="s">
        <v>0</v>
      </c>
      <c r="O75" s="2" t="s">
        <v>0</v>
      </c>
      <c r="P75" s="1" t="s">
        <v>0</v>
      </c>
      <c r="Q75" s="2" t="s">
        <v>0</v>
      </c>
      <c r="R75" s="1" t="s">
        <v>0</v>
      </c>
      <c r="S75" s="2" t="s">
        <v>0</v>
      </c>
      <c r="T75" s="1" t="s">
        <v>0</v>
      </c>
      <c r="U75" s="2" t="s">
        <v>0</v>
      </c>
      <c r="V75" s="1" t="s">
        <v>0</v>
      </c>
      <c r="W75" s="2" t="s">
        <v>0</v>
      </c>
      <c r="X75" s="1" t="s">
        <v>0</v>
      </c>
      <c r="Y75" s="2" t="s">
        <v>0</v>
      </c>
      <c r="Z75" s="1" t="s">
        <v>0</v>
      </c>
      <c r="AA75" s="2" t="s">
        <v>0</v>
      </c>
      <c r="AB75" s="1" t="s">
        <v>0</v>
      </c>
      <c r="AC75" s="2" t="s">
        <v>0</v>
      </c>
      <c r="AD75" s="1" t="s">
        <v>0</v>
      </c>
      <c r="AE75" s="2" t="s">
        <v>0</v>
      </c>
      <c r="AF75" s="1" t="s">
        <v>0</v>
      </c>
      <c r="AG75" s="38" t="s">
        <v>0</v>
      </c>
      <c r="AH75" s="38" t="s">
        <v>0</v>
      </c>
      <c r="AI75" s="60"/>
    </row>
    <row r="76" spans="1:35" ht="17.100000000000001" customHeight="1">
      <c r="A76" s="59">
        <v>66</v>
      </c>
      <c r="B76" s="101" t="str">
        <f t="array" ref="B76">IFERROR(INDEX('Student Table'!C:C,SMALL(IF(('Student Table'!L$1:$L100068=_xlfn.CONCAT($H$1,$X$1)),ROW('Student Table'!H$1:H$99999)),ROW(66:66))),"")</f>
        <v/>
      </c>
      <c r="C76" s="106" t="s">
        <v>0</v>
      </c>
      <c r="D76" s="40" t="s">
        <v>0</v>
      </c>
      <c r="E76" s="11" t="s">
        <v>0</v>
      </c>
      <c r="F76" s="10" t="s">
        <v>0</v>
      </c>
      <c r="G76" s="11" t="s">
        <v>0</v>
      </c>
      <c r="H76" s="10" t="s">
        <v>0</v>
      </c>
      <c r="I76" s="11" t="s">
        <v>0</v>
      </c>
      <c r="J76" s="10" t="s">
        <v>0</v>
      </c>
      <c r="K76" s="11" t="s">
        <v>0</v>
      </c>
      <c r="L76" s="10" t="s">
        <v>0</v>
      </c>
      <c r="M76" s="11" t="s">
        <v>0</v>
      </c>
      <c r="N76" s="10" t="s">
        <v>0</v>
      </c>
      <c r="O76" s="11" t="s">
        <v>0</v>
      </c>
      <c r="P76" s="10" t="s">
        <v>0</v>
      </c>
      <c r="Q76" s="11" t="s">
        <v>0</v>
      </c>
      <c r="R76" s="10" t="s">
        <v>0</v>
      </c>
      <c r="S76" s="11" t="s">
        <v>0</v>
      </c>
      <c r="T76" s="10" t="s">
        <v>0</v>
      </c>
      <c r="U76" s="11" t="s">
        <v>0</v>
      </c>
      <c r="V76" s="10" t="s">
        <v>0</v>
      </c>
      <c r="W76" s="11" t="s">
        <v>0</v>
      </c>
      <c r="X76" s="10" t="s">
        <v>0</v>
      </c>
      <c r="Y76" s="11" t="s">
        <v>0</v>
      </c>
      <c r="Z76" s="10" t="s">
        <v>0</v>
      </c>
      <c r="AA76" s="11" t="s">
        <v>0</v>
      </c>
      <c r="AB76" s="10" t="s">
        <v>0</v>
      </c>
      <c r="AC76" s="11" t="s">
        <v>0</v>
      </c>
      <c r="AD76" s="10" t="s">
        <v>0</v>
      </c>
      <c r="AE76" s="11" t="s">
        <v>0</v>
      </c>
      <c r="AF76" s="10" t="s">
        <v>0</v>
      </c>
      <c r="AG76" s="40" t="s">
        <v>0</v>
      </c>
      <c r="AH76" s="40" t="s">
        <v>0</v>
      </c>
      <c r="AI76" s="60"/>
    </row>
    <row r="77" spans="1:35" ht="17.100000000000001" customHeight="1">
      <c r="A77" s="59">
        <v>67</v>
      </c>
      <c r="B77" s="101" t="str">
        <f t="array" ref="B77">IFERROR(INDEX('Student Table'!C:C,SMALL(IF(('Student Table'!L$1:$L100069=_xlfn.CONCAT($H$1,$X$1)),ROW('Student Table'!H$1:H$99999)),ROW(67:67))),"")</f>
        <v/>
      </c>
      <c r="C77" s="104" t="s">
        <v>0</v>
      </c>
      <c r="D77" s="38" t="s">
        <v>0</v>
      </c>
      <c r="E77" s="2" t="s">
        <v>0</v>
      </c>
      <c r="F77" s="1" t="s">
        <v>0</v>
      </c>
      <c r="G77" s="2" t="s">
        <v>0</v>
      </c>
      <c r="H77" s="1" t="s">
        <v>0</v>
      </c>
      <c r="I77" s="2" t="s">
        <v>0</v>
      </c>
      <c r="J77" s="1" t="s">
        <v>0</v>
      </c>
      <c r="K77" s="2" t="s">
        <v>0</v>
      </c>
      <c r="L77" s="1" t="s">
        <v>0</v>
      </c>
      <c r="M77" s="2" t="s">
        <v>0</v>
      </c>
      <c r="N77" s="1" t="s">
        <v>0</v>
      </c>
      <c r="O77" s="2" t="s">
        <v>0</v>
      </c>
      <c r="P77" s="1" t="s">
        <v>0</v>
      </c>
      <c r="Q77" s="2" t="s">
        <v>0</v>
      </c>
      <c r="R77" s="1" t="s">
        <v>0</v>
      </c>
      <c r="S77" s="2" t="s">
        <v>0</v>
      </c>
      <c r="T77" s="1" t="s">
        <v>0</v>
      </c>
      <c r="U77" s="2" t="s">
        <v>0</v>
      </c>
      <c r="V77" s="1" t="s">
        <v>0</v>
      </c>
      <c r="W77" s="2" t="s">
        <v>0</v>
      </c>
      <c r="X77" s="1" t="s">
        <v>0</v>
      </c>
      <c r="Y77" s="2" t="s">
        <v>0</v>
      </c>
      <c r="Z77" s="1" t="s">
        <v>0</v>
      </c>
      <c r="AA77" s="2" t="s">
        <v>0</v>
      </c>
      <c r="AB77" s="1" t="s">
        <v>0</v>
      </c>
      <c r="AC77" s="2" t="s">
        <v>0</v>
      </c>
      <c r="AD77" s="1" t="s">
        <v>0</v>
      </c>
      <c r="AE77" s="2" t="s">
        <v>0</v>
      </c>
      <c r="AF77" s="1" t="s">
        <v>0</v>
      </c>
      <c r="AG77" s="38" t="s">
        <v>0</v>
      </c>
      <c r="AH77" s="38" t="s">
        <v>0</v>
      </c>
      <c r="AI77" s="60"/>
    </row>
    <row r="78" spans="1:35" ht="17.100000000000001" customHeight="1">
      <c r="A78" s="59">
        <v>68</v>
      </c>
      <c r="B78" s="101" t="str">
        <f t="array" ref="B78">IFERROR(INDEX('Student Table'!C:C,SMALL(IF(('Student Table'!L$1:$L100070=_xlfn.CONCAT($H$1,$X$1)),ROW('Student Table'!H$1:H$99999)),ROW(68:68))),"")</f>
        <v/>
      </c>
      <c r="C78" s="104" t="s">
        <v>0</v>
      </c>
      <c r="D78" s="38" t="s">
        <v>0</v>
      </c>
      <c r="E78" s="2" t="s">
        <v>0</v>
      </c>
      <c r="F78" s="1" t="s">
        <v>0</v>
      </c>
      <c r="G78" s="2" t="s">
        <v>0</v>
      </c>
      <c r="H78" s="1" t="s">
        <v>0</v>
      </c>
      <c r="I78" s="2" t="s">
        <v>0</v>
      </c>
      <c r="J78" s="1" t="s">
        <v>0</v>
      </c>
      <c r="K78" s="2" t="s">
        <v>0</v>
      </c>
      <c r="L78" s="1" t="s">
        <v>0</v>
      </c>
      <c r="M78" s="2" t="s">
        <v>0</v>
      </c>
      <c r="N78" s="1" t="s">
        <v>0</v>
      </c>
      <c r="O78" s="2" t="s">
        <v>0</v>
      </c>
      <c r="P78" s="1" t="s">
        <v>0</v>
      </c>
      <c r="Q78" s="2" t="s">
        <v>0</v>
      </c>
      <c r="R78" s="1" t="s">
        <v>0</v>
      </c>
      <c r="S78" s="2" t="s">
        <v>0</v>
      </c>
      <c r="T78" s="1" t="s">
        <v>0</v>
      </c>
      <c r="U78" s="2" t="s">
        <v>0</v>
      </c>
      <c r="V78" s="1" t="s">
        <v>0</v>
      </c>
      <c r="W78" s="2" t="s">
        <v>0</v>
      </c>
      <c r="X78" s="1" t="s">
        <v>0</v>
      </c>
      <c r="Y78" s="2" t="s">
        <v>0</v>
      </c>
      <c r="Z78" s="1" t="s">
        <v>0</v>
      </c>
      <c r="AA78" s="2" t="s">
        <v>0</v>
      </c>
      <c r="AB78" s="1" t="s">
        <v>0</v>
      </c>
      <c r="AC78" s="2" t="s">
        <v>0</v>
      </c>
      <c r="AD78" s="1" t="s">
        <v>0</v>
      </c>
      <c r="AE78" s="2" t="s">
        <v>0</v>
      </c>
      <c r="AF78" s="1" t="s">
        <v>0</v>
      </c>
      <c r="AG78" s="38" t="s">
        <v>0</v>
      </c>
      <c r="AH78" s="38" t="s">
        <v>0</v>
      </c>
      <c r="AI78" s="60"/>
    </row>
    <row r="79" spans="1:35" ht="17.100000000000001" customHeight="1">
      <c r="A79" s="59">
        <v>69</v>
      </c>
      <c r="B79" s="101" t="str">
        <f t="array" aca="1" ref="B79" ca="1">IFERROR(INDEX('Student Table'!C:C,SMALL(IF(('Student Table'!L$1:$L100071=_xlfn.CONCAT($H$1,$X$1)),ROW('Student Table'!H$1:H$99999)),ROW(69:69))),"")</f>
        <v/>
      </c>
      <c r="C79" s="104" t="s">
        <v>0</v>
      </c>
      <c r="D79" s="38" t="s">
        <v>0</v>
      </c>
      <c r="E79" s="2" t="s">
        <v>0</v>
      </c>
      <c r="F79" s="1" t="s">
        <v>0</v>
      </c>
      <c r="G79" s="2" t="s">
        <v>0</v>
      </c>
      <c r="H79" s="1" t="s">
        <v>0</v>
      </c>
      <c r="I79" s="2" t="s">
        <v>0</v>
      </c>
      <c r="J79" s="1" t="s">
        <v>0</v>
      </c>
      <c r="K79" s="2" t="s">
        <v>0</v>
      </c>
      <c r="L79" s="1" t="s">
        <v>0</v>
      </c>
      <c r="M79" s="2" t="s">
        <v>0</v>
      </c>
      <c r="N79" s="1" t="s">
        <v>0</v>
      </c>
      <c r="O79" s="2" t="s">
        <v>0</v>
      </c>
      <c r="P79" s="1" t="s">
        <v>0</v>
      </c>
      <c r="Q79" s="2" t="s">
        <v>0</v>
      </c>
      <c r="R79" s="1" t="s">
        <v>0</v>
      </c>
      <c r="S79" s="2" t="s">
        <v>0</v>
      </c>
      <c r="T79" s="1" t="s">
        <v>0</v>
      </c>
      <c r="U79" s="2" t="s">
        <v>0</v>
      </c>
      <c r="V79" s="1" t="s">
        <v>0</v>
      </c>
      <c r="W79" s="2" t="s">
        <v>0</v>
      </c>
      <c r="X79" s="1" t="s">
        <v>0</v>
      </c>
      <c r="Y79" s="2" t="s">
        <v>0</v>
      </c>
      <c r="Z79" s="1" t="s">
        <v>0</v>
      </c>
      <c r="AA79" s="2" t="s">
        <v>0</v>
      </c>
      <c r="AB79" s="1" t="s">
        <v>0</v>
      </c>
      <c r="AC79" s="2" t="s">
        <v>0</v>
      </c>
      <c r="AD79" s="1" t="s">
        <v>0</v>
      </c>
      <c r="AE79" s="2" t="s">
        <v>0</v>
      </c>
      <c r="AF79" s="1" t="s">
        <v>0</v>
      </c>
      <c r="AG79" s="38" t="s">
        <v>0</v>
      </c>
      <c r="AH79" s="38" t="s">
        <v>0</v>
      </c>
      <c r="AI79" s="60"/>
    </row>
    <row r="80" spans="1:35" ht="17.100000000000001" customHeight="1">
      <c r="A80" s="75">
        <v>70</v>
      </c>
      <c r="B80" s="102" t="str">
        <f t="array" ref="B80">IFERROR(INDEX('Student Table'!C:C,SMALL(IF(('Student Table'!L$1:$L100072=_xlfn.CONCAT($H$1,$X$1)),ROW('Student Table'!H$1:H$99999)),ROW(70:70))),"")</f>
        <v/>
      </c>
      <c r="C80" s="105" t="s">
        <v>0</v>
      </c>
      <c r="D80" s="39" t="s">
        <v>0</v>
      </c>
      <c r="E80" s="9" t="s">
        <v>0</v>
      </c>
      <c r="F80" s="8" t="s">
        <v>0</v>
      </c>
      <c r="G80" s="9" t="s">
        <v>0</v>
      </c>
      <c r="H80" s="8" t="s">
        <v>0</v>
      </c>
      <c r="I80" s="9" t="s">
        <v>0</v>
      </c>
      <c r="J80" s="8" t="s">
        <v>0</v>
      </c>
      <c r="K80" s="9" t="s">
        <v>0</v>
      </c>
      <c r="L80" s="8" t="s">
        <v>0</v>
      </c>
      <c r="M80" s="9" t="s">
        <v>0</v>
      </c>
      <c r="N80" s="8" t="s">
        <v>0</v>
      </c>
      <c r="O80" s="9" t="s">
        <v>0</v>
      </c>
      <c r="P80" s="8" t="s">
        <v>0</v>
      </c>
      <c r="Q80" s="9" t="s">
        <v>0</v>
      </c>
      <c r="R80" s="8" t="s">
        <v>0</v>
      </c>
      <c r="S80" s="9" t="s">
        <v>0</v>
      </c>
      <c r="T80" s="8" t="s">
        <v>0</v>
      </c>
      <c r="U80" s="9" t="s">
        <v>0</v>
      </c>
      <c r="V80" s="8" t="s">
        <v>0</v>
      </c>
      <c r="W80" s="9" t="s">
        <v>0</v>
      </c>
      <c r="X80" s="8" t="s">
        <v>0</v>
      </c>
      <c r="Y80" s="9" t="s">
        <v>0</v>
      </c>
      <c r="Z80" s="8" t="s">
        <v>0</v>
      </c>
      <c r="AA80" s="9" t="s">
        <v>0</v>
      </c>
      <c r="AB80" s="8" t="s">
        <v>0</v>
      </c>
      <c r="AC80" s="9" t="s">
        <v>0</v>
      </c>
      <c r="AD80" s="8" t="s">
        <v>0</v>
      </c>
      <c r="AE80" s="9" t="s">
        <v>0</v>
      </c>
      <c r="AF80" s="8" t="s">
        <v>0</v>
      </c>
      <c r="AG80" s="39" t="s">
        <v>0</v>
      </c>
      <c r="AH80" s="39" t="s">
        <v>0</v>
      </c>
      <c r="AI80" s="60"/>
    </row>
    <row r="81" spans="1:35" ht="17.100000000000001" customHeight="1">
      <c r="A81" s="59">
        <v>71</v>
      </c>
      <c r="B81" s="101" t="str">
        <f t="array" aca="1" ref="B81" ca="1">IFERROR(INDEX('Student Table'!C:C,SMALL(IF(('Student Table'!L$1:$L100073=_xlfn.CONCAT($H$1,$X$1)),ROW('Student Table'!H$1:H$99999)),ROW(71:71))),"")</f>
        <v/>
      </c>
      <c r="C81" s="106" t="s">
        <v>0</v>
      </c>
      <c r="D81" s="38" t="s">
        <v>0</v>
      </c>
      <c r="E81" s="2" t="s">
        <v>0</v>
      </c>
      <c r="F81" s="1" t="s">
        <v>0</v>
      </c>
      <c r="G81" s="2" t="s">
        <v>0</v>
      </c>
      <c r="H81" s="1" t="s">
        <v>0</v>
      </c>
      <c r="I81" s="2" t="s">
        <v>0</v>
      </c>
      <c r="J81" s="1" t="s">
        <v>0</v>
      </c>
      <c r="K81" s="2" t="s">
        <v>0</v>
      </c>
      <c r="L81" s="1" t="s">
        <v>0</v>
      </c>
      <c r="M81" s="2" t="s">
        <v>0</v>
      </c>
      <c r="N81" s="1" t="s">
        <v>0</v>
      </c>
      <c r="O81" s="2" t="s">
        <v>0</v>
      </c>
      <c r="P81" s="1" t="s">
        <v>0</v>
      </c>
      <c r="Q81" s="2" t="s">
        <v>0</v>
      </c>
      <c r="R81" s="1" t="s">
        <v>0</v>
      </c>
      <c r="S81" s="2" t="s">
        <v>0</v>
      </c>
      <c r="T81" s="1" t="s">
        <v>0</v>
      </c>
      <c r="U81" s="2" t="s">
        <v>0</v>
      </c>
      <c r="V81" s="1" t="s">
        <v>0</v>
      </c>
      <c r="W81" s="2" t="s">
        <v>0</v>
      </c>
      <c r="X81" s="1" t="s">
        <v>0</v>
      </c>
      <c r="Y81" s="2" t="s">
        <v>0</v>
      </c>
      <c r="Z81" s="1" t="s">
        <v>0</v>
      </c>
      <c r="AA81" s="2" t="s">
        <v>0</v>
      </c>
      <c r="AB81" s="1" t="s">
        <v>0</v>
      </c>
      <c r="AC81" s="2" t="s">
        <v>0</v>
      </c>
      <c r="AD81" s="1" t="s">
        <v>0</v>
      </c>
      <c r="AE81" s="2" t="s">
        <v>0</v>
      </c>
      <c r="AF81" s="1" t="s">
        <v>0</v>
      </c>
      <c r="AG81" s="38" t="s">
        <v>0</v>
      </c>
      <c r="AH81" s="38" t="s">
        <v>0</v>
      </c>
      <c r="AI81" s="60"/>
    </row>
    <row r="82" spans="1:35" ht="17.100000000000001" customHeight="1">
      <c r="A82" s="59">
        <v>72</v>
      </c>
      <c r="B82" s="101" t="str">
        <f t="array" ref="B82">IFERROR(INDEX('Student Table'!C:C,SMALL(IF(('Student Table'!L$1:$L100074=_xlfn.CONCAT($H$1,$X$1)),ROW('Student Table'!H$1:H$99999)),ROW(72:72))),"")</f>
        <v/>
      </c>
      <c r="C82" s="104" t="s">
        <v>0</v>
      </c>
      <c r="D82" s="38" t="s">
        <v>0</v>
      </c>
      <c r="E82" s="2" t="s">
        <v>0</v>
      </c>
      <c r="F82" s="1" t="s">
        <v>0</v>
      </c>
      <c r="G82" s="2" t="s">
        <v>0</v>
      </c>
      <c r="H82" s="1" t="s">
        <v>0</v>
      </c>
      <c r="I82" s="2" t="s">
        <v>0</v>
      </c>
      <c r="J82" s="1" t="s">
        <v>0</v>
      </c>
      <c r="K82" s="2" t="s">
        <v>0</v>
      </c>
      <c r="L82" s="1" t="s">
        <v>0</v>
      </c>
      <c r="M82" s="2" t="s">
        <v>0</v>
      </c>
      <c r="N82" s="1" t="s">
        <v>0</v>
      </c>
      <c r="O82" s="2" t="s">
        <v>0</v>
      </c>
      <c r="P82" s="1" t="s">
        <v>0</v>
      </c>
      <c r="Q82" s="2" t="s">
        <v>0</v>
      </c>
      <c r="R82" s="1" t="s">
        <v>0</v>
      </c>
      <c r="S82" s="2" t="s">
        <v>0</v>
      </c>
      <c r="T82" s="1" t="s">
        <v>0</v>
      </c>
      <c r="U82" s="2" t="s">
        <v>0</v>
      </c>
      <c r="V82" s="1" t="s">
        <v>0</v>
      </c>
      <c r="W82" s="2" t="s">
        <v>0</v>
      </c>
      <c r="X82" s="1" t="s">
        <v>0</v>
      </c>
      <c r="Y82" s="2" t="s">
        <v>0</v>
      </c>
      <c r="Z82" s="1" t="s">
        <v>0</v>
      </c>
      <c r="AA82" s="2" t="s">
        <v>0</v>
      </c>
      <c r="AB82" s="1" t="s">
        <v>0</v>
      </c>
      <c r="AC82" s="2" t="s">
        <v>0</v>
      </c>
      <c r="AD82" s="1" t="s">
        <v>0</v>
      </c>
      <c r="AE82" s="2" t="s">
        <v>0</v>
      </c>
      <c r="AF82" s="1" t="s">
        <v>0</v>
      </c>
      <c r="AG82" s="38" t="s">
        <v>0</v>
      </c>
      <c r="AH82" s="38" t="s">
        <v>0</v>
      </c>
      <c r="AI82" s="60"/>
    </row>
    <row r="83" spans="1:35" ht="17.100000000000001" customHeight="1">
      <c r="A83" s="59">
        <v>73</v>
      </c>
      <c r="B83" s="101" t="str">
        <f t="array" ref="B83">IFERROR(INDEX('Student Table'!C:C,SMALL(IF(('Student Table'!L$1:$L100075=_xlfn.CONCAT($H$1,$X$1)),ROW('Student Table'!H$1:H$99999)),ROW(73:73))),"")</f>
        <v/>
      </c>
      <c r="C83" s="104" t="s">
        <v>0</v>
      </c>
      <c r="D83" s="38" t="s">
        <v>0</v>
      </c>
      <c r="E83" s="2" t="s">
        <v>0</v>
      </c>
      <c r="F83" s="1" t="s">
        <v>0</v>
      </c>
      <c r="G83" s="2" t="s">
        <v>0</v>
      </c>
      <c r="H83" s="1" t="s">
        <v>0</v>
      </c>
      <c r="I83" s="2" t="s">
        <v>0</v>
      </c>
      <c r="J83" s="1" t="s">
        <v>0</v>
      </c>
      <c r="K83" s="2" t="s">
        <v>0</v>
      </c>
      <c r="L83" s="1" t="s">
        <v>0</v>
      </c>
      <c r="M83" s="2" t="s">
        <v>0</v>
      </c>
      <c r="N83" s="1" t="s">
        <v>0</v>
      </c>
      <c r="O83" s="2" t="s">
        <v>0</v>
      </c>
      <c r="P83" s="1" t="s">
        <v>0</v>
      </c>
      <c r="Q83" s="2" t="s">
        <v>0</v>
      </c>
      <c r="R83" s="1" t="s">
        <v>0</v>
      </c>
      <c r="S83" s="2" t="s">
        <v>0</v>
      </c>
      <c r="T83" s="1" t="s">
        <v>0</v>
      </c>
      <c r="U83" s="2" t="s">
        <v>0</v>
      </c>
      <c r="V83" s="1" t="s">
        <v>0</v>
      </c>
      <c r="W83" s="2" t="s">
        <v>0</v>
      </c>
      <c r="X83" s="1" t="s">
        <v>0</v>
      </c>
      <c r="Y83" s="2" t="s">
        <v>0</v>
      </c>
      <c r="Z83" s="1" t="s">
        <v>0</v>
      </c>
      <c r="AA83" s="2" t="s">
        <v>0</v>
      </c>
      <c r="AB83" s="1" t="s">
        <v>0</v>
      </c>
      <c r="AC83" s="2" t="s">
        <v>0</v>
      </c>
      <c r="AD83" s="1" t="s">
        <v>0</v>
      </c>
      <c r="AE83" s="2" t="s">
        <v>0</v>
      </c>
      <c r="AF83" s="1" t="s">
        <v>0</v>
      </c>
      <c r="AG83" s="38" t="s">
        <v>0</v>
      </c>
      <c r="AH83" s="38" t="s">
        <v>0</v>
      </c>
      <c r="AI83" s="60"/>
    </row>
    <row r="84" spans="1:35" ht="17.100000000000001" customHeight="1">
      <c r="A84" s="59">
        <v>74</v>
      </c>
      <c r="B84" s="101" t="str">
        <f t="array" aca="1" ref="B84" ca="1">IFERROR(INDEX('Student Table'!C:C,SMALL(IF(('Student Table'!L$1:$L100076=_xlfn.CONCAT($H$1,$X$1)),ROW('Student Table'!H$1:H$99999)),ROW(74:74))),"")</f>
        <v/>
      </c>
      <c r="C84" s="104" t="s">
        <v>0</v>
      </c>
      <c r="D84" s="38" t="s">
        <v>0</v>
      </c>
      <c r="E84" s="2" t="s">
        <v>0</v>
      </c>
      <c r="F84" s="1" t="s">
        <v>0</v>
      </c>
      <c r="G84" s="2" t="s">
        <v>0</v>
      </c>
      <c r="H84" s="1" t="s">
        <v>0</v>
      </c>
      <c r="I84" s="2" t="s">
        <v>0</v>
      </c>
      <c r="J84" s="1" t="s">
        <v>0</v>
      </c>
      <c r="K84" s="2" t="s">
        <v>0</v>
      </c>
      <c r="L84" s="1" t="s">
        <v>0</v>
      </c>
      <c r="M84" s="2" t="s">
        <v>0</v>
      </c>
      <c r="N84" s="1" t="s">
        <v>0</v>
      </c>
      <c r="O84" s="2" t="s">
        <v>0</v>
      </c>
      <c r="P84" s="1" t="s">
        <v>0</v>
      </c>
      <c r="Q84" s="2" t="s">
        <v>0</v>
      </c>
      <c r="R84" s="1" t="s">
        <v>0</v>
      </c>
      <c r="S84" s="2" t="s">
        <v>0</v>
      </c>
      <c r="T84" s="1" t="s">
        <v>0</v>
      </c>
      <c r="U84" s="2" t="s">
        <v>0</v>
      </c>
      <c r="V84" s="1" t="s">
        <v>0</v>
      </c>
      <c r="W84" s="2" t="s">
        <v>0</v>
      </c>
      <c r="X84" s="1" t="s">
        <v>0</v>
      </c>
      <c r="Y84" s="2" t="s">
        <v>0</v>
      </c>
      <c r="Z84" s="1" t="s">
        <v>0</v>
      </c>
      <c r="AA84" s="2" t="s">
        <v>0</v>
      </c>
      <c r="AB84" s="1" t="s">
        <v>0</v>
      </c>
      <c r="AC84" s="2" t="s">
        <v>0</v>
      </c>
      <c r="AD84" s="1" t="s">
        <v>0</v>
      </c>
      <c r="AE84" s="2" t="s">
        <v>0</v>
      </c>
      <c r="AF84" s="1" t="s">
        <v>0</v>
      </c>
      <c r="AG84" s="38" t="s">
        <v>0</v>
      </c>
      <c r="AH84" s="38" t="s">
        <v>0</v>
      </c>
      <c r="AI84" s="60"/>
    </row>
    <row r="85" spans="1:35" ht="17.100000000000001" customHeight="1">
      <c r="A85" s="59">
        <v>75</v>
      </c>
      <c r="B85" s="101" t="str">
        <f t="array" ref="B85">IFERROR(INDEX('Student Table'!C:C,SMALL(IF(('Student Table'!L$1:$L100077=_xlfn.CONCAT($H$1,$X$1)),ROW('Student Table'!H$1:H$99999)),ROW(75:75))),"")</f>
        <v/>
      </c>
      <c r="C85" s="104" t="s">
        <v>0</v>
      </c>
      <c r="D85" s="38" t="s">
        <v>0</v>
      </c>
      <c r="E85" s="2" t="s">
        <v>0</v>
      </c>
      <c r="F85" s="1" t="s">
        <v>0</v>
      </c>
      <c r="G85" s="2" t="s">
        <v>0</v>
      </c>
      <c r="H85" s="1" t="s">
        <v>0</v>
      </c>
      <c r="I85" s="2" t="s">
        <v>0</v>
      </c>
      <c r="J85" s="1" t="s">
        <v>0</v>
      </c>
      <c r="K85" s="2" t="s">
        <v>0</v>
      </c>
      <c r="L85" s="1" t="s">
        <v>0</v>
      </c>
      <c r="M85" s="2" t="s">
        <v>0</v>
      </c>
      <c r="N85" s="1" t="s">
        <v>0</v>
      </c>
      <c r="O85" s="2" t="s">
        <v>0</v>
      </c>
      <c r="P85" s="1" t="s">
        <v>0</v>
      </c>
      <c r="Q85" s="2" t="s">
        <v>0</v>
      </c>
      <c r="R85" s="1" t="s">
        <v>0</v>
      </c>
      <c r="S85" s="2" t="s">
        <v>0</v>
      </c>
      <c r="T85" s="1" t="s">
        <v>0</v>
      </c>
      <c r="U85" s="2" t="s">
        <v>0</v>
      </c>
      <c r="V85" s="1" t="s">
        <v>0</v>
      </c>
      <c r="W85" s="2" t="s">
        <v>0</v>
      </c>
      <c r="X85" s="1" t="s">
        <v>0</v>
      </c>
      <c r="Y85" s="2" t="s">
        <v>0</v>
      </c>
      <c r="Z85" s="1" t="s">
        <v>0</v>
      </c>
      <c r="AA85" s="2" t="s">
        <v>0</v>
      </c>
      <c r="AB85" s="1" t="s">
        <v>0</v>
      </c>
      <c r="AC85" s="2" t="s">
        <v>0</v>
      </c>
      <c r="AD85" s="1" t="s">
        <v>0</v>
      </c>
      <c r="AE85" s="2" t="s">
        <v>0</v>
      </c>
      <c r="AF85" s="1" t="s">
        <v>0</v>
      </c>
      <c r="AG85" s="38" t="s">
        <v>0</v>
      </c>
      <c r="AH85" s="38" t="s">
        <v>0</v>
      </c>
      <c r="AI85" s="60"/>
    </row>
    <row r="86" spans="1:35" ht="17.100000000000001" customHeight="1">
      <c r="A86" s="62"/>
      <c r="B86" s="47"/>
      <c r="C86" s="47"/>
      <c r="D86" s="42"/>
      <c r="E86" s="42"/>
      <c r="F86" s="43"/>
      <c r="G86" s="42"/>
      <c r="H86" s="42"/>
      <c r="I86" s="42"/>
      <c r="J86" s="42"/>
      <c r="K86" s="42"/>
      <c r="L86" s="44"/>
      <c r="M86" s="44"/>
      <c r="N86" s="44"/>
      <c r="O86" s="42"/>
      <c r="P86" s="42"/>
      <c r="Q86" s="42"/>
      <c r="R86" s="42"/>
      <c r="S86" s="42"/>
      <c r="T86" s="43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5" t="s">
        <v>14</v>
      </c>
      <c r="AF86" s="38" t="s">
        <v>0</v>
      </c>
      <c r="AG86" s="38" t="s">
        <v>5</v>
      </c>
      <c r="AH86" s="38" t="s">
        <v>5</v>
      </c>
      <c r="AI86" s="60"/>
    </row>
    <row r="87" spans="1:35" ht="7.5" customHeight="1" thickBot="1">
      <c r="A87" s="63"/>
      <c r="B87" s="72"/>
      <c r="C87" s="72"/>
      <c r="D87" s="3"/>
      <c r="E87" s="3"/>
      <c r="F87" s="65"/>
      <c r="G87" s="3"/>
      <c r="H87" s="3"/>
      <c r="I87" s="3"/>
      <c r="J87" s="3"/>
      <c r="K87" s="3"/>
      <c r="L87" s="66"/>
      <c r="M87" s="66"/>
      <c r="N87" s="66"/>
      <c r="O87" s="3"/>
      <c r="P87" s="3"/>
      <c r="Q87" s="3"/>
      <c r="R87" s="3"/>
      <c r="S87" s="3"/>
      <c r="T87" s="6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6"/>
      <c r="AG87" s="6"/>
      <c r="AH87" s="6"/>
      <c r="AI87" s="67"/>
    </row>
    <row r="88" spans="1:35" ht="17.100000000000001" customHeight="1" thickTop="1">
      <c r="A88" s="48" t="s">
        <v>58</v>
      </c>
      <c r="B88" s="49"/>
      <c r="C88" s="79"/>
      <c r="D88" s="14" t="s">
        <v>60</v>
      </c>
      <c r="E88" s="91"/>
      <c r="F88" s="91"/>
      <c r="G88" s="91"/>
      <c r="H88" s="116" t="s">
        <v>25</v>
      </c>
      <c r="I88" s="116"/>
      <c r="J88" s="116"/>
      <c r="K88" s="116"/>
      <c r="L88" s="51" t="str">
        <f>INDEX('Sch Table'!K89:K187,MATCH($H88,InstitutionName,0))</f>
        <v>●</v>
      </c>
      <c r="M88" s="51" t="str">
        <f>INDEX('Sch Table'!L89:L187,MATCH($H88,InstitutionName,0))</f>
        <v>○</v>
      </c>
      <c r="N88" s="51" t="str">
        <f>INDEX('Sch Table'!M89:M187,MATCH($H88,InstitutionName,0))</f>
        <v>●</v>
      </c>
      <c r="O88" s="51" t="str">
        <f>INDEX('Sch Table'!N89:N187,MATCH($H88,InstitutionName,0))</f>
        <v>●</v>
      </c>
      <c r="P88" s="51" t="str">
        <f>INDEX('Sch Table'!O89:O187,MATCH($H88,InstitutionName,0))</f>
        <v>○</v>
      </c>
      <c r="Q88" s="51" t="str">
        <f>INDEX('Sch Table'!P89:P187,MATCH($H88,InstitutionName,0))</f>
        <v>○</v>
      </c>
      <c r="R88" s="51" t="str">
        <f>INDEX('Sch Table'!Q89:Q187,MATCH($H88,InstitutionName,0))</f>
        <v>○</v>
      </c>
      <c r="S88" s="52" t="s">
        <v>61</v>
      </c>
      <c r="T88" s="53"/>
      <c r="U88" s="53"/>
      <c r="V88" s="53"/>
      <c r="W88" s="50"/>
      <c r="X88" s="92" t="s">
        <v>7</v>
      </c>
      <c r="Y88" s="54" t="str">
        <f>VLOOKUP($X88,'Class Table'!$A$2:$J$26,6)</f>
        <v>○</v>
      </c>
      <c r="Z88" s="54" t="str">
        <f>VLOOKUP($X88,'Class Table'!$A$2:$J$26,7)</f>
        <v>○</v>
      </c>
      <c r="AA88" s="54" t="str">
        <f>VLOOKUP($X88,'Class Table'!$A$2:$J$26,8)</f>
        <v>○</v>
      </c>
      <c r="AB88" s="54" t="str">
        <f>VLOOKUP($X88,'Class Table'!$A$2:$J$26,9)</f>
        <v>●</v>
      </c>
      <c r="AC88" s="54" t="str">
        <f>VLOOKUP($X88,'Class Table'!$A$2:$J$26,10)</f>
        <v>○</v>
      </c>
      <c r="AD88" s="53"/>
      <c r="AE88" s="68" t="s">
        <v>62</v>
      </c>
      <c r="AF88" s="95">
        <f>AF1</f>
        <v>11</v>
      </c>
      <c r="AG88" s="50" t="s">
        <v>63</v>
      </c>
      <c r="AH88" s="55">
        <f ca="1">TODAY()</f>
        <v>43862</v>
      </c>
      <c r="AI88" s="56"/>
    </row>
    <row r="89" spans="1:35" ht="17.100000000000001" customHeight="1">
      <c r="A89" s="57" t="s">
        <v>17</v>
      </c>
      <c r="B89" s="100" t="s">
        <v>59</v>
      </c>
      <c r="C89" s="103" t="s">
        <v>323</v>
      </c>
      <c r="D89" s="37">
        <v>1</v>
      </c>
      <c r="E89" s="5">
        <v>2</v>
      </c>
      <c r="F89" s="4">
        <v>3</v>
      </c>
      <c r="G89" s="5">
        <v>4</v>
      </c>
      <c r="H89" s="4">
        <v>5</v>
      </c>
      <c r="I89" s="5">
        <v>6</v>
      </c>
      <c r="J89" s="4">
        <v>7</v>
      </c>
      <c r="K89" s="5">
        <v>8</v>
      </c>
      <c r="L89" s="4">
        <v>9</v>
      </c>
      <c r="M89" s="5">
        <v>10</v>
      </c>
      <c r="N89" s="4">
        <v>11</v>
      </c>
      <c r="O89" s="5">
        <v>12</v>
      </c>
      <c r="P89" s="4">
        <v>13</v>
      </c>
      <c r="Q89" s="5">
        <v>14</v>
      </c>
      <c r="R89" s="4">
        <v>15</v>
      </c>
      <c r="S89" s="5">
        <v>16</v>
      </c>
      <c r="T89" s="4">
        <v>17</v>
      </c>
      <c r="U89" s="5">
        <v>18</v>
      </c>
      <c r="V89" s="4">
        <v>19</v>
      </c>
      <c r="W89" s="5">
        <v>20</v>
      </c>
      <c r="X89" s="4">
        <v>21</v>
      </c>
      <c r="Y89" s="5">
        <v>22</v>
      </c>
      <c r="Z89" s="4">
        <v>23</v>
      </c>
      <c r="AA89" s="5">
        <v>24</v>
      </c>
      <c r="AB89" s="4">
        <v>25</v>
      </c>
      <c r="AC89" s="5">
        <v>26</v>
      </c>
      <c r="AD89" s="4">
        <v>27</v>
      </c>
      <c r="AE89" s="5">
        <v>28</v>
      </c>
      <c r="AF89" s="4">
        <v>29</v>
      </c>
      <c r="AG89" s="37">
        <v>30</v>
      </c>
      <c r="AH89" s="37">
        <v>31</v>
      </c>
      <c r="AI89" s="58"/>
    </row>
    <row r="90" spans="1:35" ht="17.100000000000001" customHeight="1">
      <c r="A90" s="62">
        <v>76</v>
      </c>
      <c r="B90" s="101" t="str">
        <f t="array" ref="B90">IFERROR(INDEX('Student Table'!C:C,SMALL(IF(('Student Table'!L$1:$L100082=_xlfn.CONCAT($H$1,$X$1)),ROW('Student Table'!H$1:H$99999)),ROW(76:76))),"")</f>
        <v/>
      </c>
      <c r="C90" s="104" t="s">
        <v>0</v>
      </c>
      <c r="D90" s="40" t="s">
        <v>0</v>
      </c>
      <c r="E90" s="11" t="s">
        <v>0</v>
      </c>
      <c r="F90" s="10" t="s">
        <v>0</v>
      </c>
      <c r="G90" s="11" t="s">
        <v>0</v>
      </c>
      <c r="H90" s="10" t="s">
        <v>0</v>
      </c>
      <c r="I90" s="11" t="s">
        <v>0</v>
      </c>
      <c r="J90" s="10" t="s">
        <v>0</v>
      </c>
      <c r="K90" s="11" t="s">
        <v>0</v>
      </c>
      <c r="L90" s="10" t="s">
        <v>0</v>
      </c>
      <c r="M90" s="11" t="s">
        <v>0</v>
      </c>
      <c r="N90" s="10" t="s">
        <v>0</v>
      </c>
      <c r="O90" s="11" t="s">
        <v>0</v>
      </c>
      <c r="P90" s="10" t="s">
        <v>0</v>
      </c>
      <c r="Q90" s="11" t="s">
        <v>0</v>
      </c>
      <c r="R90" s="10" t="s">
        <v>0</v>
      </c>
      <c r="S90" s="11" t="s">
        <v>0</v>
      </c>
      <c r="T90" s="10" t="s">
        <v>0</v>
      </c>
      <c r="U90" s="11" t="s">
        <v>0</v>
      </c>
      <c r="V90" s="10" t="s">
        <v>0</v>
      </c>
      <c r="W90" s="11" t="s">
        <v>0</v>
      </c>
      <c r="X90" s="10" t="s">
        <v>0</v>
      </c>
      <c r="Y90" s="11" t="s">
        <v>0</v>
      </c>
      <c r="Z90" s="10" t="s">
        <v>0</v>
      </c>
      <c r="AA90" s="11" t="s">
        <v>0</v>
      </c>
      <c r="AB90" s="10" t="s">
        <v>0</v>
      </c>
      <c r="AC90" s="11" t="s">
        <v>0</v>
      </c>
      <c r="AD90" s="10" t="s">
        <v>0</v>
      </c>
      <c r="AE90" s="11" t="s">
        <v>0</v>
      </c>
      <c r="AF90" s="10" t="s">
        <v>0</v>
      </c>
      <c r="AG90" s="40" t="s">
        <v>0</v>
      </c>
      <c r="AH90" s="40" t="s">
        <v>0</v>
      </c>
      <c r="AI90" s="60"/>
    </row>
    <row r="91" spans="1:35" ht="17.100000000000001" customHeight="1">
      <c r="A91" s="62">
        <v>77</v>
      </c>
      <c r="B91" s="101" t="str">
        <f t="array" ref="B91">IFERROR(INDEX('Student Table'!C:C,SMALL(IF(('Student Table'!L$1:$L100083=_xlfn.CONCAT($H$1,$X$1)),ROW('Student Table'!H$1:H$99999)),ROW(77:77))),"")</f>
        <v/>
      </c>
      <c r="C91" s="104" t="s">
        <v>0</v>
      </c>
      <c r="D91" s="38" t="s">
        <v>0</v>
      </c>
      <c r="E91" s="2" t="s">
        <v>0</v>
      </c>
      <c r="F91" s="1" t="s">
        <v>0</v>
      </c>
      <c r="G91" s="2" t="s">
        <v>0</v>
      </c>
      <c r="H91" s="1" t="s">
        <v>0</v>
      </c>
      <c r="I91" s="2" t="s">
        <v>0</v>
      </c>
      <c r="J91" s="1" t="s">
        <v>0</v>
      </c>
      <c r="K91" s="2" t="s">
        <v>0</v>
      </c>
      <c r="L91" s="1" t="s">
        <v>0</v>
      </c>
      <c r="M91" s="2" t="s">
        <v>0</v>
      </c>
      <c r="N91" s="1" t="s">
        <v>0</v>
      </c>
      <c r="O91" s="2" t="s">
        <v>0</v>
      </c>
      <c r="P91" s="1" t="s">
        <v>0</v>
      </c>
      <c r="Q91" s="2" t="s">
        <v>0</v>
      </c>
      <c r="R91" s="1" t="s">
        <v>0</v>
      </c>
      <c r="S91" s="2" t="s">
        <v>0</v>
      </c>
      <c r="T91" s="1" t="s">
        <v>0</v>
      </c>
      <c r="U91" s="2" t="s">
        <v>0</v>
      </c>
      <c r="V91" s="1" t="s">
        <v>0</v>
      </c>
      <c r="W91" s="2" t="s">
        <v>0</v>
      </c>
      <c r="X91" s="1" t="s">
        <v>0</v>
      </c>
      <c r="Y91" s="2" t="s">
        <v>0</v>
      </c>
      <c r="Z91" s="1" t="s">
        <v>0</v>
      </c>
      <c r="AA91" s="2" t="s">
        <v>0</v>
      </c>
      <c r="AB91" s="1" t="s">
        <v>0</v>
      </c>
      <c r="AC91" s="2" t="s">
        <v>0</v>
      </c>
      <c r="AD91" s="1" t="s">
        <v>0</v>
      </c>
      <c r="AE91" s="2" t="s">
        <v>0</v>
      </c>
      <c r="AF91" s="1" t="s">
        <v>0</v>
      </c>
      <c r="AG91" s="38" t="s">
        <v>0</v>
      </c>
      <c r="AH91" s="38" t="s">
        <v>0</v>
      </c>
      <c r="AI91" s="60"/>
    </row>
    <row r="92" spans="1:35" ht="17.100000000000001" customHeight="1">
      <c r="A92" s="62">
        <v>78</v>
      </c>
      <c r="B92" s="101" t="str">
        <f t="array" ref="B92">IFERROR(INDEX('Student Table'!C:C,SMALL(IF(('Student Table'!L$1:$L100084=_xlfn.CONCAT($H$1,$X$1)),ROW('Student Table'!H$1:H$99999)),ROW(78:78))),"")</f>
        <v/>
      </c>
      <c r="C92" s="104" t="s">
        <v>0</v>
      </c>
      <c r="D92" s="38" t="s">
        <v>0</v>
      </c>
      <c r="E92" s="2" t="s">
        <v>0</v>
      </c>
      <c r="F92" s="1" t="s">
        <v>0</v>
      </c>
      <c r="G92" s="2" t="s">
        <v>0</v>
      </c>
      <c r="H92" s="1" t="s">
        <v>0</v>
      </c>
      <c r="I92" s="2" t="s">
        <v>0</v>
      </c>
      <c r="J92" s="1" t="s">
        <v>0</v>
      </c>
      <c r="K92" s="2" t="s">
        <v>0</v>
      </c>
      <c r="L92" s="1" t="s">
        <v>0</v>
      </c>
      <c r="M92" s="2" t="s">
        <v>0</v>
      </c>
      <c r="N92" s="1" t="s">
        <v>0</v>
      </c>
      <c r="O92" s="2" t="s">
        <v>0</v>
      </c>
      <c r="P92" s="1" t="s">
        <v>0</v>
      </c>
      <c r="Q92" s="2" t="s">
        <v>0</v>
      </c>
      <c r="R92" s="1" t="s">
        <v>0</v>
      </c>
      <c r="S92" s="2" t="s">
        <v>0</v>
      </c>
      <c r="T92" s="1" t="s">
        <v>0</v>
      </c>
      <c r="U92" s="2" t="s">
        <v>0</v>
      </c>
      <c r="V92" s="1" t="s">
        <v>0</v>
      </c>
      <c r="W92" s="2" t="s">
        <v>0</v>
      </c>
      <c r="X92" s="1" t="s">
        <v>0</v>
      </c>
      <c r="Y92" s="2" t="s">
        <v>0</v>
      </c>
      <c r="Z92" s="1" t="s">
        <v>0</v>
      </c>
      <c r="AA92" s="2" t="s">
        <v>0</v>
      </c>
      <c r="AB92" s="1" t="s">
        <v>0</v>
      </c>
      <c r="AC92" s="2" t="s">
        <v>0</v>
      </c>
      <c r="AD92" s="1" t="s">
        <v>0</v>
      </c>
      <c r="AE92" s="2" t="s">
        <v>0</v>
      </c>
      <c r="AF92" s="1" t="s">
        <v>0</v>
      </c>
      <c r="AG92" s="38" t="s">
        <v>0</v>
      </c>
      <c r="AH92" s="38" t="s">
        <v>0</v>
      </c>
      <c r="AI92" s="60"/>
    </row>
    <row r="93" spans="1:35" ht="17.100000000000001" customHeight="1">
      <c r="A93" s="62">
        <v>79</v>
      </c>
      <c r="B93" s="101" t="str">
        <f t="array" aca="1" ref="B93" ca="1">IFERROR(INDEX('Student Table'!C:C,SMALL(IF(('Student Table'!L$1:$L100085=_xlfn.CONCAT($H$1,$X$1)),ROW('Student Table'!H$1:H$99999)),ROW(79:79))),"")</f>
        <v/>
      </c>
      <c r="C93" s="104" t="s">
        <v>0</v>
      </c>
      <c r="D93" s="38" t="s">
        <v>0</v>
      </c>
      <c r="E93" s="2" t="s">
        <v>0</v>
      </c>
      <c r="F93" s="1" t="s">
        <v>0</v>
      </c>
      <c r="G93" s="2" t="s">
        <v>0</v>
      </c>
      <c r="H93" s="1" t="s">
        <v>0</v>
      </c>
      <c r="I93" s="2" t="s">
        <v>0</v>
      </c>
      <c r="J93" s="1" t="s">
        <v>0</v>
      </c>
      <c r="K93" s="2" t="s">
        <v>0</v>
      </c>
      <c r="L93" s="1" t="s">
        <v>0</v>
      </c>
      <c r="M93" s="2" t="s">
        <v>0</v>
      </c>
      <c r="N93" s="1" t="s">
        <v>0</v>
      </c>
      <c r="O93" s="2" t="s">
        <v>0</v>
      </c>
      <c r="P93" s="1" t="s">
        <v>0</v>
      </c>
      <c r="Q93" s="2" t="s">
        <v>0</v>
      </c>
      <c r="R93" s="1" t="s">
        <v>0</v>
      </c>
      <c r="S93" s="2" t="s">
        <v>0</v>
      </c>
      <c r="T93" s="1" t="s">
        <v>0</v>
      </c>
      <c r="U93" s="2" t="s">
        <v>0</v>
      </c>
      <c r="V93" s="1" t="s">
        <v>0</v>
      </c>
      <c r="W93" s="2" t="s">
        <v>0</v>
      </c>
      <c r="X93" s="1" t="s">
        <v>0</v>
      </c>
      <c r="Y93" s="2" t="s">
        <v>0</v>
      </c>
      <c r="Z93" s="1" t="s">
        <v>0</v>
      </c>
      <c r="AA93" s="2" t="s">
        <v>0</v>
      </c>
      <c r="AB93" s="1" t="s">
        <v>0</v>
      </c>
      <c r="AC93" s="2" t="s">
        <v>0</v>
      </c>
      <c r="AD93" s="1" t="s">
        <v>0</v>
      </c>
      <c r="AE93" s="2" t="s">
        <v>0</v>
      </c>
      <c r="AF93" s="1" t="s">
        <v>0</v>
      </c>
      <c r="AG93" s="38" t="s">
        <v>0</v>
      </c>
      <c r="AH93" s="38" t="s">
        <v>0</v>
      </c>
      <c r="AI93" s="60"/>
    </row>
    <row r="94" spans="1:35" ht="17.100000000000001" customHeight="1">
      <c r="A94" s="76">
        <v>80</v>
      </c>
      <c r="B94" s="102" t="str">
        <f t="array" ref="B94">IFERROR(INDEX('Student Table'!C:C,SMALL(IF(('Student Table'!L$1:$L100086=_xlfn.CONCAT($H$1,$X$1)),ROW('Student Table'!H$1:H$99999)),ROW(80:80))),"")</f>
        <v/>
      </c>
      <c r="C94" s="105" t="s">
        <v>0</v>
      </c>
      <c r="D94" s="39" t="s">
        <v>0</v>
      </c>
      <c r="E94" s="9" t="s">
        <v>0</v>
      </c>
      <c r="F94" s="8" t="s">
        <v>0</v>
      </c>
      <c r="G94" s="9" t="s">
        <v>0</v>
      </c>
      <c r="H94" s="8" t="s">
        <v>0</v>
      </c>
      <c r="I94" s="9" t="s">
        <v>0</v>
      </c>
      <c r="J94" s="8" t="s">
        <v>0</v>
      </c>
      <c r="K94" s="9" t="s">
        <v>0</v>
      </c>
      <c r="L94" s="8" t="s">
        <v>0</v>
      </c>
      <c r="M94" s="9" t="s">
        <v>0</v>
      </c>
      <c r="N94" s="8" t="s">
        <v>0</v>
      </c>
      <c r="O94" s="9" t="s">
        <v>0</v>
      </c>
      <c r="P94" s="8" t="s">
        <v>0</v>
      </c>
      <c r="Q94" s="9" t="s">
        <v>0</v>
      </c>
      <c r="R94" s="8" t="s">
        <v>0</v>
      </c>
      <c r="S94" s="9" t="s">
        <v>0</v>
      </c>
      <c r="T94" s="8" t="s">
        <v>0</v>
      </c>
      <c r="U94" s="9" t="s">
        <v>0</v>
      </c>
      <c r="V94" s="8" t="s">
        <v>0</v>
      </c>
      <c r="W94" s="9" t="s">
        <v>0</v>
      </c>
      <c r="X94" s="8" t="s">
        <v>0</v>
      </c>
      <c r="Y94" s="9" t="s">
        <v>0</v>
      </c>
      <c r="Z94" s="8" t="s">
        <v>0</v>
      </c>
      <c r="AA94" s="9" t="s">
        <v>0</v>
      </c>
      <c r="AB94" s="8" t="s">
        <v>0</v>
      </c>
      <c r="AC94" s="9" t="s">
        <v>0</v>
      </c>
      <c r="AD94" s="8" t="s">
        <v>0</v>
      </c>
      <c r="AE94" s="9" t="s">
        <v>0</v>
      </c>
      <c r="AF94" s="8" t="s">
        <v>0</v>
      </c>
      <c r="AG94" s="39" t="s">
        <v>0</v>
      </c>
      <c r="AH94" s="39" t="s">
        <v>0</v>
      </c>
      <c r="AI94" s="60"/>
    </row>
    <row r="95" spans="1:35" ht="17.100000000000001" customHeight="1">
      <c r="A95" s="59">
        <v>81</v>
      </c>
      <c r="B95" s="101" t="str">
        <f t="array" aca="1" ref="B95" ca="1">IFERROR(INDEX('Student Table'!C:C,SMALL(IF(('Student Table'!L$1:$L100087=_xlfn.CONCAT($H$1,$X$1)),ROW('Student Table'!H$1:H$99999)),ROW(81:81))),"")</f>
        <v/>
      </c>
      <c r="C95" s="106" t="s">
        <v>0</v>
      </c>
      <c r="D95" s="40" t="s">
        <v>0</v>
      </c>
      <c r="E95" s="11" t="s">
        <v>0</v>
      </c>
      <c r="F95" s="10" t="s">
        <v>0</v>
      </c>
      <c r="G95" s="11" t="s">
        <v>0</v>
      </c>
      <c r="H95" s="10" t="s">
        <v>0</v>
      </c>
      <c r="I95" s="11" t="s">
        <v>0</v>
      </c>
      <c r="J95" s="10" t="s">
        <v>0</v>
      </c>
      <c r="K95" s="11" t="s">
        <v>0</v>
      </c>
      <c r="L95" s="10" t="s">
        <v>0</v>
      </c>
      <c r="M95" s="11" t="s">
        <v>0</v>
      </c>
      <c r="N95" s="10" t="s">
        <v>0</v>
      </c>
      <c r="O95" s="11" t="s">
        <v>0</v>
      </c>
      <c r="P95" s="10" t="s">
        <v>0</v>
      </c>
      <c r="Q95" s="11" t="s">
        <v>0</v>
      </c>
      <c r="R95" s="10" t="s">
        <v>0</v>
      </c>
      <c r="S95" s="11" t="s">
        <v>0</v>
      </c>
      <c r="T95" s="10" t="s">
        <v>0</v>
      </c>
      <c r="U95" s="11" t="s">
        <v>0</v>
      </c>
      <c r="V95" s="10" t="s">
        <v>0</v>
      </c>
      <c r="W95" s="11" t="s">
        <v>0</v>
      </c>
      <c r="X95" s="10" t="s">
        <v>0</v>
      </c>
      <c r="Y95" s="11" t="s">
        <v>0</v>
      </c>
      <c r="Z95" s="10" t="s">
        <v>0</v>
      </c>
      <c r="AA95" s="11" t="s">
        <v>0</v>
      </c>
      <c r="AB95" s="10" t="s">
        <v>0</v>
      </c>
      <c r="AC95" s="11" t="s">
        <v>0</v>
      </c>
      <c r="AD95" s="10" t="s">
        <v>0</v>
      </c>
      <c r="AE95" s="11" t="s">
        <v>0</v>
      </c>
      <c r="AF95" s="10" t="s">
        <v>0</v>
      </c>
      <c r="AG95" s="40" t="s">
        <v>0</v>
      </c>
      <c r="AH95" s="40" t="s">
        <v>0</v>
      </c>
      <c r="AI95" s="60"/>
    </row>
    <row r="96" spans="1:35" ht="17.100000000000001" customHeight="1">
      <c r="A96" s="59">
        <v>82</v>
      </c>
      <c r="B96" s="101" t="str">
        <f t="array" ref="B96">IFERROR(INDEX('Student Table'!C:C,SMALL(IF(('Student Table'!L$1:$L100088=_xlfn.CONCAT($H$1,$X$1)),ROW('Student Table'!H$1:H$99999)),ROW(82:82))),"")</f>
        <v/>
      </c>
      <c r="C96" s="104" t="s">
        <v>0</v>
      </c>
      <c r="D96" s="38" t="s">
        <v>0</v>
      </c>
      <c r="E96" s="2" t="s">
        <v>0</v>
      </c>
      <c r="F96" s="1" t="s">
        <v>0</v>
      </c>
      <c r="G96" s="2" t="s">
        <v>0</v>
      </c>
      <c r="H96" s="1" t="s">
        <v>0</v>
      </c>
      <c r="I96" s="2" t="s">
        <v>0</v>
      </c>
      <c r="J96" s="1" t="s">
        <v>0</v>
      </c>
      <c r="K96" s="2" t="s">
        <v>0</v>
      </c>
      <c r="L96" s="1" t="s">
        <v>0</v>
      </c>
      <c r="M96" s="2" t="s">
        <v>0</v>
      </c>
      <c r="N96" s="1" t="s">
        <v>0</v>
      </c>
      <c r="O96" s="2" t="s">
        <v>0</v>
      </c>
      <c r="P96" s="1" t="s">
        <v>0</v>
      </c>
      <c r="Q96" s="2" t="s">
        <v>0</v>
      </c>
      <c r="R96" s="1" t="s">
        <v>0</v>
      </c>
      <c r="S96" s="2" t="s">
        <v>0</v>
      </c>
      <c r="T96" s="1" t="s">
        <v>0</v>
      </c>
      <c r="U96" s="2" t="s">
        <v>0</v>
      </c>
      <c r="V96" s="1" t="s">
        <v>0</v>
      </c>
      <c r="W96" s="2" t="s">
        <v>0</v>
      </c>
      <c r="X96" s="1" t="s">
        <v>0</v>
      </c>
      <c r="Y96" s="2" t="s">
        <v>0</v>
      </c>
      <c r="Z96" s="1" t="s">
        <v>0</v>
      </c>
      <c r="AA96" s="2" t="s">
        <v>0</v>
      </c>
      <c r="AB96" s="1" t="s">
        <v>0</v>
      </c>
      <c r="AC96" s="2" t="s">
        <v>0</v>
      </c>
      <c r="AD96" s="1" t="s">
        <v>0</v>
      </c>
      <c r="AE96" s="2" t="s">
        <v>0</v>
      </c>
      <c r="AF96" s="1" t="s">
        <v>0</v>
      </c>
      <c r="AG96" s="38" t="s">
        <v>0</v>
      </c>
      <c r="AH96" s="38" t="s">
        <v>0</v>
      </c>
      <c r="AI96" s="60"/>
    </row>
    <row r="97" spans="1:35" ht="17.100000000000001" customHeight="1">
      <c r="A97" s="59">
        <v>83</v>
      </c>
      <c r="B97" s="101" t="str">
        <f t="array" ref="B97">IFERROR(INDEX('Student Table'!C:C,SMALL(IF(('Student Table'!L$1:$L100089=_xlfn.CONCAT($H$1,$X$1)),ROW('Student Table'!H$1:H$99999)),ROW(83:83))),"")</f>
        <v/>
      </c>
      <c r="C97" s="104" t="s">
        <v>0</v>
      </c>
      <c r="D97" s="38" t="s">
        <v>0</v>
      </c>
      <c r="E97" s="2" t="s">
        <v>0</v>
      </c>
      <c r="F97" s="1" t="s">
        <v>0</v>
      </c>
      <c r="G97" s="2" t="s">
        <v>0</v>
      </c>
      <c r="H97" s="1" t="s">
        <v>0</v>
      </c>
      <c r="I97" s="2" t="s">
        <v>0</v>
      </c>
      <c r="J97" s="1" t="s">
        <v>0</v>
      </c>
      <c r="K97" s="2" t="s">
        <v>0</v>
      </c>
      <c r="L97" s="1" t="s">
        <v>0</v>
      </c>
      <c r="M97" s="2" t="s">
        <v>0</v>
      </c>
      <c r="N97" s="1" t="s">
        <v>0</v>
      </c>
      <c r="O97" s="2" t="s">
        <v>0</v>
      </c>
      <c r="P97" s="1" t="s">
        <v>0</v>
      </c>
      <c r="Q97" s="2" t="s">
        <v>0</v>
      </c>
      <c r="R97" s="1" t="s">
        <v>0</v>
      </c>
      <c r="S97" s="2" t="s">
        <v>0</v>
      </c>
      <c r="T97" s="1" t="s">
        <v>0</v>
      </c>
      <c r="U97" s="2" t="s">
        <v>0</v>
      </c>
      <c r="V97" s="1" t="s">
        <v>0</v>
      </c>
      <c r="W97" s="2" t="s">
        <v>0</v>
      </c>
      <c r="X97" s="1" t="s">
        <v>0</v>
      </c>
      <c r="Y97" s="2" t="s">
        <v>0</v>
      </c>
      <c r="Z97" s="1" t="s">
        <v>0</v>
      </c>
      <c r="AA97" s="2" t="s">
        <v>0</v>
      </c>
      <c r="AB97" s="1" t="s">
        <v>0</v>
      </c>
      <c r="AC97" s="2" t="s">
        <v>0</v>
      </c>
      <c r="AD97" s="1" t="s">
        <v>0</v>
      </c>
      <c r="AE97" s="2" t="s">
        <v>0</v>
      </c>
      <c r="AF97" s="1" t="s">
        <v>0</v>
      </c>
      <c r="AG97" s="38" t="s">
        <v>0</v>
      </c>
      <c r="AH97" s="38" t="s">
        <v>0</v>
      </c>
      <c r="AI97" s="60"/>
    </row>
    <row r="98" spans="1:35" ht="17.100000000000001" customHeight="1">
      <c r="A98" s="59">
        <v>84</v>
      </c>
      <c r="B98" s="101" t="str">
        <f t="array" aca="1" ref="B98" ca="1">IFERROR(INDEX('Student Table'!C:C,SMALL(IF(('Student Table'!L$1:$L100090=_xlfn.CONCAT($H$1,$X$1)),ROW('Student Table'!H$1:H$99999)),ROW(84:84))),"")</f>
        <v/>
      </c>
      <c r="C98" s="104" t="s">
        <v>0</v>
      </c>
      <c r="D98" s="38" t="s">
        <v>0</v>
      </c>
      <c r="E98" s="2" t="s">
        <v>0</v>
      </c>
      <c r="F98" s="1" t="s">
        <v>0</v>
      </c>
      <c r="G98" s="2" t="s">
        <v>0</v>
      </c>
      <c r="H98" s="1" t="s">
        <v>0</v>
      </c>
      <c r="I98" s="2" t="s">
        <v>0</v>
      </c>
      <c r="J98" s="1" t="s">
        <v>0</v>
      </c>
      <c r="K98" s="2" t="s">
        <v>0</v>
      </c>
      <c r="L98" s="1" t="s">
        <v>0</v>
      </c>
      <c r="M98" s="2" t="s">
        <v>0</v>
      </c>
      <c r="N98" s="1" t="s">
        <v>0</v>
      </c>
      <c r="O98" s="2" t="s">
        <v>0</v>
      </c>
      <c r="P98" s="1" t="s">
        <v>0</v>
      </c>
      <c r="Q98" s="2" t="s">
        <v>0</v>
      </c>
      <c r="R98" s="1" t="s">
        <v>0</v>
      </c>
      <c r="S98" s="2" t="s">
        <v>0</v>
      </c>
      <c r="T98" s="1" t="s">
        <v>0</v>
      </c>
      <c r="U98" s="2" t="s">
        <v>0</v>
      </c>
      <c r="V98" s="1" t="s">
        <v>0</v>
      </c>
      <c r="W98" s="2" t="s">
        <v>0</v>
      </c>
      <c r="X98" s="1" t="s">
        <v>0</v>
      </c>
      <c r="Y98" s="2" t="s">
        <v>0</v>
      </c>
      <c r="Z98" s="1" t="s">
        <v>0</v>
      </c>
      <c r="AA98" s="2" t="s">
        <v>0</v>
      </c>
      <c r="AB98" s="1" t="s">
        <v>0</v>
      </c>
      <c r="AC98" s="2" t="s">
        <v>0</v>
      </c>
      <c r="AD98" s="1" t="s">
        <v>0</v>
      </c>
      <c r="AE98" s="2" t="s">
        <v>0</v>
      </c>
      <c r="AF98" s="1" t="s">
        <v>0</v>
      </c>
      <c r="AG98" s="38" t="s">
        <v>0</v>
      </c>
      <c r="AH98" s="38" t="s">
        <v>0</v>
      </c>
      <c r="AI98" s="60"/>
    </row>
    <row r="99" spans="1:35" ht="17.100000000000001" customHeight="1">
      <c r="A99" s="75">
        <v>85</v>
      </c>
      <c r="B99" s="102" t="str">
        <f t="array" ref="B99">IFERROR(INDEX('Student Table'!C:C,SMALL(IF(('Student Table'!L$1:$L100091=_xlfn.CONCAT($H$1,$X$1)),ROW('Student Table'!H$1:H$99999)),ROW(85:85))),"")</f>
        <v/>
      </c>
      <c r="C99" s="105" t="s">
        <v>0</v>
      </c>
      <c r="D99" s="39" t="s">
        <v>0</v>
      </c>
      <c r="E99" s="9" t="s">
        <v>0</v>
      </c>
      <c r="F99" s="8" t="s">
        <v>0</v>
      </c>
      <c r="G99" s="9" t="s">
        <v>0</v>
      </c>
      <c r="H99" s="8" t="s">
        <v>0</v>
      </c>
      <c r="I99" s="9" t="s">
        <v>0</v>
      </c>
      <c r="J99" s="8" t="s">
        <v>0</v>
      </c>
      <c r="K99" s="9" t="s">
        <v>0</v>
      </c>
      <c r="L99" s="8" t="s">
        <v>0</v>
      </c>
      <c r="M99" s="9" t="s">
        <v>0</v>
      </c>
      <c r="N99" s="8" t="s">
        <v>0</v>
      </c>
      <c r="O99" s="9" t="s">
        <v>0</v>
      </c>
      <c r="P99" s="8" t="s">
        <v>0</v>
      </c>
      <c r="Q99" s="9" t="s">
        <v>0</v>
      </c>
      <c r="R99" s="8" t="s">
        <v>0</v>
      </c>
      <c r="S99" s="9" t="s">
        <v>0</v>
      </c>
      <c r="T99" s="8" t="s">
        <v>0</v>
      </c>
      <c r="U99" s="9" t="s">
        <v>0</v>
      </c>
      <c r="V99" s="8" t="s">
        <v>0</v>
      </c>
      <c r="W99" s="9" t="s">
        <v>0</v>
      </c>
      <c r="X99" s="8" t="s">
        <v>0</v>
      </c>
      <c r="Y99" s="9" t="s">
        <v>0</v>
      </c>
      <c r="Z99" s="8" t="s">
        <v>0</v>
      </c>
      <c r="AA99" s="9" t="s">
        <v>0</v>
      </c>
      <c r="AB99" s="8" t="s">
        <v>0</v>
      </c>
      <c r="AC99" s="9" t="s">
        <v>0</v>
      </c>
      <c r="AD99" s="8" t="s">
        <v>0</v>
      </c>
      <c r="AE99" s="9" t="s">
        <v>0</v>
      </c>
      <c r="AF99" s="8" t="s">
        <v>0</v>
      </c>
      <c r="AG99" s="39" t="s">
        <v>0</v>
      </c>
      <c r="AH99" s="39" t="s">
        <v>0</v>
      </c>
      <c r="AI99" s="60"/>
    </row>
    <row r="100" spans="1:35" ht="17.100000000000001" customHeight="1">
      <c r="A100" s="59">
        <v>85</v>
      </c>
      <c r="B100" s="101" t="str">
        <f t="array" ref="B100">IFERROR(INDEX('Student Table'!C:C,SMALL(IF(('Student Table'!L$1:$L100092=_xlfn.CONCAT($H$1,$X$1)),ROW('Student Table'!H$1:H$99999)),ROW(86:86))),"")</f>
        <v/>
      </c>
      <c r="C100" s="106" t="s">
        <v>0</v>
      </c>
      <c r="D100" s="38" t="s">
        <v>0</v>
      </c>
      <c r="E100" s="2" t="s">
        <v>0</v>
      </c>
      <c r="F100" s="1" t="s">
        <v>0</v>
      </c>
      <c r="G100" s="2" t="s">
        <v>0</v>
      </c>
      <c r="H100" s="1" t="s">
        <v>0</v>
      </c>
      <c r="I100" s="2" t="s">
        <v>0</v>
      </c>
      <c r="J100" s="1" t="s">
        <v>0</v>
      </c>
      <c r="K100" s="2" t="s">
        <v>0</v>
      </c>
      <c r="L100" s="1" t="s">
        <v>0</v>
      </c>
      <c r="M100" s="2" t="s">
        <v>0</v>
      </c>
      <c r="N100" s="1" t="s">
        <v>0</v>
      </c>
      <c r="O100" s="2" t="s">
        <v>0</v>
      </c>
      <c r="P100" s="1" t="s">
        <v>0</v>
      </c>
      <c r="Q100" s="2" t="s">
        <v>0</v>
      </c>
      <c r="R100" s="1" t="s">
        <v>0</v>
      </c>
      <c r="S100" s="2" t="s">
        <v>0</v>
      </c>
      <c r="T100" s="1" t="s">
        <v>0</v>
      </c>
      <c r="U100" s="2" t="s">
        <v>0</v>
      </c>
      <c r="V100" s="1" t="s">
        <v>0</v>
      </c>
      <c r="W100" s="2" t="s">
        <v>0</v>
      </c>
      <c r="X100" s="1" t="s">
        <v>0</v>
      </c>
      <c r="Y100" s="2" t="s">
        <v>0</v>
      </c>
      <c r="Z100" s="1" t="s">
        <v>0</v>
      </c>
      <c r="AA100" s="2" t="s">
        <v>0</v>
      </c>
      <c r="AB100" s="1" t="s">
        <v>0</v>
      </c>
      <c r="AC100" s="2" t="s">
        <v>0</v>
      </c>
      <c r="AD100" s="1" t="s">
        <v>0</v>
      </c>
      <c r="AE100" s="2" t="s">
        <v>0</v>
      </c>
      <c r="AF100" s="1" t="s">
        <v>0</v>
      </c>
      <c r="AG100" s="38" t="s">
        <v>0</v>
      </c>
      <c r="AH100" s="38" t="s">
        <v>0</v>
      </c>
      <c r="AI100" s="60"/>
    </row>
    <row r="101" spans="1:35" ht="17.100000000000001" customHeight="1">
      <c r="A101" s="59">
        <v>87</v>
      </c>
      <c r="B101" s="101" t="str">
        <f t="array" ref="B101">IFERROR(INDEX('Student Table'!C:C,SMALL(IF(('Student Table'!L$1:$L100093=_xlfn.CONCAT($H$1,$X$1)),ROW('Student Table'!H$1:H$99999)),ROW(87:87))),"")</f>
        <v/>
      </c>
      <c r="C101" s="104" t="s">
        <v>0</v>
      </c>
      <c r="D101" s="38" t="s">
        <v>0</v>
      </c>
      <c r="E101" s="2" t="s">
        <v>0</v>
      </c>
      <c r="F101" s="1" t="s">
        <v>0</v>
      </c>
      <c r="G101" s="2" t="s">
        <v>0</v>
      </c>
      <c r="H101" s="1" t="s">
        <v>0</v>
      </c>
      <c r="I101" s="2" t="s">
        <v>0</v>
      </c>
      <c r="J101" s="1" t="s">
        <v>0</v>
      </c>
      <c r="K101" s="2" t="s">
        <v>0</v>
      </c>
      <c r="L101" s="1" t="s">
        <v>0</v>
      </c>
      <c r="M101" s="2" t="s">
        <v>0</v>
      </c>
      <c r="N101" s="1" t="s">
        <v>0</v>
      </c>
      <c r="O101" s="2" t="s">
        <v>0</v>
      </c>
      <c r="P101" s="1" t="s">
        <v>0</v>
      </c>
      <c r="Q101" s="2" t="s">
        <v>0</v>
      </c>
      <c r="R101" s="1" t="s">
        <v>0</v>
      </c>
      <c r="S101" s="2" t="s">
        <v>0</v>
      </c>
      <c r="T101" s="1" t="s">
        <v>0</v>
      </c>
      <c r="U101" s="2" t="s">
        <v>0</v>
      </c>
      <c r="V101" s="1" t="s">
        <v>0</v>
      </c>
      <c r="W101" s="2" t="s">
        <v>0</v>
      </c>
      <c r="X101" s="1" t="s">
        <v>0</v>
      </c>
      <c r="Y101" s="2" t="s">
        <v>0</v>
      </c>
      <c r="Z101" s="1" t="s">
        <v>0</v>
      </c>
      <c r="AA101" s="2" t="s">
        <v>0</v>
      </c>
      <c r="AB101" s="1" t="s">
        <v>0</v>
      </c>
      <c r="AC101" s="2" t="s">
        <v>0</v>
      </c>
      <c r="AD101" s="1" t="s">
        <v>0</v>
      </c>
      <c r="AE101" s="2" t="s">
        <v>0</v>
      </c>
      <c r="AF101" s="1" t="s">
        <v>0</v>
      </c>
      <c r="AG101" s="38" t="s">
        <v>0</v>
      </c>
      <c r="AH101" s="38" t="s">
        <v>0</v>
      </c>
      <c r="AI101" s="60"/>
    </row>
    <row r="102" spans="1:35" ht="17.100000000000001" customHeight="1">
      <c r="A102" s="59">
        <v>88</v>
      </c>
      <c r="B102" s="101" t="str">
        <f t="array" aca="1" ref="B102" ca="1">IFERROR(INDEX('Student Table'!C:C,SMALL(IF(('Student Table'!L$1:$L100094=_xlfn.CONCAT($H$1,$X$1)),ROW('Student Table'!H$1:H$99999)),ROW(88:88))),"")</f>
        <v/>
      </c>
      <c r="C102" s="104" t="s">
        <v>0</v>
      </c>
      <c r="D102" s="38" t="s">
        <v>0</v>
      </c>
      <c r="E102" s="2" t="s">
        <v>0</v>
      </c>
      <c r="F102" s="1" t="s">
        <v>0</v>
      </c>
      <c r="G102" s="2" t="s">
        <v>0</v>
      </c>
      <c r="H102" s="1" t="s">
        <v>0</v>
      </c>
      <c r="I102" s="2" t="s">
        <v>0</v>
      </c>
      <c r="J102" s="1" t="s">
        <v>0</v>
      </c>
      <c r="K102" s="2" t="s">
        <v>0</v>
      </c>
      <c r="L102" s="1" t="s">
        <v>0</v>
      </c>
      <c r="M102" s="2" t="s">
        <v>0</v>
      </c>
      <c r="N102" s="1" t="s">
        <v>0</v>
      </c>
      <c r="O102" s="2" t="s">
        <v>0</v>
      </c>
      <c r="P102" s="1" t="s">
        <v>0</v>
      </c>
      <c r="Q102" s="2" t="s">
        <v>0</v>
      </c>
      <c r="R102" s="1" t="s">
        <v>0</v>
      </c>
      <c r="S102" s="2" t="s">
        <v>0</v>
      </c>
      <c r="T102" s="1" t="s">
        <v>0</v>
      </c>
      <c r="U102" s="2" t="s">
        <v>0</v>
      </c>
      <c r="V102" s="1" t="s">
        <v>0</v>
      </c>
      <c r="W102" s="2" t="s">
        <v>0</v>
      </c>
      <c r="X102" s="1" t="s">
        <v>0</v>
      </c>
      <c r="Y102" s="2" t="s">
        <v>0</v>
      </c>
      <c r="Z102" s="1" t="s">
        <v>0</v>
      </c>
      <c r="AA102" s="2" t="s">
        <v>0</v>
      </c>
      <c r="AB102" s="1" t="s">
        <v>0</v>
      </c>
      <c r="AC102" s="2" t="s">
        <v>0</v>
      </c>
      <c r="AD102" s="1" t="s">
        <v>0</v>
      </c>
      <c r="AE102" s="2" t="s">
        <v>0</v>
      </c>
      <c r="AF102" s="1" t="s">
        <v>0</v>
      </c>
      <c r="AG102" s="38" t="s">
        <v>0</v>
      </c>
      <c r="AH102" s="38" t="s">
        <v>0</v>
      </c>
      <c r="AI102" s="60"/>
    </row>
    <row r="103" spans="1:35" ht="17.100000000000001" customHeight="1">
      <c r="A103" s="59">
        <v>89</v>
      </c>
      <c r="B103" s="101" t="str">
        <f t="array" ref="B103">IFERROR(INDEX('Student Table'!C:C,SMALL(IF(('Student Table'!L$1:$L100095=_xlfn.CONCAT($H$1,$X$1)),ROW('Student Table'!H$1:H$99999)),ROW(89:89))),"")</f>
        <v/>
      </c>
      <c r="C103" s="104" t="s">
        <v>0</v>
      </c>
      <c r="D103" s="38" t="s">
        <v>0</v>
      </c>
      <c r="E103" s="2" t="s">
        <v>0</v>
      </c>
      <c r="F103" s="1" t="s">
        <v>0</v>
      </c>
      <c r="G103" s="2" t="s">
        <v>0</v>
      </c>
      <c r="H103" s="1" t="s">
        <v>0</v>
      </c>
      <c r="I103" s="2" t="s">
        <v>0</v>
      </c>
      <c r="J103" s="1" t="s">
        <v>0</v>
      </c>
      <c r="K103" s="2" t="s">
        <v>0</v>
      </c>
      <c r="L103" s="1" t="s">
        <v>0</v>
      </c>
      <c r="M103" s="2" t="s">
        <v>0</v>
      </c>
      <c r="N103" s="1" t="s">
        <v>0</v>
      </c>
      <c r="O103" s="2" t="s">
        <v>0</v>
      </c>
      <c r="P103" s="1" t="s">
        <v>0</v>
      </c>
      <c r="Q103" s="2" t="s">
        <v>0</v>
      </c>
      <c r="R103" s="1" t="s">
        <v>0</v>
      </c>
      <c r="S103" s="2" t="s">
        <v>0</v>
      </c>
      <c r="T103" s="1" t="s">
        <v>0</v>
      </c>
      <c r="U103" s="2" t="s">
        <v>0</v>
      </c>
      <c r="V103" s="1" t="s">
        <v>0</v>
      </c>
      <c r="W103" s="2" t="s">
        <v>0</v>
      </c>
      <c r="X103" s="1" t="s">
        <v>0</v>
      </c>
      <c r="Y103" s="2" t="s">
        <v>0</v>
      </c>
      <c r="Z103" s="1" t="s">
        <v>0</v>
      </c>
      <c r="AA103" s="2" t="s">
        <v>0</v>
      </c>
      <c r="AB103" s="1" t="s">
        <v>0</v>
      </c>
      <c r="AC103" s="2" t="s">
        <v>0</v>
      </c>
      <c r="AD103" s="1" t="s">
        <v>0</v>
      </c>
      <c r="AE103" s="2" t="s">
        <v>0</v>
      </c>
      <c r="AF103" s="1" t="s">
        <v>0</v>
      </c>
      <c r="AG103" s="38" t="s">
        <v>0</v>
      </c>
      <c r="AH103" s="38" t="s">
        <v>0</v>
      </c>
      <c r="AI103" s="60"/>
    </row>
    <row r="104" spans="1:35" ht="17.100000000000001" customHeight="1">
      <c r="A104" s="75">
        <v>90</v>
      </c>
      <c r="B104" s="102" t="str">
        <f t="array" ref="B104">IFERROR(INDEX('Student Table'!C:C,SMALL(IF(('Student Table'!L$1:$L100096=_xlfn.CONCAT($H$1,$X$1)),ROW('Student Table'!H$1:H$99999)),ROW(90:90))),"")</f>
        <v/>
      </c>
      <c r="C104" s="105" t="s">
        <v>0</v>
      </c>
      <c r="D104" s="39" t="s">
        <v>0</v>
      </c>
      <c r="E104" s="9" t="s">
        <v>0</v>
      </c>
      <c r="F104" s="8" t="s">
        <v>0</v>
      </c>
      <c r="G104" s="9" t="s">
        <v>0</v>
      </c>
      <c r="H104" s="8" t="s">
        <v>0</v>
      </c>
      <c r="I104" s="9" t="s">
        <v>0</v>
      </c>
      <c r="J104" s="8" t="s">
        <v>0</v>
      </c>
      <c r="K104" s="9" t="s">
        <v>0</v>
      </c>
      <c r="L104" s="8" t="s">
        <v>0</v>
      </c>
      <c r="M104" s="9" t="s">
        <v>0</v>
      </c>
      <c r="N104" s="8" t="s">
        <v>0</v>
      </c>
      <c r="O104" s="9" t="s">
        <v>0</v>
      </c>
      <c r="P104" s="8" t="s">
        <v>0</v>
      </c>
      <c r="Q104" s="9" t="s">
        <v>0</v>
      </c>
      <c r="R104" s="8" t="s">
        <v>0</v>
      </c>
      <c r="S104" s="9" t="s">
        <v>0</v>
      </c>
      <c r="T104" s="8" t="s">
        <v>0</v>
      </c>
      <c r="U104" s="9" t="s">
        <v>0</v>
      </c>
      <c r="V104" s="8" t="s">
        <v>0</v>
      </c>
      <c r="W104" s="9" t="s">
        <v>0</v>
      </c>
      <c r="X104" s="8" t="s">
        <v>0</v>
      </c>
      <c r="Y104" s="9" t="s">
        <v>0</v>
      </c>
      <c r="Z104" s="8" t="s">
        <v>0</v>
      </c>
      <c r="AA104" s="9" t="s">
        <v>0</v>
      </c>
      <c r="AB104" s="8" t="s">
        <v>0</v>
      </c>
      <c r="AC104" s="9" t="s">
        <v>0</v>
      </c>
      <c r="AD104" s="8" t="s">
        <v>0</v>
      </c>
      <c r="AE104" s="9" t="s">
        <v>0</v>
      </c>
      <c r="AF104" s="8" t="s">
        <v>0</v>
      </c>
      <c r="AG104" s="39" t="s">
        <v>0</v>
      </c>
      <c r="AH104" s="39" t="s">
        <v>0</v>
      </c>
      <c r="AI104" s="60"/>
    </row>
    <row r="105" spans="1:35" ht="17.100000000000001" customHeight="1">
      <c r="A105" s="59">
        <v>91</v>
      </c>
      <c r="B105" s="101" t="str">
        <f t="array" ref="B105">IFERROR(INDEX('Student Table'!C:C,SMALL(IF(('Student Table'!L$1:$L100097=_xlfn.CONCAT($H$1,$X$1)),ROW('Student Table'!H$1:H$99999)),ROW(91:91))),"")</f>
        <v/>
      </c>
      <c r="C105" s="106" t="s">
        <v>0</v>
      </c>
      <c r="D105" s="38" t="s">
        <v>0</v>
      </c>
      <c r="E105" s="2" t="s">
        <v>0</v>
      </c>
      <c r="F105" s="1" t="s">
        <v>0</v>
      </c>
      <c r="G105" s="2" t="s">
        <v>0</v>
      </c>
      <c r="H105" s="1" t="s">
        <v>0</v>
      </c>
      <c r="I105" s="2" t="s">
        <v>0</v>
      </c>
      <c r="J105" s="1" t="s">
        <v>0</v>
      </c>
      <c r="K105" s="2" t="s">
        <v>0</v>
      </c>
      <c r="L105" s="1" t="s">
        <v>0</v>
      </c>
      <c r="M105" s="2" t="s">
        <v>0</v>
      </c>
      <c r="N105" s="1" t="s">
        <v>0</v>
      </c>
      <c r="O105" s="2" t="s">
        <v>0</v>
      </c>
      <c r="P105" s="1" t="s">
        <v>0</v>
      </c>
      <c r="Q105" s="2" t="s">
        <v>0</v>
      </c>
      <c r="R105" s="1" t="s">
        <v>0</v>
      </c>
      <c r="S105" s="2" t="s">
        <v>0</v>
      </c>
      <c r="T105" s="1" t="s">
        <v>0</v>
      </c>
      <c r="U105" s="2" t="s">
        <v>0</v>
      </c>
      <c r="V105" s="1" t="s">
        <v>0</v>
      </c>
      <c r="W105" s="2" t="s">
        <v>0</v>
      </c>
      <c r="X105" s="1" t="s">
        <v>0</v>
      </c>
      <c r="Y105" s="2" t="s">
        <v>0</v>
      </c>
      <c r="Z105" s="1" t="s">
        <v>0</v>
      </c>
      <c r="AA105" s="2" t="s">
        <v>0</v>
      </c>
      <c r="AB105" s="1" t="s">
        <v>0</v>
      </c>
      <c r="AC105" s="2" t="s">
        <v>0</v>
      </c>
      <c r="AD105" s="1" t="s">
        <v>0</v>
      </c>
      <c r="AE105" s="2" t="s">
        <v>0</v>
      </c>
      <c r="AF105" s="1" t="s">
        <v>0</v>
      </c>
      <c r="AG105" s="38" t="s">
        <v>0</v>
      </c>
      <c r="AH105" s="38" t="s">
        <v>0</v>
      </c>
      <c r="AI105" s="60"/>
    </row>
    <row r="106" spans="1:35" ht="17.100000000000001" customHeight="1">
      <c r="A106" s="59">
        <v>92</v>
      </c>
      <c r="B106" s="101" t="str">
        <f t="array" ref="B106">IFERROR(INDEX('Student Table'!C:C,SMALL(IF(('Student Table'!L$1:$L100098=_xlfn.CONCAT($H$1,$X$1)),ROW('Student Table'!H$1:H$99999)),ROW(92:92))),"")</f>
        <v/>
      </c>
      <c r="C106" s="104" t="s">
        <v>0</v>
      </c>
      <c r="D106" s="38" t="s">
        <v>0</v>
      </c>
      <c r="E106" s="2" t="s">
        <v>0</v>
      </c>
      <c r="F106" s="1" t="s">
        <v>0</v>
      </c>
      <c r="G106" s="2" t="s">
        <v>0</v>
      </c>
      <c r="H106" s="1" t="s">
        <v>0</v>
      </c>
      <c r="I106" s="2" t="s">
        <v>0</v>
      </c>
      <c r="J106" s="1" t="s">
        <v>0</v>
      </c>
      <c r="K106" s="2" t="s">
        <v>0</v>
      </c>
      <c r="L106" s="1" t="s">
        <v>0</v>
      </c>
      <c r="M106" s="2" t="s">
        <v>0</v>
      </c>
      <c r="N106" s="1" t="s">
        <v>0</v>
      </c>
      <c r="O106" s="2" t="s">
        <v>0</v>
      </c>
      <c r="P106" s="1" t="s">
        <v>0</v>
      </c>
      <c r="Q106" s="2" t="s">
        <v>0</v>
      </c>
      <c r="R106" s="1" t="s">
        <v>0</v>
      </c>
      <c r="S106" s="2" t="s">
        <v>0</v>
      </c>
      <c r="T106" s="1" t="s">
        <v>0</v>
      </c>
      <c r="U106" s="2" t="s">
        <v>0</v>
      </c>
      <c r="V106" s="1" t="s">
        <v>0</v>
      </c>
      <c r="W106" s="2" t="s">
        <v>0</v>
      </c>
      <c r="X106" s="1" t="s">
        <v>0</v>
      </c>
      <c r="Y106" s="2" t="s">
        <v>0</v>
      </c>
      <c r="Z106" s="1" t="s">
        <v>0</v>
      </c>
      <c r="AA106" s="2" t="s">
        <v>0</v>
      </c>
      <c r="AB106" s="1" t="s">
        <v>0</v>
      </c>
      <c r="AC106" s="2" t="s">
        <v>0</v>
      </c>
      <c r="AD106" s="1" t="s">
        <v>0</v>
      </c>
      <c r="AE106" s="2" t="s">
        <v>0</v>
      </c>
      <c r="AF106" s="1" t="s">
        <v>0</v>
      </c>
      <c r="AG106" s="38" t="s">
        <v>0</v>
      </c>
      <c r="AH106" s="38" t="s">
        <v>0</v>
      </c>
      <c r="AI106" s="60"/>
    </row>
    <row r="107" spans="1:35" ht="17.100000000000001" customHeight="1">
      <c r="A107" s="59">
        <v>93</v>
      </c>
      <c r="B107" s="101" t="str">
        <f t="array" aca="1" ref="B107" ca="1">IFERROR(INDEX('Student Table'!C:C,SMALL(IF(('Student Table'!L$1:$L100099=_xlfn.CONCAT($H$1,$X$1)),ROW('Student Table'!H$1:H$99999)),ROW(93:93))),"")</f>
        <v/>
      </c>
      <c r="C107" s="104" t="s">
        <v>0</v>
      </c>
      <c r="D107" s="38" t="s">
        <v>0</v>
      </c>
      <c r="E107" s="2" t="s">
        <v>0</v>
      </c>
      <c r="F107" s="1" t="s">
        <v>0</v>
      </c>
      <c r="G107" s="2" t="s">
        <v>0</v>
      </c>
      <c r="H107" s="1" t="s">
        <v>0</v>
      </c>
      <c r="I107" s="2" t="s">
        <v>0</v>
      </c>
      <c r="J107" s="1" t="s">
        <v>0</v>
      </c>
      <c r="K107" s="2" t="s">
        <v>0</v>
      </c>
      <c r="L107" s="1" t="s">
        <v>0</v>
      </c>
      <c r="M107" s="2" t="s">
        <v>0</v>
      </c>
      <c r="N107" s="1" t="s">
        <v>0</v>
      </c>
      <c r="O107" s="2" t="s">
        <v>0</v>
      </c>
      <c r="P107" s="1" t="s">
        <v>0</v>
      </c>
      <c r="Q107" s="2" t="s">
        <v>0</v>
      </c>
      <c r="R107" s="1" t="s">
        <v>0</v>
      </c>
      <c r="S107" s="2" t="s">
        <v>0</v>
      </c>
      <c r="T107" s="1" t="s">
        <v>0</v>
      </c>
      <c r="U107" s="2" t="s">
        <v>0</v>
      </c>
      <c r="V107" s="1" t="s">
        <v>0</v>
      </c>
      <c r="W107" s="2" t="s">
        <v>0</v>
      </c>
      <c r="X107" s="1" t="s">
        <v>0</v>
      </c>
      <c r="Y107" s="2" t="s">
        <v>0</v>
      </c>
      <c r="Z107" s="1" t="s">
        <v>0</v>
      </c>
      <c r="AA107" s="2" t="s">
        <v>0</v>
      </c>
      <c r="AB107" s="1" t="s">
        <v>0</v>
      </c>
      <c r="AC107" s="2" t="s">
        <v>0</v>
      </c>
      <c r="AD107" s="1" t="s">
        <v>0</v>
      </c>
      <c r="AE107" s="2" t="s">
        <v>0</v>
      </c>
      <c r="AF107" s="1" t="s">
        <v>0</v>
      </c>
      <c r="AG107" s="38" t="s">
        <v>0</v>
      </c>
      <c r="AH107" s="38" t="s">
        <v>0</v>
      </c>
      <c r="AI107" s="60"/>
    </row>
    <row r="108" spans="1:35" ht="17.100000000000001" customHeight="1">
      <c r="A108" s="59">
        <v>94</v>
      </c>
      <c r="B108" s="101" t="str">
        <f t="array" ref="B108">IFERROR(INDEX('Student Table'!C:C,SMALL(IF(('Student Table'!L$1:$L100100=_xlfn.CONCAT($H$1,$X$1)),ROW('Student Table'!H$1:H$99999)),ROW(94:94))),"")</f>
        <v/>
      </c>
      <c r="C108" s="104" t="s">
        <v>0</v>
      </c>
      <c r="D108" s="38" t="s">
        <v>0</v>
      </c>
      <c r="E108" s="2" t="s">
        <v>0</v>
      </c>
      <c r="F108" s="1" t="s">
        <v>0</v>
      </c>
      <c r="G108" s="2" t="s">
        <v>0</v>
      </c>
      <c r="H108" s="1" t="s">
        <v>0</v>
      </c>
      <c r="I108" s="2" t="s">
        <v>0</v>
      </c>
      <c r="J108" s="1" t="s">
        <v>0</v>
      </c>
      <c r="K108" s="2" t="s">
        <v>0</v>
      </c>
      <c r="L108" s="1" t="s">
        <v>0</v>
      </c>
      <c r="M108" s="2" t="s">
        <v>0</v>
      </c>
      <c r="N108" s="1" t="s">
        <v>0</v>
      </c>
      <c r="O108" s="2" t="s">
        <v>0</v>
      </c>
      <c r="P108" s="1" t="s">
        <v>0</v>
      </c>
      <c r="Q108" s="2" t="s">
        <v>0</v>
      </c>
      <c r="R108" s="1" t="s">
        <v>0</v>
      </c>
      <c r="S108" s="2" t="s">
        <v>0</v>
      </c>
      <c r="T108" s="1" t="s">
        <v>0</v>
      </c>
      <c r="U108" s="2" t="s">
        <v>0</v>
      </c>
      <c r="V108" s="1" t="s">
        <v>0</v>
      </c>
      <c r="W108" s="2" t="s">
        <v>0</v>
      </c>
      <c r="X108" s="1" t="s">
        <v>0</v>
      </c>
      <c r="Y108" s="2" t="s">
        <v>0</v>
      </c>
      <c r="Z108" s="1" t="s">
        <v>0</v>
      </c>
      <c r="AA108" s="2" t="s">
        <v>0</v>
      </c>
      <c r="AB108" s="1" t="s">
        <v>0</v>
      </c>
      <c r="AC108" s="2" t="s">
        <v>0</v>
      </c>
      <c r="AD108" s="1" t="s">
        <v>0</v>
      </c>
      <c r="AE108" s="2" t="s">
        <v>0</v>
      </c>
      <c r="AF108" s="1" t="s">
        <v>0</v>
      </c>
      <c r="AG108" s="38" t="s">
        <v>0</v>
      </c>
      <c r="AH108" s="38" t="s">
        <v>0</v>
      </c>
      <c r="AI108" s="60"/>
    </row>
    <row r="109" spans="1:35" ht="17.100000000000001" customHeight="1">
      <c r="A109" s="75">
        <v>95</v>
      </c>
      <c r="B109" s="102" t="str">
        <f t="array" aca="1" ref="B109" ca="1">IFERROR(INDEX('Student Table'!C:C,SMALL(IF(('Student Table'!L$1:$L100101=_xlfn.CONCAT($H$1,$X$1)),ROW('Student Table'!H$1:H$99999)),ROW(95:95))),"")</f>
        <v/>
      </c>
      <c r="C109" s="105" t="s">
        <v>0</v>
      </c>
      <c r="D109" s="38" t="s">
        <v>0</v>
      </c>
      <c r="E109" s="2" t="s">
        <v>0</v>
      </c>
      <c r="F109" s="1" t="s">
        <v>0</v>
      </c>
      <c r="G109" s="2" t="s">
        <v>0</v>
      </c>
      <c r="H109" s="1" t="s">
        <v>0</v>
      </c>
      <c r="I109" s="2" t="s">
        <v>0</v>
      </c>
      <c r="J109" s="1" t="s">
        <v>0</v>
      </c>
      <c r="K109" s="2" t="s">
        <v>0</v>
      </c>
      <c r="L109" s="1" t="s">
        <v>0</v>
      </c>
      <c r="M109" s="2" t="s">
        <v>0</v>
      </c>
      <c r="N109" s="1" t="s">
        <v>0</v>
      </c>
      <c r="O109" s="2" t="s">
        <v>0</v>
      </c>
      <c r="P109" s="1" t="s">
        <v>0</v>
      </c>
      <c r="Q109" s="2" t="s">
        <v>0</v>
      </c>
      <c r="R109" s="1" t="s">
        <v>0</v>
      </c>
      <c r="S109" s="2" t="s">
        <v>0</v>
      </c>
      <c r="T109" s="1" t="s">
        <v>0</v>
      </c>
      <c r="U109" s="2" t="s">
        <v>0</v>
      </c>
      <c r="V109" s="1" t="s">
        <v>0</v>
      </c>
      <c r="W109" s="2" t="s">
        <v>0</v>
      </c>
      <c r="X109" s="1" t="s">
        <v>0</v>
      </c>
      <c r="Y109" s="2" t="s">
        <v>0</v>
      </c>
      <c r="Z109" s="1" t="s">
        <v>0</v>
      </c>
      <c r="AA109" s="2" t="s">
        <v>0</v>
      </c>
      <c r="AB109" s="1" t="s">
        <v>0</v>
      </c>
      <c r="AC109" s="2" t="s">
        <v>0</v>
      </c>
      <c r="AD109" s="1" t="s">
        <v>0</v>
      </c>
      <c r="AE109" s="2" t="s">
        <v>0</v>
      </c>
      <c r="AF109" s="1" t="s">
        <v>0</v>
      </c>
      <c r="AG109" s="38" t="s">
        <v>0</v>
      </c>
      <c r="AH109" s="38" t="s">
        <v>0</v>
      </c>
      <c r="AI109" s="60"/>
    </row>
    <row r="110" spans="1:35" ht="17.100000000000001" customHeight="1">
      <c r="A110" s="59">
        <v>96</v>
      </c>
      <c r="B110" s="101" t="str">
        <f t="array" ref="B110">IFERROR(INDEX('Student Table'!C:C,SMALL(IF(('Student Table'!L$1:$L100102=_xlfn.CONCAT($H$1,$X$1)),ROW('Student Table'!H$1:H$99999)),ROW(96:96))),"")</f>
        <v/>
      </c>
      <c r="C110" s="106" t="s">
        <v>0</v>
      </c>
      <c r="D110" s="40" t="s">
        <v>0</v>
      </c>
      <c r="E110" s="11" t="s">
        <v>0</v>
      </c>
      <c r="F110" s="10" t="s">
        <v>0</v>
      </c>
      <c r="G110" s="11" t="s">
        <v>0</v>
      </c>
      <c r="H110" s="10" t="s">
        <v>0</v>
      </c>
      <c r="I110" s="11" t="s">
        <v>0</v>
      </c>
      <c r="J110" s="10" t="s">
        <v>0</v>
      </c>
      <c r="K110" s="11" t="s">
        <v>0</v>
      </c>
      <c r="L110" s="10" t="s">
        <v>0</v>
      </c>
      <c r="M110" s="11" t="s">
        <v>0</v>
      </c>
      <c r="N110" s="10" t="s">
        <v>0</v>
      </c>
      <c r="O110" s="11" t="s">
        <v>0</v>
      </c>
      <c r="P110" s="10" t="s">
        <v>0</v>
      </c>
      <c r="Q110" s="11" t="s">
        <v>0</v>
      </c>
      <c r="R110" s="10" t="s">
        <v>0</v>
      </c>
      <c r="S110" s="11" t="s">
        <v>0</v>
      </c>
      <c r="T110" s="10" t="s">
        <v>0</v>
      </c>
      <c r="U110" s="11" t="s">
        <v>0</v>
      </c>
      <c r="V110" s="10" t="s">
        <v>0</v>
      </c>
      <c r="W110" s="11" t="s">
        <v>0</v>
      </c>
      <c r="X110" s="10" t="s">
        <v>0</v>
      </c>
      <c r="Y110" s="11" t="s">
        <v>0</v>
      </c>
      <c r="Z110" s="10" t="s">
        <v>0</v>
      </c>
      <c r="AA110" s="11" t="s">
        <v>0</v>
      </c>
      <c r="AB110" s="10" t="s">
        <v>0</v>
      </c>
      <c r="AC110" s="11" t="s">
        <v>0</v>
      </c>
      <c r="AD110" s="10" t="s">
        <v>0</v>
      </c>
      <c r="AE110" s="11" t="s">
        <v>0</v>
      </c>
      <c r="AF110" s="10" t="s">
        <v>0</v>
      </c>
      <c r="AG110" s="40" t="s">
        <v>0</v>
      </c>
      <c r="AH110" s="40" t="s">
        <v>0</v>
      </c>
      <c r="AI110" s="60"/>
    </row>
    <row r="111" spans="1:35" ht="17.100000000000001" customHeight="1">
      <c r="A111" s="59">
        <v>97</v>
      </c>
      <c r="B111" s="101" t="str">
        <f t="array" ref="B111">IFERROR(INDEX('Student Table'!C:C,SMALL(IF(('Student Table'!L$1:$L100103=_xlfn.CONCAT($H$1,$X$1)),ROW('Student Table'!H$1:H$99999)),ROW(97:97))),"")</f>
        <v/>
      </c>
      <c r="C111" s="104" t="s">
        <v>0</v>
      </c>
      <c r="D111" s="38" t="s">
        <v>0</v>
      </c>
      <c r="E111" s="2" t="s">
        <v>0</v>
      </c>
      <c r="F111" s="1" t="s">
        <v>0</v>
      </c>
      <c r="G111" s="2" t="s">
        <v>0</v>
      </c>
      <c r="H111" s="1" t="s">
        <v>0</v>
      </c>
      <c r="I111" s="2" t="s">
        <v>0</v>
      </c>
      <c r="J111" s="1" t="s">
        <v>0</v>
      </c>
      <c r="K111" s="2" t="s">
        <v>0</v>
      </c>
      <c r="L111" s="1" t="s">
        <v>0</v>
      </c>
      <c r="M111" s="2" t="s">
        <v>0</v>
      </c>
      <c r="N111" s="1" t="s">
        <v>0</v>
      </c>
      <c r="O111" s="2" t="s">
        <v>0</v>
      </c>
      <c r="P111" s="1" t="s">
        <v>0</v>
      </c>
      <c r="Q111" s="2" t="s">
        <v>0</v>
      </c>
      <c r="R111" s="1" t="s">
        <v>0</v>
      </c>
      <c r="S111" s="2" t="s">
        <v>0</v>
      </c>
      <c r="T111" s="1" t="s">
        <v>0</v>
      </c>
      <c r="U111" s="2" t="s">
        <v>0</v>
      </c>
      <c r="V111" s="1" t="s">
        <v>0</v>
      </c>
      <c r="W111" s="2" t="s">
        <v>0</v>
      </c>
      <c r="X111" s="1" t="s">
        <v>0</v>
      </c>
      <c r="Y111" s="2" t="s">
        <v>0</v>
      </c>
      <c r="Z111" s="1" t="s">
        <v>0</v>
      </c>
      <c r="AA111" s="2" t="s">
        <v>0</v>
      </c>
      <c r="AB111" s="1" t="s">
        <v>0</v>
      </c>
      <c r="AC111" s="2" t="s">
        <v>0</v>
      </c>
      <c r="AD111" s="1" t="s">
        <v>0</v>
      </c>
      <c r="AE111" s="2" t="s">
        <v>0</v>
      </c>
      <c r="AF111" s="1" t="s">
        <v>0</v>
      </c>
      <c r="AG111" s="38" t="s">
        <v>0</v>
      </c>
      <c r="AH111" s="38" t="s">
        <v>0</v>
      </c>
      <c r="AI111" s="60"/>
    </row>
    <row r="112" spans="1:35" ht="17.100000000000001" customHeight="1">
      <c r="A112" s="59">
        <v>98</v>
      </c>
      <c r="B112" s="101" t="str">
        <f t="array" aca="1" ref="B112" ca="1">IFERROR(INDEX('Student Table'!C:C,SMALL(IF(('Student Table'!L$1:$L100104=_xlfn.CONCAT($H$1,$X$1)),ROW('Student Table'!H$1:H$99999)),ROW(98:98))),"")</f>
        <v/>
      </c>
      <c r="C112" s="104" t="s">
        <v>0</v>
      </c>
      <c r="D112" s="38" t="s">
        <v>0</v>
      </c>
      <c r="E112" s="2" t="s">
        <v>0</v>
      </c>
      <c r="F112" s="1" t="s">
        <v>0</v>
      </c>
      <c r="G112" s="2" t="s">
        <v>0</v>
      </c>
      <c r="H112" s="1" t="s">
        <v>0</v>
      </c>
      <c r="I112" s="2" t="s">
        <v>0</v>
      </c>
      <c r="J112" s="1" t="s">
        <v>0</v>
      </c>
      <c r="K112" s="2" t="s">
        <v>0</v>
      </c>
      <c r="L112" s="1" t="s">
        <v>0</v>
      </c>
      <c r="M112" s="2" t="s">
        <v>0</v>
      </c>
      <c r="N112" s="1" t="s">
        <v>0</v>
      </c>
      <c r="O112" s="2" t="s">
        <v>0</v>
      </c>
      <c r="P112" s="1" t="s">
        <v>0</v>
      </c>
      <c r="Q112" s="2" t="s">
        <v>0</v>
      </c>
      <c r="R112" s="1" t="s">
        <v>0</v>
      </c>
      <c r="S112" s="2" t="s">
        <v>0</v>
      </c>
      <c r="T112" s="1" t="s">
        <v>0</v>
      </c>
      <c r="U112" s="2" t="s">
        <v>0</v>
      </c>
      <c r="V112" s="1" t="s">
        <v>0</v>
      </c>
      <c r="W112" s="2" t="s">
        <v>0</v>
      </c>
      <c r="X112" s="1" t="s">
        <v>0</v>
      </c>
      <c r="Y112" s="2" t="s">
        <v>0</v>
      </c>
      <c r="Z112" s="1" t="s">
        <v>0</v>
      </c>
      <c r="AA112" s="2" t="s">
        <v>0</v>
      </c>
      <c r="AB112" s="1" t="s">
        <v>0</v>
      </c>
      <c r="AC112" s="2" t="s">
        <v>0</v>
      </c>
      <c r="AD112" s="1" t="s">
        <v>0</v>
      </c>
      <c r="AE112" s="2" t="s">
        <v>0</v>
      </c>
      <c r="AF112" s="1" t="s">
        <v>0</v>
      </c>
      <c r="AG112" s="38" t="s">
        <v>0</v>
      </c>
      <c r="AH112" s="38" t="s">
        <v>0</v>
      </c>
      <c r="AI112" s="60"/>
    </row>
    <row r="113" spans="1:35" ht="17.100000000000001" customHeight="1">
      <c r="A113" s="59">
        <v>99</v>
      </c>
      <c r="B113" s="101" t="str">
        <f t="array" ref="B113">IFERROR(INDEX('Student Table'!C:C,SMALL(IF(('Student Table'!L$1:$L100105=_xlfn.CONCAT($H$1,$X$1)),ROW('Student Table'!H$1:H$99999)),ROW(99:99))),"")</f>
        <v/>
      </c>
      <c r="C113" s="104" t="s">
        <v>0</v>
      </c>
      <c r="D113" s="38" t="s">
        <v>0</v>
      </c>
      <c r="E113" s="2" t="s">
        <v>0</v>
      </c>
      <c r="F113" s="1" t="s">
        <v>0</v>
      </c>
      <c r="G113" s="2" t="s">
        <v>0</v>
      </c>
      <c r="H113" s="1" t="s">
        <v>0</v>
      </c>
      <c r="I113" s="2" t="s">
        <v>0</v>
      </c>
      <c r="J113" s="1" t="s">
        <v>0</v>
      </c>
      <c r="K113" s="2" t="s">
        <v>0</v>
      </c>
      <c r="L113" s="1" t="s">
        <v>0</v>
      </c>
      <c r="M113" s="2" t="s">
        <v>0</v>
      </c>
      <c r="N113" s="1" t="s">
        <v>0</v>
      </c>
      <c r="O113" s="2" t="s">
        <v>0</v>
      </c>
      <c r="P113" s="1" t="s">
        <v>0</v>
      </c>
      <c r="Q113" s="2" t="s">
        <v>0</v>
      </c>
      <c r="R113" s="1" t="s">
        <v>0</v>
      </c>
      <c r="S113" s="2" t="s">
        <v>0</v>
      </c>
      <c r="T113" s="1" t="s">
        <v>0</v>
      </c>
      <c r="U113" s="2" t="s">
        <v>0</v>
      </c>
      <c r="V113" s="1" t="s">
        <v>0</v>
      </c>
      <c r="W113" s="2" t="s">
        <v>0</v>
      </c>
      <c r="X113" s="1" t="s">
        <v>0</v>
      </c>
      <c r="Y113" s="2" t="s">
        <v>0</v>
      </c>
      <c r="Z113" s="1" t="s">
        <v>0</v>
      </c>
      <c r="AA113" s="2" t="s">
        <v>0</v>
      </c>
      <c r="AB113" s="1" t="s">
        <v>0</v>
      </c>
      <c r="AC113" s="2" t="s">
        <v>0</v>
      </c>
      <c r="AD113" s="1" t="s">
        <v>0</v>
      </c>
      <c r="AE113" s="2" t="s">
        <v>0</v>
      </c>
      <c r="AF113" s="1" t="s">
        <v>0</v>
      </c>
      <c r="AG113" s="38" t="s">
        <v>0</v>
      </c>
      <c r="AH113" s="38" t="s">
        <v>0</v>
      </c>
      <c r="AI113" s="60"/>
    </row>
    <row r="114" spans="1:35" ht="17.100000000000001" customHeight="1">
      <c r="A114" s="59">
        <v>100</v>
      </c>
      <c r="B114" s="101" t="str">
        <f t="array" ref="B114">IFERROR(INDEX('Student Table'!C:C,SMALL(IF(('Student Table'!L$1:$L100106=_xlfn.CONCAT($H$1,$X$1)),ROW('Student Table'!H$1:H$99999)),ROW(100:100))),"")</f>
        <v/>
      </c>
      <c r="C114" s="104" t="s">
        <v>0</v>
      </c>
      <c r="D114" s="38" t="s">
        <v>0</v>
      </c>
      <c r="E114" s="2" t="s">
        <v>0</v>
      </c>
      <c r="F114" s="1" t="s">
        <v>0</v>
      </c>
      <c r="G114" s="2" t="s">
        <v>0</v>
      </c>
      <c r="H114" s="1" t="s">
        <v>0</v>
      </c>
      <c r="I114" s="2" t="s">
        <v>0</v>
      </c>
      <c r="J114" s="1" t="s">
        <v>0</v>
      </c>
      <c r="K114" s="2" t="s">
        <v>0</v>
      </c>
      <c r="L114" s="1" t="s">
        <v>0</v>
      </c>
      <c r="M114" s="2" t="s">
        <v>0</v>
      </c>
      <c r="N114" s="1" t="s">
        <v>0</v>
      </c>
      <c r="O114" s="2" t="s">
        <v>0</v>
      </c>
      <c r="P114" s="1" t="s">
        <v>0</v>
      </c>
      <c r="Q114" s="2" t="s">
        <v>0</v>
      </c>
      <c r="R114" s="1" t="s">
        <v>0</v>
      </c>
      <c r="S114" s="2" t="s">
        <v>0</v>
      </c>
      <c r="T114" s="1" t="s">
        <v>0</v>
      </c>
      <c r="U114" s="2" t="s">
        <v>0</v>
      </c>
      <c r="V114" s="1" t="s">
        <v>0</v>
      </c>
      <c r="W114" s="2" t="s">
        <v>0</v>
      </c>
      <c r="X114" s="1" t="s">
        <v>0</v>
      </c>
      <c r="Y114" s="2" t="s">
        <v>0</v>
      </c>
      <c r="Z114" s="1" t="s">
        <v>0</v>
      </c>
      <c r="AA114" s="2" t="s">
        <v>0</v>
      </c>
      <c r="AB114" s="1" t="s">
        <v>0</v>
      </c>
      <c r="AC114" s="2" t="s">
        <v>0</v>
      </c>
      <c r="AD114" s="1" t="s">
        <v>0</v>
      </c>
      <c r="AE114" s="2" t="s">
        <v>0</v>
      </c>
      <c r="AF114" s="1" t="s">
        <v>0</v>
      </c>
      <c r="AG114" s="38" t="s">
        <v>0</v>
      </c>
      <c r="AH114" s="38" t="s">
        <v>0</v>
      </c>
      <c r="AI114" s="60"/>
    </row>
    <row r="115" spans="1:35" ht="17.100000000000001" customHeight="1">
      <c r="A115" s="62"/>
      <c r="B115" s="47"/>
      <c r="C115" s="47"/>
      <c r="D115" s="42"/>
      <c r="E115" s="42"/>
      <c r="F115" s="43"/>
      <c r="G115" s="42"/>
      <c r="H115" s="42"/>
      <c r="I115" s="42"/>
      <c r="J115" s="42"/>
      <c r="K115" s="42"/>
      <c r="L115" s="44"/>
      <c r="M115" s="44"/>
      <c r="N115" s="44"/>
      <c r="O115" s="42"/>
      <c r="P115" s="42"/>
      <c r="Q115" s="42"/>
      <c r="R115" s="42"/>
      <c r="S115" s="42"/>
      <c r="T115" s="43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5" t="s">
        <v>15</v>
      </c>
      <c r="AF115" s="38" t="s">
        <v>5</v>
      </c>
      <c r="AG115" s="38" t="s">
        <v>0</v>
      </c>
      <c r="AH115" s="38" t="s">
        <v>0</v>
      </c>
      <c r="AI115" s="60"/>
    </row>
    <row r="116" spans="1:35" ht="7.5" customHeight="1" thickBot="1">
      <c r="A116" s="63"/>
      <c r="B116" s="72"/>
      <c r="C116" s="72"/>
      <c r="D116" s="3"/>
      <c r="E116" s="3"/>
      <c r="F116" s="65"/>
      <c r="G116" s="3"/>
      <c r="H116" s="3"/>
      <c r="I116" s="3"/>
      <c r="J116" s="3"/>
      <c r="K116" s="3"/>
      <c r="L116" s="66"/>
      <c r="M116" s="66"/>
      <c r="N116" s="66"/>
      <c r="O116" s="3"/>
      <c r="P116" s="3"/>
      <c r="Q116" s="3"/>
      <c r="R116" s="3"/>
      <c r="S116" s="3"/>
      <c r="T116" s="6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6"/>
      <c r="AG116" s="6"/>
      <c r="AH116" s="6"/>
      <c r="AI116" s="67"/>
    </row>
    <row r="117" spans="1:35" ht="17.100000000000001" customHeight="1" thickTop="1">
      <c r="A117" s="48" t="s">
        <v>58</v>
      </c>
      <c r="B117" s="49"/>
      <c r="C117" s="79"/>
      <c r="D117" s="14" t="s">
        <v>60</v>
      </c>
      <c r="E117" s="91"/>
      <c r="F117" s="91"/>
      <c r="G117" s="91"/>
      <c r="H117" s="116" t="s">
        <v>25</v>
      </c>
      <c r="I117" s="116"/>
      <c r="J117" s="116"/>
      <c r="K117" s="116"/>
      <c r="L117" s="51">
        <f>INDEX('Sch Table'!K118:K216,MATCH($H117,InstitutionName,0))</f>
        <v>0</v>
      </c>
      <c r="M117" s="51">
        <f>INDEX('Sch Table'!L118:L216,MATCH($H117,InstitutionName,0))</f>
        <v>0</v>
      </c>
      <c r="N117" s="51">
        <f>INDEX('Sch Table'!M118:M216,MATCH($H117,InstitutionName,0))</f>
        <v>0</v>
      </c>
      <c r="O117" s="51">
        <f>INDEX('Sch Table'!N118:N216,MATCH($H117,InstitutionName,0))</f>
        <v>0</v>
      </c>
      <c r="P117" s="51">
        <f>INDEX('Sch Table'!O118:O216,MATCH($H117,InstitutionName,0))</f>
        <v>0</v>
      </c>
      <c r="Q117" s="51">
        <f>INDEX('Sch Table'!P118:P216,MATCH($H117,InstitutionName,0))</f>
        <v>0</v>
      </c>
      <c r="R117" s="51">
        <f>INDEX('Sch Table'!Q118:Q216,MATCH($H117,InstitutionName,0))</f>
        <v>0</v>
      </c>
      <c r="S117" s="52" t="s">
        <v>61</v>
      </c>
      <c r="T117" s="53"/>
      <c r="U117" s="53"/>
      <c r="V117" s="53"/>
      <c r="W117" s="50"/>
      <c r="X117" s="92" t="s">
        <v>7</v>
      </c>
      <c r="Y117" s="54" t="str">
        <f>VLOOKUP($X117,'Class Table'!$A$2:$J$26,6)</f>
        <v>○</v>
      </c>
      <c r="Z117" s="54" t="str">
        <f>VLOOKUP($X117,'Class Table'!$A$2:$J$26,7)</f>
        <v>○</v>
      </c>
      <c r="AA117" s="54" t="str">
        <f>VLOOKUP($X117,'Class Table'!$A$2:$J$26,8)</f>
        <v>○</v>
      </c>
      <c r="AB117" s="54" t="str">
        <f>VLOOKUP($X117,'Class Table'!$A$2:$J$26,9)</f>
        <v>●</v>
      </c>
      <c r="AC117" s="54" t="str">
        <f>VLOOKUP($X117,'Class Table'!$A$2:$J$26,10)</f>
        <v>○</v>
      </c>
      <c r="AD117" s="53"/>
      <c r="AE117" s="68" t="s">
        <v>62</v>
      </c>
      <c r="AF117" s="95">
        <f>AF1</f>
        <v>11</v>
      </c>
      <c r="AG117" s="50" t="s">
        <v>63</v>
      </c>
      <c r="AH117" s="55">
        <f ca="1">TODAY()</f>
        <v>43862</v>
      </c>
      <c r="AI117" s="56"/>
    </row>
    <row r="118" spans="1:35" ht="17.100000000000001" customHeight="1">
      <c r="A118" s="57" t="s">
        <v>17</v>
      </c>
      <c r="B118" s="100" t="s">
        <v>59</v>
      </c>
      <c r="C118" s="103" t="s">
        <v>323</v>
      </c>
      <c r="D118" s="4">
        <v>1</v>
      </c>
      <c r="E118" s="5">
        <v>2</v>
      </c>
      <c r="F118" s="4">
        <v>3</v>
      </c>
      <c r="G118" s="5">
        <v>4</v>
      </c>
      <c r="H118" s="4">
        <v>5</v>
      </c>
      <c r="I118" s="5">
        <v>6</v>
      </c>
      <c r="J118" s="4">
        <v>7</v>
      </c>
      <c r="K118" s="5">
        <v>8</v>
      </c>
      <c r="L118" s="4">
        <v>9</v>
      </c>
      <c r="M118" s="5">
        <v>10</v>
      </c>
      <c r="N118" s="4">
        <v>11</v>
      </c>
      <c r="O118" s="5">
        <v>12</v>
      </c>
      <c r="P118" s="4">
        <v>13</v>
      </c>
      <c r="Q118" s="5">
        <v>14</v>
      </c>
      <c r="R118" s="4">
        <v>15</v>
      </c>
      <c r="S118" s="5">
        <v>16</v>
      </c>
      <c r="T118" s="4">
        <v>17</v>
      </c>
      <c r="U118" s="5">
        <v>18</v>
      </c>
      <c r="V118" s="4">
        <v>19</v>
      </c>
      <c r="W118" s="5">
        <v>20</v>
      </c>
      <c r="X118" s="4">
        <v>21</v>
      </c>
      <c r="Y118" s="5">
        <v>22</v>
      </c>
      <c r="Z118" s="4">
        <v>23</v>
      </c>
      <c r="AA118" s="5">
        <v>24</v>
      </c>
      <c r="AB118" s="4">
        <v>25</v>
      </c>
      <c r="AC118" s="5">
        <v>26</v>
      </c>
      <c r="AD118" s="4">
        <v>27</v>
      </c>
      <c r="AE118" s="5">
        <v>28</v>
      </c>
      <c r="AF118" s="4">
        <v>29</v>
      </c>
      <c r="AG118" s="37">
        <v>30</v>
      </c>
      <c r="AH118" s="37">
        <v>31</v>
      </c>
      <c r="AI118" s="58"/>
    </row>
    <row r="119" spans="1:35" ht="17.100000000000001" customHeight="1">
      <c r="A119" s="73">
        <v>101</v>
      </c>
      <c r="B119" s="101" t="str">
        <f t="array" ref="B119">IFERROR(INDEX('Student Table'!C:C,SMALL(IF(('Student Table'!L$1:$L100105=_xlfn.CONCAT($H$1,$X$1)),ROW('Student Table'!H$1:H$99999)),ROW(101:101))),"")</f>
        <v/>
      </c>
      <c r="C119" s="104" t="s">
        <v>0</v>
      </c>
      <c r="D119" s="1" t="s">
        <v>0</v>
      </c>
      <c r="E119" s="2" t="s">
        <v>0</v>
      </c>
      <c r="F119" s="1" t="s">
        <v>0</v>
      </c>
      <c r="G119" s="2" t="s">
        <v>0</v>
      </c>
      <c r="H119" s="1" t="s">
        <v>0</v>
      </c>
      <c r="I119" s="2" t="s">
        <v>0</v>
      </c>
      <c r="J119" s="1" t="s">
        <v>0</v>
      </c>
      <c r="K119" s="2" t="s">
        <v>0</v>
      </c>
      <c r="L119" s="1" t="s">
        <v>0</v>
      </c>
      <c r="M119" s="2" t="s">
        <v>0</v>
      </c>
      <c r="N119" s="1" t="s">
        <v>0</v>
      </c>
      <c r="O119" s="2" t="s">
        <v>0</v>
      </c>
      <c r="P119" s="1" t="s">
        <v>0</v>
      </c>
      <c r="Q119" s="2" t="s">
        <v>0</v>
      </c>
      <c r="R119" s="1" t="s">
        <v>0</v>
      </c>
      <c r="S119" s="2" t="s">
        <v>0</v>
      </c>
      <c r="T119" s="1" t="s">
        <v>0</v>
      </c>
      <c r="U119" s="2" t="s">
        <v>0</v>
      </c>
      <c r="V119" s="1" t="s">
        <v>0</v>
      </c>
      <c r="W119" s="2" t="s">
        <v>0</v>
      </c>
      <c r="X119" s="1" t="s">
        <v>0</v>
      </c>
      <c r="Y119" s="2" t="s">
        <v>0</v>
      </c>
      <c r="Z119" s="1" t="s">
        <v>0</v>
      </c>
      <c r="AA119" s="2" t="s">
        <v>0</v>
      </c>
      <c r="AB119" s="1" t="s">
        <v>0</v>
      </c>
      <c r="AC119" s="2" t="s">
        <v>0</v>
      </c>
      <c r="AD119" s="1" t="s">
        <v>0</v>
      </c>
      <c r="AE119" s="2" t="s">
        <v>0</v>
      </c>
      <c r="AF119" s="1" t="s">
        <v>0</v>
      </c>
      <c r="AG119" s="38" t="s">
        <v>0</v>
      </c>
      <c r="AH119" s="38" t="s">
        <v>0</v>
      </c>
      <c r="AI119" s="60"/>
    </row>
    <row r="120" spans="1:35" ht="17.100000000000001" customHeight="1">
      <c r="A120" s="73">
        <v>102</v>
      </c>
      <c r="B120" s="101" t="str">
        <f t="array" aca="1" ref="B120" ca="1">IFERROR(INDEX('Student Table'!C:C,SMALL(IF(('Student Table'!L$1:$L100106=_xlfn.CONCAT($H$1,$X$1)),ROW('Student Table'!H$1:H$99999)),ROW(102:102))),"")</f>
        <v/>
      </c>
      <c r="C120" s="104" t="s">
        <v>0</v>
      </c>
      <c r="D120" s="1" t="s">
        <v>0</v>
      </c>
      <c r="E120" s="2" t="s">
        <v>0</v>
      </c>
      <c r="F120" s="1" t="s">
        <v>0</v>
      </c>
      <c r="G120" s="2" t="s">
        <v>0</v>
      </c>
      <c r="H120" s="1" t="s">
        <v>0</v>
      </c>
      <c r="I120" s="2" t="s">
        <v>0</v>
      </c>
      <c r="J120" s="1" t="s">
        <v>0</v>
      </c>
      <c r="K120" s="2" t="s">
        <v>0</v>
      </c>
      <c r="L120" s="1" t="s">
        <v>0</v>
      </c>
      <c r="M120" s="2" t="s">
        <v>0</v>
      </c>
      <c r="N120" s="1" t="s">
        <v>0</v>
      </c>
      <c r="O120" s="2" t="s">
        <v>0</v>
      </c>
      <c r="P120" s="1" t="s">
        <v>0</v>
      </c>
      <c r="Q120" s="2" t="s">
        <v>0</v>
      </c>
      <c r="R120" s="1" t="s">
        <v>0</v>
      </c>
      <c r="S120" s="2" t="s">
        <v>0</v>
      </c>
      <c r="T120" s="1" t="s">
        <v>0</v>
      </c>
      <c r="U120" s="2" t="s">
        <v>0</v>
      </c>
      <c r="V120" s="1" t="s">
        <v>0</v>
      </c>
      <c r="W120" s="2" t="s">
        <v>0</v>
      </c>
      <c r="X120" s="1" t="s">
        <v>0</v>
      </c>
      <c r="Y120" s="2" t="s">
        <v>0</v>
      </c>
      <c r="Z120" s="1" t="s">
        <v>0</v>
      </c>
      <c r="AA120" s="2" t="s">
        <v>0</v>
      </c>
      <c r="AB120" s="1" t="s">
        <v>0</v>
      </c>
      <c r="AC120" s="2" t="s">
        <v>0</v>
      </c>
      <c r="AD120" s="1" t="s">
        <v>0</v>
      </c>
      <c r="AE120" s="2" t="s">
        <v>0</v>
      </c>
      <c r="AF120" s="1" t="s">
        <v>0</v>
      </c>
      <c r="AG120" s="38" t="s">
        <v>0</v>
      </c>
      <c r="AH120" s="38" t="s">
        <v>0</v>
      </c>
      <c r="AI120" s="60"/>
    </row>
    <row r="121" spans="1:35" ht="17.100000000000001" customHeight="1">
      <c r="A121" s="73">
        <v>103</v>
      </c>
      <c r="B121" s="101" t="str">
        <f t="array" ref="B121">IFERROR(INDEX('Student Table'!C:C,SMALL(IF(('Student Table'!L$1:$L100107=_xlfn.CONCAT($H$1,$X$1)),ROW('Student Table'!H$1:H$99999)),ROW(103:103))),"")</f>
        <v/>
      </c>
      <c r="C121" s="104" t="s">
        <v>0</v>
      </c>
      <c r="D121" s="1" t="s">
        <v>0</v>
      </c>
      <c r="E121" s="2" t="s">
        <v>0</v>
      </c>
      <c r="F121" s="1" t="s">
        <v>0</v>
      </c>
      <c r="G121" s="2" t="s">
        <v>0</v>
      </c>
      <c r="H121" s="1" t="s">
        <v>0</v>
      </c>
      <c r="I121" s="2" t="s">
        <v>0</v>
      </c>
      <c r="J121" s="1" t="s">
        <v>0</v>
      </c>
      <c r="K121" s="2" t="s">
        <v>0</v>
      </c>
      <c r="L121" s="1" t="s">
        <v>0</v>
      </c>
      <c r="M121" s="2" t="s">
        <v>0</v>
      </c>
      <c r="N121" s="1" t="s">
        <v>0</v>
      </c>
      <c r="O121" s="2" t="s">
        <v>0</v>
      </c>
      <c r="P121" s="1" t="s">
        <v>0</v>
      </c>
      <c r="Q121" s="2" t="s">
        <v>0</v>
      </c>
      <c r="R121" s="1" t="s">
        <v>0</v>
      </c>
      <c r="S121" s="2" t="s">
        <v>0</v>
      </c>
      <c r="T121" s="1" t="s">
        <v>0</v>
      </c>
      <c r="U121" s="2" t="s">
        <v>0</v>
      </c>
      <c r="V121" s="1" t="s">
        <v>0</v>
      </c>
      <c r="W121" s="2" t="s">
        <v>0</v>
      </c>
      <c r="X121" s="1" t="s">
        <v>0</v>
      </c>
      <c r="Y121" s="2" t="s">
        <v>0</v>
      </c>
      <c r="Z121" s="1" t="s">
        <v>0</v>
      </c>
      <c r="AA121" s="2" t="s">
        <v>0</v>
      </c>
      <c r="AB121" s="1" t="s">
        <v>0</v>
      </c>
      <c r="AC121" s="2" t="s">
        <v>0</v>
      </c>
      <c r="AD121" s="1" t="s">
        <v>0</v>
      </c>
      <c r="AE121" s="2" t="s">
        <v>0</v>
      </c>
      <c r="AF121" s="1" t="s">
        <v>0</v>
      </c>
      <c r="AG121" s="38" t="s">
        <v>0</v>
      </c>
      <c r="AH121" s="38" t="s">
        <v>0</v>
      </c>
      <c r="AI121" s="60"/>
    </row>
    <row r="122" spans="1:35" ht="17.100000000000001" customHeight="1">
      <c r="A122" s="73">
        <v>104</v>
      </c>
      <c r="B122" s="101" t="str">
        <f t="array" ref="B122">IFERROR(INDEX('Student Table'!C:C,SMALL(IF(('Student Table'!L$1:$L100108=_xlfn.CONCAT($H$1,$X$1)),ROW('Student Table'!H$1:H$99999)),ROW(104:104))),"")</f>
        <v/>
      </c>
      <c r="C122" s="104" t="s">
        <v>0</v>
      </c>
      <c r="D122" s="1" t="s">
        <v>0</v>
      </c>
      <c r="E122" s="2" t="s">
        <v>0</v>
      </c>
      <c r="F122" s="1" t="s">
        <v>0</v>
      </c>
      <c r="G122" s="2" t="s">
        <v>0</v>
      </c>
      <c r="H122" s="1" t="s">
        <v>0</v>
      </c>
      <c r="I122" s="2" t="s">
        <v>0</v>
      </c>
      <c r="J122" s="1" t="s">
        <v>0</v>
      </c>
      <c r="K122" s="2" t="s">
        <v>0</v>
      </c>
      <c r="L122" s="1" t="s">
        <v>0</v>
      </c>
      <c r="M122" s="2" t="s">
        <v>0</v>
      </c>
      <c r="N122" s="1" t="s">
        <v>0</v>
      </c>
      <c r="O122" s="2" t="s">
        <v>0</v>
      </c>
      <c r="P122" s="1" t="s">
        <v>0</v>
      </c>
      <c r="Q122" s="2" t="s">
        <v>0</v>
      </c>
      <c r="R122" s="1" t="s">
        <v>0</v>
      </c>
      <c r="S122" s="2" t="s">
        <v>0</v>
      </c>
      <c r="T122" s="1" t="s">
        <v>0</v>
      </c>
      <c r="U122" s="2" t="s">
        <v>0</v>
      </c>
      <c r="V122" s="1" t="s">
        <v>0</v>
      </c>
      <c r="W122" s="2" t="s">
        <v>0</v>
      </c>
      <c r="X122" s="1" t="s">
        <v>0</v>
      </c>
      <c r="Y122" s="2" t="s">
        <v>0</v>
      </c>
      <c r="Z122" s="1" t="s">
        <v>0</v>
      </c>
      <c r="AA122" s="2" t="s">
        <v>0</v>
      </c>
      <c r="AB122" s="1" t="s">
        <v>0</v>
      </c>
      <c r="AC122" s="2" t="s">
        <v>0</v>
      </c>
      <c r="AD122" s="1" t="s">
        <v>0</v>
      </c>
      <c r="AE122" s="2" t="s">
        <v>0</v>
      </c>
      <c r="AF122" s="1" t="s">
        <v>0</v>
      </c>
      <c r="AG122" s="38" t="s">
        <v>0</v>
      </c>
      <c r="AH122" s="38" t="s">
        <v>0</v>
      </c>
      <c r="AI122" s="60"/>
    </row>
    <row r="123" spans="1:35" ht="17.100000000000001" customHeight="1">
      <c r="A123" s="74">
        <v>105</v>
      </c>
      <c r="B123" s="102" t="str">
        <f t="array" ref="B123">IFERROR(INDEX('Student Table'!C:C,SMALL(IF(('Student Table'!L$1:$L100109=_xlfn.CONCAT($H$1,$X$1)),ROW('Student Table'!H$1:H$99999)),ROW(105:105))),"")</f>
        <v/>
      </c>
      <c r="C123" s="105" t="s">
        <v>0</v>
      </c>
      <c r="D123" s="1" t="s">
        <v>0</v>
      </c>
      <c r="E123" s="2" t="s">
        <v>0</v>
      </c>
      <c r="F123" s="1" t="s">
        <v>0</v>
      </c>
      <c r="G123" s="2" t="s">
        <v>0</v>
      </c>
      <c r="H123" s="1" t="s">
        <v>0</v>
      </c>
      <c r="I123" s="2" t="s">
        <v>0</v>
      </c>
      <c r="J123" s="1" t="s">
        <v>0</v>
      </c>
      <c r="K123" s="2" t="s">
        <v>0</v>
      </c>
      <c r="L123" s="1" t="s">
        <v>0</v>
      </c>
      <c r="M123" s="2" t="s">
        <v>0</v>
      </c>
      <c r="N123" s="1" t="s">
        <v>0</v>
      </c>
      <c r="O123" s="2" t="s">
        <v>0</v>
      </c>
      <c r="P123" s="1" t="s">
        <v>0</v>
      </c>
      <c r="Q123" s="2" t="s">
        <v>0</v>
      </c>
      <c r="R123" s="1" t="s">
        <v>0</v>
      </c>
      <c r="S123" s="2" t="s">
        <v>0</v>
      </c>
      <c r="T123" s="1" t="s">
        <v>0</v>
      </c>
      <c r="U123" s="2" t="s">
        <v>0</v>
      </c>
      <c r="V123" s="1" t="s">
        <v>0</v>
      </c>
      <c r="W123" s="2" t="s">
        <v>0</v>
      </c>
      <c r="X123" s="1" t="s">
        <v>0</v>
      </c>
      <c r="Y123" s="2" t="s">
        <v>0</v>
      </c>
      <c r="Z123" s="1" t="s">
        <v>0</v>
      </c>
      <c r="AA123" s="2" t="s">
        <v>0</v>
      </c>
      <c r="AB123" s="1" t="s">
        <v>0</v>
      </c>
      <c r="AC123" s="2" t="s">
        <v>0</v>
      </c>
      <c r="AD123" s="1" t="s">
        <v>0</v>
      </c>
      <c r="AE123" s="2" t="s">
        <v>0</v>
      </c>
      <c r="AF123" s="8" t="s">
        <v>0</v>
      </c>
      <c r="AG123" s="38" t="s">
        <v>0</v>
      </c>
      <c r="AH123" s="38" t="s">
        <v>0</v>
      </c>
      <c r="AI123" s="60"/>
    </row>
    <row r="124" spans="1:35" ht="17.100000000000001" customHeight="1">
      <c r="A124" s="73">
        <v>106</v>
      </c>
      <c r="B124" s="101" t="str">
        <f t="array" ref="B124">IFERROR(INDEX('Student Table'!C:C,SMALL(IF(('Student Table'!L$1:$L100110=_xlfn.CONCAT($H$1,$X$1)),ROW('Student Table'!H$1:H$99999)),ROW(106:106))),"")</f>
        <v/>
      </c>
      <c r="C124" s="106" t="s">
        <v>0</v>
      </c>
      <c r="D124" s="10" t="s">
        <v>0</v>
      </c>
      <c r="E124" s="11" t="s">
        <v>0</v>
      </c>
      <c r="F124" s="10" t="s">
        <v>0</v>
      </c>
      <c r="G124" s="11" t="s">
        <v>0</v>
      </c>
      <c r="H124" s="10" t="s">
        <v>0</v>
      </c>
      <c r="I124" s="11" t="s">
        <v>0</v>
      </c>
      <c r="J124" s="10" t="s">
        <v>0</v>
      </c>
      <c r="K124" s="11" t="s">
        <v>0</v>
      </c>
      <c r="L124" s="10" t="s">
        <v>0</v>
      </c>
      <c r="M124" s="11" t="s">
        <v>0</v>
      </c>
      <c r="N124" s="10" t="s">
        <v>0</v>
      </c>
      <c r="O124" s="11" t="s">
        <v>0</v>
      </c>
      <c r="P124" s="10" t="s">
        <v>0</v>
      </c>
      <c r="Q124" s="11" t="s">
        <v>0</v>
      </c>
      <c r="R124" s="10" t="s">
        <v>0</v>
      </c>
      <c r="S124" s="11" t="s">
        <v>0</v>
      </c>
      <c r="T124" s="10" t="s">
        <v>0</v>
      </c>
      <c r="U124" s="11" t="s">
        <v>0</v>
      </c>
      <c r="V124" s="10" t="s">
        <v>0</v>
      </c>
      <c r="W124" s="11" t="s">
        <v>0</v>
      </c>
      <c r="X124" s="10" t="s">
        <v>0</v>
      </c>
      <c r="Y124" s="11" t="s">
        <v>0</v>
      </c>
      <c r="Z124" s="10" t="s">
        <v>0</v>
      </c>
      <c r="AA124" s="11" t="s">
        <v>0</v>
      </c>
      <c r="AB124" s="10" t="s">
        <v>0</v>
      </c>
      <c r="AC124" s="11" t="s">
        <v>0</v>
      </c>
      <c r="AD124" s="10" t="s">
        <v>0</v>
      </c>
      <c r="AE124" s="11" t="s">
        <v>0</v>
      </c>
      <c r="AF124" s="10" t="s">
        <v>0</v>
      </c>
      <c r="AG124" s="40" t="s">
        <v>0</v>
      </c>
      <c r="AH124" s="40" t="s">
        <v>0</v>
      </c>
      <c r="AI124" s="60"/>
    </row>
    <row r="125" spans="1:35" ht="17.100000000000001" customHeight="1">
      <c r="A125" s="73">
        <v>107</v>
      </c>
      <c r="B125" s="101" t="str">
        <f t="array" aca="1" ref="B125" ca="1">IFERROR(INDEX('Student Table'!C:C,SMALL(IF(('Student Table'!L$1:$L100111=_xlfn.CONCAT($H$1,$X$1)),ROW('Student Table'!H$1:H$99999)),ROW(107:107))),"")</f>
        <v/>
      </c>
      <c r="C125" s="104" t="s">
        <v>0</v>
      </c>
      <c r="D125" s="1" t="s">
        <v>0</v>
      </c>
      <c r="E125" s="2" t="s">
        <v>0</v>
      </c>
      <c r="F125" s="1" t="s">
        <v>0</v>
      </c>
      <c r="G125" s="2" t="s">
        <v>0</v>
      </c>
      <c r="H125" s="1" t="s">
        <v>0</v>
      </c>
      <c r="I125" s="2" t="s">
        <v>0</v>
      </c>
      <c r="J125" s="1" t="s">
        <v>0</v>
      </c>
      <c r="K125" s="2" t="s">
        <v>0</v>
      </c>
      <c r="L125" s="1" t="s">
        <v>0</v>
      </c>
      <c r="M125" s="2" t="s">
        <v>0</v>
      </c>
      <c r="N125" s="1" t="s">
        <v>0</v>
      </c>
      <c r="O125" s="2" t="s">
        <v>0</v>
      </c>
      <c r="P125" s="1" t="s">
        <v>0</v>
      </c>
      <c r="Q125" s="2" t="s">
        <v>0</v>
      </c>
      <c r="R125" s="1" t="s">
        <v>0</v>
      </c>
      <c r="S125" s="2" t="s">
        <v>0</v>
      </c>
      <c r="T125" s="1" t="s">
        <v>0</v>
      </c>
      <c r="U125" s="2" t="s">
        <v>0</v>
      </c>
      <c r="V125" s="1" t="s">
        <v>0</v>
      </c>
      <c r="W125" s="2" t="s">
        <v>0</v>
      </c>
      <c r="X125" s="1" t="s">
        <v>0</v>
      </c>
      <c r="Y125" s="2" t="s">
        <v>0</v>
      </c>
      <c r="Z125" s="1" t="s">
        <v>0</v>
      </c>
      <c r="AA125" s="2" t="s">
        <v>0</v>
      </c>
      <c r="AB125" s="1" t="s">
        <v>0</v>
      </c>
      <c r="AC125" s="2" t="s">
        <v>0</v>
      </c>
      <c r="AD125" s="1" t="s">
        <v>0</v>
      </c>
      <c r="AE125" s="2" t="s">
        <v>0</v>
      </c>
      <c r="AF125" s="1" t="s">
        <v>0</v>
      </c>
      <c r="AG125" s="38" t="s">
        <v>0</v>
      </c>
      <c r="AH125" s="38" t="s">
        <v>0</v>
      </c>
      <c r="AI125" s="60"/>
    </row>
    <row r="126" spans="1:35" ht="17.100000000000001" customHeight="1">
      <c r="A126" s="73">
        <v>108</v>
      </c>
      <c r="B126" s="101" t="str">
        <f t="array" ref="B126">IFERROR(INDEX('Student Table'!C:C,SMALL(IF(('Student Table'!L$1:$L100112=_xlfn.CONCAT($H$1,$X$1)),ROW('Student Table'!H$1:H$99999)),ROW(108:108))),"")</f>
        <v/>
      </c>
      <c r="C126" s="104" t="s">
        <v>0</v>
      </c>
      <c r="D126" s="1" t="s">
        <v>0</v>
      </c>
      <c r="E126" s="2" t="s">
        <v>0</v>
      </c>
      <c r="F126" s="1" t="s">
        <v>0</v>
      </c>
      <c r="G126" s="2" t="s">
        <v>0</v>
      </c>
      <c r="H126" s="1" t="s">
        <v>0</v>
      </c>
      <c r="I126" s="2" t="s">
        <v>0</v>
      </c>
      <c r="J126" s="1" t="s">
        <v>0</v>
      </c>
      <c r="K126" s="2" t="s">
        <v>0</v>
      </c>
      <c r="L126" s="1" t="s">
        <v>0</v>
      </c>
      <c r="M126" s="2" t="s">
        <v>0</v>
      </c>
      <c r="N126" s="1" t="s">
        <v>0</v>
      </c>
      <c r="O126" s="2" t="s">
        <v>0</v>
      </c>
      <c r="P126" s="1" t="s">
        <v>0</v>
      </c>
      <c r="Q126" s="2" t="s">
        <v>0</v>
      </c>
      <c r="R126" s="1" t="s">
        <v>0</v>
      </c>
      <c r="S126" s="2" t="s">
        <v>0</v>
      </c>
      <c r="T126" s="1" t="s">
        <v>0</v>
      </c>
      <c r="U126" s="2" t="s">
        <v>0</v>
      </c>
      <c r="V126" s="1" t="s">
        <v>0</v>
      </c>
      <c r="W126" s="2" t="s">
        <v>0</v>
      </c>
      <c r="X126" s="1" t="s">
        <v>0</v>
      </c>
      <c r="Y126" s="2" t="s">
        <v>0</v>
      </c>
      <c r="Z126" s="1" t="s">
        <v>0</v>
      </c>
      <c r="AA126" s="2" t="s">
        <v>0</v>
      </c>
      <c r="AB126" s="1" t="s">
        <v>0</v>
      </c>
      <c r="AC126" s="2" t="s">
        <v>0</v>
      </c>
      <c r="AD126" s="1" t="s">
        <v>0</v>
      </c>
      <c r="AE126" s="2" t="s">
        <v>0</v>
      </c>
      <c r="AF126" s="1" t="s">
        <v>0</v>
      </c>
      <c r="AG126" s="38" t="s">
        <v>0</v>
      </c>
      <c r="AH126" s="38" t="s">
        <v>0</v>
      </c>
      <c r="AI126" s="60"/>
    </row>
    <row r="127" spans="1:35" ht="17.100000000000001" customHeight="1">
      <c r="A127" s="73">
        <v>109</v>
      </c>
      <c r="B127" s="101" t="str">
        <f t="array" aca="1" ref="B127" ca="1">IFERROR(INDEX('Student Table'!C:C,SMALL(IF(('Student Table'!L$1:$L100113=_xlfn.CONCAT($H$1,$X$1)),ROW('Student Table'!H$1:H$99999)),ROW(109:109))),"")</f>
        <v/>
      </c>
      <c r="C127" s="104" t="s">
        <v>0</v>
      </c>
      <c r="D127" s="1" t="s">
        <v>0</v>
      </c>
      <c r="E127" s="2" t="s">
        <v>0</v>
      </c>
      <c r="F127" s="1" t="s">
        <v>0</v>
      </c>
      <c r="G127" s="2" t="s">
        <v>0</v>
      </c>
      <c r="H127" s="1" t="s">
        <v>0</v>
      </c>
      <c r="I127" s="2" t="s">
        <v>0</v>
      </c>
      <c r="J127" s="1" t="s">
        <v>0</v>
      </c>
      <c r="K127" s="2" t="s">
        <v>0</v>
      </c>
      <c r="L127" s="1" t="s">
        <v>0</v>
      </c>
      <c r="M127" s="2" t="s">
        <v>0</v>
      </c>
      <c r="N127" s="1" t="s">
        <v>0</v>
      </c>
      <c r="O127" s="2" t="s">
        <v>0</v>
      </c>
      <c r="P127" s="1" t="s">
        <v>0</v>
      </c>
      <c r="Q127" s="2" t="s">
        <v>0</v>
      </c>
      <c r="R127" s="1" t="s">
        <v>0</v>
      </c>
      <c r="S127" s="2" t="s">
        <v>0</v>
      </c>
      <c r="T127" s="1" t="s">
        <v>0</v>
      </c>
      <c r="U127" s="2" t="s">
        <v>0</v>
      </c>
      <c r="V127" s="1" t="s">
        <v>0</v>
      </c>
      <c r="W127" s="2" t="s">
        <v>0</v>
      </c>
      <c r="X127" s="1" t="s">
        <v>0</v>
      </c>
      <c r="Y127" s="2" t="s">
        <v>0</v>
      </c>
      <c r="Z127" s="1" t="s">
        <v>0</v>
      </c>
      <c r="AA127" s="2" t="s">
        <v>0</v>
      </c>
      <c r="AB127" s="1" t="s">
        <v>0</v>
      </c>
      <c r="AC127" s="2" t="s">
        <v>0</v>
      </c>
      <c r="AD127" s="1" t="s">
        <v>0</v>
      </c>
      <c r="AE127" s="2" t="s">
        <v>0</v>
      </c>
      <c r="AF127" s="1" t="s">
        <v>0</v>
      </c>
      <c r="AG127" s="38" t="s">
        <v>0</v>
      </c>
      <c r="AH127" s="38" t="s">
        <v>0</v>
      </c>
      <c r="AI127" s="60"/>
    </row>
    <row r="128" spans="1:35" ht="17.100000000000001" customHeight="1">
      <c r="A128" s="74">
        <v>110</v>
      </c>
      <c r="B128" s="102" t="str">
        <f t="array" ref="B128">IFERROR(INDEX('Student Table'!C:C,SMALL(IF(('Student Table'!L$1:$L100114=_xlfn.CONCAT($H$1,$X$1)),ROW('Student Table'!H$1:H$99999)),ROW(110:110))),"")</f>
        <v/>
      </c>
      <c r="C128" s="105" t="s">
        <v>0</v>
      </c>
      <c r="D128" s="1" t="s">
        <v>0</v>
      </c>
      <c r="E128" s="2" t="s">
        <v>0</v>
      </c>
      <c r="F128" s="1" t="s">
        <v>0</v>
      </c>
      <c r="G128" s="2" t="s">
        <v>0</v>
      </c>
      <c r="H128" s="1" t="s">
        <v>0</v>
      </c>
      <c r="I128" s="2" t="s">
        <v>0</v>
      </c>
      <c r="J128" s="1" t="s">
        <v>0</v>
      </c>
      <c r="K128" s="2" t="s">
        <v>0</v>
      </c>
      <c r="L128" s="1" t="s">
        <v>0</v>
      </c>
      <c r="M128" s="2" t="s">
        <v>0</v>
      </c>
      <c r="N128" s="1" t="s">
        <v>0</v>
      </c>
      <c r="O128" s="2" t="s">
        <v>0</v>
      </c>
      <c r="P128" s="1" t="s">
        <v>0</v>
      </c>
      <c r="Q128" s="2" t="s">
        <v>0</v>
      </c>
      <c r="R128" s="1" t="s">
        <v>0</v>
      </c>
      <c r="S128" s="2" t="s">
        <v>0</v>
      </c>
      <c r="T128" s="1" t="s">
        <v>0</v>
      </c>
      <c r="U128" s="2" t="s">
        <v>0</v>
      </c>
      <c r="V128" s="1" t="s">
        <v>0</v>
      </c>
      <c r="W128" s="2" t="s">
        <v>0</v>
      </c>
      <c r="X128" s="1" t="s">
        <v>0</v>
      </c>
      <c r="Y128" s="2" t="s">
        <v>0</v>
      </c>
      <c r="Z128" s="1" t="s">
        <v>0</v>
      </c>
      <c r="AA128" s="2" t="s">
        <v>0</v>
      </c>
      <c r="AB128" s="1" t="s">
        <v>0</v>
      </c>
      <c r="AC128" s="2" t="s">
        <v>0</v>
      </c>
      <c r="AD128" s="1" t="s">
        <v>0</v>
      </c>
      <c r="AE128" s="2" t="s">
        <v>0</v>
      </c>
      <c r="AF128" s="8" t="s">
        <v>0</v>
      </c>
      <c r="AG128" s="38" t="s">
        <v>0</v>
      </c>
      <c r="AH128" s="38" t="s">
        <v>0</v>
      </c>
      <c r="AI128" s="60"/>
    </row>
    <row r="129" spans="1:35" ht="17.100000000000001" customHeight="1">
      <c r="A129" s="73">
        <v>111</v>
      </c>
      <c r="B129" s="101" t="str">
        <f t="array" ref="B129">IFERROR(INDEX('Student Table'!C:C,SMALL(IF(('Student Table'!L$1:$L100115=_xlfn.CONCAT($H$1,$X$1)),ROW('Student Table'!H$1:H$99999)),ROW(111:111))),"")</f>
        <v/>
      </c>
      <c r="C129" s="106" t="s">
        <v>0</v>
      </c>
      <c r="D129" s="10" t="s">
        <v>0</v>
      </c>
      <c r="E129" s="11" t="s">
        <v>0</v>
      </c>
      <c r="F129" s="10" t="s">
        <v>0</v>
      </c>
      <c r="G129" s="11" t="s">
        <v>0</v>
      </c>
      <c r="H129" s="10" t="s">
        <v>0</v>
      </c>
      <c r="I129" s="11" t="s">
        <v>0</v>
      </c>
      <c r="J129" s="10" t="s">
        <v>0</v>
      </c>
      <c r="K129" s="11" t="s">
        <v>0</v>
      </c>
      <c r="L129" s="10" t="s">
        <v>0</v>
      </c>
      <c r="M129" s="11" t="s">
        <v>0</v>
      </c>
      <c r="N129" s="10" t="s">
        <v>0</v>
      </c>
      <c r="O129" s="11" t="s">
        <v>0</v>
      </c>
      <c r="P129" s="10" t="s">
        <v>0</v>
      </c>
      <c r="Q129" s="11" t="s">
        <v>0</v>
      </c>
      <c r="R129" s="10" t="s">
        <v>0</v>
      </c>
      <c r="S129" s="11" t="s">
        <v>0</v>
      </c>
      <c r="T129" s="10" t="s">
        <v>0</v>
      </c>
      <c r="U129" s="11" t="s">
        <v>0</v>
      </c>
      <c r="V129" s="10" t="s">
        <v>0</v>
      </c>
      <c r="W129" s="11" t="s">
        <v>0</v>
      </c>
      <c r="X129" s="10" t="s">
        <v>0</v>
      </c>
      <c r="Y129" s="11" t="s">
        <v>0</v>
      </c>
      <c r="Z129" s="10" t="s">
        <v>0</v>
      </c>
      <c r="AA129" s="11" t="s">
        <v>0</v>
      </c>
      <c r="AB129" s="10" t="s">
        <v>0</v>
      </c>
      <c r="AC129" s="11" t="s">
        <v>0</v>
      </c>
      <c r="AD129" s="10" t="s">
        <v>0</v>
      </c>
      <c r="AE129" s="11" t="s">
        <v>0</v>
      </c>
      <c r="AF129" s="10" t="s">
        <v>0</v>
      </c>
      <c r="AG129" s="40" t="s">
        <v>0</v>
      </c>
      <c r="AH129" s="40" t="s">
        <v>0</v>
      </c>
      <c r="AI129" s="60"/>
    </row>
    <row r="130" spans="1:35" ht="17.100000000000001" customHeight="1">
      <c r="A130" s="73">
        <v>112</v>
      </c>
      <c r="B130" s="101" t="str">
        <f t="array" aca="1" ref="B130" ca="1">IFERROR(INDEX('Student Table'!C:C,SMALL(IF(('Student Table'!L$1:$L100116=_xlfn.CONCAT($H$1,$X$1)),ROW('Student Table'!H$1:H$99999)),ROW(112:112))),"")</f>
        <v/>
      </c>
      <c r="C130" s="104" t="s">
        <v>0</v>
      </c>
      <c r="D130" s="1" t="s">
        <v>0</v>
      </c>
      <c r="E130" s="2" t="s">
        <v>0</v>
      </c>
      <c r="F130" s="1" t="s">
        <v>0</v>
      </c>
      <c r="G130" s="2" t="s">
        <v>0</v>
      </c>
      <c r="H130" s="1" t="s">
        <v>0</v>
      </c>
      <c r="I130" s="2" t="s">
        <v>0</v>
      </c>
      <c r="J130" s="1" t="s">
        <v>0</v>
      </c>
      <c r="K130" s="2" t="s">
        <v>0</v>
      </c>
      <c r="L130" s="1" t="s">
        <v>0</v>
      </c>
      <c r="M130" s="2" t="s">
        <v>0</v>
      </c>
      <c r="N130" s="1" t="s">
        <v>0</v>
      </c>
      <c r="O130" s="2" t="s">
        <v>0</v>
      </c>
      <c r="P130" s="1" t="s">
        <v>0</v>
      </c>
      <c r="Q130" s="2" t="s">
        <v>0</v>
      </c>
      <c r="R130" s="1" t="s">
        <v>0</v>
      </c>
      <c r="S130" s="2" t="s">
        <v>0</v>
      </c>
      <c r="T130" s="1" t="s">
        <v>0</v>
      </c>
      <c r="U130" s="2" t="s">
        <v>0</v>
      </c>
      <c r="V130" s="1" t="s">
        <v>0</v>
      </c>
      <c r="W130" s="2" t="s">
        <v>0</v>
      </c>
      <c r="X130" s="1" t="s">
        <v>0</v>
      </c>
      <c r="Y130" s="2" t="s">
        <v>0</v>
      </c>
      <c r="Z130" s="1" t="s">
        <v>0</v>
      </c>
      <c r="AA130" s="2" t="s">
        <v>0</v>
      </c>
      <c r="AB130" s="1" t="s">
        <v>0</v>
      </c>
      <c r="AC130" s="2" t="s">
        <v>0</v>
      </c>
      <c r="AD130" s="1" t="s">
        <v>0</v>
      </c>
      <c r="AE130" s="2" t="s">
        <v>0</v>
      </c>
      <c r="AF130" s="1" t="s">
        <v>0</v>
      </c>
      <c r="AG130" s="38" t="s">
        <v>0</v>
      </c>
      <c r="AH130" s="38" t="s">
        <v>0</v>
      </c>
      <c r="AI130" s="60"/>
    </row>
    <row r="131" spans="1:35" ht="17.100000000000001" customHeight="1">
      <c r="A131" s="73">
        <v>113</v>
      </c>
      <c r="B131" s="101" t="str">
        <f t="array" ref="B131">IFERROR(INDEX('Student Table'!C:C,SMALL(IF(('Student Table'!L$1:$L100117=_xlfn.CONCAT($H$1,$X$1)),ROW('Student Table'!H$1:H$99999)),ROW(113:113))),"")</f>
        <v/>
      </c>
      <c r="C131" s="104" t="s">
        <v>0</v>
      </c>
      <c r="D131" s="1" t="s">
        <v>0</v>
      </c>
      <c r="E131" s="2" t="s">
        <v>0</v>
      </c>
      <c r="F131" s="1" t="s">
        <v>0</v>
      </c>
      <c r="G131" s="2" t="s">
        <v>0</v>
      </c>
      <c r="H131" s="1" t="s">
        <v>0</v>
      </c>
      <c r="I131" s="2" t="s">
        <v>0</v>
      </c>
      <c r="J131" s="1" t="s">
        <v>0</v>
      </c>
      <c r="K131" s="2" t="s">
        <v>0</v>
      </c>
      <c r="L131" s="1" t="s">
        <v>0</v>
      </c>
      <c r="M131" s="2" t="s">
        <v>0</v>
      </c>
      <c r="N131" s="1" t="s">
        <v>0</v>
      </c>
      <c r="O131" s="2" t="s">
        <v>0</v>
      </c>
      <c r="P131" s="1" t="s">
        <v>0</v>
      </c>
      <c r="Q131" s="2" t="s">
        <v>0</v>
      </c>
      <c r="R131" s="1" t="s">
        <v>0</v>
      </c>
      <c r="S131" s="2" t="s">
        <v>0</v>
      </c>
      <c r="T131" s="1" t="s">
        <v>0</v>
      </c>
      <c r="U131" s="2" t="s">
        <v>0</v>
      </c>
      <c r="V131" s="1" t="s">
        <v>0</v>
      </c>
      <c r="W131" s="2" t="s">
        <v>0</v>
      </c>
      <c r="X131" s="1" t="s">
        <v>0</v>
      </c>
      <c r="Y131" s="2" t="s">
        <v>0</v>
      </c>
      <c r="Z131" s="1" t="s">
        <v>0</v>
      </c>
      <c r="AA131" s="2" t="s">
        <v>0</v>
      </c>
      <c r="AB131" s="1" t="s">
        <v>0</v>
      </c>
      <c r="AC131" s="2" t="s">
        <v>0</v>
      </c>
      <c r="AD131" s="1" t="s">
        <v>0</v>
      </c>
      <c r="AE131" s="2" t="s">
        <v>0</v>
      </c>
      <c r="AF131" s="1" t="s">
        <v>0</v>
      </c>
      <c r="AG131" s="38" t="s">
        <v>0</v>
      </c>
      <c r="AH131" s="38" t="s">
        <v>0</v>
      </c>
      <c r="AI131" s="60"/>
    </row>
    <row r="132" spans="1:35" ht="17.100000000000001" customHeight="1">
      <c r="A132" s="73">
        <v>114</v>
      </c>
      <c r="B132" s="101" t="str">
        <f t="array" ref="B132">IFERROR(INDEX('Student Table'!C:C,SMALL(IF(('Student Table'!L$1:$L100118=_xlfn.CONCAT($H$1,$X$1)),ROW('Student Table'!H$1:H$99999)),ROW(114:114))),"")</f>
        <v/>
      </c>
      <c r="C132" s="104" t="s">
        <v>0</v>
      </c>
      <c r="D132" s="1" t="s">
        <v>0</v>
      </c>
      <c r="E132" s="2" t="s">
        <v>0</v>
      </c>
      <c r="F132" s="1" t="s">
        <v>0</v>
      </c>
      <c r="G132" s="2" t="s">
        <v>0</v>
      </c>
      <c r="H132" s="1" t="s">
        <v>0</v>
      </c>
      <c r="I132" s="2" t="s">
        <v>0</v>
      </c>
      <c r="J132" s="1" t="s">
        <v>0</v>
      </c>
      <c r="K132" s="2" t="s">
        <v>0</v>
      </c>
      <c r="L132" s="1" t="s">
        <v>0</v>
      </c>
      <c r="M132" s="2" t="s">
        <v>0</v>
      </c>
      <c r="N132" s="1" t="s">
        <v>0</v>
      </c>
      <c r="O132" s="2" t="s">
        <v>0</v>
      </c>
      <c r="P132" s="1" t="s">
        <v>0</v>
      </c>
      <c r="Q132" s="2" t="s">
        <v>0</v>
      </c>
      <c r="R132" s="1" t="s">
        <v>0</v>
      </c>
      <c r="S132" s="2" t="s">
        <v>0</v>
      </c>
      <c r="T132" s="1" t="s">
        <v>0</v>
      </c>
      <c r="U132" s="2" t="s">
        <v>0</v>
      </c>
      <c r="V132" s="1" t="s">
        <v>0</v>
      </c>
      <c r="W132" s="2" t="s">
        <v>0</v>
      </c>
      <c r="X132" s="1" t="s">
        <v>0</v>
      </c>
      <c r="Y132" s="2" t="s">
        <v>0</v>
      </c>
      <c r="Z132" s="1" t="s">
        <v>0</v>
      </c>
      <c r="AA132" s="2" t="s">
        <v>0</v>
      </c>
      <c r="AB132" s="1" t="s">
        <v>0</v>
      </c>
      <c r="AC132" s="2" t="s">
        <v>0</v>
      </c>
      <c r="AD132" s="1" t="s">
        <v>0</v>
      </c>
      <c r="AE132" s="2" t="s">
        <v>0</v>
      </c>
      <c r="AF132" s="1" t="s">
        <v>0</v>
      </c>
      <c r="AG132" s="38" t="s">
        <v>0</v>
      </c>
      <c r="AH132" s="38" t="s">
        <v>0</v>
      </c>
      <c r="AI132" s="60"/>
    </row>
    <row r="133" spans="1:35" ht="17.100000000000001" customHeight="1">
      <c r="A133" s="74">
        <v>115</v>
      </c>
      <c r="B133" s="102" t="str">
        <f t="array" ref="B133">IFERROR(INDEX('Student Table'!C:C,SMALL(IF(('Student Table'!L$1:$L100119=_xlfn.CONCAT($H$1,$X$1)),ROW('Student Table'!H$1:H$99999)),ROW(115:115))),"")</f>
        <v/>
      </c>
      <c r="C133" s="105" t="s">
        <v>0</v>
      </c>
      <c r="D133" s="1" t="s">
        <v>0</v>
      </c>
      <c r="E133" s="2" t="s">
        <v>0</v>
      </c>
      <c r="F133" s="1" t="s">
        <v>0</v>
      </c>
      <c r="G133" s="2" t="s">
        <v>0</v>
      </c>
      <c r="H133" s="1" t="s">
        <v>0</v>
      </c>
      <c r="I133" s="2" t="s">
        <v>0</v>
      </c>
      <c r="J133" s="1" t="s">
        <v>0</v>
      </c>
      <c r="K133" s="2" t="s">
        <v>0</v>
      </c>
      <c r="L133" s="1" t="s">
        <v>0</v>
      </c>
      <c r="M133" s="2" t="s">
        <v>0</v>
      </c>
      <c r="N133" s="1" t="s">
        <v>0</v>
      </c>
      <c r="O133" s="2" t="s">
        <v>0</v>
      </c>
      <c r="P133" s="1" t="s">
        <v>0</v>
      </c>
      <c r="Q133" s="2" t="s">
        <v>0</v>
      </c>
      <c r="R133" s="1" t="s">
        <v>0</v>
      </c>
      <c r="S133" s="2" t="s">
        <v>0</v>
      </c>
      <c r="T133" s="1" t="s">
        <v>0</v>
      </c>
      <c r="U133" s="2" t="s">
        <v>0</v>
      </c>
      <c r="V133" s="1" t="s">
        <v>0</v>
      </c>
      <c r="W133" s="2" t="s">
        <v>0</v>
      </c>
      <c r="X133" s="1" t="s">
        <v>0</v>
      </c>
      <c r="Y133" s="2" t="s">
        <v>0</v>
      </c>
      <c r="Z133" s="1" t="s">
        <v>0</v>
      </c>
      <c r="AA133" s="2" t="s">
        <v>0</v>
      </c>
      <c r="AB133" s="1" t="s">
        <v>0</v>
      </c>
      <c r="AC133" s="2" t="s">
        <v>0</v>
      </c>
      <c r="AD133" s="1" t="s">
        <v>0</v>
      </c>
      <c r="AE133" s="2" t="s">
        <v>0</v>
      </c>
      <c r="AF133" s="8" t="s">
        <v>0</v>
      </c>
      <c r="AG133" s="38" t="s">
        <v>0</v>
      </c>
      <c r="AH133" s="38" t="s">
        <v>0</v>
      </c>
      <c r="AI133" s="60"/>
    </row>
    <row r="134" spans="1:35" ht="17.100000000000001" customHeight="1">
      <c r="A134" s="73">
        <v>116</v>
      </c>
      <c r="B134" s="101" t="str">
        <f t="array" ref="B134">IFERROR(INDEX('Student Table'!C:C,SMALL(IF(('Student Table'!L$1:$L100120=_xlfn.CONCAT($H$1,$X$1)),ROW('Student Table'!H$1:H$99999)),ROW(116:116))),"")</f>
        <v/>
      </c>
      <c r="C134" s="106" t="s">
        <v>0</v>
      </c>
      <c r="D134" s="10" t="s">
        <v>0</v>
      </c>
      <c r="E134" s="11" t="s">
        <v>0</v>
      </c>
      <c r="F134" s="10" t="s">
        <v>0</v>
      </c>
      <c r="G134" s="11" t="s">
        <v>0</v>
      </c>
      <c r="H134" s="10" t="s">
        <v>0</v>
      </c>
      <c r="I134" s="11" t="s">
        <v>0</v>
      </c>
      <c r="J134" s="10" t="s">
        <v>0</v>
      </c>
      <c r="K134" s="11" t="s">
        <v>0</v>
      </c>
      <c r="L134" s="10" t="s">
        <v>0</v>
      </c>
      <c r="M134" s="11" t="s">
        <v>0</v>
      </c>
      <c r="N134" s="10" t="s">
        <v>0</v>
      </c>
      <c r="O134" s="11" t="s">
        <v>0</v>
      </c>
      <c r="P134" s="10" t="s">
        <v>0</v>
      </c>
      <c r="Q134" s="11" t="s">
        <v>0</v>
      </c>
      <c r="R134" s="10" t="s">
        <v>0</v>
      </c>
      <c r="S134" s="11" t="s">
        <v>0</v>
      </c>
      <c r="T134" s="10" t="s">
        <v>0</v>
      </c>
      <c r="U134" s="11" t="s">
        <v>0</v>
      </c>
      <c r="V134" s="10" t="s">
        <v>0</v>
      </c>
      <c r="W134" s="11" t="s">
        <v>0</v>
      </c>
      <c r="X134" s="10" t="s">
        <v>0</v>
      </c>
      <c r="Y134" s="11" t="s">
        <v>0</v>
      </c>
      <c r="Z134" s="10" t="s">
        <v>0</v>
      </c>
      <c r="AA134" s="11" t="s">
        <v>0</v>
      </c>
      <c r="AB134" s="10" t="s">
        <v>0</v>
      </c>
      <c r="AC134" s="11" t="s">
        <v>0</v>
      </c>
      <c r="AD134" s="10" t="s">
        <v>0</v>
      </c>
      <c r="AE134" s="11" t="s">
        <v>0</v>
      </c>
      <c r="AF134" s="10" t="s">
        <v>0</v>
      </c>
      <c r="AG134" s="40" t="s">
        <v>0</v>
      </c>
      <c r="AH134" s="40" t="s">
        <v>0</v>
      </c>
      <c r="AI134" s="60"/>
    </row>
    <row r="135" spans="1:35" ht="17.100000000000001" customHeight="1">
      <c r="A135" s="73">
        <v>117</v>
      </c>
      <c r="B135" s="101" t="str">
        <f t="array" aca="1" ref="B135" ca="1">IFERROR(INDEX('Student Table'!C:C,SMALL(IF(('Student Table'!L$1:$L100121=_xlfn.CONCAT($H$1,$X$1)),ROW('Student Table'!H$1:H$99999)),ROW(117:117))),"")</f>
        <v/>
      </c>
      <c r="C135" s="104" t="s">
        <v>0</v>
      </c>
      <c r="D135" s="1" t="s">
        <v>0</v>
      </c>
      <c r="E135" s="2" t="s">
        <v>0</v>
      </c>
      <c r="F135" s="1" t="s">
        <v>0</v>
      </c>
      <c r="G135" s="2" t="s">
        <v>0</v>
      </c>
      <c r="H135" s="1" t="s">
        <v>0</v>
      </c>
      <c r="I135" s="2" t="s">
        <v>0</v>
      </c>
      <c r="J135" s="1" t="s">
        <v>0</v>
      </c>
      <c r="K135" s="2" t="s">
        <v>0</v>
      </c>
      <c r="L135" s="1" t="s">
        <v>0</v>
      </c>
      <c r="M135" s="2" t="s">
        <v>0</v>
      </c>
      <c r="N135" s="1" t="s">
        <v>0</v>
      </c>
      <c r="O135" s="2" t="s">
        <v>0</v>
      </c>
      <c r="P135" s="1" t="s">
        <v>0</v>
      </c>
      <c r="Q135" s="2" t="s">
        <v>0</v>
      </c>
      <c r="R135" s="1" t="s">
        <v>0</v>
      </c>
      <c r="S135" s="2" t="s">
        <v>0</v>
      </c>
      <c r="T135" s="1" t="s">
        <v>0</v>
      </c>
      <c r="U135" s="2" t="s">
        <v>0</v>
      </c>
      <c r="V135" s="1" t="s">
        <v>0</v>
      </c>
      <c r="W135" s="2" t="s">
        <v>0</v>
      </c>
      <c r="X135" s="1" t="s">
        <v>0</v>
      </c>
      <c r="Y135" s="2" t="s">
        <v>0</v>
      </c>
      <c r="Z135" s="1" t="s">
        <v>0</v>
      </c>
      <c r="AA135" s="2" t="s">
        <v>0</v>
      </c>
      <c r="AB135" s="1" t="s">
        <v>0</v>
      </c>
      <c r="AC135" s="2" t="s">
        <v>0</v>
      </c>
      <c r="AD135" s="1" t="s">
        <v>0</v>
      </c>
      <c r="AE135" s="2" t="s">
        <v>0</v>
      </c>
      <c r="AF135" s="1" t="s">
        <v>0</v>
      </c>
      <c r="AG135" s="38" t="s">
        <v>0</v>
      </c>
      <c r="AH135" s="38" t="s">
        <v>0</v>
      </c>
      <c r="AI135" s="60"/>
    </row>
    <row r="136" spans="1:35" ht="17.100000000000001" customHeight="1">
      <c r="A136" s="73">
        <v>118</v>
      </c>
      <c r="B136" s="101" t="str">
        <f t="array" ref="B136">IFERROR(INDEX('Student Table'!C:C,SMALL(IF(('Student Table'!L$1:$L100122=_xlfn.CONCAT($H$1,$X$1)),ROW('Student Table'!H$1:H$99999)),ROW(118:118))),"")</f>
        <v/>
      </c>
      <c r="C136" s="104" t="s">
        <v>0</v>
      </c>
      <c r="D136" s="1" t="s">
        <v>0</v>
      </c>
      <c r="E136" s="2" t="s">
        <v>0</v>
      </c>
      <c r="F136" s="1" t="s">
        <v>0</v>
      </c>
      <c r="G136" s="2" t="s">
        <v>0</v>
      </c>
      <c r="H136" s="1" t="s">
        <v>0</v>
      </c>
      <c r="I136" s="2" t="s">
        <v>0</v>
      </c>
      <c r="J136" s="1" t="s">
        <v>0</v>
      </c>
      <c r="K136" s="2" t="s">
        <v>0</v>
      </c>
      <c r="L136" s="1" t="s">
        <v>0</v>
      </c>
      <c r="M136" s="2" t="s">
        <v>0</v>
      </c>
      <c r="N136" s="1" t="s">
        <v>0</v>
      </c>
      <c r="O136" s="2" t="s">
        <v>0</v>
      </c>
      <c r="P136" s="1" t="s">
        <v>0</v>
      </c>
      <c r="Q136" s="2" t="s">
        <v>0</v>
      </c>
      <c r="R136" s="1" t="s">
        <v>0</v>
      </c>
      <c r="S136" s="2" t="s">
        <v>0</v>
      </c>
      <c r="T136" s="1" t="s">
        <v>0</v>
      </c>
      <c r="U136" s="2" t="s">
        <v>0</v>
      </c>
      <c r="V136" s="1" t="s">
        <v>0</v>
      </c>
      <c r="W136" s="2" t="s">
        <v>0</v>
      </c>
      <c r="X136" s="1" t="s">
        <v>0</v>
      </c>
      <c r="Y136" s="2" t="s">
        <v>0</v>
      </c>
      <c r="Z136" s="1" t="s">
        <v>0</v>
      </c>
      <c r="AA136" s="2" t="s">
        <v>0</v>
      </c>
      <c r="AB136" s="1" t="s">
        <v>0</v>
      </c>
      <c r="AC136" s="2" t="s">
        <v>0</v>
      </c>
      <c r="AD136" s="1" t="s">
        <v>0</v>
      </c>
      <c r="AE136" s="2" t="s">
        <v>0</v>
      </c>
      <c r="AF136" s="1" t="s">
        <v>0</v>
      </c>
      <c r="AG136" s="38" t="s">
        <v>0</v>
      </c>
      <c r="AH136" s="38" t="s">
        <v>0</v>
      </c>
      <c r="AI136" s="60"/>
    </row>
    <row r="137" spans="1:35" ht="17.100000000000001" customHeight="1">
      <c r="A137" s="73">
        <v>119</v>
      </c>
      <c r="B137" s="101" t="str">
        <f t="array" ref="B137">IFERROR(INDEX('Student Table'!C:C,SMALL(IF(('Student Table'!L$1:$L100123=_xlfn.CONCAT($H$1,$X$1)),ROW('Student Table'!H$1:H$99999)),ROW(119:119))),"")</f>
        <v/>
      </c>
      <c r="C137" s="104" t="s">
        <v>0</v>
      </c>
      <c r="D137" s="1" t="s">
        <v>0</v>
      </c>
      <c r="E137" s="2" t="s">
        <v>0</v>
      </c>
      <c r="F137" s="1" t="s">
        <v>0</v>
      </c>
      <c r="G137" s="2" t="s">
        <v>0</v>
      </c>
      <c r="H137" s="1" t="s">
        <v>0</v>
      </c>
      <c r="I137" s="2" t="s">
        <v>0</v>
      </c>
      <c r="J137" s="1" t="s">
        <v>0</v>
      </c>
      <c r="K137" s="2" t="s">
        <v>0</v>
      </c>
      <c r="L137" s="1" t="s">
        <v>0</v>
      </c>
      <c r="M137" s="2" t="s">
        <v>0</v>
      </c>
      <c r="N137" s="1" t="s">
        <v>0</v>
      </c>
      <c r="O137" s="2" t="s">
        <v>0</v>
      </c>
      <c r="P137" s="1" t="s">
        <v>0</v>
      </c>
      <c r="Q137" s="2" t="s">
        <v>0</v>
      </c>
      <c r="R137" s="1" t="s">
        <v>0</v>
      </c>
      <c r="S137" s="2" t="s">
        <v>0</v>
      </c>
      <c r="T137" s="1" t="s">
        <v>0</v>
      </c>
      <c r="U137" s="2" t="s">
        <v>0</v>
      </c>
      <c r="V137" s="1" t="s">
        <v>0</v>
      </c>
      <c r="W137" s="2" t="s">
        <v>0</v>
      </c>
      <c r="X137" s="1" t="s">
        <v>0</v>
      </c>
      <c r="Y137" s="2" t="s">
        <v>0</v>
      </c>
      <c r="Z137" s="1" t="s">
        <v>0</v>
      </c>
      <c r="AA137" s="2" t="s">
        <v>0</v>
      </c>
      <c r="AB137" s="1" t="s">
        <v>0</v>
      </c>
      <c r="AC137" s="2" t="s">
        <v>0</v>
      </c>
      <c r="AD137" s="1" t="s">
        <v>0</v>
      </c>
      <c r="AE137" s="2" t="s">
        <v>0</v>
      </c>
      <c r="AF137" s="1" t="s">
        <v>0</v>
      </c>
      <c r="AG137" s="38" t="s">
        <v>0</v>
      </c>
      <c r="AH137" s="38" t="s">
        <v>0</v>
      </c>
      <c r="AI137" s="60"/>
    </row>
    <row r="138" spans="1:35" ht="17.100000000000001" customHeight="1">
      <c r="A138" s="74">
        <v>120</v>
      </c>
      <c r="B138" s="102" t="str">
        <f t="array" aca="1" ref="B138" ca="1">IFERROR(INDEX('Student Table'!C:C,SMALL(IF(('Student Table'!L$1:$L100124=_xlfn.CONCAT($H$1,$X$1)),ROW('Student Table'!H$1:H$99999)),ROW(120:120))),"")</f>
        <v/>
      </c>
      <c r="C138" s="105" t="s">
        <v>0</v>
      </c>
      <c r="D138" s="1" t="s">
        <v>0</v>
      </c>
      <c r="E138" s="2" t="s">
        <v>0</v>
      </c>
      <c r="F138" s="1" t="s">
        <v>0</v>
      </c>
      <c r="G138" s="2" t="s">
        <v>0</v>
      </c>
      <c r="H138" s="1" t="s">
        <v>0</v>
      </c>
      <c r="I138" s="2" t="s">
        <v>0</v>
      </c>
      <c r="J138" s="1" t="s">
        <v>0</v>
      </c>
      <c r="K138" s="2" t="s">
        <v>0</v>
      </c>
      <c r="L138" s="1" t="s">
        <v>0</v>
      </c>
      <c r="M138" s="2" t="s">
        <v>0</v>
      </c>
      <c r="N138" s="1" t="s">
        <v>0</v>
      </c>
      <c r="O138" s="2" t="s">
        <v>0</v>
      </c>
      <c r="P138" s="1" t="s">
        <v>0</v>
      </c>
      <c r="Q138" s="2" t="s">
        <v>0</v>
      </c>
      <c r="R138" s="1" t="s">
        <v>0</v>
      </c>
      <c r="S138" s="2" t="s">
        <v>0</v>
      </c>
      <c r="T138" s="1" t="s">
        <v>0</v>
      </c>
      <c r="U138" s="2" t="s">
        <v>0</v>
      </c>
      <c r="V138" s="1" t="s">
        <v>0</v>
      </c>
      <c r="W138" s="2" t="s">
        <v>0</v>
      </c>
      <c r="X138" s="1" t="s">
        <v>0</v>
      </c>
      <c r="Y138" s="2" t="s">
        <v>0</v>
      </c>
      <c r="Z138" s="1" t="s">
        <v>0</v>
      </c>
      <c r="AA138" s="2" t="s">
        <v>0</v>
      </c>
      <c r="AB138" s="1" t="s">
        <v>0</v>
      </c>
      <c r="AC138" s="2" t="s">
        <v>0</v>
      </c>
      <c r="AD138" s="1" t="s">
        <v>0</v>
      </c>
      <c r="AE138" s="2" t="s">
        <v>0</v>
      </c>
      <c r="AF138" s="8" t="s">
        <v>0</v>
      </c>
      <c r="AG138" s="38" t="s">
        <v>0</v>
      </c>
      <c r="AH138" s="38" t="s">
        <v>0</v>
      </c>
      <c r="AI138" s="60"/>
    </row>
    <row r="139" spans="1:35" ht="17.100000000000001" customHeight="1">
      <c r="A139" s="73">
        <v>121</v>
      </c>
      <c r="B139" s="101" t="str">
        <f t="array" ref="B139">IFERROR(INDEX('Student Table'!C:C,SMALL(IF(('Student Table'!L$1:$L100125=_xlfn.CONCAT($H$1,$X$1)),ROW('Student Table'!H$1:H$99999)),ROW(121:121))),"")</f>
        <v/>
      </c>
      <c r="C139" s="106" t="s">
        <v>0</v>
      </c>
      <c r="D139" s="10" t="s">
        <v>0</v>
      </c>
      <c r="E139" s="11" t="s">
        <v>0</v>
      </c>
      <c r="F139" s="10" t="s">
        <v>0</v>
      </c>
      <c r="G139" s="11" t="s">
        <v>0</v>
      </c>
      <c r="H139" s="10" t="s">
        <v>0</v>
      </c>
      <c r="I139" s="11" t="s">
        <v>0</v>
      </c>
      <c r="J139" s="10" t="s">
        <v>0</v>
      </c>
      <c r="K139" s="11" t="s">
        <v>0</v>
      </c>
      <c r="L139" s="10" t="s">
        <v>0</v>
      </c>
      <c r="M139" s="11" t="s">
        <v>0</v>
      </c>
      <c r="N139" s="10" t="s">
        <v>0</v>
      </c>
      <c r="O139" s="11" t="s">
        <v>0</v>
      </c>
      <c r="P139" s="10" t="s">
        <v>0</v>
      </c>
      <c r="Q139" s="11" t="s">
        <v>0</v>
      </c>
      <c r="R139" s="10" t="s">
        <v>0</v>
      </c>
      <c r="S139" s="11" t="s">
        <v>0</v>
      </c>
      <c r="T139" s="10" t="s">
        <v>0</v>
      </c>
      <c r="U139" s="11" t="s">
        <v>0</v>
      </c>
      <c r="V139" s="10" t="s">
        <v>0</v>
      </c>
      <c r="W139" s="11" t="s">
        <v>0</v>
      </c>
      <c r="X139" s="10" t="s">
        <v>0</v>
      </c>
      <c r="Y139" s="11" t="s">
        <v>0</v>
      </c>
      <c r="Z139" s="10" t="s">
        <v>0</v>
      </c>
      <c r="AA139" s="11" t="s">
        <v>0</v>
      </c>
      <c r="AB139" s="10" t="s">
        <v>0</v>
      </c>
      <c r="AC139" s="11" t="s">
        <v>0</v>
      </c>
      <c r="AD139" s="10" t="s">
        <v>0</v>
      </c>
      <c r="AE139" s="11" t="s">
        <v>0</v>
      </c>
      <c r="AF139" s="10" t="s">
        <v>0</v>
      </c>
      <c r="AG139" s="40" t="s">
        <v>0</v>
      </c>
      <c r="AH139" s="40" t="s">
        <v>0</v>
      </c>
      <c r="AI139" s="60"/>
    </row>
    <row r="140" spans="1:35" ht="17.100000000000001" customHeight="1">
      <c r="A140" s="73">
        <v>122</v>
      </c>
      <c r="B140" s="101" t="str">
        <f t="array" ref="B140">IFERROR(INDEX('Student Table'!C:C,SMALL(IF(('Student Table'!L$1:$L100126=_xlfn.CONCAT($H$1,$X$1)),ROW('Student Table'!H$1:H$99999)),ROW(122:122))),"")</f>
        <v/>
      </c>
      <c r="C140" s="104" t="s">
        <v>0</v>
      </c>
      <c r="D140" s="1" t="s">
        <v>0</v>
      </c>
      <c r="E140" s="2" t="s">
        <v>0</v>
      </c>
      <c r="F140" s="1" t="s">
        <v>0</v>
      </c>
      <c r="G140" s="2" t="s">
        <v>0</v>
      </c>
      <c r="H140" s="1" t="s">
        <v>0</v>
      </c>
      <c r="I140" s="2" t="s">
        <v>0</v>
      </c>
      <c r="J140" s="1" t="s">
        <v>0</v>
      </c>
      <c r="K140" s="2" t="s">
        <v>0</v>
      </c>
      <c r="L140" s="1" t="s">
        <v>0</v>
      </c>
      <c r="M140" s="2" t="s">
        <v>0</v>
      </c>
      <c r="N140" s="1" t="s">
        <v>0</v>
      </c>
      <c r="O140" s="2" t="s">
        <v>0</v>
      </c>
      <c r="P140" s="1" t="s">
        <v>0</v>
      </c>
      <c r="Q140" s="2" t="s">
        <v>0</v>
      </c>
      <c r="R140" s="1" t="s">
        <v>0</v>
      </c>
      <c r="S140" s="2" t="s">
        <v>0</v>
      </c>
      <c r="T140" s="1" t="s">
        <v>0</v>
      </c>
      <c r="U140" s="2" t="s">
        <v>0</v>
      </c>
      <c r="V140" s="1" t="s">
        <v>0</v>
      </c>
      <c r="W140" s="2" t="s">
        <v>0</v>
      </c>
      <c r="X140" s="1" t="s">
        <v>0</v>
      </c>
      <c r="Y140" s="2" t="s">
        <v>0</v>
      </c>
      <c r="Z140" s="1" t="s">
        <v>0</v>
      </c>
      <c r="AA140" s="2" t="s">
        <v>0</v>
      </c>
      <c r="AB140" s="1" t="s">
        <v>0</v>
      </c>
      <c r="AC140" s="2" t="s">
        <v>0</v>
      </c>
      <c r="AD140" s="1" t="s">
        <v>0</v>
      </c>
      <c r="AE140" s="2" t="s">
        <v>0</v>
      </c>
      <c r="AF140" s="1" t="s">
        <v>0</v>
      </c>
      <c r="AG140" s="38" t="s">
        <v>0</v>
      </c>
      <c r="AH140" s="38" t="s">
        <v>0</v>
      </c>
      <c r="AI140" s="60"/>
    </row>
    <row r="141" spans="1:35" ht="17.100000000000001" customHeight="1">
      <c r="A141" s="73">
        <v>123</v>
      </c>
      <c r="B141" s="101" t="str">
        <f t="array" ref="B141">IFERROR(INDEX('Student Table'!C:C,SMALL(IF(('Student Table'!L$1:$L100127=_xlfn.CONCAT($H$1,$X$1)),ROW('Student Table'!H$1:H$99999)),ROW(123:123))),"")</f>
        <v/>
      </c>
      <c r="C141" s="104" t="s">
        <v>0</v>
      </c>
      <c r="D141" s="1" t="s">
        <v>0</v>
      </c>
      <c r="E141" s="2" t="s">
        <v>0</v>
      </c>
      <c r="F141" s="1" t="s">
        <v>0</v>
      </c>
      <c r="G141" s="2" t="s">
        <v>0</v>
      </c>
      <c r="H141" s="1" t="s">
        <v>0</v>
      </c>
      <c r="I141" s="2" t="s">
        <v>0</v>
      </c>
      <c r="J141" s="1" t="s">
        <v>0</v>
      </c>
      <c r="K141" s="2" t="s">
        <v>0</v>
      </c>
      <c r="L141" s="1" t="s">
        <v>0</v>
      </c>
      <c r="M141" s="2" t="s">
        <v>0</v>
      </c>
      <c r="N141" s="1" t="s">
        <v>0</v>
      </c>
      <c r="O141" s="2" t="s">
        <v>0</v>
      </c>
      <c r="P141" s="1" t="s">
        <v>0</v>
      </c>
      <c r="Q141" s="2" t="s">
        <v>0</v>
      </c>
      <c r="R141" s="1" t="s">
        <v>0</v>
      </c>
      <c r="S141" s="2" t="s">
        <v>0</v>
      </c>
      <c r="T141" s="1" t="s">
        <v>0</v>
      </c>
      <c r="U141" s="2" t="s">
        <v>0</v>
      </c>
      <c r="V141" s="1" t="s">
        <v>0</v>
      </c>
      <c r="W141" s="2" t="s">
        <v>0</v>
      </c>
      <c r="X141" s="1" t="s">
        <v>0</v>
      </c>
      <c r="Y141" s="2" t="s">
        <v>0</v>
      </c>
      <c r="Z141" s="1" t="s">
        <v>0</v>
      </c>
      <c r="AA141" s="2" t="s">
        <v>0</v>
      </c>
      <c r="AB141" s="1" t="s">
        <v>0</v>
      </c>
      <c r="AC141" s="2" t="s">
        <v>0</v>
      </c>
      <c r="AD141" s="1" t="s">
        <v>0</v>
      </c>
      <c r="AE141" s="2" t="s">
        <v>0</v>
      </c>
      <c r="AF141" s="1" t="s">
        <v>0</v>
      </c>
      <c r="AG141" s="38" t="s">
        <v>0</v>
      </c>
      <c r="AH141" s="38" t="s">
        <v>0</v>
      </c>
      <c r="AI141" s="60"/>
    </row>
    <row r="142" spans="1:35" ht="17.100000000000001" customHeight="1">
      <c r="A142" s="73">
        <v>124</v>
      </c>
      <c r="B142" s="101" t="str">
        <f t="array" ref="B142">IFERROR(INDEX('Student Table'!C:C,SMALL(IF(('Student Table'!L$1:$L100128=_xlfn.CONCAT($H$1,$X$1)),ROW('Student Table'!H$1:H$99999)),ROW(124:124))),"")</f>
        <v/>
      </c>
      <c r="C142" s="104" t="s">
        <v>0</v>
      </c>
      <c r="D142" s="1" t="s">
        <v>0</v>
      </c>
      <c r="E142" s="2" t="s">
        <v>0</v>
      </c>
      <c r="F142" s="1" t="s">
        <v>0</v>
      </c>
      <c r="G142" s="2" t="s">
        <v>0</v>
      </c>
      <c r="H142" s="1" t="s">
        <v>0</v>
      </c>
      <c r="I142" s="2" t="s">
        <v>0</v>
      </c>
      <c r="J142" s="1" t="s">
        <v>0</v>
      </c>
      <c r="K142" s="2" t="s">
        <v>0</v>
      </c>
      <c r="L142" s="1" t="s">
        <v>0</v>
      </c>
      <c r="M142" s="2" t="s">
        <v>0</v>
      </c>
      <c r="N142" s="1" t="s">
        <v>0</v>
      </c>
      <c r="O142" s="2" t="s">
        <v>0</v>
      </c>
      <c r="P142" s="1" t="s">
        <v>0</v>
      </c>
      <c r="Q142" s="2" t="s">
        <v>0</v>
      </c>
      <c r="R142" s="1" t="s">
        <v>0</v>
      </c>
      <c r="S142" s="2" t="s">
        <v>0</v>
      </c>
      <c r="T142" s="1" t="s">
        <v>0</v>
      </c>
      <c r="U142" s="2" t="s">
        <v>0</v>
      </c>
      <c r="V142" s="1" t="s">
        <v>0</v>
      </c>
      <c r="W142" s="2" t="s">
        <v>0</v>
      </c>
      <c r="X142" s="1" t="s">
        <v>0</v>
      </c>
      <c r="Y142" s="2" t="s">
        <v>0</v>
      </c>
      <c r="Z142" s="1" t="s">
        <v>0</v>
      </c>
      <c r="AA142" s="2" t="s">
        <v>0</v>
      </c>
      <c r="AB142" s="1" t="s">
        <v>0</v>
      </c>
      <c r="AC142" s="2" t="s">
        <v>0</v>
      </c>
      <c r="AD142" s="1" t="s">
        <v>0</v>
      </c>
      <c r="AE142" s="2" t="s">
        <v>0</v>
      </c>
      <c r="AF142" s="1" t="s">
        <v>0</v>
      </c>
      <c r="AG142" s="38" t="s">
        <v>0</v>
      </c>
      <c r="AH142" s="38" t="s">
        <v>0</v>
      </c>
      <c r="AI142" s="60"/>
    </row>
    <row r="143" spans="1:35" ht="17.100000000000001" customHeight="1">
      <c r="A143" s="73">
        <v>125</v>
      </c>
      <c r="B143" s="101" t="str">
        <f t="array" aca="1" ref="B143" ca="1">IFERROR(INDEX('Student Table'!C:C,SMALL(IF(('Student Table'!L$1:$L100129=_xlfn.CONCAT($H$1,$X$1)),ROW('Student Table'!H$1:H$99999)),ROW(125:125))),"")</f>
        <v/>
      </c>
      <c r="C143" s="104" t="s">
        <v>0</v>
      </c>
      <c r="D143" s="1" t="s">
        <v>0</v>
      </c>
      <c r="E143" s="2" t="s">
        <v>0</v>
      </c>
      <c r="F143" s="1" t="s">
        <v>0</v>
      </c>
      <c r="G143" s="2" t="s">
        <v>0</v>
      </c>
      <c r="H143" s="1" t="s">
        <v>0</v>
      </c>
      <c r="I143" s="2" t="s">
        <v>0</v>
      </c>
      <c r="J143" s="1" t="s">
        <v>0</v>
      </c>
      <c r="K143" s="2" t="s">
        <v>0</v>
      </c>
      <c r="L143" s="1" t="s">
        <v>0</v>
      </c>
      <c r="M143" s="2" t="s">
        <v>0</v>
      </c>
      <c r="N143" s="1" t="s">
        <v>0</v>
      </c>
      <c r="O143" s="2" t="s">
        <v>0</v>
      </c>
      <c r="P143" s="1" t="s">
        <v>0</v>
      </c>
      <c r="Q143" s="2" t="s">
        <v>0</v>
      </c>
      <c r="R143" s="1" t="s">
        <v>0</v>
      </c>
      <c r="S143" s="2" t="s">
        <v>0</v>
      </c>
      <c r="T143" s="1" t="s">
        <v>0</v>
      </c>
      <c r="U143" s="2" t="s">
        <v>0</v>
      </c>
      <c r="V143" s="1" t="s">
        <v>0</v>
      </c>
      <c r="W143" s="2" t="s">
        <v>0</v>
      </c>
      <c r="X143" s="1" t="s">
        <v>0</v>
      </c>
      <c r="Y143" s="2" t="s">
        <v>0</v>
      </c>
      <c r="Z143" s="1" t="s">
        <v>0</v>
      </c>
      <c r="AA143" s="2" t="s">
        <v>0</v>
      </c>
      <c r="AB143" s="1" t="s">
        <v>0</v>
      </c>
      <c r="AC143" s="2" t="s">
        <v>0</v>
      </c>
      <c r="AD143" s="1" t="s">
        <v>0</v>
      </c>
      <c r="AE143" s="2" t="s">
        <v>0</v>
      </c>
      <c r="AF143" s="1" t="s">
        <v>0</v>
      </c>
      <c r="AG143" s="38" t="s">
        <v>0</v>
      </c>
      <c r="AH143" s="38" t="s">
        <v>0</v>
      </c>
      <c r="AI143" s="60"/>
    </row>
    <row r="144" spans="1:35" ht="17.100000000000001" customHeight="1">
      <c r="A144" s="62"/>
      <c r="B144" s="47"/>
      <c r="C144" s="47"/>
      <c r="D144" s="42"/>
      <c r="E144" s="42"/>
      <c r="F144" s="43"/>
      <c r="G144" s="42"/>
      <c r="H144" s="42"/>
      <c r="I144" s="42"/>
      <c r="J144" s="42"/>
      <c r="K144" s="42"/>
      <c r="L144" s="44"/>
      <c r="M144" s="44"/>
      <c r="N144" s="44"/>
      <c r="O144" s="42"/>
      <c r="P144" s="42"/>
      <c r="Q144" s="42"/>
      <c r="R144" s="42"/>
      <c r="S144" s="42"/>
      <c r="T144" s="43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5" t="s">
        <v>18</v>
      </c>
      <c r="AF144" s="38" t="s">
        <v>5</v>
      </c>
      <c r="AG144" s="38" t="s">
        <v>0</v>
      </c>
      <c r="AH144" s="38" t="s">
        <v>5</v>
      </c>
      <c r="AI144" s="60"/>
    </row>
    <row r="145" spans="1:35" ht="7.5" customHeight="1" thickBot="1">
      <c r="A145" s="63"/>
      <c r="B145" s="66"/>
      <c r="C145" s="66"/>
      <c r="D145" s="66"/>
      <c r="E145" s="66"/>
      <c r="F145" s="70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70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70"/>
      <c r="AI145" s="71"/>
    </row>
    <row r="146" spans="1:35" ht="17.100000000000001" customHeight="1" thickTop="1">
      <c r="A146" s="48" t="s">
        <v>58</v>
      </c>
      <c r="B146" s="49"/>
      <c r="C146" s="79"/>
      <c r="D146" s="14" t="s">
        <v>60</v>
      </c>
      <c r="E146" s="91"/>
      <c r="F146" s="91"/>
      <c r="G146" s="91"/>
      <c r="H146" s="116" t="s">
        <v>25</v>
      </c>
      <c r="I146" s="116"/>
      <c r="J146" s="116"/>
      <c r="K146" s="116"/>
      <c r="L146" s="51">
        <f>INDEX('Sch Table'!K147:K245,MATCH($H146,InstitutionName,0))</f>
        <v>0</v>
      </c>
      <c r="M146" s="51">
        <f>INDEX('Sch Table'!L147:L245,MATCH($H146,InstitutionName,0))</f>
        <v>0</v>
      </c>
      <c r="N146" s="51">
        <f>INDEX('Sch Table'!M147:M245,MATCH($H146,InstitutionName,0))</f>
        <v>0</v>
      </c>
      <c r="O146" s="51">
        <f>INDEX('Sch Table'!N147:N245,MATCH($H146,InstitutionName,0))</f>
        <v>0</v>
      </c>
      <c r="P146" s="51">
        <f>INDEX('Sch Table'!O147:O245,MATCH($H146,InstitutionName,0))</f>
        <v>0</v>
      </c>
      <c r="Q146" s="51">
        <f>INDEX('Sch Table'!P147:P245,MATCH($H146,InstitutionName,0))</f>
        <v>0</v>
      </c>
      <c r="R146" s="51">
        <f>INDEX('Sch Table'!Q147:Q245,MATCH($H146,InstitutionName,0))</f>
        <v>0</v>
      </c>
      <c r="S146" s="52" t="s">
        <v>61</v>
      </c>
      <c r="T146" s="53"/>
      <c r="U146" s="53"/>
      <c r="V146" s="53"/>
      <c r="W146" s="50"/>
      <c r="X146" s="92" t="s">
        <v>7</v>
      </c>
      <c r="Y146" s="54" t="str">
        <f>VLOOKUP($X146,'Class Table'!$A$2:$J$26,6)</f>
        <v>○</v>
      </c>
      <c r="Z146" s="54" t="str">
        <f>VLOOKUP($X146,'Class Table'!$A$2:$J$26,7)</f>
        <v>○</v>
      </c>
      <c r="AA146" s="54" t="str">
        <f>VLOOKUP($X146,'Class Table'!$A$2:$J$26,8)</f>
        <v>○</v>
      </c>
      <c r="AB146" s="54" t="str">
        <f>VLOOKUP($X146,'Class Table'!$A$2:$J$26,9)</f>
        <v>●</v>
      </c>
      <c r="AC146" s="54" t="str">
        <f>VLOOKUP($X146,'Class Table'!$A$2:$J$26,10)</f>
        <v>○</v>
      </c>
      <c r="AD146" s="53"/>
      <c r="AE146" s="68" t="s">
        <v>62</v>
      </c>
      <c r="AF146" s="95">
        <f>AF1</f>
        <v>11</v>
      </c>
      <c r="AG146" s="50" t="s">
        <v>63</v>
      </c>
      <c r="AH146" s="55">
        <f ca="1">TODAY()</f>
        <v>43862</v>
      </c>
      <c r="AI146" s="56"/>
    </row>
    <row r="147" spans="1:35" ht="17.100000000000001" customHeight="1">
      <c r="A147" s="57" t="s">
        <v>17</v>
      </c>
      <c r="B147" s="100" t="s">
        <v>59</v>
      </c>
      <c r="C147" s="103" t="s">
        <v>323</v>
      </c>
      <c r="D147" s="4">
        <v>1</v>
      </c>
      <c r="E147" s="5">
        <v>2</v>
      </c>
      <c r="F147" s="4">
        <v>3</v>
      </c>
      <c r="G147" s="5">
        <v>4</v>
      </c>
      <c r="H147" s="4">
        <v>5</v>
      </c>
      <c r="I147" s="5">
        <v>6</v>
      </c>
      <c r="J147" s="4">
        <v>7</v>
      </c>
      <c r="K147" s="5">
        <v>8</v>
      </c>
      <c r="L147" s="4">
        <v>9</v>
      </c>
      <c r="M147" s="5">
        <v>10</v>
      </c>
      <c r="N147" s="4">
        <v>11</v>
      </c>
      <c r="O147" s="5">
        <v>12</v>
      </c>
      <c r="P147" s="4">
        <v>13</v>
      </c>
      <c r="Q147" s="5">
        <v>14</v>
      </c>
      <c r="R147" s="4">
        <v>15</v>
      </c>
      <c r="S147" s="5">
        <v>16</v>
      </c>
      <c r="T147" s="4">
        <v>17</v>
      </c>
      <c r="U147" s="5">
        <v>18</v>
      </c>
      <c r="V147" s="4">
        <v>19</v>
      </c>
      <c r="W147" s="5">
        <v>20</v>
      </c>
      <c r="X147" s="4">
        <v>21</v>
      </c>
      <c r="Y147" s="5">
        <v>22</v>
      </c>
      <c r="Z147" s="4">
        <v>23</v>
      </c>
      <c r="AA147" s="5">
        <v>24</v>
      </c>
      <c r="AB147" s="4">
        <v>25</v>
      </c>
      <c r="AC147" s="5">
        <v>26</v>
      </c>
      <c r="AD147" s="4">
        <v>27</v>
      </c>
      <c r="AE147" s="5">
        <v>28</v>
      </c>
      <c r="AF147" s="4">
        <v>29</v>
      </c>
      <c r="AG147" s="37">
        <v>30</v>
      </c>
      <c r="AH147" s="37">
        <v>31</v>
      </c>
      <c r="AI147" s="58"/>
    </row>
    <row r="148" spans="1:35" ht="17.100000000000001" customHeight="1">
      <c r="A148" s="73">
        <v>126</v>
      </c>
      <c r="B148" s="101" t="str">
        <f t="array" ref="B148">IFERROR(INDEX('Student Table'!C:C,SMALL(IF(('Student Table'!L$1:$L100134=_xlfn.CONCAT($H$1,$X$1)),ROW('Student Table'!H$1:H$99999)),ROW(126:126))),"")</f>
        <v/>
      </c>
      <c r="C148" s="104" t="s">
        <v>0</v>
      </c>
      <c r="D148" s="1" t="s">
        <v>0</v>
      </c>
      <c r="E148" s="2" t="s">
        <v>0</v>
      </c>
      <c r="F148" s="1" t="s">
        <v>0</v>
      </c>
      <c r="G148" s="2" t="s">
        <v>0</v>
      </c>
      <c r="H148" s="1" t="s">
        <v>0</v>
      </c>
      <c r="I148" s="2" t="s">
        <v>0</v>
      </c>
      <c r="J148" s="1" t="s">
        <v>0</v>
      </c>
      <c r="K148" s="2" t="s">
        <v>0</v>
      </c>
      <c r="L148" s="1" t="s">
        <v>0</v>
      </c>
      <c r="M148" s="2" t="s">
        <v>0</v>
      </c>
      <c r="N148" s="1" t="s">
        <v>0</v>
      </c>
      <c r="O148" s="2" t="s">
        <v>0</v>
      </c>
      <c r="P148" s="1" t="s">
        <v>0</v>
      </c>
      <c r="Q148" s="2" t="s">
        <v>0</v>
      </c>
      <c r="R148" s="1" t="s">
        <v>0</v>
      </c>
      <c r="S148" s="2" t="s">
        <v>0</v>
      </c>
      <c r="T148" s="1" t="s">
        <v>0</v>
      </c>
      <c r="U148" s="2" t="s">
        <v>0</v>
      </c>
      <c r="V148" s="1" t="s">
        <v>0</v>
      </c>
      <c r="W148" s="2" t="s">
        <v>0</v>
      </c>
      <c r="X148" s="1" t="s">
        <v>0</v>
      </c>
      <c r="Y148" s="2" t="s">
        <v>0</v>
      </c>
      <c r="Z148" s="1" t="s">
        <v>0</v>
      </c>
      <c r="AA148" s="2" t="s">
        <v>0</v>
      </c>
      <c r="AB148" s="1" t="s">
        <v>0</v>
      </c>
      <c r="AC148" s="2" t="s">
        <v>0</v>
      </c>
      <c r="AD148" s="1" t="s">
        <v>0</v>
      </c>
      <c r="AE148" s="2" t="s">
        <v>0</v>
      </c>
      <c r="AF148" s="1" t="s">
        <v>0</v>
      </c>
      <c r="AG148" s="38" t="s">
        <v>0</v>
      </c>
      <c r="AH148" s="38" t="s">
        <v>0</v>
      </c>
      <c r="AI148" s="60"/>
    </row>
    <row r="149" spans="1:35" ht="17.100000000000001" customHeight="1">
      <c r="A149" s="73">
        <v>127</v>
      </c>
      <c r="B149" s="101" t="str">
        <f t="array" aca="1" ref="B149" ca="1">IFERROR(INDEX('Student Table'!C:C,SMALL(IF(('Student Table'!L$1:$L100135=_xlfn.CONCAT($H$1,$X$1)),ROW('Student Table'!H$1:H$99999)),ROW(127:127))),"")</f>
        <v/>
      </c>
      <c r="C149" s="104" t="s">
        <v>0</v>
      </c>
      <c r="D149" s="1" t="s">
        <v>0</v>
      </c>
      <c r="E149" s="2" t="s">
        <v>0</v>
      </c>
      <c r="F149" s="1" t="s">
        <v>0</v>
      </c>
      <c r="G149" s="2" t="s">
        <v>0</v>
      </c>
      <c r="H149" s="1" t="s">
        <v>0</v>
      </c>
      <c r="I149" s="2" t="s">
        <v>0</v>
      </c>
      <c r="J149" s="1" t="s">
        <v>0</v>
      </c>
      <c r="K149" s="2" t="s">
        <v>0</v>
      </c>
      <c r="L149" s="1" t="s">
        <v>0</v>
      </c>
      <c r="M149" s="2" t="s">
        <v>0</v>
      </c>
      <c r="N149" s="1" t="s">
        <v>0</v>
      </c>
      <c r="O149" s="2" t="s">
        <v>0</v>
      </c>
      <c r="P149" s="1" t="s">
        <v>0</v>
      </c>
      <c r="Q149" s="2" t="s">
        <v>0</v>
      </c>
      <c r="R149" s="1" t="s">
        <v>0</v>
      </c>
      <c r="S149" s="2" t="s">
        <v>0</v>
      </c>
      <c r="T149" s="1" t="s">
        <v>0</v>
      </c>
      <c r="U149" s="2" t="s">
        <v>0</v>
      </c>
      <c r="V149" s="1" t="s">
        <v>0</v>
      </c>
      <c r="W149" s="2" t="s">
        <v>0</v>
      </c>
      <c r="X149" s="1" t="s">
        <v>0</v>
      </c>
      <c r="Y149" s="2" t="s">
        <v>0</v>
      </c>
      <c r="Z149" s="1" t="s">
        <v>0</v>
      </c>
      <c r="AA149" s="2" t="s">
        <v>0</v>
      </c>
      <c r="AB149" s="1" t="s">
        <v>0</v>
      </c>
      <c r="AC149" s="2" t="s">
        <v>0</v>
      </c>
      <c r="AD149" s="1" t="s">
        <v>0</v>
      </c>
      <c r="AE149" s="2" t="s">
        <v>0</v>
      </c>
      <c r="AF149" s="1" t="s">
        <v>0</v>
      </c>
      <c r="AG149" s="38" t="s">
        <v>0</v>
      </c>
      <c r="AH149" s="38" t="s">
        <v>0</v>
      </c>
      <c r="AI149" s="60"/>
    </row>
    <row r="150" spans="1:35" ht="17.100000000000001" customHeight="1">
      <c r="A150" s="73">
        <v>128</v>
      </c>
      <c r="B150" s="101" t="str">
        <f t="array" ref="B150">IFERROR(INDEX('Student Table'!C:C,SMALL(IF(('Student Table'!L$1:$L100136=_xlfn.CONCAT($H$1,$X$1)),ROW('Student Table'!H$1:H$99999)),ROW(128:128))),"")</f>
        <v/>
      </c>
      <c r="C150" s="104" t="s">
        <v>0</v>
      </c>
      <c r="D150" s="1" t="s">
        <v>0</v>
      </c>
      <c r="E150" s="2" t="s">
        <v>0</v>
      </c>
      <c r="F150" s="1" t="s">
        <v>0</v>
      </c>
      <c r="G150" s="2" t="s">
        <v>0</v>
      </c>
      <c r="H150" s="1" t="s">
        <v>0</v>
      </c>
      <c r="I150" s="2" t="s">
        <v>0</v>
      </c>
      <c r="J150" s="1" t="s">
        <v>0</v>
      </c>
      <c r="K150" s="2" t="s">
        <v>0</v>
      </c>
      <c r="L150" s="1" t="s">
        <v>0</v>
      </c>
      <c r="M150" s="2" t="s">
        <v>0</v>
      </c>
      <c r="N150" s="1" t="s">
        <v>0</v>
      </c>
      <c r="O150" s="2" t="s">
        <v>0</v>
      </c>
      <c r="P150" s="1" t="s">
        <v>0</v>
      </c>
      <c r="Q150" s="2" t="s">
        <v>0</v>
      </c>
      <c r="R150" s="1" t="s">
        <v>0</v>
      </c>
      <c r="S150" s="2" t="s">
        <v>0</v>
      </c>
      <c r="T150" s="1" t="s">
        <v>0</v>
      </c>
      <c r="U150" s="2" t="s">
        <v>0</v>
      </c>
      <c r="V150" s="1" t="s">
        <v>0</v>
      </c>
      <c r="W150" s="2" t="s">
        <v>0</v>
      </c>
      <c r="X150" s="1" t="s">
        <v>0</v>
      </c>
      <c r="Y150" s="2" t="s">
        <v>0</v>
      </c>
      <c r="Z150" s="1" t="s">
        <v>0</v>
      </c>
      <c r="AA150" s="2" t="s">
        <v>0</v>
      </c>
      <c r="AB150" s="1" t="s">
        <v>0</v>
      </c>
      <c r="AC150" s="2" t="s">
        <v>0</v>
      </c>
      <c r="AD150" s="1" t="s">
        <v>0</v>
      </c>
      <c r="AE150" s="2" t="s">
        <v>0</v>
      </c>
      <c r="AF150" s="1" t="s">
        <v>0</v>
      </c>
      <c r="AG150" s="38" t="s">
        <v>0</v>
      </c>
      <c r="AH150" s="38" t="s">
        <v>0</v>
      </c>
      <c r="AI150" s="60"/>
    </row>
    <row r="151" spans="1:35" ht="17.100000000000001" customHeight="1">
      <c r="A151" s="73">
        <v>129</v>
      </c>
      <c r="B151" s="101" t="str">
        <f t="array" ref="B151">IFERROR(INDEX('Student Table'!C:C,SMALL(IF(('Student Table'!L$1:$L100137=_xlfn.CONCAT($H$1,$X$1)),ROW('Student Table'!H$1:H$99999)),ROW(129:129))),"")</f>
        <v/>
      </c>
      <c r="C151" s="104" t="s">
        <v>0</v>
      </c>
      <c r="D151" s="1" t="s">
        <v>0</v>
      </c>
      <c r="E151" s="2" t="s">
        <v>0</v>
      </c>
      <c r="F151" s="1" t="s">
        <v>0</v>
      </c>
      <c r="G151" s="2" t="s">
        <v>0</v>
      </c>
      <c r="H151" s="1" t="s">
        <v>0</v>
      </c>
      <c r="I151" s="2" t="s">
        <v>0</v>
      </c>
      <c r="J151" s="1" t="s">
        <v>0</v>
      </c>
      <c r="K151" s="2" t="s">
        <v>0</v>
      </c>
      <c r="L151" s="1" t="s">
        <v>0</v>
      </c>
      <c r="M151" s="2" t="s">
        <v>0</v>
      </c>
      <c r="N151" s="1" t="s">
        <v>0</v>
      </c>
      <c r="O151" s="2" t="s">
        <v>0</v>
      </c>
      <c r="P151" s="1" t="s">
        <v>0</v>
      </c>
      <c r="Q151" s="2" t="s">
        <v>0</v>
      </c>
      <c r="R151" s="1" t="s">
        <v>0</v>
      </c>
      <c r="S151" s="2" t="s">
        <v>0</v>
      </c>
      <c r="T151" s="1" t="s">
        <v>0</v>
      </c>
      <c r="U151" s="2" t="s">
        <v>0</v>
      </c>
      <c r="V151" s="1" t="s">
        <v>0</v>
      </c>
      <c r="W151" s="2" t="s">
        <v>0</v>
      </c>
      <c r="X151" s="1" t="s">
        <v>0</v>
      </c>
      <c r="Y151" s="2" t="s">
        <v>0</v>
      </c>
      <c r="Z151" s="1" t="s">
        <v>0</v>
      </c>
      <c r="AA151" s="2" t="s">
        <v>0</v>
      </c>
      <c r="AB151" s="1" t="s">
        <v>0</v>
      </c>
      <c r="AC151" s="2" t="s">
        <v>0</v>
      </c>
      <c r="AD151" s="1" t="s">
        <v>0</v>
      </c>
      <c r="AE151" s="2" t="s">
        <v>0</v>
      </c>
      <c r="AF151" s="1" t="s">
        <v>0</v>
      </c>
      <c r="AG151" s="38" t="s">
        <v>0</v>
      </c>
      <c r="AH151" s="38" t="s">
        <v>0</v>
      </c>
      <c r="AI151" s="60"/>
    </row>
    <row r="152" spans="1:35" ht="17.100000000000001" customHeight="1">
      <c r="A152" s="73">
        <v>130</v>
      </c>
      <c r="B152" s="114" t="str">
        <f t="array" aca="1" ref="B152" ca="1">IFERROR(INDEX('Student Table'!C:C,SMALL(IF(('Student Table'!L$1:$L100134=_xlfn.CONCAT($H$1,$X$1)),ROW('Student Table'!H$1:H$99999)),ROW(130:130))),"")</f>
        <v/>
      </c>
      <c r="C152" s="105" t="s">
        <v>0</v>
      </c>
      <c r="D152" s="1" t="s">
        <v>0</v>
      </c>
      <c r="E152" s="2" t="s">
        <v>0</v>
      </c>
      <c r="F152" s="1" t="s">
        <v>0</v>
      </c>
      <c r="G152" s="2" t="s">
        <v>0</v>
      </c>
      <c r="H152" s="1" t="s">
        <v>0</v>
      </c>
      <c r="I152" s="2" t="s">
        <v>0</v>
      </c>
      <c r="J152" s="1" t="s">
        <v>0</v>
      </c>
      <c r="K152" s="2" t="s">
        <v>0</v>
      </c>
      <c r="L152" s="1" t="s">
        <v>0</v>
      </c>
      <c r="M152" s="2" t="s">
        <v>0</v>
      </c>
      <c r="N152" s="1" t="s">
        <v>0</v>
      </c>
      <c r="O152" s="2" t="s">
        <v>0</v>
      </c>
      <c r="P152" s="1" t="s">
        <v>0</v>
      </c>
      <c r="Q152" s="2" t="s">
        <v>0</v>
      </c>
      <c r="R152" s="1" t="s">
        <v>0</v>
      </c>
      <c r="S152" s="2" t="s">
        <v>0</v>
      </c>
      <c r="T152" s="1" t="s">
        <v>0</v>
      </c>
      <c r="U152" s="2" t="s">
        <v>0</v>
      </c>
      <c r="V152" s="1" t="s">
        <v>0</v>
      </c>
      <c r="W152" s="2" t="s">
        <v>0</v>
      </c>
      <c r="X152" s="1" t="s">
        <v>0</v>
      </c>
      <c r="Y152" s="2" t="s">
        <v>0</v>
      </c>
      <c r="Z152" s="1" t="s">
        <v>0</v>
      </c>
      <c r="AA152" s="2" t="s">
        <v>0</v>
      </c>
      <c r="AB152" s="1" t="s">
        <v>0</v>
      </c>
      <c r="AC152" s="2" t="s">
        <v>0</v>
      </c>
      <c r="AD152" s="1" t="s">
        <v>0</v>
      </c>
      <c r="AE152" s="2" t="s">
        <v>0</v>
      </c>
      <c r="AF152" s="8" t="s">
        <v>0</v>
      </c>
      <c r="AG152" s="38" t="s">
        <v>0</v>
      </c>
      <c r="AH152" s="38" t="s">
        <v>0</v>
      </c>
      <c r="AI152" s="60"/>
    </row>
    <row r="153" spans="1:35" ht="17.100000000000001" customHeight="1">
      <c r="A153" s="73">
        <v>131</v>
      </c>
      <c r="B153" s="101" t="str">
        <f t="array" ref="B153">IFERROR(INDEX('Student Table'!C:C,SMALL(IF(('Student Table'!L$1:$L100135=_xlfn.CONCAT($H$1,$X$1)),ROW('Student Table'!H$1:H$99999)),ROW(131:131))),"")</f>
        <v/>
      </c>
      <c r="C153" s="106" t="s">
        <v>0</v>
      </c>
      <c r="D153" s="10" t="s">
        <v>0</v>
      </c>
      <c r="E153" s="11" t="s">
        <v>0</v>
      </c>
      <c r="F153" s="10" t="s">
        <v>0</v>
      </c>
      <c r="G153" s="11" t="s">
        <v>0</v>
      </c>
      <c r="H153" s="10" t="s">
        <v>0</v>
      </c>
      <c r="I153" s="11" t="s">
        <v>0</v>
      </c>
      <c r="J153" s="10" t="s">
        <v>0</v>
      </c>
      <c r="K153" s="11" t="s">
        <v>0</v>
      </c>
      <c r="L153" s="10" t="s">
        <v>0</v>
      </c>
      <c r="M153" s="11" t="s">
        <v>0</v>
      </c>
      <c r="N153" s="10" t="s">
        <v>0</v>
      </c>
      <c r="O153" s="11" t="s">
        <v>0</v>
      </c>
      <c r="P153" s="10" t="s">
        <v>0</v>
      </c>
      <c r="Q153" s="11" t="s">
        <v>0</v>
      </c>
      <c r="R153" s="10" t="s">
        <v>0</v>
      </c>
      <c r="S153" s="11" t="s">
        <v>0</v>
      </c>
      <c r="T153" s="10" t="s">
        <v>0</v>
      </c>
      <c r="U153" s="11" t="s">
        <v>0</v>
      </c>
      <c r="V153" s="10" t="s">
        <v>0</v>
      </c>
      <c r="W153" s="11" t="s">
        <v>0</v>
      </c>
      <c r="X153" s="10" t="s">
        <v>0</v>
      </c>
      <c r="Y153" s="11" t="s">
        <v>0</v>
      </c>
      <c r="Z153" s="10" t="s">
        <v>0</v>
      </c>
      <c r="AA153" s="11" t="s">
        <v>0</v>
      </c>
      <c r="AB153" s="10" t="s">
        <v>0</v>
      </c>
      <c r="AC153" s="11" t="s">
        <v>0</v>
      </c>
      <c r="AD153" s="10" t="s">
        <v>0</v>
      </c>
      <c r="AE153" s="11" t="s">
        <v>0</v>
      </c>
      <c r="AF153" s="10" t="s">
        <v>0</v>
      </c>
      <c r="AG153" s="40" t="s">
        <v>0</v>
      </c>
      <c r="AH153" s="40" t="s">
        <v>0</v>
      </c>
      <c r="AI153" s="60"/>
    </row>
    <row r="154" spans="1:35" ht="17.100000000000001" customHeight="1">
      <c r="A154" s="73">
        <v>132</v>
      </c>
      <c r="B154" s="101" t="str">
        <f t="array" ref="B154">IFERROR(INDEX('Student Table'!C:C,SMALL(IF(('Student Table'!L$1:$L100136=_xlfn.CONCAT($H$1,$X$1)),ROW('Student Table'!H$1:H$99999)),ROW(132:132))),"")</f>
        <v/>
      </c>
      <c r="C154" s="104" t="s">
        <v>0</v>
      </c>
      <c r="D154" s="1" t="s">
        <v>0</v>
      </c>
      <c r="E154" s="2" t="s">
        <v>0</v>
      </c>
      <c r="F154" s="1" t="s">
        <v>0</v>
      </c>
      <c r="G154" s="2" t="s">
        <v>0</v>
      </c>
      <c r="H154" s="1" t="s">
        <v>0</v>
      </c>
      <c r="I154" s="2" t="s">
        <v>0</v>
      </c>
      <c r="J154" s="1" t="s">
        <v>0</v>
      </c>
      <c r="K154" s="2" t="s">
        <v>0</v>
      </c>
      <c r="L154" s="1" t="s">
        <v>0</v>
      </c>
      <c r="M154" s="2" t="s">
        <v>0</v>
      </c>
      <c r="N154" s="1" t="s">
        <v>0</v>
      </c>
      <c r="O154" s="2" t="s">
        <v>0</v>
      </c>
      <c r="P154" s="1" t="s">
        <v>0</v>
      </c>
      <c r="Q154" s="2" t="s">
        <v>0</v>
      </c>
      <c r="R154" s="1" t="s">
        <v>0</v>
      </c>
      <c r="S154" s="2" t="s">
        <v>0</v>
      </c>
      <c r="T154" s="1" t="s">
        <v>0</v>
      </c>
      <c r="U154" s="2" t="s">
        <v>0</v>
      </c>
      <c r="V154" s="1" t="s">
        <v>0</v>
      </c>
      <c r="W154" s="2" t="s">
        <v>0</v>
      </c>
      <c r="X154" s="1" t="s">
        <v>0</v>
      </c>
      <c r="Y154" s="2" t="s">
        <v>0</v>
      </c>
      <c r="Z154" s="1" t="s">
        <v>0</v>
      </c>
      <c r="AA154" s="2" t="s">
        <v>0</v>
      </c>
      <c r="AB154" s="1" t="s">
        <v>0</v>
      </c>
      <c r="AC154" s="2" t="s">
        <v>0</v>
      </c>
      <c r="AD154" s="1" t="s">
        <v>0</v>
      </c>
      <c r="AE154" s="2" t="s">
        <v>0</v>
      </c>
      <c r="AF154" s="1" t="s">
        <v>0</v>
      </c>
      <c r="AG154" s="38" t="s">
        <v>0</v>
      </c>
      <c r="AH154" s="38" t="s">
        <v>0</v>
      </c>
      <c r="AI154" s="60"/>
    </row>
    <row r="155" spans="1:35" ht="17.100000000000001" customHeight="1">
      <c r="A155" s="73">
        <v>133</v>
      </c>
      <c r="B155" s="101" t="str">
        <f t="array" ref="B155">IFERROR(INDEX('Student Table'!C:C,SMALL(IF(('Student Table'!L$1:$L100137=_xlfn.CONCAT($H$1,$X$1)),ROW('Student Table'!H$1:H$99999)),ROW(133:133))),"")</f>
        <v/>
      </c>
      <c r="C155" s="104" t="s">
        <v>0</v>
      </c>
      <c r="D155" s="1" t="s">
        <v>0</v>
      </c>
      <c r="E155" s="2" t="s">
        <v>0</v>
      </c>
      <c r="F155" s="1" t="s">
        <v>0</v>
      </c>
      <c r="G155" s="2" t="s">
        <v>0</v>
      </c>
      <c r="H155" s="1" t="s">
        <v>0</v>
      </c>
      <c r="I155" s="2" t="s">
        <v>0</v>
      </c>
      <c r="J155" s="1" t="s">
        <v>0</v>
      </c>
      <c r="K155" s="2" t="s">
        <v>0</v>
      </c>
      <c r="L155" s="1" t="s">
        <v>0</v>
      </c>
      <c r="M155" s="2" t="s">
        <v>0</v>
      </c>
      <c r="N155" s="1" t="s">
        <v>0</v>
      </c>
      <c r="O155" s="2" t="s">
        <v>0</v>
      </c>
      <c r="P155" s="1" t="s">
        <v>0</v>
      </c>
      <c r="Q155" s="2" t="s">
        <v>0</v>
      </c>
      <c r="R155" s="1" t="s">
        <v>0</v>
      </c>
      <c r="S155" s="2" t="s">
        <v>0</v>
      </c>
      <c r="T155" s="1" t="s">
        <v>0</v>
      </c>
      <c r="U155" s="2" t="s">
        <v>0</v>
      </c>
      <c r="V155" s="1" t="s">
        <v>0</v>
      </c>
      <c r="W155" s="2" t="s">
        <v>0</v>
      </c>
      <c r="X155" s="1" t="s">
        <v>0</v>
      </c>
      <c r="Y155" s="2" t="s">
        <v>0</v>
      </c>
      <c r="Z155" s="1" t="s">
        <v>0</v>
      </c>
      <c r="AA155" s="2" t="s">
        <v>0</v>
      </c>
      <c r="AB155" s="1" t="s">
        <v>0</v>
      </c>
      <c r="AC155" s="2" t="s">
        <v>0</v>
      </c>
      <c r="AD155" s="1" t="s">
        <v>0</v>
      </c>
      <c r="AE155" s="2" t="s">
        <v>0</v>
      </c>
      <c r="AF155" s="1" t="s">
        <v>0</v>
      </c>
      <c r="AG155" s="38" t="s">
        <v>0</v>
      </c>
      <c r="AH155" s="38" t="s">
        <v>0</v>
      </c>
      <c r="AI155" s="60"/>
    </row>
    <row r="156" spans="1:35" ht="17.100000000000001" customHeight="1">
      <c r="A156" s="73">
        <v>134</v>
      </c>
      <c r="B156" s="101" t="str">
        <f t="array" ref="B156">IFERROR(INDEX('Student Table'!C:C,SMALL(IF(('Student Table'!L$1:$L100138=_xlfn.CONCAT($H$1,$X$1)),ROW('Student Table'!H$1:H$99999)),ROW(134:134))),"")</f>
        <v/>
      </c>
      <c r="C156" s="104" t="s">
        <v>0</v>
      </c>
      <c r="D156" s="1" t="s">
        <v>0</v>
      </c>
      <c r="E156" s="2" t="s">
        <v>0</v>
      </c>
      <c r="F156" s="1" t="s">
        <v>0</v>
      </c>
      <c r="G156" s="2" t="s">
        <v>0</v>
      </c>
      <c r="H156" s="1" t="s">
        <v>0</v>
      </c>
      <c r="I156" s="2" t="s">
        <v>0</v>
      </c>
      <c r="J156" s="1" t="s">
        <v>0</v>
      </c>
      <c r="K156" s="2" t="s">
        <v>0</v>
      </c>
      <c r="L156" s="1" t="s">
        <v>0</v>
      </c>
      <c r="M156" s="2" t="s">
        <v>0</v>
      </c>
      <c r="N156" s="1" t="s">
        <v>0</v>
      </c>
      <c r="O156" s="2" t="s">
        <v>0</v>
      </c>
      <c r="P156" s="1" t="s">
        <v>0</v>
      </c>
      <c r="Q156" s="2" t="s">
        <v>0</v>
      </c>
      <c r="R156" s="1" t="s">
        <v>0</v>
      </c>
      <c r="S156" s="2" t="s">
        <v>0</v>
      </c>
      <c r="T156" s="1" t="s">
        <v>0</v>
      </c>
      <c r="U156" s="2" t="s">
        <v>0</v>
      </c>
      <c r="V156" s="1" t="s">
        <v>0</v>
      </c>
      <c r="W156" s="2" t="s">
        <v>0</v>
      </c>
      <c r="X156" s="1" t="s">
        <v>0</v>
      </c>
      <c r="Y156" s="2" t="s">
        <v>0</v>
      </c>
      <c r="Z156" s="1" t="s">
        <v>0</v>
      </c>
      <c r="AA156" s="2" t="s">
        <v>0</v>
      </c>
      <c r="AB156" s="1" t="s">
        <v>0</v>
      </c>
      <c r="AC156" s="2" t="s">
        <v>0</v>
      </c>
      <c r="AD156" s="1" t="s">
        <v>0</v>
      </c>
      <c r="AE156" s="2" t="s">
        <v>0</v>
      </c>
      <c r="AF156" s="1" t="s">
        <v>0</v>
      </c>
      <c r="AG156" s="38" t="s">
        <v>0</v>
      </c>
      <c r="AH156" s="38" t="s">
        <v>0</v>
      </c>
      <c r="AI156" s="60"/>
    </row>
    <row r="157" spans="1:35" ht="17.100000000000001" customHeight="1">
      <c r="A157" s="73">
        <v>135</v>
      </c>
      <c r="B157" s="114" t="str">
        <f t="array" aca="1" ref="B157" ca="1">IFERROR(INDEX('Student Table'!C:C,SMALL(IF(('Student Table'!L$1:$L100139=_xlfn.CONCAT($H$1,$X$1)),ROW('Student Table'!H$1:H$99999)),ROW(135:135))),"")</f>
        <v/>
      </c>
      <c r="C157" s="105" t="s">
        <v>0</v>
      </c>
      <c r="D157" s="1" t="s">
        <v>0</v>
      </c>
      <c r="E157" s="2" t="s">
        <v>0</v>
      </c>
      <c r="F157" s="1" t="s">
        <v>0</v>
      </c>
      <c r="G157" s="2" t="s">
        <v>0</v>
      </c>
      <c r="H157" s="1" t="s">
        <v>0</v>
      </c>
      <c r="I157" s="2" t="s">
        <v>0</v>
      </c>
      <c r="J157" s="1" t="s">
        <v>0</v>
      </c>
      <c r="K157" s="2" t="s">
        <v>0</v>
      </c>
      <c r="L157" s="1" t="s">
        <v>0</v>
      </c>
      <c r="M157" s="2" t="s">
        <v>0</v>
      </c>
      <c r="N157" s="1" t="s">
        <v>0</v>
      </c>
      <c r="O157" s="2" t="s">
        <v>0</v>
      </c>
      <c r="P157" s="1" t="s">
        <v>0</v>
      </c>
      <c r="Q157" s="2" t="s">
        <v>0</v>
      </c>
      <c r="R157" s="1" t="s">
        <v>0</v>
      </c>
      <c r="S157" s="2" t="s">
        <v>0</v>
      </c>
      <c r="T157" s="1" t="s">
        <v>0</v>
      </c>
      <c r="U157" s="2" t="s">
        <v>0</v>
      </c>
      <c r="V157" s="1" t="s">
        <v>0</v>
      </c>
      <c r="W157" s="2" t="s">
        <v>0</v>
      </c>
      <c r="X157" s="1" t="s">
        <v>0</v>
      </c>
      <c r="Y157" s="2" t="s">
        <v>0</v>
      </c>
      <c r="Z157" s="1" t="s">
        <v>0</v>
      </c>
      <c r="AA157" s="2" t="s">
        <v>0</v>
      </c>
      <c r="AB157" s="1" t="s">
        <v>0</v>
      </c>
      <c r="AC157" s="2" t="s">
        <v>0</v>
      </c>
      <c r="AD157" s="1" t="s">
        <v>0</v>
      </c>
      <c r="AE157" s="2" t="s">
        <v>0</v>
      </c>
      <c r="AF157" s="8" t="s">
        <v>0</v>
      </c>
      <c r="AG157" s="38" t="s">
        <v>0</v>
      </c>
      <c r="AH157" s="38" t="s">
        <v>0</v>
      </c>
      <c r="AI157" s="60"/>
    </row>
    <row r="158" spans="1:35" ht="17.100000000000001" customHeight="1">
      <c r="A158" s="73">
        <v>136</v>
      </c>
      <c r="B158" s="101" t="str">
        <f t="array" ref="B158">IFERROR(INDEX('Student Table'!C:C,SMALL(IF(('Student Table'!L$1:$L100140=_xlfn.CONCAT($H$1,$X$1)),ROW('Student Table'!H$1:H$99999)),ROW(136:136))),"")</f>
        <v/>
      </c>
      <c r="C158" s="106" t="s">
        <v>0</v>
      </c>
      <c r="D158" s="10" t="s">
        <v>0</v>
      </c>
      <c r="E158" s="11" t="s">
        <v>0</v>
      </c>
      <c r="F158" s="10" t="s">
        <v>0</v>
      </c>
      <c r="G158" s="11" t="s">
        <v>0</v>
      </c>
      <c r="H158" s="10" t="s">
        <v>0</v>
      </c>
      <c r="I158" s="11" t="s">
        <v>0</v>
      </c>
      <c r="J158" s="10" t="s">
        <v>0</v>
      </c>
      <c r="K158" s="11" t="s">
        <v>0</v>
      </c>
      <c r="L158" s="10" t="s">
        <v>0</v>
      </c>
      <c r="M158" s="11" t="s">
        <v>0</v>
      </c>
      <c r="N158" s="10" t="s">
        <v>0</v>
      </c>
      <c r="O158" s="11" t="s">
        <v>0</v>
      </c>
      <c r="P158" s="10" t="s">
        <v>0</v>
      </c>
      <c r="Q158" s="11" t="s">
        <v>0</v>
      </c>
      <c r="R158" s="10" t="s">
        <v>0</v>
      </c>
      <c r="S158" s="11" t="s">
        <v>0</v>
      </c>
      <c r="T158" s="10" t="s">
        <v>0</v>
      </c>
      <c r="U158" s="11" t="s">
        <v>0</v>
      </c>
      <c r="V158" s="10" t="s">
        <v>0</v>
      </c>
      <c r="W158" s="11" t="s">
        <v>0</v>
      </c>
      <c r="X158" s="10" t="s">
        <v>0</v>
      </c>
      <c r="Y158" s="11" t="s">
        <v>0</v>
      </c>
      <c r="Z158" s="10" t="s">
        <v>0</v>
      </c>
      <c r="AA158" s="11" t="s">
        <v>0</v>
      </c>
      <c r="AB158" s="10" t="s">
        <v>0</v>
      </c>
      <c r="AC158" s="11" t="s">
        <v>0</v>
      </c>
      <c r="AD158" s="10" t="s">
        <v>0</v>
      </c>
      <c r="AE158" s="11" t="s">
        <v>0</v>
      </c>
      <c r="AF158" s="10" t="s">
        <v>0</v>
      </c>
      <c r="AG158" s="40" t="s">
        <v>0</v>
      </c>
      <c r="AH158" s="40" t="s">
        <v>0</v>
      </c>
      <c r="AI158" s="60"/>
    </row>
    <row r="159" spans="1:35" ht="17.100000000000001" customHeight="1">
      <c r="A159" s="73">
        <v>137</v>
      </c>
      <c r="B159" s="101" t="str">
        <f t="array" ref="B159">IFERROR(INDEX('Student Table'!C:C,SMALL(IF(('Student Table'!L$1:$L100141=_xlfn.CONCAT($H$1,$X$1)),ROW('Student Table'!H$1:H$99999)),ROW(137:137))),"")</f>
        <v/>
      </c>
      <c r="C159" s="104" t="s">
        <v>0</v>
      </c>
      <c r="D159" s="1" t="s">
        <v>0</v>
      </c>
      <c r="E159" s="2" t="s">
        <v>0</v>
      </c>
      <c r="F159" s="1" t="s">
        <v>0</v>
      </c>
      <c r="G159" s="2" t="s">
        <v>0</v>
      </c>
      <c r="H159" s="1" t="s">
        <v>0</v>
      </c>
      <c r="I159" s="2" t="s">
        <v>0</v>
      </c>
      <c r="J159" s="1" t="s">
        <v>0</v>
      </c>
      <c r="K159" s="2" t="s">
        <v>0</v>
      </c>
      <c r="L159" s="1" t="s">
        <v>0</v>
      </c>
      <c r="M159" s="2" t="s">
        <v>0</v>
      </c>
      <c r="N159" s="1" t="s">
        <v>0</v>
      </c>
      <c r="O159" s="2" t="s">
        <v>0</v>
      </c>
      <c r="P159" s="1" t="s">
        <v>0</v>
      </c>
      <c r="Q159" s="2" t="s">
        <v>0</v>
      </c>
      <c r="R159" s="1" t="s">
        <v>0</v>
      </c>
      <c r="S159" s="2" t="s">
        <v>0</v>
      </c>
      <c r="T159" s="1" t="s">
        <v>0</v>
      </c>
      <c r="U159" s="2" t="s">
        <v>0</v>
      </c>
      <c r="V159" s="1" t="s">
        <v>0</v>
      </c>
      <c r="W159" s="2" t="s">
        <v>0</v>
      </c>
      <c r="X159" s="1" t="s">
        <v>0</v>
      </c>
      <c r="Y159" s="2" t="s">
        <v>0</v>
      </c>
      <c r="Z159" s="1" t="s">
        <v>0</v>
      </c>
      <c r="AA159" s="2" t="s">
        <v>0</v>
      </c>
      <c r="AB159" s="1" t="s">
        <v>0</v>
      </c>
      <c r="AC159" s="2" t="s">
        <v>0</v>
      </c>
      <c r="AD159" s="1" t="s">
        <v>0</v>
      </c>
      <c r="AE159" s="2" t="s">
        <v>0</v>
      </c>
      <c r="AF159" s="1" t="s">
        <v>0</v>
      </c>
      <c r="AG159" s="38" t="s">
        <v>0</v>
      </c>
      <c r="AH159" s="38" t="s">
        <v>0</v>
      </c>
      <c r="AI159" s="60"/>
    </row>
    <row r="160" spans="1:35" ht="17.100000000000001" customHeight="1">
      <c r="A160" s="73">
        <v>138</v>
      </c>
      <c r="B160" s="101" t="str">
        <f t="array" aca="1" ref="B160" ca="1">IFERROR(INDEX('Student Table'!C:C,SMALL(IF(('Student Table'!L$1:$L100142=_xlfn.CONCAT($H$1,$X$1)),ROW('Student Table'!H$1:H$99999)),ROW(138:138))),"")</f>
        <v/>
      </c>
      <c r="C160" s="104" t="s">
        <v>0</v>
      </c>
      <c r="D160" s="1" t="s">
        <v>0</v>
      </c>
      <c r="E160" s="2" t="s">
        <v>0</v>
      </c>
      <c r="F160" s="1" t="s">
        <v>0</v>
      </c>
      <c r="G160" s="2" t="s">
        <v>0</v>
      </c>
      <c r="H160" s="1" t="s">
        <v>0</v>
      </c>
      <c r="I160" s="2" t="s">
        <v>0</v>
      </c>
      <c r="J160" s="1" t="s">
        <v>0</v>
      </c>
      <c r="K160" s="2" t="s">
        <v>0</v>
      </c>
      <c r="L160" s="1" t="s">
        <v>0</v>
      </c>
      <c r="M160" s="2" t="s">
        <v>0</v>
      </c>
      <c r="N160" s="1" t="s">
        <v>0</v>
      </c>
      <c r="O160" s="2" t="s">
        <v>0</v>
      </c>
      <c r="P160" s="1" t="s">
        <v>0</v>
      </c>
      <c r="Q160" s="2" t="s">
        <v>0</v>
      </c>
      <c r="R160" s="1" t="s">
        <v>0</v>
      </c>
      <c r="S160" s="2" t="s">
        <v>0</v>
      </c>
      <c r="T160" s="1" t="s">
        <v>0</v>
      </c>
      <c r="U160" s="2" t="s">
        <v>0</v>
      </c>
      <c r="V160" s="1" t="s">
        <v>0</v>
      </c>
      <c r="W160" s="2" t="s">
        <v>0</v>
      </c>
      <c r="X160" s="1" t="s">
        <v>0</v>
      </c>
      <c r="Y160" s="2" t="s">
        <v>0</v>
      </c>
      <c r="Z160" s="1" t="s">
        <v>0</v>
      </c>
      <c r="AA160" s="2" t="s">
        <v>0</v>
      </c>
      <c r="AB160" s="1" t="s">
        <v>0</v>
      </c>
      <c r="AC160" s="2" t="s">
        <v>0</v>
      </c>
      <c r="AD160" s="1" t="s">
        <v>0</v>
      </c>
      <c r="AE160" s="2" t="s">
        <v>0</v>
      </c>
      <c r="AF160" s="1" t="s">
        <v>0</v>
      </c>
      <c r="AG160" s="38" t="s">
        <v>0</v>
      </c>
      <c r="AH160" s="38" t="s">
        <v>0</v>
      </c>
      <c r="AI160" s="60"/>
    </row>
    <row r="161" spans="1:35" ht="17.100000000000001" customHeight="1">
      <c r="A161" s="73">
        <v>139</v>
      </c>
      <c r="B161" s="101" t="str">
        <f t="array" ref="B161">IFERROR(INDEX('Student Table'!C:C,SMALL(IF(('Student Table'!L$1:$L100143=_xlfn.CONCAT($H$1,$X$1)),ROW('Student Table'!H$1:H$99999)),ROW(139:139))),"")</f>
        <v/>
      </c>
      <c r="C161" s="104" t="s">
        <v>0</v>
      </c>
      <c r="D161" s="1" t="s">
        <v>0</v>
      </c>
      <c r="E161" s="2" t="s">
        <v>0</v>
      </c>
      <c r="F161" s="1" t="s">
        <v>0</v>
      </c>
      <c r="G161" s="2" t="s">
        <v>0</v>
      </c>
      <c r="H161" s="1" t="s">
        <v>0</v>
      </c>
      <c r="I161" s="2" t="s">
        <v>0</v>
      </c>
      <c r="J161" s="1" t="s">
        <v>0</v>
      </c>
      <c r="K161" s="2" t="s">
        <v>0</v>
      </c>
      <c r="L161" s="1" t="s">
        <v>0</v>
      </c>
      <c r="M161" s="2" t="s">
        <v>0</v>
      </c>
      <c r="N161" s="1" t="s">
        <v>0</v>
      </c>
      <c r="O161" s="2" t="s">
        <v>0</v>
      </c>
      <c r="P161" s="1" t="s">
        <v>0</v>
      </c>
      <c r="Q161" s="2" t="s">
        <v>0</v>
      </c>
      <c r="R161" s="1" t="s">
        <v>0</v>
      </c>
      <c r="S161" s="2" t="s">
        <v>0</v>
      </c>
      <c r="T161" s="1" t="s">
        <v>0</v>
      </c>
      <c r="U161" s="2" t="s">
        <v>0</v>
      </c>
      <c r="V161" s="1" t="s">
        <v>0</v>
      </c>
      <c r="W161" s="2" t="s">
        <v>0</v>
      </c>
      <c r="X161" s="1" t="s">
        <v>0</v>
      </c>
      <c r="Y161" s="2" t="s">
        <v>0</v>
      </c>
      <c r="Z161" s="1" t="s">
        <v>0</v>
      </c>
      <c r="AA161" s="2" t="s">
        <v>0</v>
      </c>
      <c r="AB161" s="1" t="s">
        <v>0</v>
      </c>
      <c r="AC161" s="2" t="s">
        <v>0</v>
      </c>
      <c r="AD161" s="1" t="s">
        <v>0</v>
      </c>
      <c r="AE161" s="2" t="s">
        <v>0</v>
      </c>
      <c r="AF161" s="1" t="s">
        <v>0</v>
      </c>
      <c r="AG161" s="38" t="s">
        <v>0</v>
      </c>
      <c r="AH161" s="38" t="s">
        <v>0</v>
      </c>
      <c r="AI161" s="60"/>
    </row>
    <row r="162" spans="1:35" ht="17.100000000000001" customHeight="1">
      <c r="A162" s="73">
        <v>140</v>
      </c>
      <c r="B162" s="114" t="str">
        <f t="array" ref="B162">IFERROR(INDEX('Student Table'!C:C,SMALL(IF(('Student Table'!L$1:$L100144=_xlfn.CONCAT($H$1,$X$1)),ROW('Student Table'!H$1:H$99999)),ROW(140:140))),"")</f>
        <v/>
      </c>
      <c r="C162" s="105" t="s">
        <v>0</v>
      </c>
      <c r="D162" s="1" t="s">
        <v>0</v>
      </c>
      <c r="E162" s="2" t="s">
        <v>0</v>
      </c>
      <c r="F162" s="1" t="s">
        <v>0</v>
      </c>
      <c r="G162" s="2" t="s">
        <v>0</v>
      </c>
      <c r="H162" s="1" t="s">
        <v>0</v>
      </c>
      <c r="I162" s="2" t="s">
        <v>0</v>
      </c>
      <c r="J162" s="1" t="s">
        <v>0</v>
      </c>
      <c r="K162" s="2" t="s">
        <v>0</v>
      </c>
      <c r="L162" s="1" t="s">
        <v>0</v>
      </c>
      <c r="M162" s="2" t="s">
        <v>0</v>
      </c>
      <c r="N162" s="1" t="s">
        <v>0</v>
      </c>
      <c r="O162" s="2" t="s">
        <v>0</v>
      </c>
      <c r="P162" s="1" t="s">
        <v>0</v>
      </c>
      <c r="Q162" s="2" t="s">
        <v>0</v>
      </c>
      <c r="R162" s="1" t="s">
        <v>0</v>
      </c>
      <c r="S162" s="2" t="s">
        <v>0</v>
      </c>
      <c r="T162" s="1" t="s">
        <v>0</v>
      </c>
      <c r="U162" s="2" t="s">
        <v>0</v>
      </c>
      <c r="V162" s="1" t="s">
        <v>0</v>
      </c>
      <c r="W162" s="2" t="s">
        <v>0</v>
      </c>
      <c r="X162" s="1" t="s">
        <v>0</v>
      </c>
      <c r="Y162" s="2" t="s">
        <v>0</v>
      </c>
      <c r="Z162" s="1" t="s">
        <v>0</v>
      </c>
      <c r="AA162" s="2" t="s">
        <v>0</v>
      </c>
      <c r="AB162" s="1" t="s">
        <v>0</v>
      </c>
      <c r="AC162" s="2" t="s">
        <v>0</v>
      </c>
      <c r="AD162" s="1" t="s">
        <v>0</v>
      </c>
      <c r="AE162" s="2" t="s">
        <v>0</v>
      </c>
      <c r="AF162" s="8" t="s">
        <v>0</v>
      </c>
      <c r="AG162" s="38" t="s">
        <v>0</v>
      </c>
      <c r="AH162" s="38" t="s">
        <v>0</v>
      </c>
      <c r="AI162" s="60"/>
    </row>
    <row r="163" spans="1:35" ht="17.100000000000001" customHeight="1">
      <c r="A163" s="73">
        <v>141</v>
      </c>
      <c r="B163" s="101" t="str">
        <f t="array" ref="B163">IFERROR(INDEX('Student Table'!C:C,SMALL(IF(('Student Table'!L$1:$L100145=_xlfn.CONCAT($H$1,$X$1)),ROW('Student Table'!H$1:H$99999)),ROW(141:141))),"")</f>
        <v/>
      </c>
      <c r="C163" s="106" t="s">
        <v>0</v>
      </c>
      <c r="D163" s="10" t="s">
        <v>0</v>
      </c>
      <c r="E163" s="11" t="s">
        <v>0</v>
      </c>
      <c r="F163" s="10" t="s">
        <v>0</v>
      </c>
      <c r="G163" s="11" t="s">
        <v>0</v>
      </c>
      <c r="H163" s="10" t="s">
        <v>0</v>
      </c>
      <c r="I163" s="11" t="s">
        <v>0</v>
      </c>
      <c r="J163" s="10" t="s">
        <v>0</v>
      </c>
      <c r="K163" s="11" t="s">
        <v>0</v>
      </c>
      <c r="L163" s="10" t="s">
        <v>0</v>
      </c>
      <c r="M163" s="11" t="s">
        <v>0</v>
      </c>
      <c r="N163" s="10" t="s">
        <v>0</v>
      </c>
      <c r="O163" s="11" t="s">
        <v>0</v>
      </c>
      <c r="P163" s="10" t="s">
        <v>0</v>
      </c>
      <c r="Q163" s="11" t="s">
        <v>0</v>
      </c>
      <c r="R163" s="10" t="s">
        <v>0</v>
      </c>
      <c r="S163" s="11" t="s">
        <v>0</v>
      </c>
      <c r="T163" s="10" t="s">
        <v>0</v>
      </c>
      <c r="U163" s="11" t="s">
        <v>0</v>
      </c>
      <c r="V163" s="10" t="s">
        <v>0</v>
      </c>
      <c r="W163" s="11" t="s">
        <v>0</v>
      </c>
      <c r="X163" s="10" t="s">
        <v>0</v>
      </c>
      <c r="Y163" s="11" t="s">
        <v>0</v>
      </c>
      <c r="Z163" s="10" t="s">
        <v>0</v>
      </c>
      <c r="AA163" s="11" t="s">
        <v>0</v>
      </c>
      <c r="AB163" s="10" t="s">
        <v>0</v>
      </c>
      <c r="AC163" s="11" t="s">
        <v>0</v>
      </c>
      <c r="AD163" s="10" t="s">
        <v>0</v>
      </c>
      <c r="AE163" s="11" t="s">
        <v>0</v>
      </c>
      <c r="AF163" s="10" t="s">
        <v>0</v>
      </c>
      <c r="AG163" s="40" t="s">
        <v>0</v>
      </c>
      <c r="AH163" s="40" t="s">
        <v>0</v>
      </c>
      <c r="AI163" s="60"/>
    </row>
    <row r="164" spans="1:35" ht="17.100000000000001" customHeight="1">
      <c r="A164" s="73">
        <v>142</v>
      </c>
      <c r="B164" s="101" t="str">
        <f t="array" ref="B164">IFERROR(INDEX('Student Table'!C:C,SMALL(IF(('Student Table'!L$1:$L100146=_xlfn.CONCAT($H$1,$X$1)),ROW('Student Table'!H$1:H$99999)),ROW(142:142))),"")</f>
        <v/>
      </c>
      <c r="C164" s="104" t="s">
        <v>0</v>
      </c>
      <c r="D164" s="1" t="s">
        <v>0</v>
      </c>
      <c r="E164" s="2" t="s">
        <v>0</v>
      </c>
      <c r="F164" s="1" t="s">
        <v>0</v>
      </c>
      <c r="G164" s="2" t="s">
        <v>0</v>
      </c>
      <c r="H164" s="1" t="s">
        <v>0</v>
      </c>
      <c r="I164" s="2" t="s">
        <v>0</v>
      </c>
      <c r="J164" s="1" t="s">
        <v>0</v>
      </c>
      <c r="K164" s="2" t="s">
        <v>0</v>
      </c>
      <c r="L164" s="1" t="s">
        <v>0</v>
      </c>
      <c r="M164" s="2" t="s">
        <v>0</v>
      </c>
      <c r="N164" s="1" t="s">
        <v>0</v>
      </c>
      <c r="O164" s="2" t="s">
        <v>0</v>
      </c>
      <c r="P164" s="1" t="s">
        <v>0</v>
      </c>
      <c r="Q164" s="2" t="s">
        <v>0</v>
      </c>
      <c r="R164" s="1" t="s">
        <v>0</v>
      </c>
      <c r="S164" s="2" t="s">
        <v>0</v>
      </c>
      <c r="T164" s="1" t="s">
        <v>0</v>
      </c>
      <c r="U164" s="2" t="s">
        <v>0</v>
      </c>
      <c r="V164" s="1" t="s">
        <v>0</v>
      </c>
      <c r="W164" s="2" t="s">
        <v>0</v>
      </c>
      <c r="X164" s="1" t="s">
        <v>0</v>
      </c>
      <c r="Y164" s="2" t="s">
        <v>0</v>
      </c>
      <c r="Z164" s="1" t="s">
        <v>0</v>
      </c>
      <c r="AA164" s="2" t="s">
        <v>0</v>
      </c>
      <c r="AB164" s="1" t="s">
        <v>0</v>
      </c>
      <c r="AC164" s="2" t="s">
        <v>0</v>
      </c>
      <c r="AD164" s="1" t="s">
        <v>0</v>
      </c>
      <c r="AE164" s="2" t="s">
        <v>0</v>
      </c>
      <c r="AF164" s="1" t="s">
        <v>0</v>
      </c>
      <c r="AG164" s="38" t="s">
        <v>0</v>
      </c>
      <c r="AH164" s="38" t="s">
        <v>0</v>
      </c>
      <c r="AI164" s="60"/>
    </row>
    <row r="165" spans="1:35" ht="17.100000000000001" customHeight="1">
      <c r="A165" s="73">
        <v>143</v>
      </c>
      <c r="B165" s="101" t="str">
        <f t="array" aca="1" ref="B165" ca="1">IFERROR(INDEX('Student Table'!C:C,SMALL(IF(('Student Table'!L$1:$L100147=_xlfn.CONCAT($H$1,$X$1)),ROW('Student Table'!H$1:H$99999)),ROW(143:143))),"")</f>
        <v/>
      </c>
      <c r="C165" s="104" t="s">
        <v>0</v>
      </c>
      <c r="D165" s="1" t="s">
        <v>0</v>
      </c>
      <c r="E165" s="2" t="s">
        <v>0</v>
      </c>
      <c r="F165" s="1" t="s">
        <v>0</v>
      </c>
      <c r="G165" s="2" t="s">
        <v>0</v>
      </c>
      <c r="H165" s="1" t="s">
        <v>0</v>
      </c>
      <c r="I165" s="2" t="s">
        <v>0</v>
      </c>
      <c r="J165" s="1" t="s">
        <v>0</v>
      </c>
      <c r="K165" s="2" t="s">
        <v>0</v>
      </c>
      <c r="L165" s="1" t="s">
        <v>0</v>
      </c>
      <c r="M165" s="2" t="s">
        <v>0</v>
      </c>
      <c r="N165" s="1" t="s">
        <v>0</v>
      </c>
      <c r="O165" s="2" t="s">
        <v>0</v>
      </c>
      <c r="P165" s="1" t="s">
        <v>0</v>
      </c>
      <c r="Q165" s="2" t="s">
        <v>0</v>
      </c>
      <c r="R165" s="1" t="s">
        <v>0</v>
      </c>
      <c r="S165" s="2" t="s">
        <v>0</v>
      </c>
      <c r="T165" s="1" t="s">
        <v>0</v>
      </c>
      <c r="U165" s="2" t="s">
        <v>0</v>
      </c>
      <c r="V165" s="1" t="s">
        <v>0</v>
      </c>
      <c r="W165" s="2" t="s">
        <v>0</v>
      </c>
      <c r="X165" s="1" t="s">
        <v>0</v>
      </c>
      <c r="Y165" s="2" t="s">
        <v>0</v>
      </c>
      <c r="Z165" s="1" t="s">
        <v>0</v>
      </c>
      <c r="AA165" s="2" t="s">
        <v>0</v>
      </c>
      <c r="AB165" s="1" t="s">
        <v>0</v>
      </c>
      <c r="AC165" s="2" t="s">
        <v>0</v>
      </c>
      <c r="AD165" s="1" t="s">
        <v>0</v>
      </c>
      <c r="AE165" s="2" t="s">
        <v>0</v>
      </c>
      <c r="AF165" s="1" t="s">
        <v>0</v>
      </c>
      <c r="AG165" s="38" t="s">
        <v>0</v>
      </c>
      <c r="AH165" s="38" t="s">
        <v>0</v>
      </c>
      <c r="AI165" s="60"/>
    </row>
    <row r="166" spans="1:35" ht="17.100000000000001" customHeight="1">
      <c r="A166" s="73">
        <v>144</v>
      </c>
      <c r="B166" s="101" t="str">
        <f t="array" ref="B166">IFERROR(INDEX('Student Table'!C:C,SMALL(IF(('Student Table'!L$1:$L100148=_xlfn.CONCAT($H$1,$X$1)),ROW('Student Table'!H$1:H$99999)),ROW(144:144))),"")</f>
        <v/>
      </c>
      <c r="C166" s="104" t="s">
        <v>0</v>
      </c>
      <c r="D166" s="1" t="s">
        <v>0</v>
      </c>
      <c r="E166" s="2" t="s">
        <v>0</v>
      </c>
      <c r="F166" s="1" t="s">
        <v>0</v>
      </c>
      <c r="G166" s="2" t="s">
        <v>0</v>
      </c>
      <c r="H166" s="1" t="s">
        <v>0</v>
      </c>
      <c r="I166" s="2" t="s">
        <v>0</v>
      </c>
      <c r="J166" s="1" t="s">
        <v>0</v>
      </c>
      <c r="K166" s="2" t="s">
        <v>0</v>
      </c>
      <c r="L166" s="1" t="s">
        <v>0</v>
      </c>
      <c r="M166" s="2" t="s">
        <v>0</v>
      </c>
      <c r="N166" s="1" t="s">
        <v>0</v>
      </c>
      <c r="O166" s="2" t="s">
        <v>0</v>
      </c>
      <c r="P166" s="1" t="s">
        <v>0</v>
      </c>
      <c r="Q166" s="2" t="s">
        <v>0</v>
      </c>
      <c r="R166" s="1" t="s">
        <v>0</v>
      </c>
      <c r="S166" s="2" t="s">
        <v>0</v>
      </c>
      <c r="T166" s="1" t="s">
        <v>0</v>
      </c>
      <c r="U166" s="2" t="s">
        <v>0</v>
      </c>
      <c r="V166" s="1" t="s">
        <v>0</v>
      </c>
      <c r="W166" s="2" t="s">
        <v>0</v>
      </c>
      <c r="X166" s="1" t="s">
        <v>0</v>
      </c>
      <c r="Y166" s="2" t="s">
        <v>0</v>
      </c>
      <c r="Z166" s="1" t="s">
        <v>0</v>
      </c>
      <c r="AA166" s="2" t="s">
        <v>0</v>
      </c>
      <c r="AB166" s="1" t="s">
        <v>0</v>
      </c>
      <c r="AC166" s="2" t="s">
        <v>0</v>
      </c>
      <c r="AD166" s="1" t="s">
        <v>0</v>
      </c>
      <c r="AE166" s="2" t="s">
        <v>0</v>
      </c>
      <c r="AF166" s="1" t="s">
        <v>0</v>
      </c>
      <c r="AG166" s="38" t="s">
        <v>0</v>
      </c>
      <c r="AH166" s="38" t="s">
        <v>0</v>
      </c>
      <c r="AI166" s="60"/>
    </row>
    <row r="167" spans="1:35" ht="17.100000000000001" customHeight="1">
      <c r="A167" s="73">
        <v>145</v>
      </c>
      <c r="B167" s="114" t="str">
        <f t="array" ref="B167">IFERROR(INDEX('Student Table'!C:C,SMALL(IF(('Student Table'!L$1:$L100149=_xlfn.CONCAT($H$1,$X$1)),ROW('Student Table'!H$1:H$99999)),ROW(145:145))),"")</f>
        <v/>
      </c>
      <c r="C167" s="105" t="s">
        <v>0</v>
      </c>
      <c r="D167" s="1" t="s">
        <v>0</v>
      </c>
      <c r="E167" s="2" t="s">
        <v>0</v>
      </c>
      <c r="F167" s="1" t="s">
        <v>0</v>
      </c>
      <c r="G167" s="2" t="s">
        <v>0</v>
      </c>
      <c r="H167" s="1" t="s">
        <v>0</v>
      </c>
      <c r="I167" s="2" t="s">
        <v>0</v>
      </c>
      <c r="J167" s="1" t="s">
        <v>0</v>
      </c>
      <c r="K167" s="2" t="s">
        <v>0</v>
      </c>
      <c r="L167" s="1" t="s">
        <v>0</v>
      </c>
      <c r="M167" s="2" t="s">
        <v>0</v>
      </c>
      <c r="N167" s="1" t="s">
        <v>0</v>
      </c>
      <c r="O167" s="2" t="s">
        <v>0</v>
      </c>
      <c r="P167" s="1" t="s">
        <v>0</v>
      </c>
      <c r="Q167" s="2" t="s">
        <v>0</v>
      </c>
      <c r="R167" s="1" t="s">
        <v>0</v>
      </c>
      <c r="S167" s="2" t="s">
        <v>0</v>
      </c>
      <c r="T167" s="1" t="s">
        <v>0</v>
      </c>
      <c r="U167" s="2" t="s">
        <v>0</v>
      </c>
      <c r="V167" s="1" t="s">
        <v>0</v>
      </c>
      <c r="W167" s="2" t="s">
        <v>0</v>
      </c>
      <c r="X167" s="1" t="s">
        <v>0</v>
      </c>
      <c r="Y167" s="2" t="s">
        <v>0</v>
      </c>
      <c r="Z167" s="1" t="s">
        <v>0</v>
      </c>
      <c r="AA167" s="2" t="s">
        <v>0</v>
      </c>
      <c r="AB167" s="1" t="s">
        <v>0</v>
      </c>
      <c r="AC167" s="2" t="s">
        <v>0</v>
      </c>
      <c r="AD167" s="1" t="s">
        <v>0</v>
      </c>
      <c r="AE167" s="2" t="s">
        <v>0</v>
      </c>
      <c r="AF167" s="8" t="s">
        <v>0</v>
      </c>
      <c r="AG167" s="38" t="s">
        <v>0</v>
      </c>
      <c r="AH167" s="38" t="s">
        <v>0</v>
      </c>
      <c r="AI167" s="60"/>
    </row>
    <row r="168" spans="1:35" ht="17.100000000000001" customHeight="1">
      <c r="A168" s="73">
        <v>146</v>
      </c>
      <c r="B168" s="101" t="str">
        <f t="array" aca="1" ref="B168" ca="1">IFERROR(INDEX('Student Table'!C:C,SMALL(IF(('Student Table'!L$1:$L100150=_xlfn.CONCAT($H$1,$X$1)),ROW('Student Table'!H$1:H$99999)),ROW(146:146))),"")</f>
        <v/>
      </c>
      <c r="C168" s="106" t="s">
        <v>0</v>
      </c>
      <c r="D168" s="10" t="s">
        <v>0</v>
      </c>
      <c r="E168" s="11" t="s">
        <v>0</v>
      </c>
      <c r="F168" s="10" t="s">
        <v>0</v>
      </c>
      <c r="G168" s="11" t="s">
        <v>0</v>
      </c>
      <c r="H168" s="10" t="s">
        <v>0</v>
      </c>
      <c r="I168" s="11" t="s">
        <v>0</v>
      </c>
      <c r="J168" s="10" t="s">
        <v>0</v>
      </c>
      <c r="K168" s="11" t="s">
        <v>0</v>
      </c>
      <c r="L168" s="10" t="s">
        <v>0</v>
      </c>
      <c r="M168" s="11" t="s">
        <v>0</v>
      </c>
      <c r="N168" s="10" t="s">
        <v>0</v>
      </c>
      <c r="O168" s="11" t="s">
        <v>0</v>
      </c>
      <c r="P168" s="10" t="s">
        <v>0</v>
      </c>
      <c r="Q168" s="11" t="s">
        <v>0</v>
      </c>
      <c r="R168" s="10" t="s">
        <v>0</v>
      </c>
      <c r="S168" s="11" t="s">
        <v>0</v>
      </c>
      <c r="T168" s="10" t="s">
        <v>0</v>
      </c>
      <c r="U168" s="11" t="s">
        <v>0</v>
      </c>
      <c r="V168" s="10" t="s">
        <v>0</v>
      </c>
      <c r="W168" s="11" t="s">
        <v>0</v>
      </c>
      <c r="X168" s="10" t="s">
        <v>0</v>
      </c>
      <c r="Y168" s="11" t="s">
        <v>0</v>
      </c>
      <c r="Z168" s="10" t="s">
        <v>0</v>
      </c>
      <c r="AA168" s="11" t="s">
        <v>0</v>
      </c>
      <c r="AB168" s="10" t="s">
        <v>0</v>
      </c>
      <c r="AC168" s="11" t="s">
        <v>0</v>
      </c>
      <c r="AD168" s="10" t="s">
        <v>0</v>
      </c>
      <c r="AE168" s="11" t="s">
        <v>0</v>
      </c>
      <c r="AF168" s="10" t="s">
        <v>0</v>
      </c>
      <c r="AG168" s="40" t="s">
        <v>0</v>
      </c>
      <c r="AH168" s="40" t="s">
        <v>0</v>
      </c>
      <c r="AI168" s="60"/>
    </row>
    <row r="169" spans="1:35" ht="17.100000000000001" customHeight="1">
      <c r="A169" s="73">
        <v>147</v>
      </c>
      <c r="B169" s="101" t="str">
        <f t="array" ref="B169">IFERROR(INDEX('Student Table'!C:C,SMALL(IF(('Student Table'!L$1:$L100151=_xlfn.CONCAT($H$1,$X$1)),ROW('Student Table'!H$1:H$99999)),ROW(147:147))),"")</f>
        <v/>
      </c>
      <c r="C169" s="104" t="s">
        <v>0</v>
      </c>
      <c r="D169" s="1" t="s">
        <v>0</v>
      </c>
      <c r="E169" s="2" t="s">
        <v>0</v>
      </c>
      <c r="F169" s="1" t="s">
        <v>0</v>
      </c>
      <c r="G169" s="2" t="s">
        <v>0</v>
      </c>
      <c r="H169" s="1" t="s">
        <v>0</v>
      </c>
      <c r="I169" s="2" t="s">
        <v>0</v>
      </c>
      <c r="J169" s="1" t="s">
        <v>0</v>
      </c>
      <c r="K169" s="2" t="s">
        <v>0</v>
      </c>
      <c r="L169" s="1" t="s">
        <v>0</v>
      </c>
      <c r="M169" s="2" t="s">
        <v>0</v>
      </c>
      <c r="N169" s="1" t="s">
        <v>0</v>
      </c>
      <c r="O169" s="2" t="s">
        <v>0</v>
      </c>
      <c r="P169" s="1" t="s">
        <v>0</v>
      </c>
      <c r="Q169" s="2" t="s">
        <v>0</v>
      </c>
      <c r="R169" s="1" t="s">
        <v>0</v>
      </c>
      <c r="S169" s="2" t="s">
        <v>0</v>
      </c>
      <c r="T169" s="1" t="s">
        <v>0</v>
      </c>
      <c r="U169" s="2" t="s">
        <v>0</v>
      </c>
      <c r="V169" s="1" t="s">
        <v>0</v>
      </c>
      <c r="W169" s="2" t="s">
        <v>0</v>
      </c>
      <c r="X169" s="1" t="s">
        <v>0</v>
      </c>
      <c r="Y169" s="2" t="s">
        <v>0</v>
      </c>
      <c r="Z169" s="1" t="s">
        <v>0</v>
      </c>
      <c r="AA169" s="2" t="s">
        <v>0</v>
      </c>
      <c r="AB169" s="1" t="s">
        <v>0</v>
      </c>
      <c r="AC169" s="2" t="s">
        <v>0</v>
      </c>
      <c r="AD169" s="1" t="s">
        <v>0</v>
      </c>
      <c r="AE169" s="2" t="s">
        <v>0</v>
      </c>
      <c r="AF169" s="1" t="s">
        <v>0</v>
      </c>
      <c r="AG169" s="38" t="s">
        <v>0</v>
      </c>
      <c r="AH169" s="38" t="s">
        <v>0</v>
      </c>
      <c r="AI169" s="60"/>
    </row>
    <row r="170" spans="1:35" ht="17.100000000000001" customHeight="1">
      <c r="A170" s="73">
        <v>148</v>
      </c>
      <c r="B170" s="101" t="str">
        <f t="array" ref="B170">IFERROR(INDEX('Student Table'!C:C,SMALL(IF(('Student Table'!L$1:$L100152=_xlfn.CONCAT($H$1,$X$1)),ROW('Student Table'!H$1:H$99999)),ROW(148:148))),"")</f>
        <v/>
      </c>
      <c r="C170" s="104" t="s">
        <v>0</v>
      </c>
      <c r="D170" s="1" t="s">
        <v>0</v>
      </c>
      <c r="E170" s="2" t="s">
        <v>0</v>
      </c>
      <c r="F170" s="1" t="s">
        <v>0</v>
      </c>
      <c r="G170" s="2" t="s">
        <v>0</v>
      </c>
      <c r="H170" s="1" t="s">
        <v>0</v>
      </c>
      <c r="I170" s="2" t="s">
        <v>0</v>
      </c>
      <c r="J170" s="1" t="s">
        <v>0</v>
      </c>
      <c r="K170" s="2" t="s">
        <v>0</v>
      </c>
      <c r="L170" s="1" t="s">
        <v>0</v>
      </c>
      <c r="M170" s="2" t="s">
        <v>0</v>
      </c>
      <c r="N170" s="1" t="s">
        <v>0</v>
      </c>
      <c r="O170" s="2" t="s">
        <v>0</v>
      </c>
      <c r="P170" s="1" t="s">
        <v>0</v>
      </c>
      <c r="Q170" s="2" t="s">
        <v>0</v>
      </c>
      <c r="R170" s="1" t="s">
        <v>0</v>
      </c>
      <c r="S170" s="2" t="s">
        <v>0</v>
      </c>
      <c r="T170" s="1" t="s">
        <v>0</v>
      </c>
      <c r="U170" s="2" t="s">
        <v>0</v>
      </c>
      <c r="V170" s="1" t="s">
        <v>0</v>
      </c>
      <c r="W170" s="2" t="s">
        <v>0</v>
      </c>
      <c r="X170" s="1" t="s">
        <v>0</v>
      </c>
      <c r="Y170" s="2" t="s">
        <v>0</v>
      </c>
      <c r="Z170" s="1" t="s">
        <v>0</v>
      </c>
      <c r="AA170" s="2" t="s">
        <v>0</v>
      </c>
      <c r="AB170" s="1" t="s">
        <v>0</v>
      </c>
      <c r="AC170" s="2" t="s">
        <v>0</v>
      </c>
      <c r="AD170" s="1" t="s">
        <v>0</v>
      </c>
      <c r="AE170" s="2" t="s">
        <v>0</v>
      </c>
      <c r="AF170" s="1" t="s">
        <v>0</v>
      </c>
      <c r="AG170" s="38" t="s">
        <v>0</v>
      </c>
      <c r="AH170" s="38" t="s">
        <v>0</v>
      </c>
      <c r="AI170" s="60"/>
    </row>
    <row r="171" spans="1:35" ht="17.100000000000001" customHeight="1">
      <c r="A171" s="73">
        <v>149</v>
      </c>
      <c r="B171" s="101" t="str">
        <f t="array" aca="1" ref="B171" ca="1">IFERROR(INDEX('Student Table'!C:C,SMALL(IF(('Student Table'!L$1:$L100153=_xlfn.CONCAT($H$1,$X$1)),ROW('Student Table'!H$1:H$99999)),ROW(149:149))),"")</f>
        <v/>
      </c>
      <c r="C171" s="104" t="s">
        <v>0</v>
      </c>
      <c r="D171" s="1" t="s">
        <v>0</v>
      </c>
      <c r="E171" s="2" t="s">
        <v>0</v>
      </c>
      <c r="F171" s="1" t="s">
        <v>0</v>
      </c>
      <c r="G171" s="2" t="s">
        <v>0</v>
      </c>
      <c r="H171" s="1" t="s">
        <v>0</v>
      </c>
      <c r="I171" s="2" t="s">
        <v>0</v>
      </c>
      <c r="J171" s="1" t="s">
        <v>0</v>
      </c>
      <c r="K171" s="2" t="s">
        <v>0</v>
      </c>
      <c r="L171" s="1" t="s">
        <v>0</v>
      </c>
      <c r="M171" s="2" t="s">
        <v>0</v>
      </c>
      <c r="N171" s="1" t="s">
        <v>0</v>
      </c>
      <c r="O171" s="2" t="s">
        <v>0</v>
      </c>
      <c r="P171" s="1" t="s">
        <v>0</v>
      </c>
      <c r="Q171" s="2" t="s">
        <v>0</v>
      </c>
      <c r="R171" s="1" t="s">
        <v>0</v>
      </c>
      <c r="S171" s="2" t="s">
        <v>0</v>
      </c>
      <c r="T171" s="1" t="s">
        <v>0</v>
      </c>
      <c r="U171" s="2" t="s">
        <v>0</v>
      </c>
      <c r="V171" s="1" t="s">
        <v>0</v>
      </c>
      <c r="W171" s="2" t="s">
        <v>0</v>
      </c>
      <c r="X171" s="1" t="s">
        <v>0</v>
      </c>
      <c r="Y171" s="2" t="s">
        <v>0</v>
      </c>
      <c r="Z171" s="1" t="s">
        <v>0</v>
      </c>
      <c r="AA171" s="2" t="s">
        <v>0</v>
      </c>
      <c r="AB171" s="1" t="s">
        <v>0</v>
      </c>
      <c r="AC171" s="2" t="s">
        <v>0</v>
      </c>
      <c r="AD171" s="1" t="s">
        <v>0</v>
      </c>
      <c r="AE171" s="2" t="s">
        <v>0</v>
      </c>
      <c r="AF171" s="1" t="s">
        <v>0</v>
      </c>
      <c r="AG171" s="38" t="s">
        <v>0</v>
      </c>
      <c r="AH171" s="38" t="s">
        <v>0</v>
      </c>
      <c r="AI171" s="60"/>
    </row>
    <row r="172" spans="1:35" ht="17.100000000000001" customHeight="1">
      <c r="A172" s="73">
        <v>150</v>
      </c>
      <c r="B172" s="101" t="str">
        <f t="array" ref="B172">IFERROR(INDEX('Student Table'!C:C,SMALL(IF(('Student Table'!L$1:$L100154=_xlfn.CONCAT($H$1,$X$1)),ROW('Student Table'!H$1:H$99999)),ROW(150:150))),"")</f>
        <v/>
      </c>
      <c r="C172" s="104" t="s">
        <v>0</v>
      </c>
      <c r="D172" s="1" t="s">
        <v>0</v>
      </c>
      <c r="E172" s="2" t="s">
        <v>0</v>
      </c>
      <c r="F172" s="1" t="s">
        <v>0</v>
      </c>
      <c r="G172" s="2" t="s">
        <v>0</v>
      </c>
      <c r="H172" s="1" t="s">
        <v>0</v>
      </c>
      <c r="I172" s="2" t="s">
        <v>0</v>
      </c>
      <c r="J172" s="1" t="s">
        <v>0</v>
      </c>
      <c r="K172" s="2" t="s">
        <v>0</v>
      </c>
      <c r="L172" s="1" t="s">
        <v>0</v>
      </c>
      <c r="M172" s="2" t="s">
        <v>0</v>
      </c>
      <c r="N172" s="1" t="s">
        <v>0</v>
      </c>
      <c r="O172" s="2" t="s">
        <v>0</v>
      </c>
      <c r="P172" s="1" t="s">
        <v>0</v>
      </c>
      <c r="Q172" s="2" t="s">
        <v>0</v>
      </c>
      <c r="R172" s="1" t="s">
        <v>0</v>
      </c>
      <c r="S172" s="2" t="s">
        <v>0</v>
      </c>
      <c r="T172" s="1" t="s">
        <v>0</v>
      </c>
      <c r="U172" s="2" t="s">
        <v>0</v>
      </c>
      <c r="V172" s="1" t="s">
        <v>0</v>
      </c>
      <c r="W172" s="2" t="s">
        <v>0</v>
      </c>
      <c r="X172" s="1" t="s">
        <v>0</v>
      </c>
      <c r="Y172" s="2" t="s">
        <v>0</v>
      </c>
      <c r="Z172" s="1" t="s">
        <v>0</v>
      </c>
      <c r="AA172" s="2" t="s">
        <v>0</v>
      </c>
      <c r="AB172" s="1" t="s">
        <v>0</v>
      </c>
      <c r="AC172" s="2" t="s">
        <v>0</v>
      </c>
      <c r="AD172" s="1" t="s">
        <v>0</v>
      </c>
      <c r="AE172" s="2" t="s">
        <v>0</v>
      </c>
      <c r="AF172" s="1" t="s">
        <v>0</v>
      </c>
      <c r="AG172" s="38" t="s">
        <v>0</v>
      </c>
      <c r="AH172" s="38" t="s">
        <v>0</v>
      </c>
      <c r="AI172" s="60"/>
    </row>
    <row r="173" spans="1:35" ht="17.100000000000001" customHeight="1">
      <c r="A173" s="62"/>
      <c r="B173" s="47"/>
      <c r="C173" s="47"/>
      <c r="D173" s="42"/>
      <c r="E173" s="42"/>
      <c r="F173" s="43"/>
      <c r="G173" s="42"/>
      <c r="H173" s="42"/>
      <c r="I173" s="42"/>
      <c r="J173" s="42"/>
      <c r="K173" s="42"/>
      <c r="L173" s="44"/>
      <c r="M173" s="44"/>
      <c r="N173" s="44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5" t="s">
        <v>57</v>
      </c>
      <c r="AF173" s="38" t="s">
        <v>5</v>
      </c>
      <c r="AG173" s="38" t="s">
        <v>5</v>
      </c>
      <c r="AH173" s="38" t="s">
        <v>5</v>
      </c>
      <c r="AI173" s="60"/>
    </row>
    <row r="174" spans="1:35" ht="17.100000000000001" customHeight="1" thickBot="1">
      <c r="A174" s="63"/>
      <c r="B174" s="66"/>
      <c r="C174" s="66"/>
      <c r="D174" s="66"/>
      <c r="E174" s="66"/>
      <c r="F174" s="70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70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70"/>
      <c r="AI174" s="71"/>
    </row>
    <row r="175" spans="1:35" ht="17.100000000000001" customHeight="1" thickTop="1"/>
  </sheetData>
  <sheetProtection selectLockedCells="1"/>
  <mergeCells count="6">
    <mergeCell ref="H1:K1"/>
    <mergeCell ref="H30:K30"/>
    <mergeCell ref="H59:K59"/>
    <mergeCell ref="H146:K146"/>
    <mergeCell ref="H88:K88"/>
    <mergeCell ref="H117:K117"/>
  </mergeCells>
  <dataValidations count="2">
    <dataValidation type="list" allowBlank="1" showInputMessage="1" showErrorMessage="1" sqref="X1 X117 X30 X59 W61:W64 X88 X146">
      <formula1>Class</formula1>
    </dataValidation>
    <dataValidation type="list" allowBlank="1" showInputMessage="1" showErrorMessage="1" sqref="H1 H117 H30 H59 F61:F64 H88 H146">
      <formula1>InstitutionName</formula1>
    </dataValidation>
  </dataValidation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9" orientation="landscape" r:id="rId1"/>
  <rowBreaks count="4" manualBreakCount="4">
    <brk id="29" max="16383" man="1"/>
    <brk id="58" max="16383" man="1"/>
    <brk id="87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0"/>
  <sheetViews>
    <sheetView workbookViewId="0">
      <selection activeCell="E18" sqref="E18"/>
    </sheetView>
  </sheetViews>
  <sheetFormatPr defaultColWidth="11" defaultRowHeight="15.75"/>
  <cols>
    <col min="1" max="6" width="11" style="28"/>
    <col min="7" max="7" width="0" style="28" hidden="1" customWidth="1"/>
    <col min="8" max="8" width="26" style="28" bestFit="1" customWidth="1"/>
    <col min="9" max="11" width="11" style="28"/>
    <col min="12" max="12" width="27.125" style="28" hidden="1" customWidth="1"/>
    <col min="13" max="16384" width="11" style="81"/>
  </cols>
  <sheetData>
    <row r="1" spans="1:12">
      <c r="A1" s="29" t="s">
        <v>8</v>
      </c>
      <c r="B1" s="77" t="s">
        <v>9</v>
      </c>
      <c r="C1" s="99" t="s">
        <v>33</v>
      </c>
      <c r="D1" s="29" t="s">
        <v>10</v>
      </c>
      <c r="E1" s="29" t="s">
        <v>46</v>
      </c>
      <c r="F1" s="29" t="s">
        <v>48</v>
      </c>
      <c r="G1" s="29" t="s">
        <v>47</v>
      </c>
      <c r="H1" s="29" t="s">
        <v>31</v>
      </c>
      <c r="I1" s="29" t="s">
        <v>32</v>
      </c>
      <c r="J1" s="29" t="s">
        <v>56</v>
      </c>
      <c r="K1" s="98" t="s">
        <v>6</v>
      </c>
      <c r="L1" s="30" t="s">
        <v>16</v>
      </c>
    </row>
    <row r="2" spans="1:12">
      <c r="A2" s="25" t="str">
        <f t="shared" ref="A2:A65" si="0">I2&amp;"-"&amp;J2&amp;"-"&amp;B2</f>
        <v>1-2-1</v>
      </c>
      <c r="B2" s="24">
        <v>1</v>
      </c>
      <c r="C2" s="24" t="s">
        <v>25</v>
      </c>
      <c r="D2" s="24" t="s">
        <v>11</v>
      </c>
      <c r="E2" s="24" t="s">
        <v>51</v>
      </c>
      <c r="F2" s="24"/>
      <c r="G2" s="24"/>
      <c r="H2" s="24" t="s">
        <v>25</v>
      </c>
      <c r="I2" s="25">
        <f>INDEX('Sch Table'!$A$2:$U$211,MATCH($H2,'Sch Table'!$A$2:$A$777,0),8)</f>
        <v>1</v>
      </c>
      <c r="J2" s="24">
        <v>2</v>
      </c>
      <c r="K2" s="96">
        <f>INDEX('Class Table'!$A$2:$C$26, MATCH($J2,'Class Table'!$A$2:$A$26,0),2)</f>
        <v>2</v>
      </c>
      <c r="L2" s="25" t="str">
        <f>_xlfn.CONCAT(StudentTable4[[#This Row],[School]],StudentTable4[[#This Row],[ClassName]])</f>
        <v>Example 12</v>
      </c>
    </row>
    <row r="3" spans="1:12">
      <c r="A3" s="25" t="str">
        <f t="shared" si="0"/>
        <v>1-2-2</v>
      </c>
      <c r="B3" s="24">
        <v>2</v>
      </c>
      <c r="C3" s="24" t="s">
        <v>26</v>
      </c>
      <c r="D3" s="24" t="s">
        <v>11</v>
      </c>
      <c r="E3" s="24" t="s">
        <v>51</v>
      </c>
      <c r="F3" s="24"/>
      <c r="G3" s="24"/>
      <c r="H3" s="24" t="s">
        <v>25</v>
      </c>
      <c r="I3" s="25">
        <f>INDEX('Sch Table'!$A$2:$U$211,MATCH($H3,'Sch Table'!$A$2:$A$777,0),8)</f>
        <v>1</v>
      </c>
      <c r="J3" s="24">
        <v>2</v>
      </c>
      <c r="K3" s="96">
        <f>INDEX('Class Table'!$A$2:$C$26, MATCH($J3,'Class Table'!$A$2:$A$26,0),2)</f>
        <v>2</v>
      </c>
      <c r="L3" s="25" t="str">
        <f>_xlfn.CONCAT(StudentTable4[[#This Row],[School]],StudentTable4[[#This Row],[ClassName]])</f>
        <v>Example 12</v>
      </c>
    </row>
    <row r="4" spans="1:12">
      <c r="A4" s="25" t="str">
        <f t="shared" si="0"/>
        <v>1-2-3</v>
      </c>
      <c r="B4" s="24">
        <v>3</v>
      </c>
      <c r="C4" s="24" t="s">
        <v>65</v>
      </c>
      <c r="D4" s="24" t="s">
        <v>11</v>
      </c>
      <c r="E4" s="24" t="s">
        <v>51</v>
      </c>
      <c r="F4" s="24"/>
      <c r="G4" s="24"/>
      <c r="H4" s="24" t="s">
        <v>25</v>
      </c>
      <c r="I4" s="25">
        <f>INDEX('Sch Table'!$A$2:$U$211,MATCH($H4,'Sch Table'!$A$2:$A$777,0),8)</f>
        <v>1</v>
      </c>
      <c r="J4" s="24">
        <v>2</v>
      </c>
      <c r="K4" s="96">
        <f>INDEX('Class Table'!$A$2:$C$26, MATCH($J4,'Class Table'!$A$2:$A$26,0),2)</f>
        <v>2</v>
      </c>
      <c r="L4" s="25" t="str">
        <f>_xlfn.CONCAT(StudentTable4[[#This Row],[School]],StudentTable4[[#This Row],[ClassName]])</f>
        <v>Example 12</v>
      </c>
    </row>
    <row r="5" spans="1:12">
      <c r="A5" s="25" t="str">
        <f t="shared" si="0"/>
        <v>1-2-4</v>
      </c>
      <c r="B5" s="24">
        <v>4</v>
      </c>
      <c r="C5" s="24" t="s">
        <v>66</v>
      </c>
      <c r="D5" s="24" t="s">
        <v>11</v>
      </c>
      <c r="E5" s="24" t="s">
        <v>51</v>
      </c>
      <c r="F5" s="24"/>
      <c r="G5" s="24"/>
      <c r="H5" s="24" t="s">
        <v>25</v>
      </c>
      <c r="I5" s="25">
        <f>INDEX('Sch Table'!$A$2:$U$211,MATCH($H5,'Sch Table'!$A$2:$A$777,0),8)</f>
        <v>1</v>
      </c>
      <c r="J5" s="24">
        <v>2</v>
      </c>
      <c r="K5" s="96">
        <f>INDEX('Class Table'!$A$2:$C$26, MATCH($J5,'Class Table'!$A$2:$A$26,0),2)</f>
        <v>2</v>
      </c>
      <c r="L5" s="25" t="str">
        <f>_xlfn.CONCAT(StudentTable4[[#This Row],[School]],StudentTable4[[#This Row],[ClassName]])</f>
        <v>Example 12</v>
      </c>
    </row>
    <row r="6" spans="1:12">
      <c r="A6" s="25" t="str">
        <f t="shared" si="0"/>
        <v>1-2-5</v>
      </c>
      <c r="B6" s="24">
        <v>5</v>
      </c>
      <c r="C6" s="24" t="s">
        <v>67</v>
      </c>
      <c r="D6" s="24" t="s">
        <v>11</v>
      </c>
      <c r="E6" s="24" t="s">
        <v>51</v>
      </c>
      <c r="F6" s="24"/>
      <c r="G6" s="24"/>
      <c r="H6" s="24" t="s">
        <v>25</v>
      </c>
      <c r="I6" s="25">
        <f>INDEX('Sch Table'!$A$2:$U$211,MATCH($H6,'Sch Table'!$A$2:$A$777,0),8)</f>
        <v>1</v>
      </c>
      <c r="J6" s="24">
        <v>2</v>
      </c>
      <c r="K6" s="96">
        <f>INDEX('Class Table'!$A$2:$C$26, MATCH($J6,'Class Table'!$A$2:$A$26,0),2)</f>
        <v>2</v>
      </c>
      <c r="L6" s="25" t="str">
        <f>_xlfn.CONCAT(StudentTable4[[#This Row],[School]],StudentTable4[[#This Row],[ClassName]])</f>
        <v>Example 12</v>
      </c>
    </row>
    <row r="7" spans="1:12">
      <c r="A7" s="25" t="str">
        <f t="shared" si="0"/>
        <v>1-2-6</v>
      </c>
      <c r="B7" s="24">
        <v>6</v>
      </c>
      <c r="C7" s="24" t="s">
        <v>68</v>
      </c>
      <c r="D7" s="24" t="s">
        <v>11</v>
      </c>
      <c r="E7" s="24" t="s">
        <v>51</v>
      </c>
      <c r="F7" s="24"/>
      <c r="G7" s="24"/>
      <c r="H7" s="24" t="s">
        <v>25</v>
      </c>
      <c r="I7" s="25">
        <f>INDEX('Sch Table'!$A$2:$U$211,MATCH($H7,'Sch Table'!$A$2:$A$777,0),8)</f>
        <v>1</v>
      </c>
      <c r="J7" s="24">
        <v>2</v>
      </c>
      <c r="K7" s="96">
        <f>INDEX('Class Table'!$A$2:$C$26, MATCH($J7,'Class Table'!$A$2:$A$26,0),2)</f>
        <v>2</v>
      </c>
      <c r="L7" s="25" t="str">
        <f>_xlfn.CONCAT(StudentTable4[[#This Row],[School]],StudentTable4[[#This Row],[ClassName]])</f>
        <v>Example 12</v>
      </c>
    </row>
    <row r="8" spans="1:12">
      <c r="A8" s="25" t="str">
        <f t="shared" si="0"/>
        <v>1-2-7</v>
      </c>
      <c r="B8" s="24">
        <v>7</v>
      </c>
      <c r="C8" s="24" t="s">
        <v>69</v>
      </c>
      <c r="D8" s="24" t="s">
        <v>11</v>
      </c>
      <c r="E8" s="24" t="s">
        <v>51</v>
      </c>
      <c r="F8" s="24"/>
      <c r="G8" s="24"/>
      <c r="H8" s="24" t="s">
        <v>25</v>
      </c>
      <c r="I8" s="25">
        <f>INDEX('Sch Table'!$A$2:$U$211,MATCH($H8,'Sch Table'!$A$2:$A$777,0),8)</f>
        <v>1</v>
      </c>
      <c r="J8" s="24">
        <v>2</v>
      </c>
      <c r="K8" s="96">
        <f>INDEX('Class Table'!$A$2:$C$26, MATCH($J8,'Class Table'!$A$2:$A$26,0),2)</f>
        <v>2</v>
      </c>
      <c r="L8" s="25" t="str">
        <f>_xlfn.CONCAT(StudentTable4[[#This Row],[School]],StudentTable4[[#This Row],[ClassName]])</f>
        <v>Example 12</v>
      </c>
    </row>
    <row r="9" spans="1:12">
      <c r="A9" s="25" t="str">
        <f t="shared" si="0"/>
        <v>1-2-8</v>
      </c>
      <c r="B9" s="24">
        <v>8</v>
      </c>
      <c r="C9" s="24" t="s">
        <v>70</v>
      </c>
      <c r="D9" s="24" t="s">
        <v>11</v>
      </c>
      <c r="E9" s="24" t="s">
        <v>51</v>
      </c>
      <c r="F9" s="24"/>
      <c r="G9" s="24"/>
      <c r="H9" s="24" t="s">
        <v>25</v>
      </c>
      <c r="I9" s="25">
        <f>INDEX('Sch Table'!$A$2:$U$211,MATCH($H9,'Sch Table'!$A$2:$A$777,0),8)</f>
        <v>1</v>
      </c>
      <c r="J9" s="24">
        <v>2</v>
      </c>
      <c r="K9" s="96">
        <f>INDEX('Class Table'!$A$2:$C$26, MATCH($J9,'Class Table'!$A$2:$A$26,0),2)</f>
        <v>2</v>
      </c>
      <c r="L9" s="25" t="str">
        <f>_xlfn.CONCAT(StudentTable4[[#This Row],[School]],StudentTable4[[#This Row],[ClassName]])</f>
        <v>Example 12</v>
      </c>
    </row>
    <row r="10" spans="1:12">
      <c r="A10" s="25" t="str">
        <f t="shared" si="0"/>
        <v>1-2-9</v>
      </c>
      <c r="B10" s="24">
        <v>9</v>
      </c>
      <c r="C10" s="24" t="s">
        <v>71</v>
      </c>
      <c r="D10" s="24" t="s">
        <v>11</v>
      </c>
      <c r="E10" s="24" t="s">
        <v>51</v>
      </c>
      <c r="F10" s="24"/>
      <c r="G10" s="24"/>
      <c r="H10" s="24" t="s">
        <v>25</v>
      </c>
      <c r="I10" s="25">
        <f>INDEX('Sch Table'!$A$2:$U$211,MATCH($H10,'Sch Table'!$A$2:$A$777,0),8)</f>
        <v>1</v>
      </c>
      <c r="J10" s="24">
        <v>2</v>
      </c>
      <c r="K10" s="96">
        <f>INDEX('Class Table'!$A$2:$C$26, MATCH($J10,'Class Table'!$A$2:$A$26,0),2)</f>
        <v>2</v>
      </c>
      <c r="L10" s="25" t="str">
        <f>_xlfn.CONCAT(StudentTable4[[#This Row],[School]],StudentTable4[[#This Row],[ClassName]])</f>
        <v>Example 12</v>
      </c>
    </row>
    <row r="11" spans="1:12">
      <c r="A11" s="25" t="str">
        <f t="shared" si="0"/>
        <v>1-2-10</v>
      </c>
      <c r="B11" s="24">
        <v>10</v>
      </c>
      <c r="C11" s="24" t="s">
        <v>72</v>
      </c>
      <c r="D11" s="24" t="s">
        <v>11</v>
      </c>
      <c r="E11" s="24" t="s">
        <v>51</v>
      </c>
      <c r="F11" s="24"/>
      <c r="G11" s="24"/>
      <c r="H11" s="24" t="s">
        <v>25</v>
      </c>
      <c r="I11" s="25">
        <f>INDEX('Sch Table'!$A$2:$U$211,MATCH($H11,'Sch Table'!$A$2:$A$777,0),8)</f>
        <v>1</v>
      </c>
      <c r="J11" s="24">
        <v>2</v>
      </c>
      <c r="K11" s="96">
        <f>INDEX('Class Table'!$A$2:$C$26, MATCH($J11,'Class Table'!$A$2:$A$26,0),2)</f>
        <v>2</v>
      </c>
      <c r="L11" s="25" t="str">
        <f>_xlfn.CONCAT(StudentTable4[[#This Row],[School]],StudentTable4[[#This Row],[ClassName]])</f>
        <v>Example 12</v>
      </c>
    </row>
    <row r="12" spans="1:12">
      <c r="A12" s="25" t="str">
        <f t="shared" si="0"/>
        <v>1-2-11</v>
      </c>
      <c r="B12" s="24">
        <v>11</v>
      </c>
      <c r="C12" s="24" t="s">
        <v>73</v>
      </c>
      <c r="D12" s="24" t="s">
        <v>11</v>
      </c>
      <c r="E12" s="24" t="s">
        <v>51</v>
      </c>
      <c r="F12" s="24"/>
      <c r="G12" s="24"/>
      <c r="H12" s="24" t="s">
        <v>25</v>
      </c>
      <c r="I12" s="25">
        <f>INDEX('Sch Table'!$A$2:$U$211,MATCH($H12,'Sch Table'!$A$2:$A$777,0),8)</f>
        <v>1</v>
      </c>
      <c r="J12" s="24">
        <v>2</v>
      </c>
      <c r="K12" s="96">
        <f>INDEX('Class Table'!$A$2:$C$26, MATCH($J12,'Class Table'!$A$2:$A$26,0),2)</f>
        <v>2</v>
      </c>
      <c r="L12" s="25" t="str">
        <f>_xlfn.CONCAT(StudentTable4[[#This Row],[School]],StudentTable4[[#This Row],[ClassName]])</f>
        <v>Example 12</v>
      </c>
    </row>
    <row r="13" spans="1:12">
      <c r="A13" s="25" t="str">
        <f t="shared" si="0"/>
        <v>1-2-12</v>
      </c>
      <c r="B13" s="24">
        <v>12</v>
      </c>
      <c r="C13" s="24" t="s">
        <v>74</v>
      </c>
      <c r="D13" s="24" t="s">
        <v>11</v>
      </c>
      <c r="E13" s="24" t="s">
        <v>51</v>
      </c>
      <c r="F13" s="24"/>
      <c r="G13" s="24"/>
      <c r="H13" s="24" t="s">
        <v>25</v>
      </c>
      <c r="I13" s="25">
        <f>INDEX('Sch Table'!$A$2:$U$211,MATCH($H13,'Sch Table'!$A$2:$A$777,0),8)</f>
        <v>1</v>
      </c>
      <c r="J13" s="24">
        <v>2</v>
      </c>
      <c r="K13" s="96">
        <f>INDEX('Class Table'!$A$2:$C$26, MATCH($J13,'Class Table'!$A$2:$A$26,0),2)</f>
        <v>2</v>
      </c>
      <c r="L13" s="25" t="str">
        <f>_xlfn.CONCAT(StudentTable4[[#This Row],[School]],StudentTable4[[#This Row],[ClassName]])</f>
        <v>Example 12</v>
      </c>
    </row>
    <row r="14" spans="1:12">
      <c r="A14" s="25" t="str">
        <f t="shared" si="0"/>
        <v>1-2-13</v>
      </c>
      <c r="B14" s="24">
        <v>13</v>
      </c>
      <c r="C14" s="24" t="s">
        <v>75</v>
      </c>
      <c r="D14" s="24" t="s">
        <v>11</v>
      </c>
      <c r="E14" s="24" t="s">
        <v>51</v>
      </c>
      <c r="F14" s="24"/>
      <c r="G14" s="24"/>
      <c r="H14" s="24" t="s">
        <v>25</v>
      </c>
      <c r="I14" s="25">
        <f>INDEX('Sch Table'!$A$2:$U$211,MATCH($H14,'Sch Table'!$A$2:$A$777,0),8)</f>
        <v>1</v>
      </c>
      <c r="J14" s="24">
        <v>2</v>
      </c>
      <c r="K14" s="96">
        <f>INDEX('Class Table'!$A$2:$C$26, MATCH($J14,'Class Table'!$A$2:$A$26,0),2)</f>
        <v>2</v>
      </c>
      <c r="L14" s="25" t="str">
        <f>_xlfn.CONCAT(StudentTable4[[#This Row],[School]],StudentTable4[[#This Row],[ClassName]])</f>
        <v>Example 12</v>
      </c>
    </row>
    <row r="15" spans="1:12">
      <c r="A15" s="25" t="str">
        <f t="shared" si="0"/>
        <v>1-2-14</v>
      </c>
      <c r="B15" s="24">
        <v>14</v>
      </c>
      <c r="C15" s="24" t="s">
        <v>76</v>
      </c>
      <c r="D15" s="24" t="s">
        <v>11</v>
      </c>
      <c r="E15" s="24" t="s">
        <v>51</v>
      </c>
      <c r="F15" s="24"/>
      <c r="G15" s="24"/>
      <c r="H15" s="24" t="s">
        <v>25</v>
      </c>
      <c r="I15" s="25">
        <f>INDEX('Sch Table'!$A$2:$U$211,MATCH($H15,'Sch Table'!$A$2:$A$777,0),8)</f>
        <v>1</v>
      </c>
      <c r="J15" s="24">
        <v>2</v>
      </c>
      <c r="K15" s="96">
        <f>INDEX('Class Table'!$A$2:$C$26, MATCH($J15,'Class Table'!$A$2:$A$26,0),2)</f>
        <v>2</v>
      </c>
      <c r="L15" s="25" t="str">
        <f>_xlfn.CONCAT(StudentTable4[[#This Row],[School]],StudentTable4[[#This Row],[ClassName]])</f>
        <v>Example 12</v>
      </c>
    </row>
    <row r="16" spans="1:12">
      <c r="A16" s="25" t="str">
        <f t="shared" si="0"/>
        <v>1-2-15</v>
      </c>
      <c r="B16" s="24">
        <v>15</v>
      </c>
      <c r="C16" s="24" t="s">
        <v>77</v>
      </c>
      <c r="D16" s="24" t="s">
        <v>11</v>
      </c>
      <c r="E16" s="24" t="s">
        <v>51</v>
      </c>
      <c r="F16" s="24"/>
      <c r="G16" s="24"/>
      <c r="H16" s="24" t="s">
        <v>25</v>
      </c>
      <c r="I16" s="25">
        <f>INDEX('Sch Table'!$A$2:$U$211,MATCH($H16,'Sch Table'!$A$2:$A$777,0),8)</f>
        <v>1</v>
      </c>
      <c r="J16" s="24">
        <v>2</v>
      </c>
      <c r="K16" s="96">
        <f>INDEX('Class Table'!$A$2:$C$26, MATCH($J16,'Class Table'!$A$2:$A$26,0),2)</f>
        <v>2</v>
      </c>
      <c r="L16" s="25" t="str">
        <f>_xlfn.CONCAT(StudentTable4[[#This Row],[School]],StudentTable4[[#This Row],[ClassName]])</f>
        <v>Example 12</v>
      </c>
    </row>
    <row r="17" spans="1:12">
      <c r="A17" s="25" t="str">
        <f t="shared" si="0"/>
        <v>1-2-16</v>
      </c>
      <c r="B17" s="24">
        <v>16</v>
      </c>
      <c r="C17" s="24" t="s">
        <v>78</v>
      </c>
      <c r="D17" s="24" t="s">
        <v>11</v>
      </c>
      <c r="E17" s="24" t="s">
        <v>51</v>
      </c>
      <c r="F17" s="24"/>
      <c r="G17" s="24"/>
      <c r="H17" s="24" t="s">
        <v>25</v>
      </c>
      <c r="I17" s="25">
        <f>INDEX('Sch Table'!$A$2:$U$211,MATCH($H17,'Sch Table'!$A$2:$A$777,0),8)</f>
        <v>1</v>
      </c>
      <c r="J17" s="24">
        <v>2</v>
      </c>
      <c r="K17" s="96">
        <f>INDEX('Class Table'!$A$2:$C$26, MATCH($J17,'Class Table'!$A$2:$A$26,0),2)</f>
        <v>2</v>
      </c>
      <c r="L17" s="25" t="str">
        <f>_xlfn.CONCAT(StudentTable4[[#This Row],[School]],StudentTable4[[#This Row],[ClassName]])</f>
        <v>Example 12</v>
      </c>
    </row>
    <row r="18" spans="1:12">
      <c r="A18" s="25" t="str">
        <f t="shared" si="0"/>
        <v>1-2-17</v>
      </c>
      <c r="B18" s="24">
        <v>17</v>
      </c>
      <c r="C18" s="24" t="s">
        <v>79</v>
      </c>
      <c r="D18" s="24" t="s">
        <v>11</v>
      </c>
      <c r="E18" s="24" t="s">
        <v>51</v>
      </c>
      <c r="F18" s="24"/>
      <c r="G18" s="24"/>
      <c r="H18" s="24" t="s">
        <v>25</v>
      </c>
      <c r="I18" s="25">
        <f>INDEX('Sch Table'!$A$2:$U$211,MATCH($H18,'Sch Table'!$A$2:$A$777,0),8)</f>
        <v>1</v>
      </c>
      <c r="J18" s="24">
        <v>2</v>
      </c>
      <c r="K18" s="96">
        <f>INDEX('Class Table'!$A$2:$C$26, MATCH($J18,'Class Table'!$A$2:$A$26,0),2)</f>
        <v>2</v>
      </c>
      <c r="L18" s="25" t="str">
        <f>_xlfn.CONCAT(StudentTable4[[#This Row],[School]],StudentTable4[[#This Row],[ClassName]])</f>
        <v>Example 12</v>
      </c>
    </row>
    <row r="19" spans="1:12">
      <c r="A19" s="25" t="str">
        <f t="shared" si="0"/>
        <v>1-2-18</v>
      </c>
      <c r="B19" s="24">
        <v>18</v>
      </c>
      <c r="C19" s="24" t="s">
        <v>80</v>
      </c>
      <c r="D19" s="24" t="s">
        <v>11</v>
      </c>
      <c r="E19" s="24" t="s">
        <v>51</v>
      </c>
      <c r="F19" s="24"/>
      <c r="G19" s="24"/>
      <c r="H19" s="24" t="s">
        <v>25</v>
      </c>
      <c r="I19" s="25">
        <f>INDEX('Sch Table'!$A$2:$U$211,MATCH($H19,'Sch Table'!$A$2:$A$777,0),8)</f>
        <v>1</v>
      </c>
      <c r="J19" s="24">
        <v>2</v>
      </c>
      <c r="K19" s="96">
        <f>INDEX('Class Table'!$A$2:$C$26, MATCH($J19,'Class Table'!$A$2:$A$26,0),2)</f>
        <v>2</v>
      </c>
      <c r="L19" s="25" t="str">
        <f>_xlfn.CONCAT(StudentTable4[[#This Row],[School]],StudentTable4[[#This Row],[ClassName]])</f>
        <v>Example 12</v>
      </c>
    </row>
    <row r="20" spans="1:12">
      <c r="A20" s="25" t="str">
        <f t="shared" si="0"/>
        <v>1-2-19</v>
      </c>
      <c r="B20" s="24">
        <v>19</v>
      </c>
      <c r="C20" s="24" t="s">
        <v>81</v>
      </c>
      <c r="D20" s="24" t="s">
        <v>11</v>
      </c>
      <c r="E20" s="24" t="s">
        <v>51</v>
      </c>
      <c r="F20" s="24"/>
      <c r="G20" s="24"/>
      <c r="H20" s="24" t="s">
        <v>25</v>
      </c>
      <c r="I20" s="25">
        <f>INDEX('Sch Table'!$A$2:$U$211,MATCH($H20,'Sch Table'!$A$2:$A$777,0),8)</f>
        <v>1</v>
      </c>
      <c r="J20" s="24">
        <v>2</v>
      </c>
      <c r="K20" s="96">
        <f>INDEX('Class Table'!$A$2:$C$26, MATCH($J20,'Class Table'!$A$2:$A$26,0),2)</f>
        <v>2</v>
      </c>
      <c r="L20" s="25" t="str">
        <f>_xlfn.CONCAT(StudentTable4[[#This Row],[School]],StudentTable4[[#This Row],[ClassName]])</f>
        <v>Example 12</v>
      </c>
    </row>
    <row r="21" spans="1:12">
      <c r="A21" s="25" t="str">
        <f t="shared" si="0"/>
        <v>1-2-20</v>
      </c>
      <c r="B21" s="24">
        <v>20</v>
      </c>
      <c r="C21" s="24" t="s">
        <v>82</v>
      </c>
      <c r="D21" s="24" t="s">
        <v>11</v>
      </c>
      <c r="E21" s="24" t="s">
        <v>51</v>
      </c>
      <c r="F21" s="24"/>
      <c r="G21" s="24"/>
      <c r="H21" s="24" t="s">
        <v>25</v>
      </c>
      <c r="I21" s="25">
        <f>INDEX('Sch Table'!$A$2:$U$211,MATCH($H21,'Sch Table'!$A$2:$A$777,0),8)</f>
        <v>1</v>
      </c>
      <c r="J21" s="24">
        <v>2</v>
      </c>
      <c r="K21" s="96">
        <f>INDEX('Class Table'!$A$2:$C$26, MATCH($J21,'Class Table'!$A$2:$A$26,0),2)</f>
        <v>2</v>
      </c>
      <c r="L21" s="25" t="str">
        <f>_xlfn.CONCAT(StudentTable4[[#This Row],[School]],StudentTable4[[#This Row],[ClassName]])</f>
        <v>Example 12</v>
      </c>
    </row>
    <row r="22" spans="1:12">
      <c r="A22" s="25" t="str">
        <f t="shared" si="0"/>
        <v>1-2-21</v>
      </c>
      <c r="B22" s="24">
        <v>21</v>
      </c>
      <c r="C22" s="24" t="s">
        <v>83</v>
      </c>
      <c r="D22" s="24" t="s">
        <v>11</v>
      </c>
      <c r="E22" s="24" t="s">
        <v>51</v>
      </c>
      <c r="F22" s="24"/>
      <c r="G22" s="24"/>
      <c r="H22" s="24" t="s">
        <v>25</v>
      </c>
      <c r="I22" s="25">
        <f>INDEX('Sch Table'!$A$2:$U$211,MATCH($H22,'Sch Table'!$A$2:$A$777,0),8)</f>
        <v>1</v>
      </c>
      <c r="J22" s="24">
        <v>2</v>
      </c>
      <c r="K22" s="96">
        <f>INDEX('Class Table'!$A$2:$C$26, MATCH($J22,'Class Table'!$A$2:$A$26,0),2)</f>
        <v>2</v>
      </c>
      <c r="L22" s="25" t="str">
        <f>_xlfn.CONCAT(StudentTable4[[#This Row],[School]],StudentTable4[[#This Row],[ClassName]])</f>
        <v>Example 12</v>
      </c>
    </row>
    <row r="23" spans="1:12">
      <c r="A23" s="25" t="str">
        <f t="shared" si="0"/>
        <v>1-2-22</v>
      </c>
      <c r="B23" s="24">
        <v>22</v>
      </c>
      <c r="C23" s="24" t="s">
        <v>84</v>
      </c>
      <c r="D23" s="24" t="s">
        <v>11</v>
      </c>
      <c r="E23" s="24" t="s">
        <v>51</v>
      </c>
      <c r="F23" s="24"/>
      <c r="G23" s="24"/>
      <c r="H23" s="24" t="s">
        <v>25</v>
      </c>
      <c r="I23" s="25">
        <f>INDEX('Sch Table'!$A$2:$U$211,MATCH($H23,'Sch Table'!$A$2:$A$777,0),8)</f>
        <v>1</v>
      </c>
      <c r="J23" s="24">
        <v>2</v>
      </c>
      <c r="K23" s="96">
        <f>INDEX('Class Table'!$A$2:$C$26, MATCH($J23,'Class Table'!$A$2:$A$26,0),2)</f>
        <v>2</v>
      </c>
      <c r="L23" s="25" t="str">
        <f>_xlfn.CONCAT(StudentTable4[[#This Row],[School]],StudentTable4[[#This Row],[ClassName]])</f>
        <v>Example 12</v>
      </c>
    </row>
    <row r="24" spans="1:12">
      <c r="A24" s="25" t="str">
        <f t="shared" si="0"/>
        <v>1-2-23</v>
      </c>
      <c r="B24" s="24">
        <v>23</v>
      </c>
      <c r="C24" s="24" t="s">
        <v>85</v>
      </c>
      <c r="D24" s="24" t="s">
        <v>11</v>
      </c>
      <c r="E24" s="24" t="s">
        <v>51</v>
      </c>
      <c r="F24" s="24"/>
      <c r="G24" s="24"/>
      <c r="H24" s="24" t="s">
        <v>25</v>
      </c>
      <c r="I24" s="25">
        <f>INDEX('Sch Table'!$A$2:$U$211,MATCH($H24,'Sch Table'!$A$2:$A$777,0),8)</f>
        <v>1</v>
      </c>
      <c r="J24" s="24">
        <v>2</v>
      </c>
      <c r="K24" s="96">
        <f>INDEX('Class Table'!$A$2:$C$26, MATCH($J24,'Class Table'!$A$2:$A$26,0),2)</f>
        <v>2</v>
      </c>
      <c r="L24" s="25" t="str">
        <f>_xlfn.CONCAT(StudentTable4[[#This Row],[School]],StudentTable4[[#This Row],[ClassName]])</f>
        <v>Example 12</v>
      </c>
    </row>
    <row r="25" spans="1:12">
      <c r="A25" s="25" t="str">
        <f t="shared" si="0"/>
        <v>1-2-24</v>
      </c>
      <c r="B25" s="24">
        <v>24</v>
      </c>
      <c r="C25" s="24" t="s">
        <v>86</v>
      </c>
      <c r="D25" s="24" t="s">
        <v>11</v>
      </c>
      <c r="E25" s="24" t="s">
        <v>51</v>
      </c>
      <c r="F25" s="24"/>
      <c r="G25" s="24"/>
      <c r="H25" s="24" t="s">
        <v>25</v>
      </c>
      <c r="I25" s="25">
        <f>INDEX('Sch Table'!$A$2:$U$211,MATCH($H25,'Sch Table'!$A$2:$A$777,0),8)</f>
        <v>1</v>
      </c>
      <c r="J25" s="24">
        <v>2</v>
      </c>
      <c r="K25" s="96">
        <f>INDEX('Class Table'!$A$2:$C$26, MATCH($J25,'Class Table'!$A$2:$A$26,0),2)</f>
        <v>2</v>
      </c>
      <c r="L25" s="25" t="str">
        <f>_xlfn.CONCAT(StudentTable4[[#This Row],[School]],StudentTable4[[#This Row],[ClassName]])</f>
        <v>Example 12</v>
      </c>
    </row>
    <row r="26" spans="1:12">
      <c r="A26" s="25" t="str">
        <f t="shared" si="0"/>
        <v>1-2-25</v>
      </c>
      <c r="B26" s="24">
        <v>25</v>
      </c>
      <c r="C26" s="24" t="s">
        <v>87</v>
      </c>
      <c r="D26" s="24" t="s">
        <v>11</v>
      </c>
      <c r="E26" s="24" t="s">
        <v>51</v>
      </c>
      <c r="F26" s="24"/>
      <c r="G26" s="24"/>
      <c r="H26" s="24" t="s">
        <v>25</v>
      </c>
      <c r="I26" s="25">
        <f>INDEX('Sch Table'!$A$2:$U$211,MATCH($H26,'Sch Table'!$A$2:$A$777,0),8)</f>
        <v>1</v>
      </c>
      <c r="J26" s="24">
        <v>2</v>
      </c>
      <c r="K26" s="96">
        <f>INDEX('Class Table'!$A$2:$C$26, MATCH($J26,'Class Table'!$A$2:$A$26,0),2)</f>
        <v>2</v>
      </c>
      <c r="L26" s="25" t="str">
        <f>_xlfn.CONCAT(StudentTable4[[#This Row],[School]],StudentTable4[[#This Row],[ClassName]])</f>
        <v>Example 12</v>
      </c>
    </row>
    <row r="27" spans="1:12">
      <c r="A27" s="25" t="str">
        <f t="shared" si="0"/>
        <v>1-3-26</v>
      </c>
      <c r="B27" s="24">
        <v>26</v>
      </c>
      <c r="C27" s="24" t="s">
        <v>88</v>
      </c>
      <c r="D27" s="24" t="s">
        <v>11</v>
      </c>
      <c r="E27" s="24" t="s">
        <v>51</v>
      </c>
      <c r="F27" s="24"/>
      <c r="G27" s="24"/>
      <c r="H27" s="24" t="s">
        <v>25</v>
      </c>
      <c r="I27" s="25">
        <f>INDEX('Sch Table'!$A$2:$U$211,MATCH($H27,'Sch Table'!$A$2:$A$777,0),8)</f>
        <v>1</v>
      </c>
      <c r="J27" s="24" t="s">
        <v>7</v>
      </c>
      <c r="K27" s="96">
        <f>INDEX('Class Table'!$A$2:$C$26, MATCH($J27,'Class Table'!$A$2:$A$26,0),2)</f>
        <v>3</v>
      </c>
      <c r="L27" s="25" t="str">
        <f>_xlfn.CONCAT(StudentTable4[[#This Row],[School]],StudentTable4[[#This Row],[ClassName]])</f>
        <v>Example 13</v>
      </c>
    </row>
    <row r="28" spans="1:12">
      <c r="A28" s="25" t="str">
        <f t="shared" si="0"/>
        <v>1-3-27</v>
      </c>
      <c r="B28" s="24">
        <v>27</v>
      </c>
      <c r="C28" s="24" t="s">
        <v>89</v>
      </c>
      <c r="D28" s="24" t="s">
        <v>11</v>
      </c>
      <c r="E28" s="24" t="s">
        <v>51</v>
      </c>
      <c r="F28" s="24"/>
      <c r="G28" s="24"/>
      <c r="H28" s="24" t="s">
        <v>25</v>
      </c>
      <c r="I28" s="25">
        <f>INDEX('Sch Table'!$A$2:$U$211,MATCH($H28,'Sch Table'!$A$2:$A$777,0),8)</f>
        <v>1</v>
      </c>
      <c r="J28" s="24" t="s">
        <v>7</v>
      </c>
      <c r="K28" s="96">
        <f>INDEX('Class Table'!$A$2:$C$26, MATCH($J28,'Class Table'!$A$2:$A$26,0),2)</f>
        <v>3</v>
      </c>
      <c r="L28" s="25" t="str">
        <f>_xlfn.CONCAT(StudentTable4[[#This Row],[School]],StudentTable4[[#This Row],[ClassName]])</f>
        <v>Example 13</v>
      </c>
    </row>
    <row r="29" spans="1:12">
      <c r="A29" s="25" t="str">
        <f t="shared" si="0"/>
        <v>1-3-28</v>
      </c>
      <c r="B29" s="24">
        <v>28</v>
      </c>
      <c r="C29" s="24" t="s">
        <v>90</v>
      </c>
      <c r="D29" s="24" t="s">
        <v>11</v>
      </c>
      <c r="E29" s="24" t="s">
        <v>51</v>
      </c>
      <c r="F29" s="24"/>
      <c r="G29" s="24"/>
      <c r="H29" s="24" t="s">
        <v>25</v>
      </c>
      <c r="I29" s="25">
        <f>INDEX('Sch Table'!$A$2:$U$211,MATCH($H29,'Sch Table'!$A$2:$A$777,0),8)</f>
        <v>1</v>
      </c>
      <c r="J29" s="24" t="s">
        <v>7</v>
      </c>
      <c r="K29" s="96">
        <f>INDEX('Class Table'!$A$2:$C$26, MATCH($J29,'Class Table'!$A$2:$A$26,0),2)</f>
        <v>3</v>
      </c>
      <c r="L29" s="25" t="str">
        <f>_xlfn.CONCAT(StudentTable4[[#This Row],[School]],StudentTable4[[#This Row],[ClassName]])</f>
        <v>Example 13</v>
      </c>
    </row>
    <row r="30" spans="1:12">
      <c r="A30" s="25" t="str">
        <f t="shared" si="0"/>
        <v>1-3-29</v>
      </c>
      <c r="B30" s="24">
        <v>29</v>
      </c>
      <c r="C30" s="24" t="s">
        <v>91</v>
      </c>
      <c r="D30" s="24" t="s">
        <v>11</v>
      </c>
      <c r="E30" s="24" t="s">
        <v>51</v>
      </c>
      <c r="F30" s="24"/>
      <c r="G30" s="24"/>
      <c r="H30" s="24" t="s">
        <v>25</v>
      </c>
      <c r="I30" s="25">
        <f>INDEX('Sch Table'!$A$2:$U$211,MATCH($H30,'Sch Table'!$A$2:$A$777,0),8)</f>
        <v>1</v>
      </c>
      <c r="J30" s="24" t="s">
        <v>7</v>
      </c>
      <c r="K30" s="96">
        <f>INDEX('Class Table'!$A$2:$C$26, MATCH($J30,'Class Table'!$A$2:$A$26,0),2)</f>
        <v>3</v>
      </c>
      <c r="L30" s="25" t="str">
        <f>_xlfn.CONCAT(StudentTable4[[#This Row],[School]],StudentTable4[[#This Row],[ClassName]])</f>
        <v>Example 13</v>
      </c>
    </row>
    <row r="31" spans="1:12">
      <c r="A31" s="25" t="str">
        <f t="shared" si="0"/>
        <v>1-3-30</v>
      </c>
      <c r="B31" s="24">
        <v>30</v>
      </c>
      <c r="C31" s="24" t="s">
        <v>92</v>
      </c>
      <c r="D31" s="24" t="s">
        <v>11</v>
      </c>
      <c r="E31" s="24" t="s">
        <v>51</v>
      </c>
      <c r="F31" s="24"/>
      <c r="G31" s="24"/>
      <c r="H31" s="24" t="s">
        <v>25</v>
      </c>
      <c r="I31" s="25">
        <f>INDEX('Sch Table'!$A$2:$U$211,MATCH($H31,'Sch Table'!$A$2:$A$777,0),8)</f>
        <v>1</v>
      </c>
      <c r="J31" s="24" t="s">
        <v>7</v>
      </c>
      <c r="K31" s="96">
        <f>INDEX('Class Table'!$A$2:$C$26, MATCH($J31,'Class Table'!$A$2:$A$26,0),2)</f>
        <v>3</v>
      </c>
      <c r="L31" s="25" t="str">
        <f>_xlfn.CONCAT(StudentTable4[[#This Row],[School]],StudentTable4[[#This Row],[ClassName]])</f>
        <v>Example 13</v>
      </c>
    </row>
    <row r="32" spans="1:12">
      <c r="A32" s="25" t="str">
        <f t="shared" si="0"/>
        <v>1-3-31</v>
      </c>
      <c r="B32" s="24">
        <v>31</v>
      </c>
      <c r="C32" s="24" t="s">
        <v>93</v>
      </c>
      <c r="D32" s="24" t="s">
        <v>11</v>
      </c>
      <c r="E32" s="24" t="s">
        <v>51</v>
      </c>
      <c r="F32" s="24"/>
      <c r="G32" s="24"/>
      <c r="H32" s="24" t="s">
        <v>25</v>
      </c>
      <c r="I32" s="25">
        <f>INDEX('Sch Table'!$A$2:$U$211,MATCH($H32,'Sch Table'!$A$2:$A$777,0),8)</f>
        <v>1</v>
      </c>
      <c r="J32" s="24" t="s">
        <v>7</v>
      </c>
      <c r="K32" s="96">
        <f>INDEX('Class Table'!$A$2:$C$26, MATCH($J32,'Class Table'!$A$2:$A$26,0),2)</f>
        <v>3</v>
      </c>
      <c r="L32" s="25" t="str">
        <f>_xlfn.CONCAT(StudentTable4[[#This Row],[School]],StudentTable4[[#This Row],[ClassName]])</f>
        <v>Example 13</v>
      </c>
    </row>
    <row r="33" spans="1:12">
      <c r="A33" s="25" t="str">
        <f t="shared" si="0"/>
        <v>1-3-32</v>
      </c>
      <c r="B33" s="24">
        <v>32</v>
      </c>
      <c r="C33" s="24" t="s">
        <v>94</v>
      </c>
      <c r="D33" s="24" t="s">
        <v>11</v>
      </c>
      <c r="E33" s="24" t="s">
        <v>51</v>
      </c>
      <c r="F33" s="24"/>
      <c r="G33" s="24"/>
      <c r="H33" s="24" t="s">
        <v>25</v>
      </c>
      <c r="I33" s="25">
        <f>INDEX('Sch Table'!$A$2:$U$211,MATCH($H33,'Sch Table'!$A$2:$A$777,0),8)</f>
        <v>1</v>
      </c>
      <c r="J33" s="24" t="s">
        <v>7</v>
      </c>
      <c r="K33" s="96">
        <f>INDEX('Class Table'!$A$2:$C$26, MATCH($J33,'Class Table'!$A$2:$A$26,0),2)</f>
        <v>3</v>
      </c>
      <c r="L33" s="25" t="str">
        <f>_xlfn.CONCAT(StudentTable4[[#This Row],[School]],StudentTable4[[#This Row],[ClassName]])</f>
        <v>Example 13</v>
      </c>
    </row>
    <row r="34" spans="1:12">
      <c r="A34" s="25" t="str">
        <f t="shared" si="0"/>
        <v>1-3-33</v>
      </c>
      <c r="B34" s="24">
        <v>33</v>
      </c>
      <c r="C34" s="24" t="s">
        <v>95</v>
      </c>
      <c r="D34" s="24" t="s">
        <v>11</v>
      </c>
      <c r="E34" s="24" t="s">
        <v>51</v>
      </c>
      <c r="F34" s="24"/>
      <c r="G34" s="24"/>
      <c r="H34" s="24" t="s">
        <v>25</v>
      </c>
      <c r="I34" s="25">
        <f>INDEX('Sch Table'!$A$2:$U$211,MATCH($H34,'Sch Table'!$A$2:$A$777,0),8)</f>
        <v>1</v>
      </c>
      <c r="J34" s="24" t="s">
        <v>7</v>
      </c>
      <c r="K34" s="96">
        <f>INDEX('Class Table'!$A$2:$C$26, MATCH($J34,'Class Table'!$A$2:$A$26,0),2)</f>
        <v>3</v>
      </c>
      <c r="L34" s="25" t="str">
        <f>_xlfn.CONCAT(StudentTable4[[#This Row],[School]],StudentTable4[[#This Row],[ClassName]])</f>
        <v>Example 13</v>
      </c>
    </row>
    <row r="35" spans="1:12">
      <c r="A35" s="25" t="str">
        <f t="shared" si="0"/>
        <v>1-3-34</v>
      </c>
      <c r="B35" s="24">
        <v>34</v>
      </c>
      <c r="C35" s="24" t="s">
        <v>96</v>
      </c>
      <c r="D35" s="24" t="s">
        <v>11</v>
      </c>
      <c r="E35" s="24" t="s">
        <v>51</v>
      </c>
      <c r="F35" s="24"/>
      <c r="G35" s="24"/>
      <c r="H35" s="24" t="s">
        <v>25</v>
      </c>
      <c r="I35" s="25">
        <f>INDEX('Sch Table'!$A$2:$U$211,MATCH($H35,'Sch Table'!$A$2:$A$777,0),8)</f>
        <v>1</v>
      </c>
      <c r="J35" s="24" t="s">
        <v>7</v>
      </c>
      <c r="K35" s="96">
        <f>INDEX('Class Table'!$A$2:$C$26, MATCH($J35,'Class Table'!$A$2:$A$26,0),2)</f>
        <v>3</v>
      </c>
      <c r="L35" s="25" t="str">
        <f>_xlfn.CONCAT(StudentTable4[[#This Row],[School]],StudentTable4[[#This Row],[ClassName]])</f>
        <v>Example 13</v>
      </c>
    </row>
    <row r="36" spans="1:12">
      <c r="A36" s="25" t="str">
        <f t="shared" si="0"/>
        <v>1-3-35</v>
      </c>
      <c r="B36" s="24">
        <v>35</v>
      </c>
      <c r="C36" s="24" t="s">
        <v>97</v>
      </c>
      <c r="D36" s="24" t="s">
        <v>11</v>
      </c>
      <c r="E36" s="24" t="s">
        <v>51</v>
      </c>
      <c r="F36" s="24"/>
      <c r="G36" s="24"/>
      <c r="H36" s="24" t="s">
        <v>25</v>
      </c>
      <c r="I36" s="25">
        <f>INDEX('Sch Table'!$A$2:$U$211,MATCH($H36,'Sch Table'!$A$2:$A$777,0),8)</f>
        <v>1</v>
      </c>
      <c r="J36" s="24" t="s">
        <v>7</v>
      </c>
      <c r="K36" s="96">
        <f>INDEX('Class Table'!$A$2:$C$26, MATCH($J36,'Class Table'!$A$2:$A$26,0),2)</f>
        <v>3</v>
      </c>
      <c r="L36" s="25" t="str">
        <f>_xlfn.CONCAT(StudentTable4[[#This Row],[School]],StudentTable4[[#This Row],[ClassName]])</f>
        <v>Example 13</v>
      </c>
    </row>
    <row r="37" spans="1:12">
      <c r="A37" s="25" t="str">
        <f t="shared" si="0"/>
        <v>1-3-36</v>
      </c>
      <c r="B37" s="24">
        <v>36</v>
      </c>
      <c r="C37" s="24" t="s">
        <v>98</v>
      </c>
      <c r="D37" s="24" t="s">
        <v>11</v>
      </c>
      <c r="E37" s="24" t="s">
        <v>51</v>
      </c>
      <c r="F37" s="24"/>
      <c r="G37" s="24"/>
      <c r="H37" s="24" t="s">
        <v>25</v>
      </c>
      <c r="I37" s="25">
        <f>INDEX('Sch Table'!$A$2:$U$211,MATCH($H37,'Sch Table'!$A$2:$A$777,0),8)</f>
        <v>1</v>
      </c>
      <c r="J37" s="24" t="s">
        <v>7</v>
      </c>
      <c r="K37" s="96">
        <f>INDEX('Class Table'!$A$2:$C$26, MATCH($J37,'Class Table'!$A$2:$A$26,0),2)</f>
        <v>3</v>
      </c>
      <c r="L37" s="25" t="str">
        <f>_xlfn.CONCAT(StudentTable4[[#This Row],[School]],StudentTable4[[#This Row],[ClassName]])</f>
        <v>Example 13</v>
      </c>
    </row>
    <row r="38" spans="1:12">
      <c r="A38" s="25" t="str">
        <f t="shared" si="0"/>
        <v>1-3-37</v>
      </c>
      <c r="B38" s="24">
        <v>37</v>
      </c>
      <c r="C38" s="24" t="s">
        <v>99</v>
      </c>
      <c r="D38" s="24" t="s">
        <v>11</v>
      </c>
      <c r="E38" s="24" t="s">
        <v>51</v>
      </c>
      <c r="F38" s="24"/>
      <c r="G38" s="24"/>
      <c r="H38" s="24" t="s">
        <v>25</v>
      </c>
      <c r="I38" s="25">
        <f>INDEX('Sch Table'!$A$2:$U$211,MATCH($H38,'Sch Table'!$A$2:$A$777,0),8)</f>
        <v>1</v>
      </c>
      <c r="J38" s="24" t="s">
        <v>7</v>
      </c>
      <c r="K38" s="96">
        <f>INDEX('Class Table'!$A$2:$C$26, MATCH($J38,'Class Table'!$A$2:$A$26,0),2)</f>
        <v>3</v>
      </c>
      <c r="L38" s="25" t="str">
        <f>_xlfn.CONCAT(StudentTable4[[#This Row],[School]],StudentTable4[[#This Row],[ClassName]])</f>
        <v>Example 13</v>
      </c>
    </row>
    <row r="39" spans="1:12">
      <c r="A39" s="25" t="str">
        <f t="shared" si="0"/>
        <v>1-3-38</v>
      </c>
      <c r="B39" s="24">
        <v>38</v>
      </c>
      <c r="C39" s="24" t="s">
        <v>100</v>
      </c>
      <c r="D39" s="24" t="s">
        <v>11</v>
      </c>
      <c r="E39" s="24" t="s">
        <v>51</v>
      </c>
      <c r="F39" s="24"/>
      <c r="G39" s="24"/>
      <c r="H39" s="24" t="s">
        <v>25</v>
      </c>
      <c r="I39" s="25">
        <f>INDEX('Sch Table'!$A$2:$U$211,MATCH($H39,'Sch Table'!$A$2:$A$777,0),8)</f>
        <v>1</v>
      </c>
      <c r="J39" s="24" t="s">
        <v>7</v>
      </c>
      <c r="K39" s="96">
        <f>INDEX('Class Table'!$A$2:$C$26, MATCH($J39,'Class Table'!$A$2:$A$26,0),2)</f>
        <v>3</v>
      </c>
      <c r="L39" s="25" t="str">
        <f>_xlfn.CONCAT(StudentTable4[[#This Row],[School]],StudentTable4[[#This Row],[ClassName]])</f>
        <v>Example 13</v>
      </c>
    </row>
    <row r="40" spans="1:12">
      <c r="A40" s="25" t="str">
        <f t="shared" si="0"/>
        <v>1-3-39</v>
      </c>
      <c r="B40" s="24">
        <v>39</v>
      </c>
      <c r="C40" s="24" t="s">
        <v>101</v>
      </c>
      <c r="D40" s="24" t="s">
        <v>11</v>
      </c>
      <c r="E40" s="24" t="s">
        <v>51</v>
      </c>
      <c r="F40" s="24"/>
      <c r="G40" s="24"/>
      <c r="H40" s="24" t="s">
        <v>25</v>
      </c>
      <c r="I40" s="25">
        <f>INDEX('Sch Table'!$A$2:$U$211,MATCH($H40,'Sch Table'!$A$2:$A$777,0),8)</f>
        <v>1</v>
      </c>
      <c r="J40" s="24" t="s">
        <v>7</v>
      </c>
      <c r="K40" s="96">
        <f>INDEX('Class Table'!$A$2:$C$26, MATCH($J40,'Class Table'!$A$2:$A$26,0),2)</f>
        <v>3</v>
      </c>
      <c r="L40" s="25" t="str">
        <f>_xlfn.CONCAT(StudentTable4[[#This Row],[School]],StudentTable4[[#This Row],[ClassName]])</f>
        <v>Example 13</v>
      </c>
    </row>
    <row r="41" spans="1:12">
      <c r="A41" s="25" t="str">
        <f t="shared" si="0"/>
        <v>1-3-40</v>
      </c>
      <c r="B41" s="24">
        <v>40</v>
      </c>
      <c r="C41" s="24" t="s">
        <v>102</v>
      </c>
      <c r="D41" s="24" t="s">
        <v>11</v>
      </c>
      <c r="E41" s="24" t="s">
        <v>51</v>
      </c>
      <c r="F41" s="24"/>
      <c r="G41" s="24"/>
      <c r="H41" s="24" t="s">
        <v>25</v>
      </c>
      <c r="I41" s="25">
        <f>INDEX('Sch Table'!$A$2:$U$211,MATCH($H41,'Sch Table'!$A$2:$A$777,0),8)</f>
        <v>1</v>
      </c>
      <c r="J41" s="24" t="s">
        <v>7</v>
      </c>
      <c r="K41" s="96">
        <f>INDEX('Class Table'!$A$2:$C$26, MATCH($J41,'Class Table'!$A$2:$A$26,0),2)</f>
        <v>3</v>
      </c>
      <c r="L41" s="25" t="str">
        <f>_xlfn.CONCAT(StudentTable4[[#This Row],[School]],StudentTable4[[#This Row],[ClassName]])</f>
        <v>Example 13</v>
      </c>
    </row>
    <row r="42" spans="1:12">
      <c r="A42" s="25" t="str">
        <f t="shared" si="0"/>
        <v>1-3-41</v>
      </c>
      <c r="B42" s="24">
        <v>41</v>
      </c>
      <c r="C42" s="24" t="s">
        <v>103</v>
      </c>
      <c r="D42" s="24" t="s">
        <v>11</v>
      </c>
      <c r="E42" s="24" t="s">
        <v>51</v>
      </c>
      <c r="F42" s="24"/>
      <c r="G42" s="24"/>
      <c r="H42" s="24" t="s">
        <v>25</v>
      </c>
      <c r="I42" s="25">
        <f>INDEX('Sch Table'!$A$2:$U$211,MATCH($H42,'Sch Table'!$A$2:$A$777,0),8)</f>
        <v>1</v>
      </c>
      <c r="J42" s="24" t="s">
        <v>7</v>
      </c>
      <c r="K42" s="96">
        <f>INDEX('Class Table'!$A$2:$C$26, MATCH($J42,'Class Table'!$A$2:$A$26,0),2)</f>
        <v>3</v>
      </c>
      <c r="L42" s="25" t="str">
        <f>_xlfn.CONCAT(StudentTable4[[#This Row],[School]],StudentTable4[[#This Row],[ClassName]])</f>
        <v>Example 13</v>
      </c>
    </row>
    <row r="43" spans="1:12">
      <c r="A43" s="25" t="str">
        <f t="shared" si="0"/>
        <v>1-3-42</v>
      </c>
      <c r="B43" s="24">
        <v>42</v>
      </c>
      <c r="C43" s="24" t="s">
        <v>104</v>
      </c>
      <c r="D43" s="24" t="s">
        <v>11</v>
      </c>
      <c r="E43" s="24" t="s">
        <v>51</v>
      </c>
      <c r="F43" s="24"/>
      <c r="G43" s="24"/>
      <c r="H43" s="24" t="s">
        <v>25</v>
      </c>
      <c r="I43" s="25">
        <f>INDEX('Sch Table'!$A$2:$U$211,MATCH($H43,'Sch Table'!$A$2:$A$777,0),8)</f>
        <v>1</v>
      </c>
      <c r="J43" s="24" t="s">
        <v>7</v>
      </c>
      <c r="K43" s="96">
        <f>INDEX('Class Table'!$A$2:$C$26, MATCH($J43,'Class Table'!$A$2:$A$26,0),2)</f>
        <v>3</v>
      </c>
      <c r="L43" s="25" t="str">
        <f>_xlfn.CONCAT(StudentTable4[[#This Row],[School]],StudentTable4[[#This Row],[ClassName]])</f>
        <v>Example 13</v>
      </c>
    </row>
    <row r="44" spans="1:12">
      <c r="A44" s="25" t="str">
        <f t="shared" si="0"/>
        <v>1-3-43</v>
      </c>
      <c r="B44" s="24">
        <v>43</v>
      </c>
      <c r="C44" s="24" t="s">
        <v>105</v>
      </c>
      <c r="D44" s="24" t="s">
        <v>11</v>
      </c>
      <c r="E44" s="24" t="s">
        <v>51</v>
      </c>
      <c r="F44" s="24"/>
      <c r="G44" s="24"/>
      <c r="H44" s="24" t="s">
        <v>25</v>
      </c>
      <c r="I44" s="25">
        <f>INDEX('Sch Table'!$A$2:$U$211,MATCH($H44,'Sch Table'!$A$2:$A$777,0),8)</f>
        <v>1</v>
      </c>
      <c r="J44" s="24" t="s">
        <v>7</v>
      </c>
      <c r="K44" s="96">
        <f>INDEX('Class Table'!$A$2:$C$26, MATCH($J44,'Class Table'!$A$2:$A$26,0),2)</f>
        <v>3</v>
      </c>
      <c r="L44" s="25" t="str">
        <f>_xlfn.CONCAT(StudentTable4[[#This Row],[School]],StudentTable4[[#This Row],[ClassName]])</f>
        <v>Example 13</v>
      </c>
    </row>
    <row r="45" spans="1:12">
      <c r="A45" s="25" t="str">
        <f t="shared" si="0"/>
        <v>1-3-44</v>
      </c>
      <c r="B45" s="24">
        <v>44</v>
      </c>
      <c r="C45" s="24" t="s">
        <v>106</v>
      </c>
      <c r="D45" s="24" t="s">
        <v>11</v>
      </c>
      <c r="E45" s="24" t="s">
        <v>51</v>
      </c>
      <c r="F45" s="24"/>
      <c r="G45" s="24"/>
      <c r="H45" s="24" t="s">
        <v>25</v>
      </c>
      <c r="I45" s="25">
        <f>INDEX('Sch Table'!$A$2:$U$211,MATCH($H45,'Sch Table'!$A$2:$A$777,0),8)</f>
        <v>1</v>
      </c>
      <c r="J45" s="24" t="s">
        <v>7</v>
      </c>
      <c r="K45" s="96">
        <f>INDEX('Class Table'!$A$2:$C$26, MATCH($J45,'Class Table'!$A$2:$A$26,0),2)</f>
        <v>3</v>
      </c>
      <c r="L45" s="25" t="str">
        <f>_xlfn.CONCAT(StudentTable4[[#This Row],[School]],StudentTable4[[#This Row],[ClassName]])</f>
        <v>Example 13</v>
      </c>
    </row>
    <row r="46" spans="1:12">
      <c r="A46" s="25" t="str">
        <f t="shared" si="0"/>
        <v>1-3-45</v>
      </c>
      <c r="B46" s="24">
        <v>45</v>
      </c>
      <c r="C46" s="24" t="s">
        <v>107</v>
      </c>
      <c r="D46" s="24" t="s">
        <v>11</v>
      </c>
      <c r="E46" s="24" t="s">
        <v>51</v>
      </c>
      <c r="F46" s="24"/>
      <c r="G46" s="24"/>
      <c r="H46" s="24" t="s">
        <v>25</v>
      </c>
      <c r="I46" s="25">
        <f>INDEX('Sch Table'!$A$2:$U$211,MATCH($H46,'Sch Table'!$A$2:$A$777,0),8)</f>
        <v>1</v>
      </c>
      <c r="J46" s="24" t="s">
        <v>7</v>
      </c>
      <c r="K46" s="96">
        <f>INDEX('Class Table'!$A$2:$C$26, MATCH($J46,'Class Table'!$A$2:$A$26,0),2)</f>
        <v>3</v>
      </c>
      <c r="L46" s="25" t="str">
        <f>_xlfn.CONCAT(StudentTable4[[#This Row],[School]],StudentTable4[[#This Row],[ClassName]])</f>
        <v>Example 13</v>
      </c>
    </row>
    <row r="47" spans="1:12">
      <c r="A47" s="25" t="str">
        <f t="shared" si="0"/>
        <v>1-3-46</v>
      </c>
      <c r="B47" s="24">
        <v>46</v>
      </c>
      <c r="C47" s="24" t="s">
        <v>108</v>
      </c>
      <c r="D47" s="24" t="s">
        <v>11</v>
      </c>
      <c r="E47" s="24" t="s">
        <v>51</v>
      </c>
      <c r="F47" s="24"/>
      <c r="G47" s="24"/>
      <c r="H47" s="24" t="s">
        <v>25</v>
      </c>
      <c r="I47" s="25">
        <f>INDEX('Sch Table'!$A$2:$U$211,MATCH($H47,'Sch Table'!$A$2:$A$777,0),8)</f>
        <v>1</v>
      </c>
      <c r="J47" s="24" t="s">
        <v>7</v>
      </c>
      <c r="K47" s="96">
        <f>INDEX('Class Table'!$A$2:$C$26, MATCH($J47,'Class Table'!$A$2:$A$26,0),2)</f>
        <v>3</v>
      </c>
      <c r="L47" s="25" t="str">
        <f>_xlfn.CONCAT(StudentTable4[[#This Row],[School]],StudentTable4[[#This Row],[ClassName]])</f>
        <v>Example 13</v>
      </c>
    </row>
    <row r="48" spans="1:12">
      <c r="A48" s="25" t="str">
        <f t="shared" si="0"/>
        <v>1-3-47</v>
      </c>
      <c r="B48" s="24">
        <v>47</v>
      </c>
      <c r="C48" s="24" t="s">
        <v>109</v>
      </c>
      <c r="D48" s="24" t="s">
        <v>11</v>
      </c>
      <c r="E48" s="24" t="s">
        <v>51</v>
      </c>
      <c r="F48" s="24"/>
      <c r="G48" s="24"/>
      <c r="H48" s="24" t="s">
        <v>25</v>
      </c>
      <c r="I48" s="25">
        <f>INDEX('Sch Table'!$A$2:$U$211,MATCH($H48,'Sch Table'!$A$2:$A$777,0),8)</f>
        <v>1</v>
      </c>
      <c r="J48" s="24" t="s">
        <v>7</v>
      </c>
      <c r="K48" s="96">
        <f>INDEX('Class Table'!$A$2:$C$26, MATCH($J48,'Class Table'!$A$2:$A$26,0),2)</f>
        <v>3</v>
      </c>
      <c r="L48" s="25" t="str">
        <f>_xlfn.CONCAT(StudentTable4[[#This Row],[School]],StudentTable4[[#This Row],[ClassName]])</f>
        <v>Example 13</v>
      </c>
    </row>
    <row r="49" spans="1:12">
      <c r="A49" s="25" t="str">
        <f t="shared" si="0"/>
        <v>1-3-48</v>
      </c>
      <c r="B49" s="24">
        <v>48</v>
      </c>
      <c r="C49" s="24" t="s">
        <v>110</v>
      </c>
      <c r="D49" s="24" t="s">
        <v>11</v>
      </c>
      <c r="E49" s="24" t="s">
        <v>51</v>
      </c>
      <c r="F49" s="24"/>
      <c r="G49" s="24"/>
      <c r="H49" s="24" t="s">
        <v>25</v>
      </c>
      <c r="I49" s="25">
        <f>INDEX('Sch Table'!$A$2:$U$211,MATCH($H49,'Sch Table'!$A$2:$A$777,0),8)</f>
        <v>1</v>
      </c>
      <c r="J49" s="24" t="s">
        <v>7</v>
      </c>
      <c r="K49" s="96">
        <f>INDEX('Class Table'!$A$2:$C$26, MATCH($J49,'Class Table'!$A$2:$A$26,0),2)</f>
        <v>3</v>
      </c>
      <c r="L49" s="25" t="str">
        <f>_xlfn.CONCAT(StudentTable4[[#This Row],[School]],StudentTable4[[#This Row],[ClassName]])</f>
        <v>Example 13</v>
      </c>
    </row>
    <row r="50" spans="1:12">
      <c r="A50" s="25" t="str">
        <f t="shared" si="0"/>
        <v>1-3-49</v>
      </c>
      <c r="B50" s="24">
        <v>49</v>
      </c>
      <c r="C50" s="24" t="s">
        <v>111</v>
      </c>
      <c r="D50" s="24" t="s">
        <v>11</v>
      </c>
      <c r="E50" s="24" t="s">
        <v>51</v>
      </c>
      <c r="F50" s="24"/>
      <c r="G50" s="24"/>
      <c r="H50" s="24" t="s">
        <v>25</v>
      </c>
      <c r="I50" s="25">
        <f>INDEX('Sch Table'!$A$2:$U$211,MATCH($H50,'Sch Table'!$A$2:$A$777,0),8)</f>
        <v>1</v>
      </c>
      <c r="J50" s="24" t="s">
        <v>7</v>
      </c>
      <c r="K50" s="96">
        <f>INDEX('Class Table'!$A$2:$C$26, MATCH($J50,'Class Table'!$A$2:$A$26,0),2)</f>
        <v>3</v>
      </c>
      <c r="L50" s="25" t="str">
        <f>_xlfn.CONCAT(StudentTable4[[#This Row],[School]],StudentTable4[[#This Row],[ClassName]])</f>
        <v>Example 13</v>
      </c>
    </row>
    <row r="51" spans="1:12">
      <c r="A51" s="25" t="str">
        <f t="shared" si="0"/>
        <v>1-3-50</v>
      </c>
      <c r="B51" s="24">
        <v>50</v>
      </c>
      <c r="C51" s="24" t="s">
        <v>112</v>
      </c>
      <c r="D51" s="24" t="s">
        <v>11</v>
      </c>
      <c r="E51" s="24" t="s">
        <v>51</v>
      </c>
      <c r="F51" s="24"/>
      <c r="G51" s="24"/>
      <c r="H51" s="24" t="s">
        <v>25</v>
      </c>
      <c r="I51" s="25">
        <f>INDEX('Sch Table'!$A$2:$U$211,MATCH($H51,'Sch Table'!$A$2:$A$777,0),8)</f>
        <v>1</v>
      </c>
      <c r="J51" s="24" t="s">
        <v>7</v>
      </c>
      <c r="K51" s="96">
        <f>INDEX('Class Table'!$A$2:$C$26, MATCH($J51,'Class Table'!$A$2:$A$26,0),2)</f>
        <v>3</v>
      </c>
      <c r="L51" s="25" t="str">
        <f>_xlfn.CONCAT(StudentTable4[[#This Row],[School]],StudentTable4[[#This Row],[ClassName]])</f>
        <v>Example 13</v>
      </c>
    </row>
    <row r="52" spans="1:12">
      <c r="A52" s="25" t="str">
        <f t="shared" si="0"/>
        <v>1-3-51</v>
      </c>
      <c r="B52" s="24">
        <v>51</v>
      </c>
      <c r="C52" s="24" t="s">
        <v>113</v>
      </c>
      <c r="D52" s="24" t="s">
        <v>11</v>
      </c>
      <c r="E52" s="24" t="s">
        <v>51</v>
      </c>
      <c r="F52" s="24"/>
      <c r="G52" s="24"/>
      <c r="H52" s="24" t="s">
        <v>25</v>
      </c>
      <c r="I52" s="25">
        <f>INDEX('Sch Table'!$A$2:$U$211,MATCH($H52,'Sch Table'!$A$2:$A$777,0),8)</f>
        <v>1</v>
      </c>
      <c r="J52" s="24" t="s">
        <v>7</v>
      </c>
      <c r="K52" s="96">
        <f>INDEX('Class Table'!$A$2:$C$26, MATCH($J52,'Class Table'!$A$2:$A$26,0),2)</f>
        <v>3</v>
      </c>
      <c r="L52" s="25" t="str">
        <f>_xlfn.CONCAT(StudentTable4[[#This Row],[School]],StudentTable4[[#This Row],[ClassName]])</f>
        <v>Example 13</v>
      </c>
    </row>
    <row r="53" spans="1:12">
      <c r="A53" s="25" t="str">
        <f t="shared" si="0"/>
        <v>1-3-52</v>
      </c>
      <c r="B53" s="24">
        <v>52</v>
      </c>
      <c r="C53" s="24" t="s">
        <v>114</v>
      </c>
      <c r="D53" s="24" t="s">
        <v>11</v>
      </c>
      <c r="E53" s="24" t="s">
        <v>51</v>
      </c>
      <c r="F53" s="24"/>
      <c r="G53" s="24"/>
      <c r="H53" s="24" t="s">
        <v>25</v>
      </c>
      <c r="I53" s="25">
        <f>INDEX('Sch Table'!$A$2:$U$211,MATCH($H53,'Sch Table'!$A$2:$A$777,0),8)</f>
        <v>1</v>
      </c>
      <c r="J53" s="24" t="s">
        <v>7</v>
      </c>
      <c r="K53" s="96">
        <f>INDEX('Class Table'!$A$2:$C$26, MATCH($J53,'Class Table'!$A$2:$A$26,0),2)</f>
        <v>3</v>
      </c>
      <c r="L53" s="25" t="str">
        <f>_xlfn.CONCAT(StudentTable4[[#This Row],[School]],StudentTable4[[#This Row],[ClassName]])</f>
        <v>Example 13</v>
      </c>
    </row>
    <row r="54" spans="1:12">
      <c r="A54" s="25" t="str">
        <f t="shared" si="0"/>
        <v>1-3-53</v>
      </c>
      <c r="B54" s="24">
        <v>53</v>
      </c>
      <c r="C54" s="24" t="s">
        <v>115</v>
      </c>
      <c r="D54" s="24" t="s">
        <v>11</v>
      </c>
      <c r="E54" s="24" t="s">
        <v>51</v>
      </c>
      <c r="F54" s="24"/>
      <c r="G54" s="24"/>
      <c r="H54" s="24" t="s">
        <v>25</v>
      </c>
      <c r="I54" s="25">
        <f>INDEX('Sch Table'!$A$2:$U$211,MATCH($H54,'Sch Table'!$A$2:$A$777,0),8)</f>
        <v>1</v>
      </c>
      <c r="J54" s="24" t="s">
        <v>7</v>
      </c>
      <c r="K54" s="96">
        <f>INDEX('Class Table'!$A$2:$C$26, MATCH($J54,'Class Table'!$A$2:$A$26,0),2)</f>
        <v>3</v>
      </c>
      <c r="L54" s="25" t="str">
        <f>_xlfn.CONCAT(StudentTable4[[#This Row],[School]],StudentTable4[[#This Row],[ClassName]])</f>
        <v>Example 13</v>
      </c>
    </row>
    <row r="55" spans="1:12">
      <c r="A55" s="25" t="str">
        <f t="shared" si="0"/>
        <v>1-3-54</v>
      </c>
      <c r="B55" s="24">
        <v>54</v>
      </c>
      <c r="C55" s="24" t="s">
        <v>116</v>
      </c>
      <c r="D55" s="24" t="s">
        <v>11</v>
      </c>
      <c r="E55" s="24" t="s">
        <v>51</v>
      </c>
      <c r="F55" s="24"/>
      <c r="G55" s="24"/>
      <c r="H55" s="24" t="s">
        <v>25</v>
      </c>
      <c r="I55" s="25">
        <f>INDEX('Sch Table'!$A$2:$U$211,MATCH($H55,'Sch Table'!$A$2:$A$777,0),8)</f>
        <v>1</v>
      </c>
      <c r="J55" s="24" t="s">
        <v>7</v>
      </c>
      <c r="K55" s="96">
        <f>INDEX('Class Table'!$A$2:$C$26, MATCH($J55,'Class Table'!$A$2:$A$26,0),2)</f>
        <v>3</v>
      </c>
      <c r="L55" s="25" t="str">
        <f>_xlfn.CONCAT(StudentTable4[[#This Row],[School]],StudentTable4[[#This Row],[ClassName]])</f>
        <v>Example 13</v>
      </c>
    </row>
    <row r="56" spans="1:12">
      <c r="A56" s="25" t="str">
        <f t="shared" si="0"/>
        <v>1-3-55</v>
      </c>
      <c r="B56" s="24">
        <v>55</v>
      </c>
      <c r="C56" s="24" t="s">
        <v>117</v>
      </c>
      <c r="D56" s="24" t="s">
        <v>11</v>
      </c>
      <c r="E56" s="24" t="s">
        <v>51</v>
      </c>
      <c r="F56" s="24"/>
      <c r="G56" s="24"/>
      <c r="H56" s="24" t="s">
        <v>25</v>
      </c>
      <c r="I56" s="25">
        <f>INDEX('Sch Table'!$A$2:$U$211,MATCH($H56,'Sch Table'!$A$2:$A$777,0),8)</f>
        <v>1</v>
      </c>
      <c r="J56" s="24" t="s">
        <v>7</v>
      </c>
      <c r="K56" s="96">
        <f>INDEX('Class Table'!$A$2:$C$26, MATCH($J56,'Class Table'!$A$2:$A$26,0),2)</f>
        <v>3</v>
      </c>
      <c r="L56" s="25" t="str">
        <f>_xlfn.CONCAT(StudentTable4[[#This Row],[School]],StudentTable4[[#This Row],[ClassName]])</f>
        <v>Example 13</v>
      </c>
    </row>
    <row r="57" spans="1:12">
      <c r="A57" s="25" t="str">
        <f t="shared" si="0"/>
        <v>1-3-56</v>
      </c>
      <c r="B57" s="24">
        <v>56</v>
      </c>
      <c r="C57" s="24" t="s">
        <v>118</v>
      </c>
      <c r="D57" s="24" t="s">
        <v>11</v>
      </c>
      <c r="E57" s="24" t="s">
        <v>51</v>
      </c>
      <c r="F57" s="24"/>
      <c r="G57" s="24"/>
      <c r="H57" s="24" t="s">
        <v>25</v>
      </c>
      <c r="I57" s="25">
        <f>INDEX('Sch Table'!$A$2:$U$211,MATCH($H57,'Sch Table'!$A$2:$A$777,0),8)</f>
        <v>1</v>
      </c>
      <c r="J57" s="24" t="s">
        <v>7</v>
      </c>
      <c r="K57" s="96">
        <f>INDEX('Class Table'!$A$2:$C$26, MATCH($J57,'Class Table'!$A$2:$A$26,0),2)</f>
        <v>3</v>
      </c>
      <c r="L57" s="25" t="str">
        <f>_xlfn.CONCAT(StudentTable4[[#This Row],[School]],StudentTable4[[#This Row],[ClassName]])</f>
        <v>Example 13</v>
      </c>
    </row>
    <row r="58" spans="1:12">
      <c r="A58" s="25" t="str">
        <f t="shared" si="0"/>
        <v>1-3-57</v>
      </c>
      <c r="B58" s="24">
        <v>57</v>
      </c>
      <c r="C58" s="24" t="s">
        <v>119</v>
      </c>
      <c r="D58" s="24" t="s">
        <v>11</v>
      </c>
      <c r="E58" s="24" t="s">
        <v>51</v>
      </c>
      <c r="F58" s="24"/>
      <c r="G58" s="24"/>
      <c r="H58" s="24" t="s">
        <v>25</v>
      </c>
      <c r="I58" s="25">
        <f>INDEX('Sch Table'!$A$2:$U$211,MATCH($H58,'Sch Table'!$A$2:$A$777,0),8)</f>
        <v>1</v>
      </c>
      <c r="J58" s="24" t="s">
        <v>7</v>
      </c>
      <c r="K58" s="96">
        <f>INDEX('Class Table'!$A$2:$C$26, MATCH($J58,'Class Table'!$A$2:$A$26,0),2)</f>
        <v>3</v>
      </c>
      <c r="L58" s="25" t="str">
        <f>_xlfn.CONCAT(StudentTable4[[#This Row],[School]],StudentTable4[[#This Row],[ClassName]])</f>
        <v>Example 13</v>
      </c>
    </row>
    <row r="59" spans="1:12">
      <c r="A59" s="25" t="str">
        <f t="shared" si="0"/>
        <v>1-3-58</v>
      </c>
      <c r="B59" s="24">
        <v>58</v>
      </c>
      <c r="C59" s="24" t="s">
        <v>120</v>
      </c>
      <c r="D59" s="24" t="s">
        <v>11</v>
      </c>
      <c r="E59" s="24" t="s">
        <v>51</v>
      </c>
      <c r="F59" s="24"/>
      <c r="G59" s="24"/>
      <c r="H59" s="24" t="s">
        <v>25</v>
      </c>
      <c r="I59" s="25">
        <f>INDEX('Sch Table'!$A$2:$U$211,MATCH($H59,'Sch Table'!$A$2:$A$777,0),8)</f>
        <v>1</v>
      </c>
      <c r="J59" s="24" t="s">
        <v>7</v>
      </c>
      <c r="K59" s="96">
        <f>INDEX('Class Table'!$A$2:$C$26, MATCH($J59,'Class Table'!$A$2:$A$26,0),2)</f>
        <v>3</v>
      </c>
      <c r="L59" s="25" t="str">
        <f>_xlfn.CONCAT(StudentTable4[[#This Row],[School]],StudentTable4[[#This Row],[ClassName]])</f>
        <v>Example 13</v>
      </c>
    </row>
    <row r="60" spans="1:12">
      <c r="A60" s="25" t="str">
        <f t="shared" si="0"/>
        <v>1-3-59</v>
      </c>
      <c r="B60" s="24">
        <v>59</v>
      </c>
      <c r="C60" s="24" t="s">
        <v>121</v>
      </c>
      <c r="D60" s="24" t="s">
        <v>11</v>
      </c>
      <c r="E60" s="24" t="s">
        <v>51</v>
      </c>
      <c r="F60" s="24"/>
      <c r="G60" s="24"/>
      <c r="H60" s="24" t="s">
        <v>25</v>
      </c>
      <c r="I60" s="25">
        <f>INDEX('Sch Table'!$A$2:$U$211,MATCH($H60,'Sch Table'!$A$2:$A$777,0),8)</f>
        <v>1</v>
      </c>
      <c r="J60" s="24" t="s">
        <v>7</v>
      </c>
      <c r="K60" s="96">
        <f>INDEX('Class Table'!$A$2:$C$26, MATCH($J60,'Class Table'!$A$2:$A$26,0),2)</f>
        <v>3</v>
      </c>
      <c r="L60" s="25" t="str">
        <f>_xlfn.CONCAT(StudentTable4[[#This Row],[School]],StudentTable4[[#This Row],[ClassName]])</f>
        <v>Example 13</v>
      </c>
    </row>
    <row r="61" spans="1:12">
      <c r="A61" s="25" t="str">
        <f t="shared" si="0"/>
        <v>1-3-60</v>
      </c>
      <c r="B61" s="24">
        <v>60</v>
      </c>
      <c r="C61" s="24" t="s">
        <v>122</v>
      </c>
      <c r="D61" s="24" t="s">
        <v>11</v>
      </c>
      <c r="E61" s="24" t="s">
        <v>51</v>
      </c>
      <c r="F61" s="24"/>
      <c r="G61" s="24"/>
      <c r="H61" s="24" t="s">
        <v>25</v>
      </c>
      <c r="I61" s="25">
        <f>INDEX('Sch Table'!$A$2:$U$211,MATCH($H61,'Sch Table'!$A$2:$A$777,0),8)</f>
        <v>1</v>
      </c>
      <c r="J61" s="24" t="s">
        <v>7</v>
      </c>
      <c r="K61" s="96">
        <f>INDEX('Class Table'!$A$2:$C$26, MATCH($J61,'Class Table'!$A$2:$A$26,0),2)</f>
        <v>3</v>
      </c>
      <c r="L61" s="25" t="str">
        <f>_xlfn.CONCAT(StudentTable4[[#This Row],[School]],StudentTable4[[#This Row],[ClassName]])</f>
        <v>Example 13</v>
      </c>
    </row>
    <row r="62" spans="1:12">
      <c r="A62" s="25" t="str">
        <f t="shared" si="0"/>
        <v>1-3-61</v>
      </c>
      <c r="B62" s="24">
        <v>61</v>
      </c>
      <c r="C62" s="24" t="s">
        <v>123</v>
      </c>
      <c r="D62" s="24" t="s">
        <v>11</v>
      </c>
      <c r="E62" s="24" t="s">
        <v>51</v>
      </c>
      <c r="F62" s="24"/>
      <c r="G62" s="24"/>
      <c r="H62" s="24" t="s">
        <v>25</v>
      </c>
      <c r="I62" s="25">
        <f>INDEX('Sch Table'!$A$2:$U$211,MATCH($H62,'Sch Table'!$A$2:$A$777,0),8)</f>
        <v>1</v>
      </c>
      <c r="J62" s="24" t="s">
        <v>7</v>
      </c>
      <c r="K62" s="96">
        <f>INDEX('Class Table'!$A$2:$C$26, MATCH($J62,'Class Table'!$A$2:$A$26,0),2)</f>
        <v>3</v>
      </c>
      <c r="L62" s="25" t="str">
        <f>_xlfn.CONCAT(StudentTable4[[#This Row],[School]],StudentTable4[[#This Row],[ClassName]])</f>
        <v>Example 13</v>
      </c>
    </row>
    <row r="63" spans="1:12">
      <c r="A63" s="25" t="str">
        <f t="shared" si="0"/>
        <v>1-3-62</v>
      </c>
      <c r="B63" s="24">
        <v>62</v>
      </c>
      <c r="C63" s="24" t="s">
        <v>124</v>
      </c>
      <c r="D63" s="24" t="s">
        <v>11</v>
      </c>
      <c r="E63" s="24" t="s">
        <v>51</v>
      </c>
      <c r="F63" s="24"/>
      <c r="G63" s="24"/>
      <c r="H63" s="24" t="s">
        <v>25</v>
      </c>
      <c r="I63" s="25">
        <f>INDEX('Sch Table'!$A$2:$U$211,MATCH($H63,'Sch Table'!$A$2:$A$777,0),8)</f>
        <v>1</v>
      </c>
      <c r="J63" s="24" t="s">
        <v>7</v>
      </c>
      <c r="K63" s="96">
        <f>INDEX('Class Table'!$A$2:$C$26, MATCH($J63,'Class Table'!$A$2:$A$26,0),2)</f>
        <v>3</v>
      </c>
      <c r="L63" s="25" t="str">
        <f>_xlfn.CONCAT(StudentTable4[[#This Row],[School]],StudentTable4[[#This Row],[ClassName]])</f>
        <v>Example 13</v>
      </c>
    </row>
    <row r="64" spans="1:12">
      <c r="A64" s="25" t="str">
        <f t="shared" si="0"/>
        <v>1-3-63</v>
      </c>
      <c r="B64" s="24">
        <v>63</v>
      </c>
      <c r="C64" s="24" t="s">
        <v>125</v>
      </c>
      <c r="D64" s="24" t="s">
        <v>11</v>
      </c>
      <c r="E64" s="24" t="s">
        <v>51</v>
      </c>
      <c r="F64" s="24"/>
      <c r="G64" s="24"/>
      <c r="H64" s="24" t="s">
        <v>25</v>
      </c>
      <c r="I64" s="25">
        <f>INDEX('Sch Table'!$A$2:$U$211,MATCH($H64,'Sch Table'!$A$2:$A$777,0),8)</f>
        <v>1</v>
      </c>
      <c r="J64" s="24" t="s">
        <v>7</v>
      </c>
      <c r="K64" s="96">
        <f>INDEX('Class Table'!$A$2:$C$26, MATCH($J64,'Class Table'!$A$2:$A$26,0),2)</f>
        <v>3</v>
      </c>
      <c r="L64" s="25" t="str">
        <f>_xlfn.CONCAT(StudentTable4[[#This Row],[School]],StudentTable4[[#This Row],[ClassName]])</f>
        <v>Example 13</v>
      </c>
    </row>
    <row r="65" spans="1:12">
      <c r="A65" s="25" t="str">
        <f t="shared" si="0"/>
        <v>1-3-64</v>
      </c>
      <c r="B65" s="24">
        <v>64</v>
      </c>
      <c r="C65" s="24" t="s">
        <v>126</v>
      </c>
      <c r="D65" s="24" t="s">
        <v>11</v>
      </c>
      <c r="E65" s="24" t="s">
        <v>51</v>
      </c>
      <c r="F65" s="24"/>
      <c r="G65" s="24"/>
      <c r="H65" s="24" t="s">
        <v>25</v>
      </c>
      <c r="I65" s="25">
        <f>INDEX('Sch Table'!$A$2:$U$211,MATCH($H65,'Sch Table'!$A$2:$A$777,0),8)</f>
        <v>1</v>
      </c>
      <c r="J65" s="24" t="s">
        <v>7</v>
      </c>
      <c r="K65" s="96">
        <f>INDEX('Class Table'!$A$2:$C$26, MATCH($J65,'Class Table'!$A$2:$A$26,0),2)</f>
        <v>3</v>
      </c>
      <c r="L65" s="25" t="str">
        <f>_xlfn.CONCAT(StudentTable4[[#This Row],[School]],StudentTable4[[#This Row],[ClassName]])</f>
        <v>Example 13</v>
      </c>
    </row>
    <row r="66" spans="1:12">
      <c r="A66" s="25" t="str">
        <f t="shared" ref="A66:A129" si="1">I66&amp;"-"&amp;J66&amp;"-"&amp;B66</f>
        <v>1-3-65</v>
      </c>
      <c r="B66" s="24">
        <v>65</v>
      </c>
      <c r="C66" s="24" t="s">
        <v>127</v>
      </c>
      <c r="D66" s="24" t="s">
        <v>11</v>
      </c>
      <c r="E66" s="24" t="s">
        <v>51</v>
      </c>
      <c r="F66" s="24"/>
      <c r="G66" s="24"/>
      <c r="H66" s="24" t="s">
        <v>25</v>
      </c>
      <c r="I66" s="25">
        <f>INDEX('Sch Table'!$A$2:$U$211,MATCH($H66,'Sch Table'!$A$2:$A$777,0),8)</f>
        <v>1</v>
      </c>
      <c r="J66" s="24" t="s">
        <v>7</v>
      </c>
      <c r="K66" s="96">
        <f>INDEX('Class Table'!$A$2:$C$26, MATCH($J66,'Class Table'!$A$2:$A$26,0),2)</f>
        <v>3</v>
      </c>
      <c r="L66" s="25" t="str">
        <f>_xlfn.CONCAT(StudentTable4[[#This Row],[School]],StudentTable4[[#This Row],[ClassName]])</f>
        <v>Example 13</v>
      </c>
    </row>
    <row r="67" spans="1:12">
      <c r="A67" s="25" t="str">
        <f t="shared" si="1"/>
        <v>1-3-66</v>
      </c>
      <c r="B67" s="24">
        <v>66</v>
      </c>
      <c r="C67" s="24" t="s">
        <v>128</v>
      </c>
      <c r="D67" s="24" t="s">
        <v>11</v>
      </c>
      <c r="E67" s="24" t="s">
        <v>51</v>
      </c>
      <c r="F67" s="24"/>
      <c r="G67" s="24"/>
      <c r="H67" s="24" t="s">
        <v>25</v>
      </c>
      <c r="I67" s="25">
        <f>INDEX('Sch Table'!$A$2:$U$211,MATCH($H67,'Sch Table'!$A$2:$A$777,0),8)</f>
        <v>1</v>
      </c>
      <c r="J67" s="24" t="s">
        <v>7</v>
      </c>
      <c r="K67" s="96">
        <f>INDEX('Class Table'!$A$2:$C$26, MATCH($J67,'Class Table'!$A$2:$A$26,0),2)</f>
        <v>3</v>
      </c>
      <c r="L67" s="25" t="str">
        <f>_xlfn.CONCAT(StudentTable4[[#This Row],[School]],StudentTable4[[#This Row],[ClassName]])</f>
        <v>Example 13</v>
      </c>
    </row>
    <row r="68" spans="1:12">
      <c r="A68" s="25" t="str">
        <f t="shared" si="1"/>
        <v>1-3-67</v>
      </c>
      <c r="B68" s="24">
        <v>67</v>
      </c>
      <c r="C68" s="24" t="s">
        <v>129</v>
      </c>
      <c r="D68" s="24" t="s">
        <v>11</v>
      </c>
      <c r="E68" s="24" t="s">
        <v>51</v>
      </c>
      <c r="F68" s="24"/>
      <c r="G68" s="24"/>
      <c r="H68" s="24" t="s">
        <v>25</v>
      </c>
      <c r="I68" s="25">
        <f>INDEX('Sch Table'!$A$2:$U$211,MATCH($H68,'Sch Table'!$A$2:$A$777,0),8)</f>
        <v>1</v>
      </c>
      <c r="J68" s="24" t="s">
        <v>7</v>
      </c>
      <c r="K68" s="96">
        <f>INDEX('Class Table'!$A$2:$C$26, MATCH($J68,'Class Table'!$A$2:$A$26,0),2)</f>
        <v>3</v>
      </c>
      <c r="L68" s="25" t="str">
        <f>_xlfn.CONCAT(StudentTable4[[#This Row],[School]],StudentTable4[[#This Row],[ClassName]])</f>
        <v>Example 13</v>
      </c>
    </row>
    <row r="69" spans="1:12">
      <c r="A69" s="25" t="str">
        <f t="shared" si="1"/>
        <v>1-3-68</v>
      </c>
      <c r="B69" s="24">
        <v>68</v>
      </c>
      <c r="C69" s="24" t="s">
        <v>130</v>
      </c>
      <c r="D69" s="24" t="s">
        <v>11</v>
      </c>
      <c r="E69" s="24" t="s">
        <v>51</v>
      </c>
      <c r="F69" s="24"/>
      <c r="G69" s="24"/>
      <c r="H69" s="24" t="s">
        <v>25</v>
      </c>
      <c r="I69" s="25">
        <f>INDEX('Sch Table'!$A$2:$U$211,MATCH($H69,'Sch Table'!$A$2:$A$777,0),8)</f>
        <v>1</v>
      </c>
      <c r="J69" s="24" t="s">
        <v>7</v>
      </c>
      <c r="K69" s="96">
        <f>INDEX('Class Table'!$A$2:$C$26, MATCH($J69,'Class Table'!$A$2:$A$26,0),2)</f>
        <v>3</v>
      </c>
      <c r="L69" s="25" t="str">
        <f>_xlfn.CONCAT(StudentTable4[[#This Row],[School]],StudentTable4[[#This Row],[ClassName]])</f>
        <v>Example 13</v>
      </c>
    </row>
    <row r="70" spans="1:12">
      <c r="A70" s="25" t="str">
        <f t="shared" si="1"/>
        <v>1-3-69</v>
      </c>
      <c r="B70" s="24">
        <v>69</v>
      </c>
      <c r="C70" s="24" t="s">
        <v>131</v>
      </c>
      <c r="D70" s="24" t="s">
        <v>24</v>
      </c>
      <c r="E70" s="24"/>
      <c r="F70" s="24"/>
      <c r="G70" s="24"/>
      <c r="H70" s="24" t="s">
        <v>25</v>
      </c>
      <c r="I70" s="25">
        <f>INDEX('Sch Table'!$A$2:$U$211,MATCH($H70,'Sch Table'!$A$2:$A$777,0),8)</f>
        <v>1</v>
      </c>
      <c r="J70" s="24" t="s">
        <v>7</v>
      </c>
      <c r="K70" s="96">
        <f>INDEX('Class Table'!$A$2:$C$26, MATCH($J70,'Class Table'!$A$2:$A$26,0),2)</f>
        <v>3</v>
      </c>
      <c r="L70" s="25" t="str">
        <f>_xlfn.CONCAT(StudentTable4[[#This Row],[School]],StudentTable4[[#This Row],[ClassName]])</f>
        <v>Example 13</v>
      </c>
    </row>
    <row r="71" spans="1:12">
      <c r="A71" s="25" t="str">
        <f t="shared" si="1"/>
        <v>1-3-70</v>
      </c>
      <c r="B71" s="24">
        <v>70</v>
      </c>
      <c r="C71" s="24" t="s">
        <v>132</v>
      </c>
      <c r="D71" s="24" t="s">
        <v>24</v>
      </c>
      <c r="E71" s="24"/>
      <c r="F71" s="24"/>
      <c r="G71" s="24"/>
      <c r="H71" s="24" t="s">
        <v>25</v>
      </c>
      <c r="I71" s="25">
        <f>INDEX('Sch Table'!$A$2:$U$211,MATCH($H71,'Sch Table'!$A$2:$A$777,0),8)</f>
        <v>1</v>
      </c>
      <c r="J71" s="24" t="s">
        <v>7</v>
      </c>
      <c r="K71" s="96">
        <f>INDEX('Class Table'!$A$2:$C$26, MATCH($J71,'Class Table'!$A$2:$A$26,0),2)</f>
        <v>3</v>
      </c>
      <c r="L71" s="25" t="str">
        <f>_xlfn.CONCAT(StudentTable4[[#This Row],[School]],StudentTable4[[#This Row],[ClassName]])</f>
        <v>Example 13</v>
      </c>
    </row>
    <row r="72" spans="1:12">
      <c r="A72" s="25" t="str">
        <f t="shared" si="1"/>
        <v>1-3-71</v>
      </c>
      <c r="B72" s="24">
        <v>71</v>
      </c>
      <c r="C72" s="24" t="s">
        <v>133</v>
      </c>
      <c r="D72" s="24" t="s">
        <v>24</v>
      </c>
      <c r="E72" s="24"/>
      <c r="F72" s="24"/>
      <c r="G72" s="24"/>
      <c r="H72" s="24" t="s">
        <v>25</v>
      </c>
      <c r="I72" s="25">
        <f>INDEX('Sch Table'!$A$2:$U$211,MATCH($H72,'Sch Table'!$A$2:$A$777,0),8)</f>
        <v>1</v>
      </c>
      <c r="J72" s="24" t="s">
        <v>7</v>
      </c>
      <c r="K72" s="96">
        <f>INDEX('Class Table'!$A$2:$C$26, MATCH($J72,'Class Table'!$A$2:$A$26,0),2)</f>
        <v>3</v>
      </c>
      <c r="L72" s="25" t="str">
        <f>_xlfn.CONCAT(StudentTable4[[#This Row],[School]],StudentTable4[[#This Row],[ClassName]])</f>
        <v>Example 13</v>
      </c>
    </row>
    <row r="73" spans="1:12">
      <c r="A73" s="25" t="str">
        <f t="shared" si="1"/>
        <v>1-3-72</v>
      </c>
      <c r="B73" s="24">
        <v>72</v>
      </c>
      <c r="C73" s="24" t="s">
        <v>134</v>
      </c>
      <c r="D73" s="24" t="s">
        <v>24</v>
      </c>
      <c r="E73" s="24"/>
      <c r="F73" s="24"/>
      <c r="G73" s="24"/>
      <c r="H73" s="24" t="s">
        <v>25</v>
      </c>
      <c r="I73" s="25">
        <f>INDEX('Sch Table'!$A$2:$U$211,MATCH($H73,'Sch Table'!$A$2:$A$777,0),8)</f>
        <v>1</v>
      </c>
      <c r="J73" s="24" t="s">
        <v>7</v>
      </c>
      <c r="K73" s="96">
        <f>INDEX('Class Table'!$A$2:$C$26, MATCH($J73,'Class Table'!$A$2:$A$26,0),2)</f>
        <v>3</v>
      </c>
      <c r="L73" s="25" t="str">
        <f>_xlfn.CONCAT(StudentTable4[[#This Row],[School]],StudentTable4[[#This Row],[ClassName]])</f>
        <v>Example 13</v>
      </c>
    </row>
    <row r="74" spans="1:12">
      <c r="A74" s="25" t="str">
        <f t="shared" si="1"/>
        <v>1-3-73</v>
      </c>
      <c r="B74" s="24">
        <v>73</v>
      </c>
      <c r="C74" s="24" t="s">
        <v>135</v>
      </c>
      <c r="D74" s="24" t="s">
        <v>24</v>
      </c>
      <c r="E74" s="24"/>
      <c r="F74" s="24"/>
      <c r="G74" s="24"/>
      <c r="H74" s="24" t="s">
        <v>25</v>
      </c>
      <c r="I74" s="25">
        <f>INDEX('Sch Table'!$A$2:$U$211,MATCH($H74,'Sch Table'!$A$2:$A$777,0),8)</f>
        <v>1</v>
      </c>
      <c r="J74" s="24" t="s">
        <v>7</v>
      </c>
      <c r="K74" s="96">
        <f>INDEX('Class Table'!$A$2:$C$26, MATCH($J74,'Class Table'!$A$2:$A$26,0),2)</f>
        <v>3</v>
      </c>
      <c r="L74" s="25" t="str">
        <f>_xlfn.CONCAT(StudentTable4[[#This Row],[School]],StudentTable4[[#This Row],[ClassName]])</f>
        <v>Example 13</v>
      </c>
    </row>
    <row r="75" spans="1:12">
      <c r="A75" s="25" t="str">
        <f t="shared" si="1"/>
        <v>1-3-74</v>
      </c>
      <c r="B75" s="24">
        <v>74</v>
      </c>
      <c r="C75" s="24" t="s">
        <v>136</v>
      </c>
      <c r="D75" s="24" t="s">
        <v>24</v>
      </c>
      <c r="E75" s="24"/>
      <c r="F75" s="24"/>
      <c r="G75" s="24"/>
      <c r="H75" s="24" t="s">
        <v>25</v>
      </c>
      <c r="I75" s="25">
        <f>INDEX('Sch Table'!$A$2:$U$211,MATCH($H75,'Sch Table'!$A$2:$A$777,0),8)</f>
        <v>1</v>
      </c>
      <c r="J75" s="24" t="s">
        <v>7</v>
      </c>
      <c r="K75" s="96">
        <f>INDEX('Class Table'!$A$2:$C$26, MATCH($J75,'Class Table'!$A$2:$A$26,0),2)</f>
        <v>3</v>
      </c>
      <c r="L75" s="25" t="str">
        <f>_xlfn.CONCAT(StudentTable4[[#This Row],[School]],StudentTable4[[#This Row],[ClassName]])</f>
        <v>Example 13</v>
      </c>
    </row>
    <row r="76" spans="1:12">
      <c r="A76" s="25" t="str">
        <f t="shared" si="1"/>
        <v>1-3-75</v>
      </c>
      <c r="B76" s="24">
        <v>75</v>
      </c>
      <c r="C76" s="24" t="s">
        <v>137</v>
      </c>
      <c r="D76" s="24" t="s">
        <v>24</v>
      </c>
      <c r="E76" s="24"/>
      <c r="F76" s="24"/>
      <c r="G76" s="24"/>
      <c r="H76" s="24" t="s">
        <v>25</v>
      </c>
      <c r="I76" s="25">
        <f>INDEX('Sch Table'!$A$2:$U$211,MATCH($H76,'Sch Table'!$A$2:$A$777,0),8)</f>
        <v>1</v>
      </c>
      <c r="J76" s="24" t="s">
        <v>7</v>
      </c>
      <c r="K76" s="96">
        <f>INDEX('Class Table'!$A$2:$C$26, MATCH($J76,'Class Table'!$A$2:$A$26,0),2)</f>
        <v>3</v>
      </c>
      <c r="L76" s="25" t="str">
        <f>_xlfn.CONCAT(StudentTable4[[#This Row],[School]],StudentTable4[[#This Row],[ClassName]])</f>
        <v>Example 13</v>
      </c>
    </row>
    <row r="77" spans="1:12">
      <c r="A77" s="25" t="str">
        <f t="shared" si="1"/>
        <v>1-3-76</v>
      </c>
      <c r="B77" s="24">
        <v>76</v>
      </c>
      <c r="C77" s="24" t="s">
        <v>138</v>
      </c>
      <c r="D77" s="24" t="s">
        <v>24</v>
      </c>
      <c r="E77" s="24"/>
      <c r="F77" s="24"/>
      <c r="G77" s="24"/>
      <c r="H77" s="24" t="s">
        <v>25</v>
      </c>
      <c r="I77" s="25">
        <f>INDEX('Sch Table'!$A$2:$U$211,MATCH($H77,'Sch Table'!$A$2:$A$777,0),8)</f>
        <v>1</v>
      </c>
      <c r="J77" s="24" t="s">
        <v>7</v>
      </c>
      <c r="K77" s="96">
        <f>INDEX('Class Table'!$A$2:$C$26, MATCH($J77,'Class Table'!$A$2:$A$26,0),2)</f>
        <v>3</v>
      </c>
      <c r="L77" s="25" t="str">
        <f>_xlfn.CONCAT(StudentTable4[[#This Row],[School]],StudentTable4[[#This Row],[ClassName]])</f>
        <v>Example 13</v>
      </c>
    </row>
    <row r="78" spans="1:12">
      <c r="A78" s="25" t="str">
        <f t="shared" si="1"/>
        <v>1-3-77</v>
      </c>
      <c r="B78" s="24">
        <v>77</v>
      </c>
      <c r="C78" s="24" t="s">
        <v>139</v>
      </c>
      <c r="D78" s="24" t="s">
        <v>24</v>
      </c>
      <c r="E78" s="24"/>
      <c r="F78" s="24"/>
      <c r="G78" s="24"/>
      <c r="H78" s="24" t="s">
        <v>25</v>
      </c>
      <c r="I78" s="25">
        <f>INDEX('Sch Table'!$A$2:$U$211,MATCH($H78,'Sch Table'!$A$2:$A$777,0),8)</f>
        <v>1</v>
      </c>
      <c r="J78" s="24" t="s">
        <v>7</v>
      </c>
      <c r="K78" s="96">
        <f>INDEX('Class Table'!$A$2:$C$26, MATCH($J78,'Class Table'!$A$2:$A$26,0),2)</f>
        <v>3</v>
      </c>
      <c r="L78" s="25" t="str">
        <f>_xlfn.CONCAT(StudentTable4[[#This Row],[School]],StudentTable4[[#This Row],[ClassName]])</f>
        <v>Example 13</v>
      </c>
    </row>
    <row r="79" spans="1:12">
      <c r="A79" s="25" t="str">
        <f t="shared" si="1"/>
        <v>1-3-78</v>
      </c>
      <c r="B79" s="24">
        <v>78</v>
      </c>
      <c r="C79" s="24" t="s">
        <v>140</v>
      </c>
      <c r="D79" s="24" t="s">
        <v>24</v>
      </c>
      <c r="E79" s="24"/>
      <c r="F79" s="24"/>
      <c r="G79" s="24"/>
      <c r="H79" s="24" t="s">
        <v>25</v>
      </c>
      <c r="I79" s="25">
        <f>INDEX('Sch Table'!$A$2:$U$211,MATCH($H79,'Sch Table'!$A$2:$A$777,0),8)</f>
        <v>1</v>
      </c>
      <c r="J79" s="24" t="s">
        <v>7</v>
      </c>
      <c r="K79" s="96">
        <f>INDEX('Class Table'!$A$2:$C$26, MATCH($J79,'Class Table'!$A$2:$A$26,0),2)</f>
        <v>3</v>
      </c>
      <c r="L79" s="25" t="str">
        <f>_xlfn.CONCAT(StudentTable4[[#This Row],[School]],StudentTable4[[#This Row],[ClassName]])</f>
        <v>Example 13</v>
      </c>
    </row>
    <row r="80" spans="1:12">
      <c r="A80" s="25" t="str">
        <f t="shared" si="1"/>
        <v>1-3-79</v>
      </c>
      <c r="B80" s="24">
        <v>79</v>
      </c>
      <c r="C80" s="24" t="s">
        <v>141</v>
      </c>
      <c r="D80" s="24" t="s">
        <v>24</v>
      </c>
      <c r="E80" s="24"/>
      <c r="F80" s="24"/>
      <c r="G80" s="24"/>
      <c r="H80" s="24" t="s">
        <v>25</v>
      </c>
      <c r="I80" s="25">
        <f>INDEX('Sch Table'!$A$2:$U$211,MATCH($H80,'Sch Table'!$A$2:$A$777,0),8)</f>
        <v>1</v>
      </c>
      <c r="J80" s="24" t="s">
        <v>7</v>
      </c>
      <c r="K80" s="96">
        <f>INDEX('Class Table'!$A$2:$C$26, MATCH($J80,'Class Table'!$A$2:$A$26,0),2)</f>
        <v>3</v>
      </c>
      <c r="L80" s="25" t="str">
        <f>_xlfn.CONCAT(StudentTable4[[#This Row],[School]],StudentTable4[[#This Row],[ClassName]])</f>
        <v>Example 13</v>
      </c>
    </row>
    <row r="81" spans="1:12">
      <c r="A81" s="25" t="str">
        <f t="shared" si="1"/>
        <v>1-3-80</v>
      </c>
      <c r="B81" s="24">
        <v>80</v>
      </c>
      <c r="C81" s="24" t="s">
        <v>142</v>
      </c>
      <c r="D81" s="24" t="s">
        <v>24</v>
      </c>
      <c r="E81" s="24"/>
      <c r="F81" s="24"/>
      <c r="G81" s="24"/>
      <c r="H81" s="24" t="s">
        <v>25</v>
      </c>
      <c r="I81" s="25">
        <f>INDEX('Sch Table'!$A$2:$U$211,MATCH($H81,'Sch Table'!$A$2:$A$777,0),8)</f>
        <v>1</v>
      </c>
      <c r="J81" s="24" t="s">
        <v>7</v>
      </c>
      <c r="K81" s="96">
        <f>INDEX('Class Table'!$A$2:$C$26, MATCH($J81,'Class Table'!$A$2:$A$26,0),2)</f>
        <v>3</v>
      </c>
      <c r="L81" s="25" t="str">
        <f>_xlfn.CONCAT(StudentTable4[[#This Row],[School]],StudentTable4[[#This Row],[ClassName]])</f>
        <v>Example 13</v>
      </c>
    </row>
    <row r="82" spans="1:12">
      <c r="A82" s="25" t="str">
        <f t="shared" si="1"/>
        <v>1-3-81</v>
      </c>
      <c r="B82" s="24">
        <v>81</v>
      </c>
      <c r="C82" s="24" t="s">
        <v>143</v>
      </c>
      <c r="D82" s="24" t="s">
        <v>24</v>
      </c>
      <c r="E82" s="24"/>
      <c r="F82" s="24"/>
      <c r="G82" s="24"/>
      <c r="H82" s="24" t="s">
        <v>25</v>
      </c>
      <c r="I82" s="25">
        <f>INDEX('Sch Table'!$A$2:$U$211,MATCH($H82,'Sch Table'!$A$2:$A$777,0),8)</f>
        <v>1</v>
      </c>
      <c r="J82" s="24" t="s">
        <v>7</v>
      </c>
      <c r="K82" s="96">
        <f>INDEX('Class Table'!$A$2:$C$26, MATCH($J82,'Class Table'!$A$2:$A$26,0),2)</f>
        <v>3</v>
      </c>
      <c r="L82" s="25" t="str">
        <f>_xlfn.CONCAT(StudentTable4[[#This Row],[School]],StudentTable4[[#This Row],[ClassName]])</f>
        <v>Example 13</v>
      </c>
    </row>
    <row r="83" spans="1:12">
      <c r="A83" s="25" t="str">
        <f t="shared" si="1"/>
        <v>1-3-82</v>
      </c>
      <c r="B83" s="24">
        <v>82</v>
      </c>
      <c r="C83" s="24" t="s">
        <v>144</v>
      </c>
      <c r="D83" s="24" t="s">
        <v>24</v>
      </c>
      <c r="E83" s="24"/>
      <c r="F83" s="24"/>
      <c r="G83" s="24"/>
      <c r="H83" s="24" t="s">
        <v>25</v>
      </c>
      <c r="I83" s="25">
        <f>INDEX('Sch Table'!$A$2:$U$211,MATCH($H83,'Sch Table'!$A$2:$A$777,0),8)</f>
        <v>1</v>
      </c>
      <c r="J83" s="24" t="s">
        <v>7</v>
      </c>
      <c r="K83" s="96">
        <f>INDEX('Class Table'!$A$2:$C$26, MATCH($J83,'Class Table'!$A$2:$A$26,0),2)</f>
        <v>3</v>
      </c>
      <c r="L83" s="25" t="str">
        <f>_xlfn.CONCAT(StudentTable4[[#This Row],[School]],StudentTable4[[#This Row],[ClassName]])</f>
        <v>Example 13</v>
      </c>
    </row>
    <row r="84" spans="1:12">
      <c r="A84" s="25" t="str">
        <f t="shared" si="1"/>
        <v>1-3-83</v>
      </c>
      <c r="B84" s="24">
        <v>83</v>
      </c>
      <c r="C84" s="24" t="s">
        <v>145</v>
      </c>
      <c r="D84" s="24" t="s">
        <v>24</v>
      </c>
      <c r="E84" s="24"/>
      <c r="F84" s="24"/>
      <c r="G84" s="24"/>
      <c r="H84" s="24" t="s">
        <v>25</v>
      </c>
      <c r="I84" s="25">
        <f>INDEX('Sch Table'!$A$2:$U$211,MATCH($H84,'Sch Table'!$A$2:$A$777,0),8)</f>
        <v>1</v>
      </c>
      <c r="J84" s="24" t="s">
        <v>7</v>
      </c>
      <c r="K84" s="96">
        <f>INDEX('Class Table'!$A$2:$C$26, MATCH($J84,'Class Table'!$A$2:$A$26,0),2)</f>
        <v>3</v>
      </c>
      <c r="L84" s="25" t="str">
        <f>_xlfn.CONCAT(StudentTable4[[#This Row],[School]],StudentTable4[[#This Row],[ClassName]])</f>
        <v>Example 13</v>
      </c>
    </row>
    <row r="85" spans="1:12">
      <c r="A85" s="25" t="str">
        <f t="shared" si="1"/>
        <v>1-3-84</v>
      </c>
      <c r="B85" s="24">
        <v>84</v>
      </c>
      <c r="C85" s="24" t="s">
        <v>146</v>
      </c>
      <c r="D85" s="24" t="s">
        <v>24</v>
      </c>
      <c r="E85" s="24"/>
      <c r="F85" s="24"/>
      <c r="G85" s="24"/>
      <c r="H85" s="24" t="s">
        <v>25</v>
      </c>
      <c r="I85" s="25">
        <f>INDEX('Sch Table'!$A$2:$U$211,MATCH($H85,'Sch Table'!$A$2:$A$777,0),8)</f>
        <v>1</v>
      </c>
      <c r="J85" s="24" t="s">
        <v>7</v>
      </c>
      <c r="K85" s="96">
        <f>INDEX('Class Table'!$A$2:$C$26, MATCH($J85,'Class Table'!$A$2:$A$26,0),2)</f>
        <v>3</v>
      </c>
      <c r="L85" s="25" t="str">
        <f>_xlfn.CONCAT(StudentTable4[[#This Row],[School]],StudentTable4[[#This Row],[ClassName]])</f>
        <v>Example 13</v>
      </c>
    </row>
    <row r="86" spans="1:12">
      <c r="A86" s="25" t="str">
        <f t="shared" si="1"/>
        <v>1-3-85</v>
      </c>
      <c r="B86" s="24">
        <v>85</v>
      </c>
      <c r="C86" s="24" t="s">
        <v>147</v>
      </c>
      <c r="D86" s="24" t="s">
        <v>24</v>
      </c>
      <c r="E86" s="24"/>
      <c r="F86" s="24"/>
      <c r="G86" s="24"/>
      <c r="H86" s="24" t="s">
        <v>25</v>
      </c>
      <c r="I86" s="25">
        <f>INDEX('Sch Table'!$A$2:$U$211,MATCH($H86,'Sch Table'!$A$2:$A$777,0),8)</f>
        <v>1</v>
      </c>
      <c r="J86" s="24" t="s">
        <v>7</v>
      </c>
      <c r="K86" s="96">
        <f>INDEX('Class Table'!$A$2:$C$26, MATCH($J86,'Class Table'!$A$2:$A$26,0),2)</f>
        <v>3</v>
      </c>
      <c r="L86" s="25" t="str">
        <f>_xlfn.CONCAT(StudentTable4[[#This Row],[School]],StudentTable4[[#This Row],[ClassName]])</f>
        <v>Example 13</v>
      </c>
    </row>
    <row r="87" spans="1:12">
      <c r="A87" s="25" t="str">
        <f t="shared" si="1"/>
        <v>1-3-86</v>
      </c>
      <c r="B87" s="24">
        <v>86</v>
      </c>
      <c r="C87" s="24" t="s">
        <v>148</v>
      </c>
      <c r="D87" s="24" t="s">
        <v>24</v>
      </c>
      <c r="E87" s="24"/>
      <c r="F87" s="24"/>
      <c r="G87" s="24"/>
      <c r="H87" s="24" t="s">
        <v>25</v>
      </c>
      <c r="I87" s="25">
        <f>INDEX('Sch Table'!$A$2:$U$211,MATCH($H87,'Sch Table'!$A$2:$A$777,0),8)</f>
        <v>1</v>
      </c>
      <c r="J87" s="24" t="s">
        <v>7</v>
      </c>
      <c r="K87" s="96">
        <f>INDEX('Class Table'!$A$2:$C$26, MATCH($J87,'Class Table'!$A$2:$A$26,0),2)</f>
        <v>3</v>
      </c>
      <c r="L87" s="25" t="str">
        <f>_xlfn.CONCAT(StudentTable4[[#This Row],[School]],StudentTable4[[#This Row],[ClassName]])</f>
        <v>Example 13</v>
      </c>
    </row>
    <row r="88" spans="1:12">
      <c r="A88" s="25" t="str">
        <f t="shared" si="1"/>
        <v>1-3-87</v>
      </c>
      <c r="B88" s="24">
        <v>87</v>
      </c>
      <c r="C88" s="24" t="s">
        <v>149</v>
      </c>
      <c r="D88" s="24" t="s">
        <v>24</v>
      </c>
      <c r="E88" s="24"/>
      <c r="F88" s="24"/>
      <c r="G88" s="24"/>
      <c r="H88" s="24" t="s">
        <v>25</v>
      </c>
      <c r="I88" s="25">
        <f>INDEX('Sch Table'!$A$2:$U$211,MATCH($H88,'Sch Table'!$A$2:$A$777,0),8)</f>
        <v>1</v>
      </c>
      <c r="J88" s="24" t="s">
        <v>7</v>
      </c>
      <c r="K88" s="96">
        <f>INDEX('Class Table'!$A$2:$C$26, MATCH($J88,'Class Table'!$A$2:$A$26,0),2)</f>
        <v>3</v>
      </c>
      <c r="L88" s="25" t="str">
        <f>_xlfn.CONCAT(StudentTable4[[#This Row],[School]],StudentTable4[[#This Row],[ClassName]])</f>
        <v>Example 13</v>
      </c>
    </row>
    <row r="89" spans="1:12">
      <c r="A89" s="25" t="str">
        <f t="shared" si="1"/>
        <v>1-3-88</v>
      </c>
      <c r="B89" s="24">
        <v>88</v>
      </c>
      <c r="C89" s="24" t="s">
        <v>150</v>
      </c>
      <c r="D89" s="24" t="s">
        <v>24</v>
      </c>
      <c r="E89" s="24"/>
      <c r="F89" s="24"/>
      <c r="G89" s="24"/>
      <c r="H89" s="24" t="s">
        <v>25</v>
      </c>
      <c r="I89" s="25">
        <f>INDEX('Sch Table'!$A$2:$U$211,MATCH($H89,'Sch Table'!$A$2:$A$777,0),8)</f>
        <v>1</v>
      </c>
      <c r="J89" s="24" t="s">
        <v>7</v>
      </c>
      <c r="K89" s="96">
        <f>INDEX('Class Table'!$A$2:$C$26, MATCH($J89,'Class Table'!$A$2:$A$26,0),2)</f>
        <v>3</v>
      </c>
      <c r="L89" s="25" t="str">
        <f>_xlfn.CONCAT(StudentTable4[[#This Row],[School]],StudentTable4[[#This Row],[ClassName]])</f>
        <v>Example 13</v>
      </c>
    </row>
    <row r="90" spans="1:12">
      <c r="A90" s="25" t="str">
        <f t="shared" si="1"/>
        <v>1-3-89</v>
      </c>
      <c r="B90" s="24">
        <v>89</v>
      </c>
      <c r="C90" s="24" t="s">
        <v>151</v>
      </c>
      <c r="D90" s="24" t="s">
        <v>24</v>
      </c>
      <c r="E90" s="24"/>
      <c r="F90" s="24"/>
      <c r="G90" s="24"/>
      <c r="H90" s="24" t="s">
        <v>25</v>
      </c>
      <c r="I90" s="25">
        <f>INDEX('Sch Table'!$A$2:$U$211,MATCH($H90,'Sch Table'!$A$2:$A$777,0),8)</f>
        <v>1</v>
      </c>
      <c r="J90" s="24" t="s">
        <v>7</v>
      </c>
      <c r="K90" s="96">
        <f>INDEX('Class Table'!$A$2:$C$26, MATCH($J90,'Class Table'!$A$2:$A$26,0),2)</f>
        <v>3</v>
      </c>
      <c r="L90" s="25" t="str">
        <f>_xlfn.CONCAT(StudentTable4[[#This Row],[School]],StudentTable4[[#This Row],[ClassName]])</f>
        <v>Example 13</v>
      </c>
    </row>
    <row r="91" spans="1:12">
      <c r="A91" s="25" t="str">
        <f t="shared" si="1"/>
        <v>1-3-90</v>
      </c>
      <c r="B91" s="24">
        <v>90</v>
      </c>
      <c r="C91" s="24" t="s">
        <v>152</v>
      </c>
      <c r="D91" s="24" t="s">
        <v>24</v>
      </c>
      <c r="E91" s="24"/>
      <c r="F91" s="24"/>
      <c r="G91" s="24"/>
      <c r="H91" s="24" t="s">
        <v>25</v>
      </c>
      <c r="I91" s="25">
        <f>INDEX('Sch Table'!$A$2:$U$211,MATCH($H91,'Sch Table'!$A$2:$A$777,0),8)</f>
        <v>1</v>
      </c>
      <c r="J91" s="24" t="s">
        <v>7</v>
      </c>
      <c r="K91" s="96">
        <f>INDEX('Class Table'!$A$2:$C$26, MATCH($J91,'Class Table'!$A$2:$A$26,0),2)</f>
        <v>3</v>
      </c>
      <c r="L91" s="25" t="str">
        <f>_xlfn.CONCAT(StudentTable4[[#This Row],[School]],StudentTable4[[#This Row],[ClassName]])</f>
        <v>Example 13</v>
      </c>
    </row>
    <row r="92" spans="1:12">
      <c r="A92" s="25" t="str">
        <f t="shared" si="1"/>
        <v>1-3-91</v>
      </c>
      <c r="B92" s="24">
        <v>91</v>
      </c>
      <c r="C92" s="24" t="s">
        <v>153</v>
      </c>
      <c r="D92" s="24" t="s">
        <v>24</v>
      </c>
      <c r="E92" s="24"/>
      <c r="F92" s="24"/>
      <c r="G92" s="24"/>
      <c r="H92" s="24" t="s">
        <v>25</v>
      </c>
      <c r="I92" s="25">
        <f>INDEX('Sch Table'!$A$2:$U$211,MATCH($H92,'Sch Table'!$A$2:$A$777,0),8)</f>
        <v>1</v>
      </c>
      <c r="J92" s="24" t="s">
        <v>7</v>
      </c>
      <c r="K92" s="96">
        <f>INDEX('Class Table'!$A$2:$C$26, MATCH($J92,'Class Table'!$A$2:$A$26,0),2)</f>
        <v>3</v>
      </c>
      <c r="L92" s="25" t="str">
        <f>_xlfn.CONCAT(StudentTable4[[#This Row],[School]],StudentTable4[[#This Row],[ClassName]])</f>
        <v>Example 13</v>
      </c>
    </row>
    <row r="93" spans="1:12">
      <c r="A93" s="25" t="str">
        <f t="shared" si="1"/>
        <v>1-3-92</v>
      </c>
      <c r="B93" s="24">
        <v>92</v>
      </c>
      <c r="C93" s="24" t="s">
        <v>154</v>
      </c>
      <c r="D93" s="24" t="s">
        <v>24</v>
      </c>
      <c r="E93" s="24"/>
      <c r="F93" s="24"/>
      <c r="G93" s="24"/>
      <c r="H93" s="24" t="s">
        <v>25</v>
      </c>
      <c r="I93" s="25">
        <f>INDEX('Sch Table'!$A$2:$U$211,MATCH($H93,'Sch Table'!$A$2:$A$777,0),8)</f>
        <v>1</v>
      </c>
      <c r="J93" s="24" t="s">
        <v>7</v>
      </c>
      <c r="K93" s="96">
        <f>INDEX('Class Table'!$A$2:$C$26, MATCH($J93,'Class Table'!$A$2:$A$26,0),2)</f>
        <v>3</v>
      </c>
      <c r="L93" s="25" t="str">
        <f>_xlfn.CONCAT(StudentTable4[[#This Row],[School]],StudentTable4[[#This Row],[ClassName]])</f>
        <v>Example 13</v>
      </c>
    </row>
    <row r="94" spans="1:12">
      <c r="A94" s="25" t="str">
        <f t="shared" si="1"/>
        <v>1-3-93</v>
      </c>
      <c r="B94" s="24">
        <v>93</v>
      </c>
      <c r="C94" s="24" t="s">
        <v>155</v>
      </c>
      <c r="D94" s="24" t="s">
        <v>24</v>
      </c>
      <c r="E94" s="24"/>
      <c r="F94" s="24"/>
      <c r="G94" s="24"/>
      <c r="H94" s="24" t="s">
        <v>25</v>
      </c>
      <c r="I94" s="25">
        <f>INDEX('Sch Table'!$A$2:$U$211,MATCH($H94,'Sch Table'!$A$2:$A$777,0),8)</f>
        <v>1</v>
      </c>
      <c r="J94" s="24" t="s">
        <v>7</v>
      </c>
      <c r="K94" s="96">
        <f>INDEX('Class Table'!$A$2:$C$26, MATCH($J94,'Class Table'!$A$2:$A$26,0),2)</f>
        <v>3</v>
      </c>
      <c r="L94" s="25" t="str">
        <f>_xlfn.CONCAT(StudentTable4[[#This Row],[School]],StudentTable4[[#This Row],[ClassName]])</f>
        <v>Example 13</v>
      </c>
    </row>
    <row r="95" spans="1:12">
      <c r="A95" s="25" t="str">
        <f t="shared" si="1"/>
        <v>1-3-94</v>
      </c>
      <c r="B95" s="24">
        <v>94</v>
      </c>
      <c r="C95" s="24" t="s">
        <v>156</v>
      </c>
      <c r="D95" s="24" t="s">
        <v>24</v>
      </c>
      <c r="E95" s="24"/>
      <c r="F95" s="24"/>
      <c r="G95" s="24"/>
      <c r="H95" s="24" t="s">
        <v>25</v>
      </c>
      <c r="I95" s="25">
        <f>INDEX('Sch Table'!$A$2:$U$211,MATCH($H95,'Sch Table'!$A$2:$A$777,0),8)</f>
        <v>1</v>
      </c>
      <c r="J95" s="24" t="s">
        <v>7</v>
      </c>
      <c r="K95" s="96">
        <f>INDEX('Class Table'!$A$2:$C$26, MATCH($J95,'Class Table'!$A$2:$A$26,0),2)</f>
        <v>3</v>
      </c>
      <c r="L95" s="25" t="str">
        <f>_xlfn.CONCAT(StudentTable4[[#This Row],[School]],StudentTable4[[#This Row],[ClassName]])</f>
        <v>Example 13</v>
      </c>
    </row>
    <row r="96" spans="1:12">
      <c r="A96" s="25" t="str">
        <f t="shared" si="1"/>
        <v>1-3-95</v>
      </c>
      <c r="B96" s="24">
        <v>95</v>
      </c>
      <c r="C96" s="24" t="s">
        <v>157</v>
      </c>
      <c r="D96" s="24" t="s">
        <v>24</v>
      </c>
      <c r="E96" s="24"/>
      <c r="F96" s="24"/>
      <c r="G96" s="24"/>
      <c r="H96" s="24" t="s">
        <v>25</v>
      </c>
      <c r="I96" s="25">
        <f>INDEX('Sch Table'!$A$2:$U$211,MATCH($H96,'Sch Table'!$A$2:$A$777,0),8)</f>
        <v>1</v>
      </c>
      <c r="J96" s="24" t="s">
        <v>7</v>
      </c>
      <c r="K96" s="96">
        <f>INDEX('Class Table'!$A$2:$C$26, MATCH($J96,'Class Table'!$A$2:$A$26,0),2)</f>
        <v>3</v>
      </c>
      <c r="L96" s="25" t="str">
        <f>_xlfn.CONCAT(StudentTable4[[#This Row],[School]],StudentTable4[[#This Row],[ClassName]])</f>
        <v>Example 13</v>
      </c>
    </row>
    <row r="97" spans="1:12">
      <c r="A97" s="25" t="str">
        <f t="shared" si="1"/>
        <v>1-3-96</v>
      </c>
      <c r="B97" s="24">
        <v>96</v>
      </c>
      <c r="C97" s="24" t="s">
        <v>158</v>
      </c>
      <c r="D97" s="24" t="s">
        <v>24</v>
      </c>
      <c r="E97" s="24"/>
      <c r="F97" s="24"/>
      <c r="G97" s="24"/>
      <c r="H97" s="24" t="s">
        <v>25</v>
      </c>
      <c r="I97" s="25">
        <f>INDEX('Sch Table'!$A$2:$U$211,MATCH($H97,'Sch Table'!$A$2:$A$777,0),8)</f>
        <v>1</v>
      </c>
      <c r="J97" s="24" t="s">
        <v>7</v>
      </c>
      <c r="K97" s="96">
        <f>INDEX('Class Table'!$A$2:$C$26, MATCH($J97,'Class Table'!$A$2:$A$26,0),2)</f>
        <v>3</v>
      </c>
      <c r="L97" s="25" t="str">
        <f>_xlfn.CONCAT(StudentTable4[[#This Row],[School]],StudentTable4[[#This Row],[ClassName]])</f>
        <v>Example 13</v>
      </c>
    </row>
    <row r="98" spans="1:12">
      <c r="A98" s="25" t="str">
        <f t="shared" si="1"/>
        <v>1-3-97</v>
      </c>
      <c r="B98" s="24">
        <v>97</v>
      </c>
      <c r="C98" s="24" t="s">
        <v>159</v>
      </c>
      <c r="D98" s="24" t="s">
        <v>24</v>
      </c>
      <c r="E98" s="24"/>
      <c r="F98" s="24"/>
      <c r="G98" s="24"/>
      <c r="H98" s="24" t="s">
        <v>25</v>
      </c>
      <c r="I98" s="25">
        <f>INDEX('Sch Table'!$A$2:$U$211,MATCH($H98,'Sch Table'!$A$2:$A$777,0),8)</f>
        <v>1</v>
      </c>
      <c r="J98" s="24" t="s">
        <v>7</v>
      </c>
      <c r="K98" s="96">
        <f>INDEX('Class Table'!$A$2:$C$26, MATCH($J98,'Class Table'!$A$2:$A$26,0),2)</f>
        <v>3</v>
      </c>
      <c r="L98" s="25" t="str">
        <f>_xlfn.CONCAT(StudentTable4[[#This Row],[School]],StudentTable4[[#This Row],[ClassName]])</f>
        <v>Example 13</v>
      </c>
    </row>
    <row r="99" spans="1:12">
      <c r="A99" s="25" t="str">
        <f t="shared" si="1"/>
        <v>1-3-98</v>
      </c>
      <c r="B99" s="24">
        <v>98</v>
      </c>
      <c r="C99" s="24" t="s">
        <v>160</v>
      </c>
      <c r="D99" s="24" t="s">
        <v>24</v>
      </c>
      <c r="E99" s="24"/>
      <c r="F99" s="24"/>
      <c r="G99" s="24"/>
      <c r="H99" s="24" t="s">
        <v>25</v>
      </c>
      <c r="I99" s="25">
        <f>INDEX('Sch Table'!$A$2:$U$211,MATCH($H99,'Sch Table'!$A$2:$A$777,0),8)</f>
        <v>1</v>
      </c>
      <c r="J99" s="24" t="s">
        <v>7</v>
      </c>
      <c r="K99" s="96">
        <f>INDEX('Class Table'!$A$2:$C$26, MATCH($J99,'Class Table'!$A$2:$A$26,0),2)</f>
        <v>3</v>
      </c>
      <c r="L99" s="25" t="str">
        <f>_xlfn.CONCAT(StudentTable4[[#This Row],[School]],StudentTable4[[#This Row],[ClassName]])</f>
        <v>Example 13</v>
      </c>
    </row>
    <row r="100" spans="1:12">
      <c r="A100" s="25" t="str">
        <f t="shared" si="1"/>
        <v>1-3-99</v>
      </c>
      <c r="B100" s="24">
        <v>99</v>
      </c>
      <c r="C100" s="24" t="s">
        <v>161</v>
      </c>
      <c r="D100" s="24" t="s">
        <v>24</v>
      </c>
      <c r="E100" s="24"/>
      <c r="F100" s="24"/>
      <c r="G100" s="24"/>
      <c r="H100" s="24" t="s">
        <v>25</v>
      </c>
      <c r="I100" s="25">
        <f>INDEX('Sch Table'!$A$2:$U$211,MATCH($H100,'Sch Table'!$A$2:$A$777,0),8)</f>
        <v>1</v>
      </c>
      <c r="J100" s="24" t="s">
        <v>7</v>
      </c>
      <c r="K100" s="96">
        <f>INDEX('Class Table'!$A$2:$C$26, MATCH($J100,'Class Table'!$A$2:$A$26,0),2)</f>
        <v>3</v>
      </c>
      <c r="L100" s="25" t="str">
        <f>_xlfn.CONCAT(StudentTable4[[#This Row],[School]],StudentTable4[[#This Row],[ClassName]])</f>
        <v>Example 13</v>
      </c>
    </row>
    <row r="101" spans="1:12">
      <c r="A101" s="25" t="str">
        <f t="shared" si="1"/>
        <v>1-3-100</v>
      </c>
      <c r="B101" s="24">
        <v>100</v>
      </c>
      <c r="C101" s="24" t="s">
        <v>162</v>
      </c>
      <c r="D101" s="24" t="s">
        <v>24</v>
      </c>
      <c r="E101" s="24"/>
      <c r="F101" s="24"/>
      <c r="G101" s="24"/>
      <c r="H101" s="24" t="s">
        <v>25</v>
      </c>
      <c r="I101" s="25">
        <f>INDEX('Sch Table'!$A$2:$U$211,MATCH($H101,'Sch Table'!$A$2:$A$777,0),8)</f>
        <v>1</v>
      </c>
      <c r="J101" s="24" t="s">
        <v>7</v>
      </c>
      <c r="K101" s="96">
        <f>INDEX('Class Table'!$A$2:$C$26, MATCH($J101,'Class Table'!$A$2:$A$26,0),2)</f>
        <v>3</v>
      </c>
      <c r="L101" s="25" t="str">
        <f>_xlfn.CONCAT(StudentTable4[[#This Row],[School]],StudentTable4[[#This Row],[ClassName]])</f>
        <v>Example 13</v>
      </c>
    </row>
    <row r="102" spans="1:12">
      <c r="A102" s="25" t="str">
        <f t="shared" si="1"/>
        <v>1-3-101</v>
      </c>
      <c r="B102" s="24">
        <v>101</v>
      </c>
      <c r="C102" s="24" t="s">
        <v>163</v>
      </c>
      <c r="D102" s="24" t="s">
        <v>24</v>
      </c>
      <c r="E102" s="24"/>
      <c r="F102" s="24"/>
      <c r="G102" s="24"/>
      <c r="H102" s="24" t="s">
        <v>25</v>
      </c>
      <c r="I102" s="25">
        <f>INDEX('Sch Table'!$A$2:$U$211,MATCH($H102,'Sch Table'!$A$2:$A$777,0),8)</f>
        <v>1</v>
      </c>
      <c r="J102" s="24" t="s">
        <v>7</v>
      </c>
      <c r="K102" s="96">
        <f>INDEX('Class Table'!$A$2:$C$26, MATCH($J102,'Class Table'!$A$2:$A$26,0),2)</f>
        <v>3</v>
      </c>
      <c r="L102" s="25" t="str">
        <f>_xlfn.CONCAT(StudentTable4[[#This Row],[School]],StudentTable4[[#This Row],[ClassName]])</f>
        <v>Example 13</v>
      </c>
    </row>
    <row r="103" spans="1:12">
      <c r="A103" s="25" t="str">
        <f t="shared" si="1"/>
        <v>1-3-102</v>
      </c>
      <c r="B103" s="24">
        <v>102</v>
      </c>
      <c r="C103" s="24" t="s">
        <v>164</v>
      </c>
      <c r="D103" s="24" t="s">
        <v>24</v>
      </c>
      <c r="E103" s="24"/>
      <c r="F103" s="24"/>
      <c r="G103" s="24"/>
      <c r="H103" s="24" t="s">
        <v>25</v>
      </c>
      <c r="I103" s="25">
        <f>INDEX('Sch Table'!$A$2:$U$211,MATCH($H103,'Sch Table'!$A$2:$A$777,0),8)</f>
        <v>1</v>
      </c>
      <c r="J103" s="24" t="s">
        <v>7</v>
      </c>
      <c r="K103" s="96">
        <f>INDEX('Class Table'!$A$2:$C$26, MATCH($J103,'Class Table'!$A$2:$A$26,0),2)</f>
        <v>3</v>
      </c>
      <c r="L103" s="25" t="str">
        <f>_xlfn.CONCAT(StudentTable4[[#This Row],[School]],StudentTable4[[#This Row],[ClassName]])</f>
        <v>Example 13</v>
      </c>
    </row>
    <row r="104" spans="1:12">
      <c r="A104" s="25" t="str">
        <f t="shared" si="1"/>
        <v>1-3-103</v>
      </c>
      <c r="B104" s="24">
        <v>103</v>
      </c>
      <c r="C104" s="24" t="s">
        <v>165</v>
      </c>
      <c r="D104" s="24" t="s">
        <v>24</v>
      </c>
      <c r="E104" s="24"/>
      <c r="F104" s="24"/>
      <c r="G104" s="24"/>
      <c r="H104" s="24" t="s">
        <v>25</v>
      </c>
      <c r="I104" s="25">
        <f>INDEX('Sch Table'!$A$2:$U$211,MATCH($H104,'Sch Table'!$A$2:$A$777,0),8)</f>
        <v>1</v>
      </c>
      <c r="J104" s="24" t="s">
        <v>7</v>
      </c>
      <c r="K104" s="96">
        <f>INDEX('Class Table'!$A$2:$C$26, MATCH($J104,'Class Table'!$A$2:$A$26,0),2)</f>
        <v>3</v>
      </c>
      <c r="L104" s="25" t="str">
        <f>_xlfn.CONCAT(StudentTable4[[#This Row],[School]],StudentTable4[[#This Row],[ClassName]])</f>
        <v>Example 13</v>
      </c>
    </row>
    <row r="105" spans="1:12">
      <c r="A105" s="25" t="str">
        <f t="shared" si="1"/>
        <v>1-3-104</v>
      </c>
      <c r="B105" s="24">
        <v>104</v>
      </c>
      <c r="C105" s="24" t="s">
        <v>166</v>
      </c>
      <c r="D105" s="24" t="s">
        <v>24</v>
      </c>
      <c r="E105" s="24"/>
      <c r="F105" s="24"/>
      <c r="G105" s="24"/>
      <c r="H105" s="24" t="s">
        <v>25</v>
      </c>
      <c r="I105" s="25">
        <f>INDEX('Sch Table'!$A$2:$U$211,MATCH($H105,'Sch Table'!$A$2:$A$777,0),8)</f>
        <v>1</v>
      </c>
      <c r="J105" s="24" t="s">
        <v>7</v>
      </c>
      <c r="K105" s="96">
        <f>INDEX('Class Table'!$A$2:$C$26, MATCH($J105,'Class Table'!$A$2:$A$26,0),2)</f>
        <v>3</v>
      </c>
      <c r="L105" s="25" t="str">
        <f>_xlfn.CONCAT(StudentTable4[[#This Row],[School]],StudentTable4[[#This Row],[ClassName]])</f>
        <v>Example 13</v>
      </c>
    </row>
    <row r="106" spans="1:12">
      <c r="A106" s="25" t="str">
        <f t="shared" si="1"/>
        <v>1-3-105</v>
      </c>
      <c r="B106" s="24">
        <v>105</v>
      </c>
      <c r="C106" s="24" t="s">
        <v>167</v>
      </c>
      <c r="D106" s="24" t="s">
        <v>24</v>
      </c>
      <c r="E106" s="24"/>
      <c r="F106" s="24"/>
      <c r="G106" s="24"/>
      <c r="H106" s="24" t="s">
        <v>25</v>
      </c>
      <c r="I106" s="25">
        <f>INDEX('Sch Table'!$A$2:$U$211,MATCH($H106,'Sch Table'!$A$2:$A$777,0),8)</f>
        <v>1</v>
      </c>
      <c r="J106" s="24" t="s">
        <v>7</v>
      </c>
      <c r="K106" s="96">
        <f>INDEX('Class Table'!$A$2:$C$26, MATCH($J106,'Class Table'!$A$2:$A$26,0),2)</f>
        <v>3</v>
      </c>
      <c r="L106" s="25" t="str">
        <f>_xlfn.CONCAT(StudentTable4[[#This Row],[School]],StudentTable4[[#This Row],[ClassName]])</f>
        <v>Example 13</v>
      </c>
    </row>
    <row r="107" spans="1:12">
      <c r="A107" s="25" t="str">
        <f t="shared" si="1"/>
        <v>1-3-106</v>
      </c>
      <c r="B107" s="24">
        <v>106</v>
      </c>
      <c r="C107" s="24" t="s">
        <v>168</v>
      </c>
      <c r="D107" s="24" t="s">
        <v>24</v>
      </c>
      <c r="E107" s="24"/>
      <c r="F107" s="24"/>
      <c r="G107" s="24"/>
      <c r="H107" s="24" t="s">
        <v>25</v>
      </c>
      <c r="I107" s="25">
        <f>INDEX('Sch Table'!$A$2:$U$211,MATCH($H107,'Sch Table'!$A$2:$A$777,0),8)</f>
        <v>1</v>
      </c>
      <c r="J107" s="24" t="s">
        <v>7</v>
      </c>
      <c r="K107" s="96">
        <f>INDEX('Class Table'!$A$2:$C$26, MATCH($J107,'Class Table'!$A$2:$A$26,0),2)</f>
        <v>3</v>
      </c>
      <c r="L107" s="25" t="str">
        <f>_xlfn.CONCAT(StudentTable4[[#This Row],[School]],StudentTable4[[#This Row],[ClassName]])</f>
        <v>Example 13</v>
      </c>
    </row>
    <row r="108" spans="1:12">
      <c r="A108" s="25" t="str">
        <f t="shared" si="1"/>
        <v>1-3-107</v>
      </c>
      <c r="B108" s="24">
        <v>107</v>
      </c>
      <c r="C108" s="24" t="s">
        <v>169</v>
      </c>
      <c r="D108" s="24" t="s">
        <v>24</v>
      </c>
      <c r="E108" s="24"/>
      <c r="F108" s="24"/>
      <c r="G108" s="24"/>
      <c r="H108" s="24" t="s">
        <v>25</v>
      </c>
      <c r="I108" s="25">
        <f>INDEX('Sch Table'!$A$2:$U$211,MATCH($H108,'Sch Table'!$A$2:$A$777,0),8)</f>
        <v>1</v>
      </c>
      <c r="J108" s="24" t="s">
        <v>7</v>
      </c>
      <c r="K108" s="96">
        <f>INDEX('Class Table'!$A$2:$C$26, MATCH($J108,'Class Table'!$A$2:$A$26,0),2)</f>
        <v>3</v>
      </c>
      <c r="L108" s="25" t="str">
        <f>_xlfn.CONCAT(StudentTable4[[#This Row],[School]],StudentTable4[[#This Row],[ClassName]])</f>
        <v>Example 13</v>
      </c>
    </row>
    <row r="109" spans="1:12">
      <c r="A109" s="25" t="str">
        <f t="shared" si="1"/>
        <v>1-3-108</v>
      </c>
      <c r="B109" s="24">
        <v>108</v>
      </c>
      <c r="C109" s="24" t="s">
        <v>170</v>
      </c>
      <c r="D109" s="24" t="s">
        <v>24</v>
      </c>
      <c r="E109" s="24"/>
      <c r="F109" s="24"/>
      <c r="G109" s="24"/>
      <c r="H109" s="24" t="s">
        <v>25</v>
      </c>
      <c r="I109" s="25">
        <f>INDEX('Sch Table'!$A$2:$U$211,MATCH($H109,'Sch Table'!$A$2:$A$777,0),8)</f>
        <v>1</v>
      </c>
      <c r="J109" s="24" t="s">
        <v>7</v>
      </c>
      <c r="K109" s="96">
        <f>INDEX('Class Table'!$A$2:$C$26, MATCH($J109,'Class Table'!$A$2:$A$26,0),2)</f>
        <v>3</v>
      </c>
      <c r="L109" s="25" t="str">
        <f>_xlfn.CONCAT(StudentTable4[[#This Row],[School]],StudentTable4[[#This Row],[ClassName]])</f>
        <v>Example 13</v>
      </c>
    </row>
    <row r="110" spans="1:12">
      <c r="A110" s="25" t="str">
        <f t="shared" si="1"/>
        <v>1-3-109</v>
      </c>
      <c r="B110" s="24">
        <v>109</v>
      </c>
      <c r="C110" s="24" t="s">
        <v>171</v>
      </c>
      <c r="D110" s="24" t="s">
        <v>24</v>
      </c>
      <c r="E110" s="24"/>
      <c r="F110" s="24"/>
      <c r="G110" s="24"/>
      <c r="H110" s="24" t="s">
        <v>25</v>
      </c>
      <c r="I110" s="25">
        <f>INDEX('Sch Table'!$A$2:$U$211,MATCH($H110,'Sch Table'!$A$2:$A$777,0),8)</f>
        <v>1</v>
      </c>
      <c r="J110" s="24" t="s">
        <v>7</v>
      </c>
      <c r="K110" s="96">
        <f>INDEX('Class Table'!$A$2:$C$26, MATCH($J110,'Class Table'!$A$2:$A$26,0),2)</f>
        <v>3</v>
      </c>
      <c r="L110" s="25" t="str">
        <f>_xlfn.CONCAT(StudentTable4[[#This Row],[School]],StudentTable4[[#This Row],[ClassName]])</f>
        <v>Example 13</v>
      </c>
    </row>
    <row r="111" spans="1:12">
      <c r="A111" s="25" t="str">
        <f t="shared" si="1"/>
        <v>1-3-110</v>
      </c>
      <c r="B111" s="24">
        <v>110</v>
      </c>
      <c r="C111" s="24" t="s">
        <v>172</v>
      </c>
      <c r="D111" s="24" t="s">
        <v>24</v>
      </c>
      <c r="E111" s="24"/>
      <c r="F111" s="24"/>
      <c r="G111" s="24"/>
      <c r="H111" s="24" t="s">
        <v>25</v>
      </c>
      <c r="I111" s="25">
        <f>INDEX('Sch Table'!$A$2:$U$211,MATCH($H111,'Sch Table'!$A$2:$A$777,0),8)</f>
        <v>1</v>
      </c>
      <c r="J111" s="24" t="s">
        <v>7</v>
      </c>
      <c r="K111" s="96">
        <f>INDEX('Class Table'!$A$2:$C$26, MATCH($J111,'Class Table'!$A$2:$A$26,0),2)</f>
        <v>3</v>
      </c>
      <c r="L111" s="25" t="str">
        <f>_xlfn.CONCAT(StudentTable4[[#This Row],[School]],StudentTable4[[#This Row],[ClassName]])</f>
        <v>Example 13</v>
      </c>
    </row>
    <row r="112" spans="1:12">
      <c r="A112" s="25" t="str">
        <f t="shared" si="1"/>
        <v>1-3-111</v>
      </c>
      <c r="B112" s="24">
        <v>111</v>
      </c>
      <c r="C112" s="24" t="s">
        <v>173</v>
      </c>
      <c r="D112" s="24" t="s">
        <v>24</v>
      </c>
      <c r="E112" s="24"/>
      <c r="F112" s="24"/>
      <c r="G112" s="24"/>
      <c r="H112" s="24" t="s">
        <v>25</v>
      </c>
      <c r="I112" s="25">
        <f>INDEX('Sch Table'!$A$2:$U$211,MATCH($H112,'Sch Table'!$A$2:$A$777,0),8)</f>
        <v>1</v>
      </c>
      <c r="J112" s="24" t="s">
        <v>7</v>
      </c>
      <c r="K112" s="96">
        <f>INDEX('Class Table'!$A$2:$C$26, MATCH($J112,'Class Table'!$A$2:$A$26,0),2)</f>
        <v>3</v>
      </c>
      <c r="L112" s="25" t="str">
        <f>_xlfn.CONCAT(StudentTable4[[#This Row],[School]],StudentTable4[[#This Row],[ClassName]])</f>
        <v>Example 13</v>
      </c>
    </row>
    <row r="113" spans="1:12">
      <c r="A113" s="25" t="str">
        <f t="shared" si="1"/>
        <v>1-3-112</v>
      </c>
      <c r="B113" s="24">
        <v>112</v>
      </c>
      <c r="C113" s="24" t="s">
        <v>174</v>
      </c>
      <c r="D113" s="24" t="s">
        <v>24</v>
      </c>
      <c r="E113" s="24"/>
      <c r="F113" s="24"/>
      <c r="G113" s="24"/>
      <c r="H113" s="24" t="s">
        <v>25</v>
      </c>
      <c r="I113" s="25">
        <f>INDEX('Sch Table'!$A$2:$U$211,MATCH($H113,'Sch Table'!$A$2:$A$777,0),8)</f>
        <v>1</v>
      </c>
      <c r="J113" s="24" t="s">
        <v>7</v>
      </c>
      <c r="K113" s="96">
        <f>INDEX('Class Table'!$A$2:$C$26, MATCH($J113,'Class Table'!$A$2:$A$26,0),2)</f>
        <v>3</v>
      </c>
      <c r="L113" s="25" t="str">
        <f>_xlfn.CONCAT(StudentTable4[[#This Row],[School]],StudentTable4[[#This Row],[ClassName]])</f>
        <v>Example 13</v>
      </c>
    </row>
    <row r="114" spans="1:12">
      <c r="A114" s="25" t="str">
        <f t="shared" si="1"/>
        <v>1-3-113</v>
      </c>
      <c r="B114" s="24">
        <v>113</v>
      </c>
      <c r="C114" s="24" t="s">
        <v>175</v>
      </c>
      <c r="D114" s="24" t="s">
        <v>24</v>
      </c>
      <c r="E114" s="24"/>
      <c r="F114" s="24"/>
      <c r="G114" s="24"/>
      <c r="H114" s="24" t="s">
        <v>25</v>
      </c>
      <c r="I114" s="25">
        <f>INDEX('Sch Table'!$A$2:$U$211,MATCH($H114,'Sch Table'!$A$2:$A$777,0),8)</f>
        <v>1</v>
      </c>
      <c r="J114" s="24" t="s">
        <v>7</v>
      </c>
      <c r="K114" s="96">
        <f>INDEX('Class Table'!$A$2:$C$26, MATCH($J114,'Class Table'!$A$2:$A$26,0),2)</f>
        <v>3</v>
      </c>
      <c r="L114" s="25" t="str">
        <f>_xlfn.CONCAT(StudentTable4[[#This Row],[School]],StudentTable4[[#This Row],[ClassName]])</f>
        <v>Example 13</v>
      </c>
    </row>
    <row r="115" spans="1:12">
      <c r="A115" s="25" t="str">
        <f t="shared" si="1"/>
        <v>1-3-114</v>
      </c>
      <c r="B115" s="24">
        <v>114</v>
      </c>
      <c r="C115" s="24" t="s">
        <v>176</v>
      </c>
      <c r="D115" s="24" t="s">
        <v>24</v>
      </c>
      <c r="E115" s="24"/>
      <c r="F115" s="24"/>
      <c r="G115" s="24"/>
      <c r="H115" s="24" t="s">
        <v>25</v>
      </c>
      <c r="I115" s="25">
        <f>INDEX('Sch Table'!$A$2:$U$211,MATCH($H115,'Sch Table'!$A$2:$A$777,0),8)</f>
        <v>1</v>
      </c>
      <c r="J115" s="24" t="s">
        <v>7</v>
      </c>
      <c r="K115" s="96">
        <f>INDEX('Class Table'!$A$2:$C$26, MATCH($J115,'Class Table'!$A$2:$A$26,0),2)</f>
        <v>3</v>
      </c>
      <c r="L115" s="25" t="str">
        <f>_xlfn.CONCAT(StudentTable4[[#This Row],[School]],StudentTable4[[#This Row],[ClassName]])</f>
        <v>Example 13</v>
      </c>
    </row>
    <row r="116" spans="1:12">
      <c r="A116" s="25" t="str">
        <f t="shared" si="1"/>
        <v>1-3-115</v>
      </c>
      <c r="B116" s="24">
        <v>115</v>
      </c>
      <c r="C116" s="24" t="s">
        <v>177</v>
      </c>
      <c r="D116" s="24" t="s">
        <v>24</v>
      </c>
      <c r="E116" s="24"/>
      <c r="F116" s="24"/>
      <c r="G116" s="24"/>
      <c r="H116" s="24" t="s">
        <v>25</v>
      </c>
      <c r="I116" s="25">
        <f>INDEX('Sch Table'!$A$2:$U$211,MATCH($H116,'Sch Table'!$A$2:$A$777,0),8)</f>
        <v>1</v>
      </c>
      <c r="J116" s="24" t="s">
        <v>7</v>
      </c>
      <c r="K116" s="96">
        <f>INDEX('Class Table'!$A$2:$C$26, MATCH($J116,'Class Table'!$A$2:$A$26,0),2)</f>
        <v>3</v>
      </c>
      <c r="L116" s="25" t="str">
        <f>_xlfn.CONCAT(StudentTable4[[#This Row],[School]],StudentTable4[[#This Row],[ClassName]])</f>
        <v>Example 13</v>
      </c>
    </row>
    <row r="117" spans="1:12">
      <c r="A117" s="25" t="str">
        <f t="shared" si="1"/>
        <v>1-3-116</v>
      </c>
      <c r="B117" s="24">
        <v>116</v>
      </c>
      <c r="C117" s="24" t="s">
        <v>178</v>
      </c>
      <c r="D117" s="24" t="s">
        <v>24</v>
      </c>
      <c r="E117" s="24"/>
      <c r="F117" s="24"/>
      <c r="G117" s="24"/>
      <c r="H117" s="24" t="s">
        <v>25</v>
      </c>
      <c r="I117" s="25">
        <f>INDEX('Sch Table'!$A$2:$U$211,MATCH($H117,'Sch Table'!$A$2:$A$777,0),8)</f>
        <v>1</v>
      </c>
      <c r="J117" s="24" t="s">
        <v>7</v>
      </c>
      <c r="K117" s="96">
        <f>INDEX('Class Table'!$A$2:$C$26, MATCH($J117,'Class Table'!$A$2:$A$26,0),2)</f>
        <v>3</v>
      </c>
      <c r="L117" s="25" t="str">
        <f>_xlfn.CONCAT(StudentTable4[[#This Row],[School]],StudentTable4[[#This Row],[ClassName]])</f>
        <v>Example 13</v>
      </c>
    </row>
    <row r="118" spans="1:12">
      <c r="A118" s="25" t="str">
        <f t="shared" si="1"/>
        <v>1-3-117</v>
      </c>
      <c r="B118" s="24">
        <v>117</v>
      </c>
      <c r="C118" s="24" t="s">
        <v>179</v>
      </c>
      <c r="D118" s="24" t="s">
        <v>24</v>
      </c>
      <c r="E118" s="24"/>
      <c r="F118" s="24"/>
      <c r="G118" s="24"/>
      <c r="H118" s="24" t="s">
        <v>25</v>
      </c>
      <c r="I118" s="25">
        <f>INDEX('Sch Table'!$A$2:$U$211,MATCH($H118,'Sch Table'!$A$2:$A$777,0),8)</f>
        <v>1</v>
      </c>
      <c r="J118" s="24" t="s">
        <v>7</v>
      </c>
      <c r="K118" s="96">
        <f>INDEX('Class Table'!$A$2:$C$26, MATCH($J118,'Class Table'!$A$2:$A$26,0),2)</f>
        <v>3</v>
      </c>
      <c r="L118" s="25" t="str">
        <f>_xlfn.CONCAT(StudentTable4[[#This Row],[School]],StudentTable4[[#This Row],[ClassName]])</f>
        <v>Example 13</v>
      </c>
    </row>
    <row r="119" spans="1:12">
      <c r="A119" s="25" t="str">
        <f t="shared" si="1"/>
        <v>1-3-118</v>
      </c>
      <c r="B119" s="24">
        <v>118</v>
      </c>
      <c r="C119" s="24" t="s">
        <v>180</v>
      </c>
      <c r="D119" s="24" t="s">
        <v>24</v>
      </c>
      <c r="E119" s="24"/>
      <c r="F119" s="24"/>
      <c r="G119" s="24"/>
      <c r="H119" s="24" t="s">
        <v>25</v>
      </c>
      <c r="I119" s="25">
        <f>INDEX('Sch Table'!$A$2:$U$211,MATCH($H119,'Sch Table'!$A$2:$A$777,0),8)</f>
        <v>1</v>
      </c>
      <c r="J119" s="24" t="s">
        <v>7</v>
      </c>
      <c r="K119" s="96">
        <f>INDEX('Class Table'!$A$2:$C$26, MATCH($J119,'Class Table'!$A$2:$A$26,0),2)</f>
        <v>3</v>
      </c>
      <c r="L119" s="25" t="str">
        <f>_xlfn.CONCAT(StudentTable4[[#This Row],[School]],StudentTable4[[#This Row],[ClassName]])</f>
        <v>Example 13</v>
      </c>
    </row>
    <row r="120" spans="1:12">
      <c r="A120" s="25" t="str">
        <f t="shared" si="1"/>
        <v>1-3-119</v>
      </c>
      <c r="B120" s="24">
        <v>119</v>
      </c>
      <c r="C120" s="24" t="s">
        <v>181</v>
      </c>
      <c r="D120" s="24" t="s">
        <v>24</v>
      </c>
      <c r="E120" s="24"/>
      <c r="F120" s="24"/>
      <c r="G120" s="24"/>
      <c r="H120" s="24" t="s">
        <v>25</v>
      </c>
      <c r="I120" s="25">
        <f>INDEX('Sch Table'!$A$2:$U$211,MATCH($H120,'Sch Table'!$A$2:$A$777,0),8)</f>
        <v>1</v>
      </c>
      <c r="J120" s="24" t="s">
        <v>7</v>
      </c>
      <c r="K120" s="96">
        <f>INDEX('Class Table'!$A$2:$C$26, MATCH($J120,'Class Table'!$A$2:$A$26,0),2)</f>
        <v>3</v>
      </c>
      <c r="L120" s="25" t="str">
        <f>_xlfn.CONCAT(StudentTable4[[#This Row],[School]],StudentTable4[[#This Row],[ClassName]])</f>
        <v>Example 13</v>
      </c>
    </row>
    <row r="121" spans="1:12">
      <c r="A121" s="25" t="str">
        <f t="shared" si="1"/>
        <v>1-3-120</v>
      </c>
      <c r="B121" s="24">
        <v>120</v>
      </c>
      <c r="C121" s="24" t="s">
        <v>182</v>
      </c>
      <c r="D121" s="24" t="s">
        <v>24</v>
      </c>
      <c r="E121" s="24"/>
      <c r="F121" s="24"/>
      <c r="G121" s="24"/>
      <c r="H121" s="24" t="s">
        <v>25</v>
      </c>
      <c r="I121" s="25">
        <f>INDEX('Sch Table'!$A$2:$U$211,MATCH($H121,'Sch Table'!$A$2:$A$777,0),8)</f>
        <v>1</v>
      </c>
      <c r="J121" s="24" t="s">
        <v>7</v>
      </c>
      <c r="K121" s="96">
        <f>INDEX('Class Table'!$A$2:$C$26, MATCH($J121,'Class Table'!$A$2:$A$26,0),2)</f>
        <v>3</v>
      </c>
      <c r="L121" s="25" t="str">
        <f>_xlfn.CONCAT(StudentTable4[[#This Row],[School]],StudentTable4[[#This Row],[ClassName]])</f>
        <v>Example 13</v>
      </c>
    </row>
    <row r="122" spans="1:12">
      <c r="A122" s="25" t="str">
        <f t="shared" si="1"/>
        <v>1-3-121</v>
      </c>
      <c r="B122" s="24">
        <v>121</v>
      </c>
      <c r="C122" s="24" t="s">
        <v>183</v>
      </c>
      <c r="D122" s="24" t="s">
        <v>24</v>
      </c>
      <c r="E122" s="24"/>
      <c r="F122" s="24"/>
      <c r="G122" s="24"/>
      <c r="H122" s="24" t="s">
        <v>25</v>
      </c>
      <c r="I122" s="25">
        <f>INDEX('Sch Table'!$A$2:$U$211,MATCH($H122,'Sch Table'!$A$2:$A$777,0),8)</f>
        <v>1</v>
      </c>
      <c r="J122" s="24" t="s">
        <v>7</v>
      </c>
      <c r="K122" s="96">
        <f>INDEX('Class Table'!$A$2:$C$26, MATCH($J122,'Class Table'!$A$2:$A$26,0),2)</f>
        <v>3</v>
      </c>
      <c r="L122" s="25" t="str">
        <f>_xlfn.CONCAT(StudentTable4[[#This Row],[School]],StudentTable4[[#This Row],[ClassName]])</f>
        <v>Example 13</v>
      </c>
    </row>
    <row r="123" spans="1:12">
      <c r="A123" s="25" t="str">
        <f t="shared" si="1"/>
        <v>1-3-122</v>
      </c>
      <c r="B123" s="24">
        <v>122</v>
      </c>
      <c r="C123" s="24" t="s">
        <v>184</v>
      </c>
      <c r="D123" s="24" t="s">
        <v>24</v>
      </c>
      <c r="E123" s="24"/>
      <c r="F123" s="24"/>
      <c r="G123" s="24"/>
      <c r="H123" s="24" t="s">
        <v>25</v>
      </c>
      <c r="I123" s="25">
        <f>INDEX('Sch Table'!$A$2:$U$211,MATCH($H123,'Sch Table'!$A$2:$A$777,0),8)</f>
        <v>1</v>
      </c>
      <c r="J123" s="24" t="s">
        <v>7</v>
      </c>
      <c r="K123" s="96">
        <f>INDEX('Class Table'!$A$2:$C$26, MATCH($J123,'Class Table'!$A$2:$A$26,0),2)</f>
        <v>3</v>
      </c>
      <c r="L123" s="25" t="str">
        <f>_xlfn.CONCAT(StudentTable4[[#This Row],[School]],StudentTable4[[#This Row],[ClassName]])</f>
        <v>Example 13</v>
      </c>
    </row>
    <row r="124" spans="1:12">
      <c r="A124" s="25" t="str">
        <f t="shared" si="1"/>
        <v>1-3-123</v>
      </c>
      <c r="B124" s="24">
        <v>123</v>
      </c>
      <c r="C124" s="24" t="s">
        <v>185</v>
      </c>
      <c r="D124" s="24" t="s">
        <v>24</v>
      </c>
      <c r="E124" s="24"/>
      <c r="F124" s="24"/>
      <c r="G124" s="24"/>
      <c r="H124" s="24" t="s">
        <v>25</v>
      </c>
      <c r="I124" s="25">
        <f>INDEX('Sch Table'!$A$2:$U$211,MATCH($H124,'Sch Table'!$A$2:$A$777,0),8)</f>
        <v>1</v>
      </c>
      <c r="J124" s="24" t="s">
        <v>7</v>
      </c>
      <c r="K124" s="96">
        <f>INDEX('Class Table'!$A$2:$C$26, MATCH($J124,'Class Table'!$A$2:$A$26,0),2)</f>
        <v>3</v>
      </c>
      <c r="L124" s="25" t="str">
        <f>_xlfn.CONCAT(StudentTable4[[#This Row],[School]],StudentTable4[[#This Row],[ClassName]])</f>
        <v>Example 13</v>
      </c>
    </row>
    <row r="125" spans="1:12">
      <c r="A125" s="25" t="str">
        <f t="shared" si="1"/>
        <v>1-3-124</v>
      </c>
      <c r="B125" s="24">
        <v>124</v>
      </c>
      <c r="C125" s="24" t="s">
        <v>186</v>
      </c>
      <c r="D125" s="24" t="s">
        <v>24</v>
      </c>
      <c r="E125" s="24"/>
      <c r="F125" s="24"/>
      <c r="G125" s="24"/>
      <c r="H125" s="24" t="s">
        <v>25</v>
      </c>
      <c r="I125" s="25">
        <f>INDEX('Sch Table'!$A$2:$U$211,MATCH($H125,'Sch Table'!$A$2:$A$777,0),8)</f>
        <v>1</v>
      </c>
      <c r="J125" s="24" t="s">
        <v>7</v>
      </c>
      <c r="K125" s="96">
        <f>INDEX('Class Table'!$A$2:$C$26, MATCH($J125,'Class Table'!$A$2:$A$26,0),2)</f>
        <v>3</v>
      </c>
      <c r="L125" s="25" t="str">
        <f>_xlfn.CONCAT(StudentTable4[[#This Row],[School]],StudentTable4[[#This Row],[ClassName]])</f>
        <v>Example 13</v>
      </c>
    </row>
    <row r="126" spans="1:12">
      <c r="A126" s="25" t="str">
        <f t="shared" si="1"/>
        <v>1-3-125</v>
      </c>
      <c r="B126" s="24">
        <v>125</v>
      </c>
      <c r="C126" s="24" t="s">
        <v>187</v>
      </c>
      <c r="D126" s="24" t="s">
        <v>24</v>
      </c>
      <c r="E126" s="24"/>
      <c r="F126" s="24"/>
      <c r="G126" s="24"/>
      <c r="H126" s="24" t="s">
        <v>25</v>
      </c>
      <c r="I126" s="25">
        <f>INDEX('Sch Table'!$A$2:$U$211,MATCH($H126,'Sch Table'!$A$2:$A$777,0),8)</f>
        <v>1</v>
      </c>
      <c r="J126" s="24" t="s">
        <v>7</v>
      </c>
      <c r="K126" s="96">
        <f>INDEX('Class Table'!$A$2:$C$26, MATCH($J126,'Class Table'!$A$2:$A$26,0),2)</f>
        <v>3</v>
      </c>
      <c r="L126" s="25" t="str">
        <f>_xlfn.CONCAT(StudentTable4[[#This Row],[School]],StudentTable4[[#This Row],[ClassName]])</f>
        <v>Example 13</v>
      </c>
    </row>
    <row r="127" spans="1:12">
      <c r="A127" s="25" t="str">
        <f t="shared" si="1"/>
        <v>1-3-126</v>
      </c>
      <c r="B127" s="24">
        <v>126</v>
      </c>
      <c r="C127" s="24" t="s">
        <v>188</v>
      </c>
      <c r="D127" s="24" t="s">
        <v>24</v>
      </c>
      <c r="E127" s="24"/>
      <c r="F127" s="24"/>
      <c r="G127" s="24"/>
      <c r="H127" s="24" t="s">
        <v>25</v>
      </c>
      <c r="I127" s="25">
        <f>INDEX('Sch Table'!$A$2:$U$211,MATCH($H127,'Sch Table'!$A$2:$A$777,0),8)</f>
        <v>1</v>
      </c>
      <c r="J127" s="24" t="s">
        <v>7</v>
      </c>
      <c r="K127" s="96">
        <f>INDEX('Class Table'!$A$2:$C$26, MATCH($J127,'Class Table'!$A$2:$A$26,0),2)</f>
        <v>3</v>
      </c>
      <c r="L127" s="25" t="str">
        <f>_xlfn.CONCAT(StudentTable4[[#This Row],[School]],StudentTable4[[#This Row],[ClassName]])</f>
        <v>Example 13</v>
      </c>
    </row>
    <row r="128" spans="1:12">
      <c r="A128" s="25" t="str">
        <f t="shared" si="1"/>
        <v>1-3-127</v>
      </c>
      <c r="B128" s="24">
        <v>127</v>
      </c>
      <c r="C128" s="24" t="s">
        <v>189</v>
      </c>
      <c r="D128" s="24" t="s">
        <v>24</v>
      </c>
      <c r="E128" s="24"/>
      <c r="F128" s="24"/>
      <c r="G128" s="24"/>
      <c r="H128" s="24" t="s">
        <v>25</v>
      </c>
      <c r="I128" s="25">
        <f>INDEX('Sch Table'!$A$2:$U$211,MATCH($H128,'Sch Table'!$A$2:$A$777,0),8)</f>
        <v>1</v>
      </c>
      <c r="J128" s="24" t="s">
        <v>7</v>
      </c>
      <c r="K128" s="96">
        <f>INDEX('Class Table'!$A$2:$C$26, MATCH($J128,'Class Table'!$A$2:$A$26,0),2)</f>
        <v>3</v>
      </c>
      <c r="L128" s="25" t="str">
        <f>_xlfn.CONCAT(StudentTable4[[#This Row],[School]],StudentTable4[[#This Row],[ClassName]])</f>
        <v>Example 13</v>
      </c>
    </row>
    <row r="129" spans="1:12">
      <c r="A129" s="25" t="str">
        <f t="shared" si="1"/>
        <v>1-3-128</v>
      </c>
      <c r="B129" s="24">
        <v>128</v>
      </c>
      <c r="C129" s="24" t="s">
        <v>190</v>
      </c>
      <c r="D129" s="24" t="s">
        <v>24</v>
      </c>
      <c r="E129" s="24"/>
      <c r="F129" s="24"/>
      <c r="G129" s="24"/>
      <c r="H129" s="24" t="s">
        <v>25</v>
      </c>
      <c r="I129" s="25">
        <f>INDEX('Sch Table'!$A$2:$U$211,MATCH($H129,'Sch Table'!$A$2:$A$777,0),8)</f>
        <v>1</v>
      </c>
      <c r="J129" s="24" t="s">
        <v>7</v>
      </c>
      <c r="K129" s="96">
        <f>INDEX('Class Table'!$A$2:$C$26, MATCH($J129,'Class Table'!$A$2:$A$26,0),2)</f>
        <v>3</v>
      </c>
      <c r="L129" s="25" t="str">
        <f>_xlfn.CONCAT(StudentTable4[[#This Row],[School]],StudentTable4[[#This Row],[ClassName]])</f>
        <v>Example 13</v>
      </c>
    </row>
    <row r="130" spans="1:12">
      <c r="A130" s="25" t="str">
        <f t="shared" ref="A130:A193" si="2">I130&amp;"-"&amp;J130&amp;"-"&amp;B130</f>
        <v>1-3-129</v>
      </c>
      <c r="B130" s="24">
        <v>129</v>
      </c>
      <c r="C130" s="24" t="s">
        <v>191</v>
      </c>
      <c r="D130" s="24" t="s">
        <v>24</v>
      </c>
      <c r="E130" s="24"/>
      <c r="F130" s="24"/>
      <c r="G130" s="24"/>
      <c r="H130" s="24" t="s">
        <v>25</v>
      </c>
      <c r="I130" s="25">
        <f>INDEX('Sch Table'!$A$2:$U$211,MATCH($H130,'Sch Table'!$A$2:$A$777,0),8)</f>
        <v>1</v>
      </c>
      <c r="J130" s="24" t="s">
        <v>7</v>
      </c>
      <c r="K130" s="96">
        <f>INDEX('Class Table'!$A$2:$C$26, MATCH($J130,'Class Table'!$A$2:$A$26,0),2)</f>
        <v>3</v>
      </c>
      <c r="L130" s="25" t="str">
        <f>_xlfn.CONCAT(StudentTable4[[#This Row],[School]],StudentTable4[[#This Row],[ClassName]])</f>
        <v>Example 13</v>
      </c>
    </row>
    <row r="131" spans="1:12">
      <c r="A131" s="25" t="str">
        <f t="shared" si="2"/>
        <v>1-3-130</v>
      </c>
      <c r="B131" s="24">
        <v>130</v>
      </c>
      <c r="C131" s="24" t="s">
        <v>192</v>
      </c>
      <c r="D131" s="24" t="s">
        <v>24</v>
      </c>
      <c r="E131" s="24"/>
      <c r="F131" s="24"/>
      <c r="G131" s="24"/>
      <c r="H131" s="24" t="s">
        <v>25</v>
      </c>
      <c r="I131" s="25">
        <f>INDEX('Sch Table'!$A$2:$U$211,MATCH($H131,'Sch Table'!$A$2:$A$777,0),8)</f>
        <v>1</v>
      </c>
      <c r="J131" s="24" t="s">
        <v>7</v>
      </c>
      <c r="K131" s="96">
        <f>INDEX('Class Table'!$A$2:$C$26, MATCH($J131,'Class Table'!$A$2:$A$26,0),2)</f>
        <v>3</v>
      </c>
      <c r="L131" s="25" t="str">
        <f>_xlfn.CONCAT(StudentTable4[[#This Row],[School]],StudentTable4[[#This Row],[ClassName]])</f>
        <v>Example 13</v>
      </c>
    </row>
    <row r="132" spans="1:12">
      <c r="A132" s="25" t="str">
        <f t="shared" si="2"/>
        <v>1-3-131</v>
      </c>
      <c r="B132" s="24">
        <v>131</v>
      </c>
      <c r="C132" s="24" t="s">
        <v>193</v>
      </c>
      <c r="D132" s="24" t="s">
        <v>24</v>
      </c>
      <c r="E132" s="24"/>
      <c r="F132" s="24"/>
      <c r="G132" s="24"/>
      <c r="H132" s="24" t="s">
        <v>25</v>
      </c>
      <c r="I132" s="25">
        <f>INDEX('Sch Table'!$A$2:$U$211,MATCH($H132,'Sch Table'!$A$2:$A$777,0),8)</f>
        <v>1</v>
      </c>
      <c r="J132" s="24" t="s">
        <v>7</v>
      </c>
      <c r="K132" s="96">
        <f>INDEX('Class Table'!$A$2:$C$26, MATCH($J132,'Class Table'!$A$2:$A$26,0),2)</f>
        <v>3</v>
      </c>
      <c r="L132" s="25" t="str">
        <f>_xlfn.CONCAT(StudentTable4[[#This Row],[School]],StudentTable4[[#This Row],[ClassName]])</f>
        <v>Example 13</v>
      </c>
    </row>
    <row r="133" spans="1:12">
      <c r="A133" s="25" t="str">
        <f t="shared" si="2"/>
        <v>1-3-132</v>
      </c>
      <c r="B133" s="24">
        <v>132</v>
      </c>
      <c r="C133" s="24" t="s">
        <v>194</v>
      </c>
      <c r="D133" s="24" t="s">
        <v>24</v>
      </c>
      <c r="E133" s="24"/>
      <c r="F133" s="24"/>
      <c r="G133" s="24"/>
      <c r="H133" s="24" t="s">
        <v>25</v>
      </c>
      <c r="I133" s="25">
        <f>INDEX('Sch Table'!$A$2:$U$211,MATCH($H133,'Sch Table'!$A$2:$A$777,0),8)</f>
        <v>1</v>
      </c>
      <c r="J133" s="24" t="s">
        <v>7</v>
      </c>
      <c r="K133" s="96">
        <f>INDEX('Class Table'!$A$2:$C$26, MATCH($J133,'Class Table'!$A$2:$A$26,0),2)</f>
        <v>3</v>
      </c>
      <c r="L133" s="25" t="str">
        <f>_xlfn.CONCAT(StudentTable4[[#This Row],[School]],StudentTable4[[#This Row],[ClassName]])</f>
        <v>Example 13</v>
      </c>
    </row>
    <row r="134" spans="1:12">
      <c r="A134" s="25" t="str">
        <f t="shared" si="2"/>
        <v>1-3-133</v>
      </c>
      <c r="B134" s="24">
        <v>133</v>
      </c>
      <c r="C134" s="24" t="s">
        <v>195</v>
      </c>
      <c r="D134" s="24" t="s">
        <v>24</v>
      </c>
      <c r="E134" s="24"/>
      <c r="F134" s="24"/>
      <c r="G134" s="24"/>
      <c r="H134" s="24" t="s">
        <v>25</v>
      </c>
      <c r="I134" s="25">
        <f>INDEX('Sch Table'!$A$2:$U$211,MATCH($H134,'Sch Table'!$A$2:$A$777,0),8)</f>
        <v>1</v>
      </c>
      <c r="J134" s="24" t="s">
        <v>7</v>
      </c>
      <c r="K134" s="96">
        <f>INDEX('Class Table'!$A$2:$C$26, MATCH($J134,'Class Table'!$A$2:$A$26,0),2)</f>
        <v>3</v>
      </c>
      <c r="L134" s="25" t="str">
        <f>_xlfn.CONCAT(StudentTable4[[#This Row],[School]],StudentTable4[[#This Row],[ClassName]])</f>
        <v>Example 13</v>
      </c>
    </row>
    <row r="135" spans="1:12">
      <c r="A135" s="25" t="str">
        <f t="shared" si="2"/>
        <v>1-3-134</v>
      </c>
      <c r="B135" s="24">
        <v>134</v>
      </c>
      <c r="C135" s="24" t="s">
        <v>196</v>
      </c>
      <c r="D135" s="24" t="s">
        <v>24</v>
      </c>
      <c r="E135" s="24"/>
      <c r="F135" s="24"/>
      <c r="G135" s="24"/>
      <c r="H135" s="24" t="s">
        <v>25</v>
      </c>
      <c r="I135" s="25">
        <f>INDEX('Sch Table'!$A$2:$U$211,MATCH($H135,'Sch Table'!$A$2:$A$777,0),8)</f>
        <v>1</v>
      </c>
      <c r="J135" s="24" t="s">
        <v>7</v>
      </c>
      <c r="K135" s="96">
        <f>INDEX('Class Table'!$A$2:$C$26, MATCH($J135,'Class Table'!$A$2:$A$26,0),2)</f>
        <v>3</v>
      </c>
      <c r="L135" s="25" t="str">
        <f>_xlfn.CONCAT(StudentTable4[[#This Row],[School]],StudentTable4[[#This Row],[ClassName]])</f>
        <v>Example 13</v>
      </c>
    </row>
    <row r="136" spans="1:12">
      <c r="A136" s="25" t="str">
        <f t="shared" si="2"/>
        <v>1-3-135</v>
      </c>
      <c r="B136" s="24">
        <v>135</v>
      </c>
      <c r="C136" s="24" t="s">
        <v>197</v>
      </c>
      <c r="D136" s="24" t="s">
        <v>24</v>
      </c>
      <c r="E136" s="24"/>
      <c r="F136" s="24"/>
      <c r="G136" s="24"/>
      <c r="H136" s="24" t="s">
        <v>25</v>
      </c>
      <c r="I136" s="25">
        <f>INDEX('Sch Table'!$A$2:$U$211,MATCH($H136,'Sch Table'!$A$2:$A$777,0),8)</f>
        <v>1</v>
      </c>
      <c r="J136" s="24" t="s">
        <v>7</v>
      </c>
      <c r="K136" s="96">
        <f>INDEX('Class Table'!$A$2:$C$26, MATCH($J136,'Class Table'!$A$2:$A$26,0),2)</f>
        <v>3</v>
      </c>
      <c r="L136" s="25" t="str">
        <f>_xlfn.CONCAT(StudentTable4[[#This Row],[School]],StudentTable4[[#This Row],[ClassName]])</f>
        <v>Example 13</v>
      </c>
    </row>
    <row r="137" spans="1:12">
      <c r="A137" s="25" t="str">
        <f t="shared" si="2"/>
        <v>1-3-136</v>
      </c>
      <c r="B137" s="24">
        <v>136</v>
      </c>
      <c r="C137" s="24" t="s">
        <v>198</v>
      </c>
      <c r="D137" s="24" t="s">
        <v>24</v>
      </c>
      <c r="E137" s="24"/>
      <c r="F137" s="24"/>
      <c r="G137" s="24"/>
      <c r="H137" s="24" t="s">
        <v>25</v>
      </c>
      <c r="I137" s="25">
        <f>INDEX('Sch Table'!$A$2:$U$211,MATCH($H137,'Sch Table'!$A$2:$A$777,0),8)</f>
        <v>1</v>
      </c>
      <c r="J137" s="24" t="s">
        <v>7</v>
      </c>
      <c r="K137" s="96">
        <f>INDEX('Class Table'!$A$2:$C$26, MATCH($J137,'Class Table'!$A$2:$A$26,0),2)</f>
        <v>3</v>
      </c>
      <c r="L137" s="25" t="str">
        <f>_xlfn.CONCAT(StudentTable4[[#This Row],[School]],StudentTable4[[#This Row],[ClassName]])</f>
        <v>Example 13</v>
      </c>
    </row>
    <row r="138" spans="1:12">
      <c r="A138" s="25" t="str">
        <f t="shared" si="2"/>
        <v>1-3-137</v>
      </c>
      <c r="B138" s="24">
        <v>137</v>
      </c>
      <c r="C138" s="24" t="s">
        <v>199</v>
      </c>
      <c r="D138" s="24" t="s">
        <v>24</v>
      </c>
      <c r="E138" s="24"/>
      <c r="F138" s="24"/>
      <c r="G138" s="24"/>
      <c r="H138" s="24" t="s">
        <v>25</v>
      </c>
      <c r="I138" s="25">
        <f>INDEX('Sch Table'!$A$2:$U$211,MATCH($H138,'Sch Table'!$A$2:$A$777,0),8)</f>
        <v>1</v>
      </c>
      <c r="J138" s="24" t="s">
        <v>7</v>
      </c>
      <c r="K138" s="96">
        <f>INDEX('Class Table'!$A$2:$C$26, MATCH($J138,'Class Table'!$A$2:$A$26,0),2)</f>
        <v>3</v>
      </c>
      <c r="L138" s="25" t="str">
        <f>_xlfn.CONCAT(StudentTable4[[#This Row],[School]],StudentTable4[[#This Row],[ClassName]])</f>
        <v>Example 13</v>
      </c>
    </row>
    <row r="139" spans="1:12">
      <c r="A139" s="25" t="str">
        <f t="shared" si="2"/>
        <v>1-3-138</v>
      </c>
      <c r="B139" s="24">
        <v>138</v>
      </c>
      <c r="C139" s="24" t="s">
        <v>200</v>
      </c>
      <c r="D139" s="24" t="s">
        <v>24</v>
      </c>
      <c r="E139" s="24"/>
      <c r="F139" s="24"/>
      <c r="G139" s="24"/>
      <c r="H139" s="24" t="s">
        <v>25</v>
      </c>
      <c r="I139" s="25">
        <f>INDEX('Sch Table'!$A$2:$U$211,MATCH($H139,'Sch Table'!$A$2:$A$777,0),8)</f>
        <v>1</v>
      </c>
      <c r="J139" s="24" t="s">
        <v>7</v>
      </c>
      <c r="K139" s="96">
        <f>INDEX('Class Table'!$A$2:$C$26, MATCH($J139,'Class Table'!$A$2:$A$26,0),2)</f>
        <v>3</v>
      </c>
      <c r="L139" s="25" t="str">
        <f>_xlfn.CONCAT(StudentTable4[[#This Row],[School]],StudentTable4[[#This Row],[ClassName]])</f>
        <v>Example 13</v>
      </c>
    </row>
    <row r="140" spans="1:12">
      <c r="A140" s="25" t="str">
        <f t="shared" si="2"/>
        <v>1-3-139</v>
      </c>
      <c r="B140" s="24">
        <v>139</v>
      </c>
      <c r="C140" s="24" t="s">
        <v>201</v>
      </c>
      <c r="D140" s="24" t="s">
        <v>24</v>
      </c>
      <c r="E140" s="24"/>
      <c r="F140" s="24"/>
      <c r="G140" s="24"/>
      <c r="H140" s="24" t="s">
        <v>25</v>
      </c>
      <c r="I140" s="25">
        <f>INDEX('Sch Table'!$A$2:$U$211,MATCH($H140,'Sch Table'!$A$2:$A$777,0),8)</f>
        <v>1</v>
      </c>
      <c r="J140" s="24" t="s">
        <v>7</v>
      </c>
      <c r="K140" s="96">
        <f>INDEX('Class Table'!$A$2:$C$26, MATCH($J140,'Class Table'!$A$2:$A$26,0),2)</f>
        <v>3</v>
      </c>
      <c r="L140" s="25" t="str">
        <f>_xlfn.CONCAT(StudentTable4[[#This Row],[School]],StudentTable4[[#This Row],[ClassName]])</f>
        <v>Example 13</v>
      </c>
    </row>
    <row r="141" spans="1:12">
      <c r="A141" s="25" t="str">
        <f t="shared" si="2"/>
        <v>1-3-140</v>
      </c>
      <c r="B141" s="24">
        <v>140</v>
      </c>
      <c r="C141" s="24" t="s">
        <v>202</v>
      </c>
      <c r="D141" s="24" t="s">
        <v>24</v>
      </c>
      <c r="E141" s="24"/>
      <c r="F141" s="24"/>
      <c r="G141" s="24"/>
      <c r="H141" s="24" t="s">
        <v>25</v>
      </c>
      <c r="I141" s="25">
        <f>INDEX('Sch Table'!$A$2:$U$211,MATCH($H141,'Sch Table'!$A$2:$A$777,0),8)</f>
        <v>1</v>
      </c>
      <c r="J141" s="24" t="s">
        <v>7</v>
      </c>
      <c r="K141" s="96">
        <f>INDEX('Class Table'!$A$2:$C$26, MATCH($J141,'Class Table'!$A$2:$A$26,0),2)</f>
        <v>3</v>
      </c>
      <c r="L141" s="25" t="str">
        <f>_xlfn.CONCAT(StudentTable4[[#This Row],[School]],StudentTable4[[#This Row],[ClassName]])</f>
        <v>Example 13</v>
      </c>
    </row>
    <row r="142" spans="1:12">
      <c r="A142" s="25" t="str">
        <f t="shared" si="2"/>
        <v>1-3-141</v>
      </c>
      <c r="B142" s="24">
        <v>141</v>
      </c>
      <c r="C142" s="24" t="s">
        <v>203</v>
      </c>
      <c r="D142" s="24" t="s">
        <v>24</v>
      </c>
      <c r="E142" s="24"/>
      <c r="F142" s="24"/>
      <c r="G142" s="24"/>
      <c r="H142" s="24" t="s">
        <v>25</v>
      </c>
      <c r="I142" s="25">
        <f>INDEX('Sch Table'!$A$2:$U$211,MATCH($H142,'Sch Table'!$A$2:$A$777,0),8)</f>
        <v>1</v>
      </c>
      <c r="J142" s="24" t="s">
        <v>7</v>
      </c>
      <c r="K142" s="96">
        <f>INDEX('Class Table'!$A$2:$C$26, MATCH($J142,'Class Table'!$A$2:$A$26,0),2)</f>
        <v>3</v>
      </c>
      <c r="L142" s="25" t="str">
        <f>_xlfn.CONCAT(StudentTable4[[#This Row],[School]],StudentTable4[[#This Row],[ClassName]])</f>
        <v>Example 13</v>
      </c>
    </row>
    <row r="143" spans="1:12">
      <c r="A143" s="25" t="str">
        <f t="shared" si="2"/>
        <v>1-3-142</v>
      </c>
      <c r="B143" s="24">
        <v>142</v>
      </c>
      <c r="C143" s="24" t="s">
        <v>204</v>
      </c>
      <c r="D143" s="24" t="s">
        <v>24</v>
      </c>
      <c r="E143" s="24"/>
      <c r="F143" s="24"/>
      <c r="G143" s="24"/>
      <c r="H143" s="24" t="s">
        <v>25</v>
      </c>
      <c r="I143" s="25">
        <f>INDEX('Sch Table'!$A$2:$U$211,MATCH($H143,'Sch Table'!$A$2:$A$777,0),8)</f>
        <v>1</v>
      </c>
      <c r="J143" s="24" t="s">
        <v>7</v>
      </c>
      <c r="K143" s="96">
        <f>INDEX('Class Table'!$A$2:$C$26, MATCH($J143,'Class Table'!$A$2:$A$26,0),2)</f>
        <v>3</v>
      </c>
      <c r="L143" s="25" t="str">
        <f>_xlfn.CONCAT(StudentTable4[[#This Row],[School]],StudentTable4[[#This Row],[ClassName]])</f>
        <v>Example 13</v>
      </c>
    </row>
    <row r="144" spans="1:12">
      <c r="A144" s="25" t="str">
        <f t="shared" si="2"/>
        <v>1-3-143</v>
      </c>
      <c r="B144" s="24">
        <v>143</v>
      </c>
      <c r="C144" s="24" t="s">
        <v>205</v>
      </c>
      <c r="D144" s="24" t="s">
        <v>24</v>
      </c>
      <c r="E144" s="24"/>
      <c r="F144" s="24"/>
      <c r="G144" s="24"/>
      <c r="H144" s="24" t="s">
        <v>25</v>
      </c>
      <c r="I144" s="25">
        <f>INDEX('Sch Table'!$A$2:$U$211,MATCH($H144,'Sch Table'!$A$2:$A$777,0),8)</f>
        <v>1</v>
      </c>
      <c r="J144" s="24" t="s">
        <v>7</v>
      </c>
      <c r="K144" s="96">
        <f>INDEX('Class Table'!$A$2:$C$26, MATCH($J144,'Class Table'!$A$2:$A$26,0),2)</f>
        <v>3</v>
      </c>
      <c r="L144" s="25" t="str">
        <f>_xlfn.CONCAT(StudentTable4[[#This Row],[School]],StudentTable4[[#This Row],[ClassName]])</f>
        <v>Example 13</v>
      </c>
    </row>
    <row r="145" spans="1:12">
      <c r="A145" s="25" t="str">
        <f t="shared" si="2"/>
        <v>1-3-144</v>
      </c>
      <c r="B145" s="24">
        <v>144</v>
      </c>
      <c r="C145" s="24" t="s">
        <v>206</v>
      </c>
      <c r="D145" s="24" t="s">
        <v>24</v>
      </c>
      <c r="E145" s="24"/>
      <c r="F145" s="24"/>
      <c r="G145" s="24"/>
      <c r="H145" s="24" t="s">
        <v>25</v>
      </c>
      <c r="I145" s="25">
        <f>INDEX('Sch Table'!$A$2:$U$211,MATCH($H145,'Sch Table'!$A$2:$A$777,0),8)</f>
        <v>1</v>
      </c>
      <c r="J145" s="24" t="s">
        <v>7</v>
      </c>
      <c r="K145" s="96">
        <f>INDEX('Class Table'!$A$2:$C$26, MATCH($J145,'Class Table'!$A$2:$A$26,0),2)</f>
        <v>3</v>
      </c>
      <c r="L145" s="25" t="str">
        <f>_xlfn.CONCAT(StudentTable4[[#This Row],[School]],StudentTable4[[#This Row],[ClassName]])</f>
        <v>Example 13</v>
      </c>
    </row>
    <row r="146" spans="1:12">
      <c r="A146" s="25" t="str">
        <f t="shared" si="2"/>
        <v>1-3-145</v>
      </c>
      <c r="B146" s="24">
        <v>145</v>
      </c>
      <c r="C146" s="24" t="s">
        <v>207</v>
      </c>
      <c r="D146" s="24" t="s">
        <v>24</v>
      </c>
      <c r="E146" s="24"/>
      <c r="F146" s="24"/>
      <c r="G146" s="24"/>
      <c r="H146" s="24" t="s">
        <v>25</v>
      </c>
      <c r="I146" s="25">
        <f>INDEX('Sch Table'!$A$2:$U$211,MATCH($H146,'Sch Table'!$A$2:$A$777,0),8)</f>
        <v>1</v>
      </c>
      <c r="J146" s="24" t="s">
        <v>7</v>
      </c>
      <c r="K146" s="96">
        <f>INDEX('Class Table'!$A$2:$C$26, MATCH($J146,'Class Table'!$A$2:$A$26,0),2)</f>
        <v>3</v>
      </c>
      <c r="L146" s="25" t="str">
        <f>_xlfn.CONCAT(StudentTable4[[#This Row],[School]],StudentTable4[[#This Row],[ClassName]])</f>
        <v>Example 13</v>
      </c>
    </row>
    <row r="147" spans="1:12">
      <c r="A147" s="25" t="str">
        <f t="shared" si="2"/>
        <v>1-3-146</v>
      </c>
      <c r="B147" s="24">
        <v>146</v>
      </c>
      <c r="C147" s="24" t="s">
        <v>208</v>
      </c>
      <c r="D147" s="24" t="s">
        <v>24</v>
      </c>
      <c r="E147" s="24"/>
      <c r="F147" s="24"/>
      <c r="G147" s="24"/>
      <c r="H147" s="24" t="s">
        <v>25</v>
      </c>
      <c r="I147" s="25">
        <f>INDEX('Sch Table'!$A$2:$U$211,MATCH($H147,'Sch Table'!$A$2:$A$777,0),8)</f>
        <v>1</v>
      </c>
      <c r="J147" s="24" t="s">
        <v>7</v>
      </c>
      <c r="K147" s="96">
        <f>INDEX('Class Table'!$A$2:$C$26, MATCH($J147,'Class Table'!$A$2:$A$26,0),2)</f>
        <v>3</v>
      </c>
      <c r="L147" s="25" t="str">
        <f>_xlfn.CONCAT(StudentTable4[[#This Row],[School]],StudentTable4[[#This Row],[ClassName]])</f>
        <v>Example 13</v>
      </c>
    </row>
    <row r="148" spans="1:12">
      <c r="A148" s="25" t="str">
        <f t="shared" si="2"/>
        <v>1-3-147</v>
      </c>
      <c r="B148" s="24">
        <v>147</v>
      </c>
      <c r="C148" s="24" t="s">
        <v>209</v>
      </c>
      <c r="D148" s="24" t="s">
        <v>24</v>
      </c>
      <c r="E148" s="24"/>
      <c r="F148" s="24"/>
      <c r="G148" s="24"/>
      <c r="H148" s="24" t="s">
        <v>25</v>
      </c>
      <c r="I148" s="25">
        <f>INDEX('Sch Table'!$A$2:$U$211,MATCH($H148,'Sch Table'!$A$2:$A$777,0),8)</f>
        <v>1</v>
      </c>
      <c r="J148" s="24" t="s">
        <v>7</v>
      </c>
      <c r="K148" s="96">
        <f>INDEX('Class Table'!$A$2:$C$26, MATCH($J148,'Class Table'!$A$2:$A$26,0),2)</f>
        <v>3</v>
      </c>
      <c r="L148" s="25" t="str">
        <f>_xlfn.CONCAT(StudentTable4[[#This Row],[School]],StudentTable4[[#This Row],[ClassName]])</f>
        <v>Example 13</v>
      </c>
    </row>
    <row r="149" spans="1:12">
      <c r="A149" s="25" t="str">
        <f t="shared" si="2"/>
        <v>1-3-148</v>
      </c>
      <c r="B149" s="24">
        <v>148</v>
      </c>
      <c r="C149" s="24" t="s">
        <v>210</v>
      </c>
      <c r="D149" s="24" t="s">
        <v>24</v>
      </c>
      <c r="E149" s="24"/>
      <c r="F149" s="24"/>
      <c r="G149" s="24"/>
      <c r="H149" s="24" t="s">
        <v>25</v>
      </c>
      <c r="I149" s="25">
        <f>INDEX('Sch Table'!$A$2:$U$211,MATCH($H149,'Sch Table'!$A$2:$A$777,0),8)</f>
        <v>1</v>
      </c>
      <c r="J149" s="24" t="s">
        <v>7</v>
      </c>
      <c r="K149" s="96">
        <f>INDEX('Class Table'!$A$2:$C$26, MATCH($J149,'Class Table'!$A$2:$A$26,0),2)</f>
        <v>3</v>
      </c>
      <c r="L149" s="25" t="str">
        <f>_xlfn.CONCAT(StudentTable4[[#This Row],[School]],StudentTable4[[#This Row],[ClassName]])</f>
        <v>Example 13</v>
      </c>
    </row>
    <row r="150" spans="1:12">
      <c r="A150" s="25" t="str">
        <f t="shared" si="2"/>
        <v>1-3-149</v>
      </c>
      <c r="B150" s="24">
        <v>149</v>
      </c>
      <c r="C150" s="24" t="s">
        <v>211</v>
      </c>
      <c r="D150" s="24" t="s">
        <v>24</v>
      </c>
      <c r="E150" s="24"/>
      <c r="F150" s="24"/>
      <c r="G150" s="24"/>
      <c r="H150" s="24" t="s">
        <v>25</v>
      </c>
      <c r="I150" s="25">
        <f>INDEX('Sch Table'!$A$2:$U$211,MATCH($H150,'Sch Table'!$A$2:$A$777,0),8)</f>
        <v>1</v>
      </c>
      <c r="J150" s="24" t="s">
        <v>7</v>
      </c>
      <c r="K150" s="96">
        <f>INDEX('Class Table'!$A$2:$C$26, MATCH($J150,'Class Table'!$A$2:$A$26,0),2)</f>
        <v>3</v>
      </c>
      <c r="L150" s="25" t="str">
        <f>_xlfn.CONCAT(StudentTable4[[#This Row],[School]],StudentTable4[[#This Row],[ClassName]])</f>
        <v>Example 13</v>
      </c>
    </row>
    <row r="151" spans="1:12">
      <c r="A151" s="25" t="str">
        <f t="shared" si="2"/>
        <v>1-3-150</v>
      </c>
      <c r="B151" s="24">
        <v>150</v>
      </c>
      <c r="C151" s="24" t="s">
        <v>212</v>
      </c>
      <c r="D151" s="24" t="s">
        <v>24</v>
      </c>
      <c r="E151" s="24"/>
      <c r="F151" s="24"/>
      <c r="G151" s="24"/>
      <c r="H151" s="24" t="s">
        <v>25</v>
      </c>
      <c r="I151" s="25">
        <f>INDEX('Sch Table'!$A$2:$U$211,MATCH($H151,'Sch Table'!$A$2:$A$777,0),8)</f>
        <v>1</v>
      </c>
      <c r="J151" s="24" t="s">
        <v>7</v>
      </c>
      <c r="K151" s="96">
        <f>INDEX('Class Table'!$A$2:$C$26, MATCH($J151,'Class Table'!$A$2:$A$26,0),2)</f>
        <v>3</v>
      </c>
      <c r="L151" s="25" t="str">
        <f>_xlfn.CONCAT(StudentTable4[[#This Row],[School]],StudentTable4[[#This Row],[ClassName]])</f>
        <v>Example 13</v>
      </c>
    </row>
    <row r="152" spans="1:12">
      <c r="A152" s="25" t="str">
        <f t="shared" si="2"/>
        <v>2-3-1</v>
      </c>
      <c r="B152" s="24">
        <v>1</v>
      </c>
      <c r="C152" s="24" t="s">
        <v>213</v>
      </c>
      <c r="D152" s="24" t="s">
        <v>24</v>
      </c>
      <c r="E152" s="24"/>
      <c r="F152" s="24"/>
      <c r="G152" s="24"/>
      <c r="H152" s="24" t="s">
        <v>26</v>
      </c>
      <c r="I152" s="25">
        <f>INDEX('Sch Table'!$A$2:$U$211,MATCH($H152,'Sch Table'!$A$2:$A$777,0),8)</f>
        <v>2</v>
      </c>
      <c r="J152" s="24" t="s">
        <v>7</v>
      </c>
      <c r="K152" s="96">
        <f>INDEX('Class Table'!$A$2:$C$26, MATCH($J152,'Class Table'!$A$2:$A$26,0),2)</f>
        <v>3</v>
      </c>
      <c r="L152" s="25" t="str">
        <f>_xlfn.CONCAT(StudentTable4[[#This Row],[School]],StudentTable4[[#This Row],[ClassName]])</f>
        <v>Example 23</v>
      </c>
    </row>
    <row r="153" spans="1:12">
      <c r="A153" s="25" t="str">
        <f t="shared" si="2"/>
        <v>2-3-2</v>
      </c>
      <c r="B153" s="24">
        <v>2</v>
      </c>
      <c r="C153" s="24" t="s">
        <v>214</v>
      </c>
      <c r="D153" s="24" t="s">
        <v>24</v>
      </c>
      <c r="E153" s="24"/>
      <c r="F153" s="24"/>
      <c r="G153" s="24"/>
      <c r="H153" s="24" t="s">
        <v>26</v>
      </c>
      <c r="I153" s="25">
        <f>INDEX('Sch Table'!$A$2:$U$211,MATCH($H153,'Sch Table'!$A$2:$A$777,0),8)</f>
        <v>2</v>
      </c>
      <c r="J153" s="24" t="s">
        <v>7</v>
      </c>
      <c r="K153" s="96">
        <f>INDEX('Class Table'!$A$2:$C$26, MATCH($J153,'Class Table'!$A$2:$A$26,0),2)</f>
        <v>3</v>
      </c>
      <c r="L153" s="25" t="str">
        <f>_xlfn.CONCAT(StudentTable4[[#This Row],[School]],StudentTable4[[#This Row],[ClassName]])</f>
        <v>Example 23</v>
      </c>
    </row>
    <row r="154" spans="1:12">
      <c r="A154" s="25" t="str">
        <f t="shared" si="2"/>
        <v>2-3-3</v>
      </c>
      <c r="B154" s="24">
        <v>3</v>
      </c>
      <c r="C154" s="24" t="s">
        <v>215</v>
      </c>
      <c r="D154" s="24" t="s">
        <v>24</v>
      </c>
      <c r="E154" s="24"/>
      <c r="F154" s="24"/>
      <c r="G154" s="24"/>
      <c r="H154" s="24" t="s">
        <v>26</v>
      </c>
      <c r="I154" s="25">
        <f>INDEX('Sch Table'!$A$2:$U$211,MATCH($H154,'Sch Table'!$A$2:$A$777,0),8)</f>
        <v>2</v>
      </c>
      <c r="J154" s="24" t="s">
        <v>7</v>
      </c>
      <c r="K154" s="96">
        <f>INDEX('Class Table'!$A$2:$C$26, MATCH($J154,'Class Table'!$A$2:$A$26,0),2)</f>
        <v>3</v>
      </c>
      <c r="L154" s="25" t="str">
        <f>_xlfn.CONCAT(StudentTable4[[#This Row],[School]],StudentTable4[[#This Row],[ClassName]])</f>
        <v>Example 23</v>
      </c>
    </row>
    <row r="155" spans="1:12">
      <c r="A155" s="25" t="str">
        <f t="shared" si="2"/>
        <v>2-3-4</v>
      </c>
      <c r="B155" s="24">
        <v>4</v>
      </c>
      <c r="C155" s="24" t="s">
        <v>216</v>
      </c>
      <c r="D155" s="24" t="s">
        <v>24</v>
      </c>
      <c r="E155" s="24"/>
      <c r="F155" s="24"/>
      <c r="G155" s="24"/>
      <c r="H155" s="24" t="s">
        <v>26</v>
      </c>
      <c r="I155" s="25">
        <f>INDEX('Sch Table'!$A$2:$U$211,MATCH($H155,'Sch Table'!$A$2:$A$777,0),8)</f>
        <v>2</v>
      </c>
      <c r="J155" s="24" t="s">
        <v>7</v>
      </c>
      <c r="K155" s="96">
        <f>INDEX('Class Table'!$A$2:$C$26, MATCH($J155,'Class Table'!$A$2:$A$26,0),2)</f>
        <v>3</v>
      </c>
      <c r="L155" s="25" t="str">
        <f>_xlfn.CONCAT(StudentTable4[[#This Row],[School]],StudentTable4[[#This Row],[ClassName]])</f>
        <v>Example 23</v>
      </c>
    </row>
    <row r="156" spans="1:12">
      <c r="A156" s="25" t="str">
        <f t="shared" si="2"/>
        <v>2-3-5</v>
      </c>
      <c r="B156" s="24">
        <v>5</v>
      </c>
      <c r="C156" s="24" t="s">
        <v>217</v>
      </c>
      <c r="D156" s="24" t="s">
        <v>24</v>
      </c>
      <c r="E156" s="24"/>
      <c r="F156" s="24"/>
      <c r="G156" s="24"/>
      <c r="H156" s="24" t="s">
        <v>26</v>
      </c>
      <c r="I156" s="25">
        <f>INDEX('Sch Table'!$A$2:$U$211,MATCH($H156,'Sch Table'!$A$2:$A$777,0),8)</f>
        <v>2</v>
      </c>
      <c r="J156" s="24" t="s">
        <v>7</v>
      </c>
      <c r="K156" s="96">
        <f>INDEX('Class Table'!$A$2:$C$26, MATCH($J156,'Class Table'!$A$2:$A$26,0),2)</f>
        <v>3</v>
      </c>
      <c r="L156" s="25" t="str">
        <f>_xlfn.CONCAT(StudentTable4[[#This Row],[School]],StudentTable4[[#This Row],[ClassName]])</f>
        <v>Example 23</v>
      </c>
    </row>
    <row r="157" spans="1:12">
      <c r="A157" s="25" t="str">
        <f t="shared" si="2"/>
        <v>2-3-6</v>
      </c>
      <c r="B157" s="24">
        <v>6</v>
      </c>
      <c r="C157" s="24" t="s">
        <v>218</v>
      </c>
      <c r="D157" s="24" t="s">
        <v>24</v>
      </c>
      <c r="E157" s="24"/>
      <c r="F157" s="24"/>
      <c r="G157" s="24"/>
      <c r="H157" s="24" t="s">
        <v>26</v>
      </c>
      <c r="I157" s="25">
        <f>INDEX('Sch Table'!$A$2:$U$211,MATCH($H157,'Sch Table'!$A$2:$A$777,0),8)</f>
        <v>2</v>
      </c>
      <c r="J157" s="24" t="s">
        <v>7</v>
      </c>
      <c r="K157" s="96">
        <f>INDEX('Class Table'!$A$2:$C$26, MATCH($J157,'Class Table'!$A$2:$A$26,0),2)</f>
        <v>3</v>
      </c>
      <c r="L157" s="25" t="str">
        <f>_xlfn.CONCAT(StudentTable4[[#This Row],[School]],StudentTable4[[#This Row],[ClassName]])</f>
        <v>Example 23</v>
      </c>
    </row>
    <row r="158" spans="1:12">
      <c r="A158" s="25" t="str">
        <f t="shared" si="2"/>
        <v>2-3-7</v>
      </c>
      <c r="B158" s="24">
        <v>7</v>
      </c>
      <c r="C158" s="24" t="s">
        <v>219</v>
      </c>
      <c r="D158" s="24" t="s">
        <v>24</v>
      </c>
      <c r="E158" s="24"/>
      <c r="F158" s="24"/>
      <c r="G158" s="24"/>
      <c r="H158" s="24" t="s">
        <v>26</v>
      </c>
      <c r="I158" s="25">
        <f>INDEX('Sch Table'!$A$2:$U$211,MATCH($H158,'Sch Table'!$A$2:$A$777,0),8)</f>
        <v>2</v>
      </c>
      <c r="J158" s="24" t="s">
        <v>7</v>
      </c>
      <c r="K158" s="96">
        <f>INDEX('Class Table'!$A$2:$C$26, MATCH($J158,'Class Table'!$A$2:$A$26,0),2)</f>
        <v>3</v>
      </c>
      <c r="L158" s="25" t="str">
        <f>_xlfn.CONCAT(StudentTable4[[#This Row],[School]],StudentTable4[[#This Row],[ClassName]])</f>
        <v>Example 23</v>
      </c>
    </row>
    <row r="159" spans="1:12">
      <c r="A159" s="25" t="str">
        <f t="shared" si="2"/>
        <v>2-3-8</v>
      </c>
      <c r="B159" s="24">
        <v>8</v>
      </c>
      <c r="C159" s="24" t="s">
        <v>220</v>
      </c>
      <c r="D159" s="24" t="s">
        <v>24</v>
      </c>
      <c r="E159" s="24"/>
      <c r="F159" s="24"/>
      <c r="G159" s="24"/>
      <c r="H159" s="24" t="s">
        <v>26</v>
      </c>
      <c r="I159" s="25">
        <f>INDEX('Sch Table'!$A$2:$U$211,MATCH($H159,'Sch Table'!$A$2:$A$777,0),8)</f>
        <v>2</v>
      </c>
      <c r="J159" s="24" t="s">
        <v>7</v>
      </c>
      <c r="K159" s="96">
        <f>INDEX('Class Table'!$A$2:$C$26, MATCH($J159,'Class Table'!$A$2:$A$26,0),2)</f>
        <v>3</v>
      </c>
      <c r="L159" s="25" t="str">
        <f>_xlfn.CONCAT(StudentTable4[[#This Row],[School]],StudentTable4[[#This Row],[ClassName]])</f>
        <v>Example 23</v>
      </c>
    </row>
    <row r="160" spans="1:12">
      <c r="A160" s="25" t="str">
        <f t="shared" si="2"/>
        <v>2-3-9</v>
      </c>
      <c r="B160" s="24">
        <v>9</v>
      </c>
      <c r="C160" s="24" t="s">
        <v>221</v>
      </c>
      <c r="D160" s="24" t="s">
        <v>24</v>
      </c>
      <c r="E160" s="24"/>
      <c r="F160" s="24"/>
      <c r="G160" s="24"/>
      <c r="H160" s="24" t="s">
        <v>26</v>
      </c>
      <c r="I160" s="25">
        <f>INDEX('Sch Table'!$A$2:$U$211,MATCH($H160,'Sch Table'!$A$2:$A$777,0),8)</f>
        <v>2</v>
      </c>
      <c r="J160" s="24" t="s">
        <v>7</v>
      </c>
      <c r="K160" s="96">
        <f>INDEX('Class Table'!$A$2:$C$26, MATCH($J160,'Class Table'!$A$2:$A$26,0),2)</f>
        <v>3</v>
      </c>
      <c r="L160" s="25" t="str">
        <f>_xlfn.CONCAT(StudentTable4[[#This Row],[School]],StudentTable4[[#This Row],[ClassName]])</f>
        <v>Example 23</v>
      </c>
    </row>
    <row r="161" spans="1:12">
      <c r="A161" s="25" t="str">
        <f t="shared" si="2"/>
        <v>2-3-10</v>
      </c>
      <c r="B161" s="24">
        <v>10</v>
      </c>
      <c r="C161" s="24" t="s">
        <v>222</v>
      </c>
      <c r="D161" s="24" t="s">
        <v>24</v>
      </c>
      <c r="E161" s="24"/>
      <c r="F161" s="24"/>
      <c r="G161" s="24"/>
      <c r="H161" s="24" t="s">
        <v>26</v>
      </c>
      <c r="I161" s="25">
        <f>INDEX('Sch Table'!$A$2:$U$211,MATCH($H161,'Sch Table'!$A$2:$A$777,0),8)</f>
        <v>2</v>
      </c>
      <c r="J161" s="24" t="s">
        <v>7</v>
      </c>
      <c r="K161" s="96">
        <f>INDEX('Class Table'!$A$2:$C$26, MATCH($J161,'Class Table'!$A$2:$A$26,0),2)</f>
        <v>3</v>
      </c>
      <c r="L161" s="25" t="str">
        <f>_xlfn.CONCAT(StudentTable4[[#This Row],[School]],StudentTable4[[#This Row],[ClassName]])</f>
        <v>Example 23</v>
      </c>
    </row>
    <row r="162" spans="1:12">
      <c r="A162" s="25" t="str">
        <f t="shared" si="2"/>
        <v>2-3-11</v>
      </c>
      <c r="B162" s="24">
        <v>11</v>
      </c>
      <c r="C162" s="24" t="s">
        <v>223</v>
      </c>
      <c r="D162" s="24" t="s">
        <v>24</v>
      </c>
      <c r="E162" s="24"/>
      <c r="F162" s="24"/>
      <c r="G162" s="24"/>
      <c r="H162" s="24" t="s">
        <v>26</v>
      </c>
      <c r="I162" s="25">
        <f>INDEX('Sch Table'!$A$2:$U$211,MATCH($H162,'Sch Table'!$A$2:$A$777,0),8)</f>
        <v>2</v>
      </c>
      <c r="J162" s="24" t="s">
        <v>7</v>
      </c>
      <c r="K162" s="96">
        <f>INDEX('Class Table'!$A$2:$C$26, MATCH($J162,'Class Table'!$A$2:$A$26,0),2)</f>
        <v>3</v>
      </c>
      <c r="L162" s="25" t="str">
        <f>_xlfn.CONCAT(StudentTable4[[#This Row],[School]],StudentTable4[[#This Row],[ClassName]])</f>
        <v>Example 23</v>
      </c>
    </row>
    <row r="163" spans="1:12">
      <c r="A163" s="25" t="str">
        <f t="shared" si="2"/>
        <v>2-3-12</v>
      </c>
      <c r="B163" s="24">
        <v>12</v>
      </c>
      <c r="C163" s="24" t="s">
        <v>224</v>
      </c>
      <c r="D163" s="24" t="s">
        <v>24</v>
      </c>
      <c r="E163" s="24"/>
      <c r="F163" s="24"/>
      <c r="G163" s="24"/>
      <c r="H163" s="24" t="s">
        <v>26</v>
      </c>
      <c r="I163" s="25">
        <f>INDEX('Sch Table'!$A$2:$U$211,MATCH($H163,'Sch Table'!$A$2:$A$777,0),8)</f>
        <v>2</v>
      </c>
      <c r="J163" s="24" t="s">
        <v>7</v>
      </c>
      <c r="K163" s="96">
        <f>INDEX('Class Table'!$A$2:$C$26, MATCH($J163,'Class Table'!$A$2:$A$26,0),2)</f>
        <v>3</v>
      </c>
      <c r="L163" s="25" t="str">
        <f>_xlfn.CONCAT(StudentTable4[[#This Row],[School]],StudentTable4[[#This Row],[ClassName]])</f>
        <v>Example 23</v>
      </c>
    </row>
    <row r="164" spans="1:12">
      <c r="A164" s="25" t="str">
        <f t="shared" si="2"/>
        <v>2-3-13</v>
      </c>
      <c r="B164" s="24">
        <v>13</v>
      </c>
      <c r="C164" s="24" t="s">
        <v>225</v>
      </c>
      <c r="D164" s="24" t="s">
        <v>24</v>
      </c>
      <c r="E164" s="24"/>
      <c r="F164" s="24"/>
      <c r="G164" s="24"/>
      <c r="H164" s="24" t="s">
        <v>26</v>
      </c>
      <c r="I164" s="25">
        <f>INDEX('Sch Table'!$A$2:$U$211,MATCH($H164,'Sch Table'!$A$2:$A$777,0),8)</f>
        <v>2</v>
      </c>
      <c r="J164" s="24" t="s">
        <v>7</v>
      </c>
      <c r="K164" s="96">
        <f>INDEX('Class Table'!$A$2:$C$26, MATCH($J164,'Class Table'!$A$2:$A$26,0),2)</f>
        <v>3</v>
      </c>
      <c r="L164" s="25" t="str">
        <f>_xlfn.CONCAT(StudentTable4[[#This Row],[School]],StudentTable4[[#This Row],[ClassName]])</f>
        <v>Example 23</v>
      </c>
    </row>
    <row r="165" spans="1:12">
      <c r="A165" s="25" t="str">
        <f t="shared" si="2"/>
        <v>2-3-14</v>
      </c>
      <c r="B165" s="24">
        <v>14</v>
      </c>
      <c r="C165" s="24" t="s">
        <v>226</v>
      </c>
      <c r="D165" s="24" t="s">
        <v>24</v>
      </c>
      <c r="E165" s="24"/>
      <c r="F165" s="24"/>
      <c r="G165" s="24"/>
      <c r="H165" s="24" t="s">
        <v>26</v>
      </c>
      <c r="I165" s="25">
        <f>INDEX('Sch Table'!$A$2:$U$211,MATCH($H165,'Sch Table'!$A$2:$A$777,0),8)</f>
        <v>2</v>
      </c>
      <c r="J165" s="24" t="s">
        <v>7</v>
      </c>
      <c r="K165" s="96">
        <f>INDEX('Class Table'!$A$2:$C$26, MATCH($J165,'Class Table'!$A$2:$A$26,0),2)</f>
        <v>3</v>
      </c>
      <c r="L165" s="25" t="str">
        <f>_xlfn.CONCAT(StudentTable4[[#This Row],[School]],StudentTable4[[#This Row],[ClassName]])</f>
        <v>Example 23</v>
      </c>
    </row>
    <row r="166" spans="1:12">
      <c r="A166" s="25" t="str">
        <f t="shared" si="2"/>
        <v>2-3-15</v>
      </c>
      <c r="B166" s="24">
        <v>15</v>
      </c>
      <c r="C166" s="24" t="s">
        <v>227</v>
      </c>
      <c r="D166" s="24" t="s">
        <v>24</v>
      </c>
      <c r="E166" s="24"/>
      <c r="F166" s="24"/>
      <c r="G166" s="24"/>
      <c r="H166" s="24" t="s">
        <v>26</v>
      </c>
      <c r="I166" s="25">
        <f>INDEX('Sch Table'!$A$2:$U$211,MATCH($H166,'Sch Table'!$A$2:$A$777,0),8)</f>
        <v>2</v>
      </c>
      <c r="J166" s="24" t="s">
        <v>7</v>
      </c>
      <c r="K166" s="96">
        <f>INDEX('Class Table'!$A$2:$C$26, MATCH($J166,'Class Table'!$A$2:$A$26,0),2)</f>
        <v>3</v>
      </c>
      <c r="L166" s="25" t="str">
        <f>_xlfn.CONCAT(StudentTable4[[#This Row],[School]],StudentTable4[[#This Row],[ClassName]])</f>
        <v>Example 23</v>
      </c>
    </row>
    <row r="167" spans="1:12">
      <c r="A167" s="25" t="str">
        <f t="shared" si="2"/>
        <v>2-3-16</v>
      </c>
      <c r="B167" s="24">
        <v>16</v>
      </c>
      <c r="C167" s="24" t="s">
        <v>228</v>
      </c>
      <c r="D167" s="24" t="s">
        <v>24</v>
      </c>
      <c r="E167" s="24"/>
      <c r="F167" s="24"/>
      <c r="G167" s="24"/>
      <c r="H167" s="24" t="s">
        <v>26</v>
      </c>
      <c r="I167" s="25">
        <f>INDEX('Sch Table'!$A$2:$U$211,MATCH($H167,'Sch Table'!$A$2:$A$777,0),8)</f>
        <v>2</v>
      </c>
      <c r="J167" s="24" t="s">
        <v>7</v>
      </c>
      <c r="K167" s="96">
        <f>INDEX('Class Table'!$A$2:$C$26, MATCH($J167,'Class Table'!$A$2:$A$26,0),2)</f>
        <v>3</v>
      </c>
      <c r="L167" s="25" t="str">
        <f>_xlfn.CONCAT(StudentTable4[[#This Row],[School]],StudentTable4[[#This Row],[ClassName]])</f>
        <v>Example 23</v>
      </c>
    </row>
    <row r="168" spans="1:12">
      <c r="A168" s="25" t="str">
        <f t="shared" si="2"/>
        <v>2-3-17</v>
      </c>
      <c r="B168" s="24">
        <v>17</v>
      </c>
      <c r="C168" s="24" t="s">
        <v>229</v>
      </c>
      <c r="D168" s="24" t="s">
        <v>24</v>
      </c>
      <c r="E168" s="24"/>
      <c r="F168" s="24"/>
      <c r="G168" s="24"/>
      <c r="H168" s="24" t="s">
        <v>26</v>
      </c>
      <c r="I168" s="25">
        <f>INDEX('Sch Table'!$A$2:$U$211,MATCH($H168,'Sch Table'!$A$2:$A$777,0),8)</f>
        <v>2</v>
      </c>
      <c r="J168" s="24" t="s">
        <v>7</v>
      </c>
      <c r="K168" s="96">
        <f>INDEX('Class Table'!$A$2:$C$26, MATCH($J168,'Class Table'!$A$2:$A$26,0),2)</f>
        <v>3</v>
      </c>
      <c r="L168" s="25" t="str">
        <f>_xlfn.CONCAT(StudentTable4[[#This Row],[School]],StudentTable4[[#This Row],[ClassName]])</f>
        <v>Example 23</v>
      </c>
    </row>
    <row r="169" spans="1:12">
      <c r="A169" s="25" t="str">
        <f t="shared" si="2"/>
        <v>2-3-18</v>
      </c>
      <c r="B169" s="24">
        <v>18</v>
      </c>
      <c r="C169" s="24" t="s">
        <v>230</v>
      </c>
      <c r="D169" s="24" t="s">
        <v>24</v>
      </c>
      <c r="E169" s="24"/>
      <c r="F169" s="24"/>
      <c r="G169" s="24"/>
      <c r="H169" s="24" t="s">
        <v>26</v>
      </c>
      <c r="I169" s="25">
        <f>INDEX('Sch Table'!$A$2:$U$211,MATCH($H169,'Sch Table'!$A$2:$A$777,0),8)</f>
        <v>2</v>
      </c>
      <c r="J169" s="24" t="s">
        <v>7</v>
      </c>
      <c r="K169" s="96">
        <f>INDEX('Class Table'!$A$2:$C$26, MATCH($J169,'Class Table'!$A$2:$A$26,0),2)</f>
        <v>3</v>
      </c>
      <c r="L169" s="25" t="str">
        <f>_xlfn.CONCAT(StudentTable4[[#This Row],[School]],StudentTable4[[#This Row],[ClassName]])</f>
        <v>Example 23</v>
      </c>
    </row>
    <row r="170" spans="1:12">
      <c r="A170" s="25" t="str">
        <f t="shared" si="2"/>
        <v>2-3-19</v>
      </c>
      <c r="B170" s="24">
        <v>19</v>
      </c>
      <c r="C170" s="24" t="s">
        <v>231</v>
      </c>
      <c r="D170" s="24" t="s">
        <v>24</v>
      </c>
      <c r="E170" s="24"/>
      <c r="F170" s="24"/>
      <c r="G170" s="24"/>
      <c r="H170" s="24" t="s">
        <v>26</v>
      </c>
      <c r="I170" s="25">
        <f>INDEX('Sch Table'!$A$2:$U$211,MATCH($H170,'Sch Table'!$A$2:$A$777,0),8)</f>
        <v>2</v>
      </c>
      <c r="J170" s="24" t="s">
        <v>7</v>
      </c>
      <c r="K170" s="96">
        <f>INDEX('Class Table'!$A$2:$C$26, MATCH($J170,'Class Table'!$A$2:$A$26,0),2)</f>
        <v>3</v>
      </c>
      <c r="L170" s="25" t="str">
        <f>_xlfn.CONCAT(StudentTable4[[#This Row],[School]],StudentTable4[[#This Row],[ClassName]])</f>
        <v>Example 23</v>
      </c>
    </row>
    <row r="171" spans="1:12">
      <c r="A171" s="25" t="str">
        <f t="shared" si="2"/>
        <v>2-3-20</v>
      </c>
      <c r="B171" s="24">
        <v>20</v>
      </c>
      <c r="C171" s="24" t="s">
        <v>232</v>
      </c>
      <c r="D171" s="24" t="s">
        <v>24</v>
      </c>
      <c r="E171" s="24"/>
      <c r="F171" s="24"/>
      <c r="G171" s="24"/>
      <c r="H171" s="24" t="s">
        <v>26</v>
      </c>
      <c r="I171" s="25">
        <f>INDEX('Sch Table'!$A$2:$U$211,MATCH($H171,'Sch Table'!$A$2:$A$777,0),8)</f>
        <v>2</v>
      </c>
      <c r="J171" s="24" t="s">
        <v>7</v>
      </c>
      <c r="K171" s="96">
        <f>INDEX('Class Table'!$A$2:$C$26, MATCH($J171,'Class Table'!$A$2:$A$26,0),2)</f>
        <v>3</v>
      </c>
      <c r="L171" s="25" t="str">
        <f>_xlfn.CONCAT(StudentTable4[[#This Row],[School]],StudentTable4[[#This Row],[ClassName]])</f>
        <v>Example 23</v>
      </c>
    </row>
    <row r="172" spans="1:12">
      <c r="A172" s="25" t="str">
        <f t="shared" si="2"/>
        <v>2-3-21</v>
      </c>
      <c r="B172" s="24">
        <v>21</v>
      </c>
      <c r="C172" s="24" t="s">
        <v>233</v>
      </c>
      <c r="D172" s="24" t="s">
        <v>11</v>
      </c>
      <c r="E172" s="24"/>
      <c r="F172" s="24"/>
      <c r="G172" s="24"/>
      <c r="H172" s="24" t="s">
        <v>26</v>
      </c>
      <c r="I172" s="25">
        <f>INDEX('Sch Table'!$A$2:$U$211,MATCH($H172,'Sch Table'!$A$2:$A$777,0),8)</f>
        <v>2</v>
      </c>
      <c r="J172" s="24" t="s">
        <v>7</v>
      </c>
      <c r="K172" s="96">
        <f>INDEX('Class Table'!$A$2:$C$26, MATCH($J172,'Class Table'!$A$2:$A$26,0),2)</f>
        <v>3</v>
      </c>
      <c r="L172" s="25" t="str">
        <f>_xlfn.CONCAT(StudentTable4[[#This Row],[School]],StudentTable4[[#This Row],[ClassName]])</f>
        <v>Example 23</v>
      </c>
    </row>
    <row r="173" spans="1:12">
      <c r="A173" s="25" t="str">
        <f t="shared" si="2"/>
        <v>2-3-22</v>
      </c>
      <c r="B173" s="24">
        <v>22</v>
      </c>
      <c r="C173" s="24" t="s">
        <v>234</v>
      </c>
      <c r="D173" s="24" t="s">
        <v>11</v>
      </c>
      <c r="E173" s="24"/>
      <c r="F173" s="24"/>
      <c r="G173" s="24"/>
      <c r="H173" s="24" t="s">
        <v>26</v>
      </c>
      <c r="I173" s="25">
        <f>INDEX('Sch Table'!$A$2:$U$211,MATCH($H173,'Sch Table'!$A$2:$A$777,0),8)</f>
        <v>2</v>
      </c>
      <c r="J173" s="24" t="s">
        <v>7</v>
      </c>
      <c r="K173" s="96">
        <f>INDEX('Class Table'!$A$2:$C$26, MATCH($J173,'Class Table'!$A$2:$A$26,0),2)</f>
        <v>3</v>
      </c>
      <c r="L173" s="25" t="str">
        <f>_xlfn.CONCAT(StudentTable4[[#This Row],[School]],StudentTable4[[#This Row],[ClassName]])</f>
        <v>Example 23</v>
      </c>
    </row>
    <row r="174" spans="1:12">
      <c r="A174" s="25" t="str">
        <f t="shared" si="2"/>
        <v>2-3-23</v>
      </c>
      <c r="B174" s="24">
        <v>23</v>
      </c>
      <c r="C174" s="24" t="s">
        <v>235</v>
      </c>
      <c r="D174" s="24" t="s">
        <v>11</v>
      </c>
      <c r="E174" s="24"/>
      <c r="F174" s="24"/>
      <c r="G174" s="24"/>
      <c r="H174" s="24" t="s">
        <v>26</v>
      </c>
      <c r="I174" s="25">
        <f>INDEX('Sch Table'!$A$2:$U$211,MATCH($H174,'Sch Table'!$A$2:$A$777,0),8)</f>
        <v>2</v>
      </c>
      <c r="J174" s="24" t="s">
        <v>7</v>
      </c>
      <c r="K174" s="96">
        <f>INDEX('Class Table'!$A$2:$C$26, MATCH($J174,'Class Table'!$A$2:$A$26,0),2)</f>
        <v>3</v>
      </c>
      <c r="L174" s="25" t="str">
        <f>_xlfn.CONCAT(StudentTable4[[#This Row],[School]],StudentTable4[[#This Row],[ClassName]])</f>
        <v>Example 23</v>
      </c>
    </row>
    <row r="175" spans="1:12">
      <c r="A175" s="25" t="str">
        <f t="shared" si="2"/>
        <v>2-3-24</v>
      </c>
      <c r="B175" s="24">
        <v>24</v>
      </c>
      <c r="C175" s="24" t="s">
        <v>236</v>
      </c>
      <c r="D175" s="24" t="s">
        <v>11</v>
      </c>
      <c r="E175" s="24"/>
      <c r="F175" s="24"/>
      <c r="G175" s="24"/>
      <c r="H175" s="24" t="s">
        <v>26</v>
      </c>
      <c r="I175" s="25">
        <f>INDEX('Sch Table'!$A$2:$U$211,MATCH($H175,'Sch Table'!$A$2:$A$777,0),8)</f>
        <v>2</v>
      </c>
      <c r="J175" s="24" t="s">
        <v>7</v>
      </c>
      <c r="K175" s="96">
        <f>INDEX('Class Table'!$A$2:$C$26, MATCH($J175,'Class Table'!$A$2:$A$26,0),2)</f>
        <v>3</v>
      </c>
      <c r="L175" s="25" t="str">
        <f>_xlfn.CONCAT(StudentTable4[[#This Row],[School]],StudentTable4[[#This Row],[ClassName]])</f>
        <v>Example 23</v>
      </c>
    </row>
    <row r="176" spans="1:12">
      <c r="A176" s="25" t="str">
        <f t="shared" si="2"/>
        <v>2-3-25</v>
      </c>
      <c r="B176" s="24">
        <v>25</v>
      </c>
      <c r="C176" s="24" t="s">
        <v>237</v>
      </c>
      <c r="D176" s="24" t="s">
        <v>11</v>
      </c>
      <c r="E176" s="24"/>
      <c r="F176" s="24"/>
      <c r="G176" s="24"/>
      <c r="H176" s="24" t="s">
        <v>26</v>
      </c>
      <c r="I176" s="25">
        <f>INDEX('Sch Table'!$A$2:$U$211,MATCH($H176,'Sch Table'!$A$2:$A$777,0),8)</f>
        <v>2</v>
      </c>
      <c r="J176" s="24" t="s">
        <v>7</v>
      </c>
      <c r="K176" s="96">
        <f>INDEX('Class Table'!$A$2:$C$26, MATCH($J176,'Class Table'!$A$2:$A$26,0),2)</f>
        <v>3</v>
      </c>
      <c r="L176" s="25" t="str">
        <f>_xlfn.CONCAT(StudentTable4[[#This Row],[School]],StudentTable4[[#This Row],[ClassName]])</f>
        <v>Example 23</v>
      </c>
    </row>
    <row r="177" spans="1:12">
      <c r="A177" s="25" t="str">
        <f t="shared" si="2"/>
        <v>2-3-26</v>
      </c>
      <c r="B177" s="24">
        <v>26</v>
      </c>
      <c r="C177" s="24" t="s">
        <v>238</v>
      </c>
      <c r="D177" s="24" t="s">
        <v>11</v>
      </c>
      <c r="E177" s="24"/>
      <c r="F177" s="24"/>
      <c r="G177" s="24"/>
      <c r="H177" s="24" t="s">
        <v>26</v>
      </c>
      <c r="I177" s="25">
        <f>INDEX('Sch Table'!$A$2:$U$211,MATCH($H177,'Sch Table'!$A$2:$A$777,0),8)</f>
        <v>2</v>
      </c>
      <c r="J177" s="24" t="s">
        <v>7</v>
      </c>
      <c r="K177" s="96">
        <f>INDEX('Class Table'!$A$2:$C$26, MATCH($J177,'Class Table'!$A$2:$A$26,0),2)</f>
        <v>3</v>
      </c>
      <c r="L177" s="25" t="str">
        <f>_xlfn.CONCAT(StudentTable4[[#This Row],[School]],StudentTable4[[#This Row],[ClassName]])</f>
        <v>Example 23</v>
      </c>
    </row>
    <row r="178" spans="1:12">
      <c r="A178" s="25" t="str">
        <f t="shared" si="2"/>
        <v>2-3-27</v>
      </c>
      <c r="B178" s="24">
        <v>27</v>
      </c>
      <c r="C178" s="24" t="s">
        <v>239</v>
      </c>
      <c r="D178" s="24" t="s">
        <v>11</v>
      </c>
      <c r="E178" s="24"/>
      <c r="F178" s="24"/>
      <c r="G178" s="24"/>
      <c r="H178" s="24" t="s">
        <v>26</v>
      </c>
      <c r="I178" s="25">
        <f>INDEX('Sch Table'!$A$2:$U$211,MATCH($H178,'Sch Table'!$A$2:$A$777,0),8)</f>
        <v>2</v>
      </c>
      <c r="J178" s="24" t="s">
        <v>7</v>
      </c>
      <c r="K178" s="96">
        <f>INDEX('Class Table'!$A$2:$C$26, MATCH($J178,'Class Table'!$A$2:$A$26,0),2)</f>
        <v>3</v>
      </c>
      <c r="L178" s="25" t="str">
        <f>_xlfn.CONCAT(StudentTable4[[#This Row],[School]],StudentTable4[[#This Row],[ClassName]])</f>
        <v>Example 23</v>
      </c>
    </row>
    <row r="179" spans="1:12">
      <c r="A179" s="25" t="str">
        <f t="shared" si="2"/>
        <v>2-3-28</v>
      </c>
      <c r="B179" s="24">
        <v>28</v>
      </c>
      <c r="C179" s="24" t="s">
        <v>240</v>
      </c>
      <c r="D179" s="24" t="s">
        <v>11</v>
      </c>
      <c r="E179" s="24"/>
      <c r="F179" s="24"/>
      <c r="G179" s="24"/>
      <c r="H179" s="24" t="s">
        <v>26</v>
      </c>
      <c r="I179" s="25">
        <f>INDEX('Sch Table'!$A$2:$U$211,MATCH($H179,'Sch Table'!$A$2:$A$777,0),8)</f>
        <v>2</v>
      </c>
      <c r="J179" s="24" t="s">
        <v>7</v>
      </c>
      <c r="K179" s="96">
        <f>INDEX('Class Table'!$A$2:$C$26, MATCH($J179,'Class Table'!$A$2:$A$26,0),2)</f>
        <v>3</v>
      </c>
      <c r="L179" s="25" t="str">
        <f>_xlfn.CONCAT(StudentTable4[[#This Row],[School]],StudentTable4[[#This Row],[ClassName]])</f>
        <v>Example 23</v>
      </c>
    </row>
    <row r="180" spans="1:12">
      <c r="A180" s="25" t="str">
        <f t="shared" si="2"/>
        <v>2-3-29</v>
      </c>
      <c r="B180" s="24">
        <v>29</v>
      </c>
      <c r="C180" s="24" t="s">
        <v>241</v>
      </c>
      <c r="D180" s="24" t="s">
        <v>24</v>
      </c>
      <c r="E180" s="24"/>
      <c r="F180" s="24"/>
      <c r="G180" s="24"/>
      <c r="H180" s="24" t="s">
        <v>26</v>
      </c>
      <c r="I180" s="25">
        <f>INDEX('Sch Table'!$A$2:$U$211,MATCH($H180,'Sch Table'!$A$2:$A$777,0),8)</f>
        <v>2</v>
      </c>
      <c r="J180" s="24" t="s">
        <v>7</v>
      </c>
      <c r="K180" s="96">
        <f>INDEX('Class Table'!$A$2:$C$26, MATCH($J180,'Class Table'!$A$2:$A$26,0),2)</f>
        <v>3</v>
      </c>
      <c r="L180" s="25" t="str">
        <f>_xlfn.CONCAT(StudentTable4[[#This Row],[School]],StudentTable4[[#This Row],[ClassName]])</f>
        <v>Example 23</v>
      </c>
    </row>
    <row r="181" spans="1:12">
      <c r="A181" s="25" t="str">
        <f t="shared" si="2"/>
        <v>2-3-30</v>
      </c>
      <c r="B181" s="24">
        <v>30</v>
      </c>
      <c r="C181" s="24" t="s">
        <v>242</v>
      </c>
      <c r="D181" s="24" t="s">
        <v>24</v>
      </c>
      <c r="E181" s="24"/>
      <c r="F181" s="24"/>
      <c r="G181" s="24"/>
      <c r="H181" s="24" t="s">
        <v>26</v>
      </c>
      <c r="I181" s="25">
        <f>INDEX('Sch Table'!$A$2:$U$211,MATCH($H181,'Sch Table'!$A$2:$A$777,0),8)</f>
        <v>2</v>
      </c>
      <c r="J181" s="24" t="s">
        <v>7</v>
      </c>
      <c r="K181" s="96">
        <f>INDEX('Class Table'!$A$2:$C$26, MATCH($J181,'Class Table'!$A$2:$A$26,0),2)</f>
        <v>3</v>
      </c>
      <c r="L181" s="25" t="str">
        <f>_xlfn.CONCAT(StudentTable4[[#This Row],[School]],StudentTable4[[#This Row],[ClassName]])</f>
        <v>Example 23</v>
      </c>
    </row>
    <row r="182" spans="1:12">
      <c r="A182" s="25" t="str">
        <f t="shared" si="2"/>
        <v>2-3-31</v>
      </c>
      <c r="B182" s="24">
        <v>31</v>
      </c>
      <c r="C182" s="24" t="s">
        <v>243</v>
      </c>
      <c r="D182" s="24" t="s">
        <v>24</v>
      </c>
      <c r="E182" s="24"/>
      <c r="F182" s="24"/>
      <c r="G182" s="24"/>
      <c r="H182" s="24" t="s">
        <v>26</v>
      </c>
      <c r="I182" s="25">
        <f>INDEX('Sch Table'!$A$2:$U$211,MATCH($H182,'Sch Table'!$A$2:$A$777,0),8)</f>
        <v>2</v>
      </c>
      <c r="J182" s="24" t="s">
        <v>7</v>
      </c>
      <c r="K182" s="96">
        <f>INDEX('Class Table'!$A$2:$C$26, MATCH($J182,'Class Table'!$A$2:$A$26,0),2)</f>
        <v>3</v>
      </c>
      <c r="L182" s="25" t="str">
        <f>_xlfn.CONCAT(StudentTable4[[#This Row],[School]],StudentTable4[[#This Row],[ClassName]])</f>
        <v>Example 23</v>
      </c>
    </row>
    <row r="183" spans="1:12">
      <c r="A183" s="25" t="str">
        <f t="shared" si="2"/>
        <v>2-3-32</v>
      </c>
      <c r="B183" s="24">
        <v>32</v>
      </c>
      <c r="C183" s="24" t="s">
        <v>244</v>
      </c>
      <c r="D183" s="24" t="s">
        <v>24</v>
      </c>
      <c r="E183" s="24"/>
      <c r="F183" s="24"/>
      <c r="G183" s="24"/>
      <c r="H183" s="24" t="s">
        <v>26</v>
      </c>
      <c r="I183" s="25">
        <f>INDEX('Sch Table'!$A$2:$U$211,MATCH($H183,'Sch Table'!$A$2:$A$777,0),8)</f>
        <v>2</v>
      </c>
      <c r="J183" s="24" t="s">
        <v>7</v>
      </c>
      <c r="K183" s="96">
        <f>INDEX('Class Table'!$A$2:$C$26, MATCH($J183,'Class Table'!$A$2:$A$26,0),2)</f>
        <v>3</v>
      </c>
      <c r="L183" s="25" t="str">
        <f>_xlfn.CONCAT(StudentTable4[[#This Row],[School]],StudentTable4[[#This Row],[ClassName]])</f>
        <v>Example 23</v>
      </c>
    </row>
    <row r="184" spans="1:12">
      <c r="A184" s="25" t="str">
        <f t="shared" si="2"/>
        <v>2-3-33</v>
      </c>
      <c r="B184" s="24">
        <v>33</v>
      </c>
      <c r="C184" s="24" t="s">
        <v>245</v>
      </c>
      <c r="D184" s="24" t="s">
        <v>11</v>
      </c>
      <c r="E184" s="24"/>
      <c r="F184" s="24"/>
      <c r="G184" s="24"/>
      <c r="H184" s="24" t="s">
        <v>26</v>
      </c>
      <c r="I184" s="25">
        <f>INDEX('Sch Table'!$A$2:$U$211,MATCH($H184,'Sch Table'!$A$2:$A$777,0),8)</f>
        <v>2</v>
      </c>
      <c r="J184" s="24" t="s">
        <v>7</v>
      </c>
      <c r="K184" s="96">
        <f>INDEX('Class Table'!$A$2:$C$26, MATCH($J184,'Class Table'!$A$2:$A$26,0),2)</f>
        <v>3</v>
      </c>
      <c r="L184" s="25" t="str">
        <f>_xlfn.CONCAT(StudentTable4[[#This Row],[School]],StudentTable4[[#This Row],[ClassName]])</f>
        <v>Example 23</v>
      </c>
    </row>
    <row r="185" spans="1:12">
      <c r="A185" s="25" t="str">
        <f t="shared" si="2"/>
        <v>2-3-34</v>
      </c>
      <c r="B185" s="24">
        <v>34</v>
      </c>
      <c r="C185" s="24" t="s">
        <v>246</v>
      </c>
      <c r="D185" s="24" t="s">
        <v>24</v>
      </c>
      <c r="E185" s="24"/>
      <c r="F185" s="24"/>
      <c r="G185" s="24"/>
      <c r="H185" s="24" t="s">
        <v>26</v>
      </c>
      <c r="I185" s="25">
        <f>INDEX('Sch Table'!$A$2:$U$211,MATCH($H185,'Sch Table'!$A$2:$A$777,0),8)</f>
        <v>2</v>
      </c>
      <c r="J185" s="24" t="s">
        <v>7</v>
      </c>
      <c r="K185" s="96">
        <f>INDEX('Class Table'!$A$2:$C$26, MATCH($J185,'Class Table'!$A$2:$A$26,0),2)</f>
        <v>3</v>
      </c>
      <c r="L185" s="25" t="str">
        <f>_xlfn.CONCAT(StudentTable4[[#This Row],[School]],StudentTable4[[#This Row],[ClassName]])</f>
        <v>Example 23</v>
      </c>
    </row>
    <row r="186" spans="1:12">
      <c r="A186" s="25" t="str">
        <f t="shared" si="2"/>
        <v>2-3-35</v>
      </c>
      <c r="B186" s="24">
        <v>35</v>
      </c>
      <c r="C186" s="24" t="s">
        <v>247</v>
      </c>
      <c r="D186" s="24" t="s">
        <v>24</v>
      </c>
      <c r="E186" s="24"/>
      <c r="F186" s="24"/>
      <c r="G186" s="24"/>
      <c r="H186" s="24" t="s">
        <v>26</v>
      </c>
      <c r="I186" s="25">
        <f>INDEX('Sch Table'!$A$2:$U$211,MATCH($H186,'Sch Table'!$A$2:$A$777,0),8)</f>
        <v>2</v>
      </c>
      <c r="J186" s="24" t="s">
        <v>7</v>
      </c>
      <c r="K186" s="96">
        <f>INDEX('Class Table'!$A$2:$C$26, MATCH($J186,'Class Table'!$A$2:$A$26,0),2)</f>
        <v>3</v>
      </c>
      <c r="L186" s="25" t="str">
        <f>_xlfn.CONCAT(StudentTable4[[#This Row],[School]],StudentTable4[[#This Row],[ClassName]])</f>
        <v>Example 23</v>
      </c>
    </row>
    <row r="187" spans="1:12">
      <c r="A187" s="25" t="str">
        <f t="shared" si="2"/>
        <v>2-3-36</v>
      </c>
      <c r="B187" s="24">
        <v>36</v>
      </c>
      <c r="C187" s="24" t="s">
        <v>248</v>
      </c>
      <c r="D187" s="24" t="s">
        <v>24</v>
      </c>
      <c r="E187" s="24"/>
      <c r="F187" s="24"/>
      <c r="G187" s="24"/>
      <c r="H187" s="24" t="s">
        <v>26</v>
      </c>
      <c r="I187" s="25">
        <f>INDEX('Sch Table'!$A$2:$U$211,MATCH($H187,'Sch Table'!$A$2:$A$777,0),8)</f>
        <v>2</v>
      </c>
      <c r="J187" s="24" t="s">
        <v>7</v>
      </c>
      <c r="K187" s="96">
        <f>INDEX('Class Table'!$A$2:$C$26, MATCH($J187,'Class Table'!$A$2:$A$26,0),2)</f>
        <v>3</v>
      </c>
      <c r="L187" s="25" t="str">
        <f>_xlfn.CONCAT(StudentTable4[[#This Row],[School]],StudentTable4[[#This Row],[ClassName]])</f>
        <v>Example 23</v>
      </c>
    </row>
    <row r="188" spans="1:12">
      <c r="A188" s="25" t="str">
        <f t="shared" si="2"/>
        <v>2-3-37</v>
      </c>
      <c r="B188" s="24">
        <v>37</v>
      </c>
      <c r="C188" s="24" t="s">
        <v>249</v>
      </c>
      <c r="D188" s="24" t="s">
        <v>24</v>
      </c>
      <c r="E188" s="24"/>
      <c r="F188" s="24"/>
      <c r="G188" s="24"/>
      <c r="H188" s="24" t="s">
        <v>26</v>
      </c>
      <c r="I188" s="25">
        <f>INDEX('Sch Table'!$A$2:$U$211,MATCH($H188,'Sch Table'!$A$2:$A$777,0),8)</f>
        <v>2</v>
      </c>
      <c r="J188" s="24" t="s">
        <v>7</v>
      </c>
      <c r="K188" s="96">
        <f>INDEX('Class Table'!$A$2:$C$26, MATCH($J188,'Class Table'!$A$2:$A$26,0),2)</f>
        <v>3</v>
      </c>
      <c r="L188" s="25" t="str">
        <f>_xlfn.CONCAT(StudentTable4[[#This Row],[School]],StudentTable4[[#This Row],[ClassName]])</f>
        <v>Example 23</v>
      </c>
    </row>
    <row r="189" spans="1:12">
      <c r="A189" s="25" t="str">
        <f t="shared" si="2"/>
        <v>2-3-38</v>
      </c>
      <c r="B189" s="24">
        <v>38</v>
      </c>
      <c r="C189" s="24" t="s">
        <v>250</v>
      </c>
      <c r="D189" s="24" t="s">
        <v>11</v>
      </c>
      <c r="E189" s="24"/>
      <c r="F189" s="24"/>
      <c r="G189" s="24"/>
      <c r="H189" s="24" t="s">
        <v>26</v>
      </c>
      <c r="I189" s="25">
        <f>INDEX('Sch Table'!$A$2:$U$211,MATCH($H189,'Sch Table'!$A$2:$A$777,0),8)</f>
        <v>2</v>
      </c>
      <c r="J189" s="24" t="s">
        <v>7</v>
      </c>
      <c r="K189" s="96">
        <f>INDEX('Class Table'!$A$2:$C$26, MATCH($J189,'Class Table'!$A$2:$A$26,0),2)</f>
        <v>3</v>
      </c>
      <c r="L189" s="25" t="str">
        <f>_xlfn.CONCAT(StudentTable4[[#This Row],[School]],StudentTable4[[#This Row],[ClassName]])</f>
        <v>Example 23</v>
      </c>
    </row>
    <row r="190" spans="1:12">
      <c r="A190" s="25" t="str">
        <f t="shared" si="2"/>
        <v>2-3-39</v>
      </c>
      <c r="B190" s="24">
        <v>39</v>
      </c>
      <c r="C190" s="24" t="s">
        <v>251</v>
      </c>
      <c r="D190" s="24" t="s">
        <v>24</v>
      </c>
      <c r="E190" s="24"/>
      <c r="F190" s="24"/>
      <c r="G190" s="24"/>
      <c r="H190" s="24" t="s">
        <v>26</v>
      </c>
      <c r="I190" s="25">
        <f>INDEX('Sch Table'!$A$2:$U$211,MATCH($H190,'Sch Table'!$A$2:$A$777,0),8)</f>
        <v>2</v>
      </c>
      <c r="J190" s="24" t="s">
        <v>7</v>
      </c>
      <c r="K190" s="96">
        <f>INDEX('Class Table'!$A$2:$C$26, MATCH($J190,'Class Table'!$A$2:$A$26,0),2)</f>
        <v>3</v>
      </c>
      <c r="L190" s="25" t="str">
        <f>_xlfn.CONCAT(StudentTable4[[#This Row],[School]],StudentTable4[[#This Row],[ClassName]])</f>
        <v>Example 23</v>
      </c>
    </row>
    <row r="191" spans="1:12">
      <c r="A191" s="25" t="str">
        <f t="shared" si="2"/>
        <v>2-3-40</v>
      </c>
      <c r="B191" s="24">
        <v>40</v>
      </c>
      <c r="C191" s="24" t="s">
        <v>252</v>
      </c>
      <c r="D191" s="24" t="s">
        <v>24</v>
      </c>
      <c r="E191" s="24"/>
      <c r="F191" s="24"/>
      <c r="G191" s="24"/>
      <c r="H191" s="24" t="s">
        <v>26</v>
      </c>
      <c r="I191" s="25">
        <f>INDEX('Sch Table'!$A$2:$U$211,MATCH($H191,'Sch Table'!$A$2:$A$777,0),8)</f>
        <v>2</v>
      </c>
      <c r="J191" s="24" t="s">
        <v>7</v>
      </c>
      <c r="K191" s="96">
        <f>INDEX('Class Table'!$A$2:$C$26, MATCH($J191,'Class Table'!$A$2:$A$26,0),2)</f>
        <v>3</v>
      </c>
      <c r="L191" s="25" t="str">
        <f>_xlfn.CONCAT(StudentTable4[[#This Row],[School]],StudentTable4[[#This Row],[ClassName]])</f>
        <v>Example 23</v>
      </c>
    </row>
    <row r="192" spans="1:12">
      <c r="A192" s="25" t="str">
        <f t="shared" si="2"/>
        <v>2-3-41</v>
      </c>
      <c r="B192" s="24">
        <v>41</v>
      </c>
      <c r="C192" s="24" t="s">
        <v>253</v>
      </c>
      <c r="D192" s="24" t="s">
        <v>24</v>
      </c>
      <c r="E192" s="24"/>
      <c r="F192" s="24"/>
      <c r="G192" s="24"/>
      <c r="H192" s="24" t="s">
        <v>26</v>
      </c>
      <c r="I192" s="25">
        <f>INDEX('Sch Table'!$A$2:$U$211,MATCH($H192,'Sch Table'!$A$2:$A$777,0),8)</f>
        <v>2</v>
      </c>
      <c r="J192" s="24" t="s">
        <v>7</v>
      </c>
      <c r="K192" s="96">
        <f>INDEX('Class Table'!$A$2:$C$26, MATCH($J192,'Class Table'!$A$2:$A$26,0),2)</f>
        <v>3</v>
      </c>
      <c r="L192" s="25" t="str">
        <f>_xlfn.CONCAT(StudentTable4[[#This Row],[School]],StudentTable4[[#This Row],[ClassName]])</f>
        <v>Example 23</v>
      </c>
    </row>
    <row r="193" spans="1:12">
      <c r="A193" s="25" t="str">
        <f t="shared" si="2"/>
        <v>2-3-42</v>
      </c>
      <c r="B193" s="24">
        <v>42</v>
      </c>
      <c r="C193" s="24" t="s">
        <v>254</v>
      </c>
      <c r="D193" s="24" t="s">
        <v>24</v>
      </c>
      <c r="E193" s="24"/>
      <c r="F193" s="24"/>
      <c r="G193" s="24"/>
      <c r="H193" s="24" t="s">
        <v>26</v>
      </c>
      <c r="I193" s="25">
        <f>INDEX('Sch Table'!$A$2:$U$211,MATCH($H193,'Sch Table'!$A$2:$A$777,0),8)</f>
        <v>2</v>
      </c>
      <c r="J193" s="24" t="s">
        <v>7</v>
      </c>
      <c r="K193" s="96">
        <f>INDEX('Class Table'!$A$2:$C$26, MATCH($J193,'Class Table'!$A$2:$A$26,0),2)</f>
        <v>3</v>
      </c>
      <c r="L193" s="25" t="str">
        <f>_xlfn.CONCAT(StudentTable4[[#This Row],[School]],StudentTable4[[#This Row],[ClassName]])</f>
        <v>Example 23</v>
      </c>
    </row>
    <row r="194" spans="1:12">
      <c r="A194" s="25" t="str">
        <f t="shared" ref="A194:A257" si="3">I194&amp;"-"&amp;J194&amp;"-"&amp;B194</f>
        <v>2-3-43</v>
      </c>
      <c r="B194" s="24">
        <v>43</v>
      </c>
      <c r="C194" s="24" t="s">
        <v>255</v>
      </c>
      <c r="D194" s="24" t="s">
        <v>11</v>
      </c>
      <c r="E194" s="24"/>
      <c r="F194" s="24"/>
      <c r="G194" s="24"/>
      <c r="H194" s="24" t="s">
        <v>26</v>
      </c>
      <c r="I194" s="25">
        <f>INDEX('Sch Table'!$A$2:$U$211,MATCH($H194,'Sch Table'!$A$2:$A$777,0),8)</f>
        <v>2</v>
      </c>
      <c r="J194" s="24" t="s">
        <v>7</v>
      </c>
      <c r="K194" s="96">
        <f>INDEX('Class Table'!$A$2:$C$26, MATCH($J194,'Class Table'!$A$2:$A$26,0),2)</f>
        <v>3</v>
      </c>
      <c r="L194" s="25" t="str">
        <f>_xlfn.CONCAT(StudentTable4[[#This Row],[School]],StudentTable4[[#This Row],[ClassName]])</f>
        <v>Example 23</v>
      </c>
    </row>
    <row r="195" spans="1:12">
      <c r="A195" s="25" t="str">
        <f t="shared" si="3"/>
        <v>2-3-44</v>
      </c>
      <c r="B195" s="24">
        <v>44</v>
      </c>
      <c r="C195" s="24" t="s">
        <v>256</v>
      </c>
      <c r="D195" s="24" t="s">
        <v>11</v>
      </c>
      <c r="E195" s="24"/>
      <c r="F195" s="24"/>
      <c r="G195" s="24"/>
      <c r="H195" s="24" t="s">
        <v>26</v>
      </c>
      <c r="I195" s="25">
        <f>INDEX('Sch Table'!$A$2:$U$211,MATCH($H195,'Sch Table'!$A$2:$A$777,0),8)</f>
        <v>2</v>
      </c>
      <c r="J195" s="24" t="s">
        <v>7</v>
      </c>
      <c r="K195" s="96">
        <f>INDEX('Class Table'!$A$2:$C$26, MATCH($J195,'Class Table'!$A$2:$A$26,0),2)</f>
        <v>3</v>
      </c>
      <c r="L195" s="25" t="str">
        <f>_xlfn.CONCAT(StudentTable4[[#This Row],[School]],StudentTable4[[#This Row],[ClassName]])</f>
        <v>Example 23</v>
      </c>
    </row>
    <row r="196" spans="1:12">
      <c r="A196" s="25" t="str">
        <f t="shared" si="3"/>
        <v>2-3-45</v>
      </c>
      <c r="B196" s="24">
        <v>45</v>
      </c>
      <c r="C196" s="24" t="s">
        <v>257</v>
      </c>
      <c r="D196" s="24" t="s">
        <v>11</v>
      </c>
      <c r="E196" s="24"/>
      <c r="F196" s="24"/>
      <c r="G196" s="24"/>
      <c r="H196" s="24" t="s">
        <v>26</v>
      </c>
      <c r="I196" s="25">
        <f>INDEX('Sch Table'!$A$2:$U$211,MATCH($H196,'Sch Table'!$A$2:$A$777,0),8)</f>
        <v>2</v>
      </c>
      <c r="J196" s="24" t="s">
        <v>7</v>
      </c>
      <c r="K196" s="96">
        <f>INDEX('Class Table'!$A$2:$C$26, MATCH($J196,'Class Table'!$A$2:$A$26,0),2)</f>
        <v>3</v>
      </c>
      <c r="L196" s="25" t="str">
        <f>_xlfn.CONCAT(StudentTable4[[#This Row],[School]],StudentTable4[[#This Row],[ClassName]])</f>
        <v>Example 23</v>
      </c>
    </row>
    <row r="197" spans="1:12">
      <c r="A197" s="25" t="str">
        <f t="shared" si="3"/>
        <v>2-3-46</v>
      </c>
      <c r="B197" s="24">
        <v>46</v>
      </c>
      <c r="C197" s="24" t="s">
        <v>258</v>
      </c>
      <c r="D197" s="24" t="s">
        <v>24</v>
      </c>
      <c r="E197" s="24"/>
      <c r="F197" s="24"/>
      <c r="G197" s="24"/>
      <c r="H197" s="24" t="s">
        <v>26</v>
      </c>
      <c r="I197" s="25">
        <f>INDEX('Sch Table'!$A$2:$U$211,MATCH($H197,'Sch Table'!$A$2:$A$777,0),8)</f>
        <v>2</v>
      </c>
      <c r="J197" s="24" t="s">
        <v>7</v>
      </c>
      <c r="K197" s="96">
        <f>INDEX('Class Table'!$A$2:$C$26, MATCH($J197,'Class Table'!$A$2:$A$26,0),2)</f>
        <v>3</v>
      </c>
      <c r="L197" s="25" t="str">
        <f>_xlfn.CONCAT(StudentTable4[[#This Row],[School]],StudentTable4[[#This Row],[ClassName]])</f>
        <v>Example 23</v>
      </c>
    </row>
    <row r="198" spans="1:12">
      <c r="A198" s="25" t="str">
        <f t="shared" si="3"/>
        <v>2-3-47</v>
      </c>
      <c r="B198" s="24">
        <v>47</v>
      </c>
      <c r="C198" s="24" t="s">
        <v>259</v>
      </c>
      <c r="D198" s="24" t="s">
        <v>11</v>
      </c>
      <c r="E198" s="24"/>
      <c r="F198" s="24"/>
      <c r="G198" s="24"/>
      <c r="H198" s="24" t="s">
        <v>26</v>
      </c>
      <c r="I198" s="25">
        <f>INDEX('Sch Table'!$A$2:$U$211,MATCH($H198,'Sch Table'!$A$2:$A$777,0),8)</f>
        <v>2</v>
      </c>
      <c r="J198" s="24" t="s">
        <v>7</v>
      </c>
      <c r="K198" s="96">
        <f>INDEX('Class Table'!$A$2:$C$26, MATCH($J198,'Class Table'!$A$2:$A$26,0),2)</f>
        <v>3</v>
      </c>
      <c r="L198" s="25" t="str">
        <f>_xlfn.CONCAT(StudentTable4[[#This Row],[School]],StudentTable4[[#This Row],[ClassName]])</f>
        <v>Example 23</v>
      </c>
    </row>
    <row r="199" spans="1:12">
      <c r="A199" s="25" t="str">
        <f t="shared" si="3"/>
        <v>2-3-48</v>
      </c>
      <c r="B199" s="24">
        <v>48</v>
      </c>
      <c r="C199" s="24" t="s">
        <v>260</v>
      </c>
      <c r="D199" s="24" t="s">
        <v>11</v>
      </c>
      <c r="E199" s="24"/>
      <c r="F199" s="24"/>
      <c r="G199" s="24"/>
      <c r="H199" s="24" t="s">
        <v>26</v>
      </c>
      <c r="I199" s="25">
        <f>INDEX('Sch Table'!$A$2:$U$211,MATCH($H199,'Sch Table'!$A$2:$A$777,0),8)</f>
        <v>2</v>
      </c>
      <c r="J199" s="24" t="s">
        <v>7</v>
      </c>
      <c r="K199" s="96">
        <f>INDEX('Class Table'!$A$2:$C$26, MATCH($J199,'Class Table'!$A$2:$A$26,0),2)</f>
        <v>3</v>
      </c>
      <c r="L199" s="25" t="str">
        <f>_xlfn.CONCAT(StudentTable4[[#This Row],[School]],StudentTable4[[#This Row],[ClassName]])</f>
        <v>Example 23</v>
      </c>
    </row>
    <row r="200" spans="1:12">
      <c r="A200" s="25" t="str">
        <f t="shared" si="3"/>
        <v>2-3-49</v>
      </c>
      <c r="B200" s="24">
        <v>49</v>
      </c>
      <c r="C200" s="24" t="s">
        <v>261</v>
      </c>
      <c r="D200" s="24" t="s">
        <v>24</v>
      </c>
      <c r="E200" s="24"/>
      <c r="F200" s="24"/>
      <c r="G200" s="24"/>
      <c r="H200" s="24" t="s">
        <v>26</v>
      </c>
      <c r="I200" s="25">
        <f>INDEX('Sch Table'!$A$2:$U$211,MATCH($H200,'Sch Table'!$A$2:$A$777,0),8)</f>
        <v>2</v>
      </c>
      <c r="J200" s="24" t="s">
        <v>7</v>
      </c>
      <c r="K200" s="96">
        <f>INDEX('Class Table'!$A$2:$C$26, MATCH($J200,'Class Table'!$A$2:$A$26,0),2)</f>
        <v>3</v>
      </c>
      <c r="L200" s="25" t="str">
        <f>_xlfn.CONCAT(StudentTable4[[#This Row],[School]],StudentTable4[[#This Row],[ClassName]])</f>
        <v>Example 23</v>
      </c>
    </row>
    <row r="201" spans="1:12">
      <c r="A201" s="25" t="str">
        <f t="shared" si="3"/>
        <v>2-3-50</v>
      </c>
      <c r="B201" s="24">
        <v>50</v>
      </c>
      <c r="C201" s="24" t="s">
        <v>262</v>
      </c>
      <c r="D201" s="24" t="s">
        <v>24</v>
      </c>
      <c r="E201" s="24"/>
      <c r="F201" s="24"/>
      <c r="G201" s="24"/>
      <c r="H201" s="24" t="s">
        <v>26</v>
      </c>
      <c r="I201" s="25">
        <f>INDEX('Sch Table'!$A$2:$U$211,MATCH($H201,'Sch Table'!$A$2:$A$777,0),8)</f>
        <v>2</v>
      </c>
      <c r="J201" s="24" t="s">
        <v>7</v>
      </c>
      <c r="K201" s="96">
        <f>INDEX('Class Table'!$A$2:$C$26, MATCH($J201,'Class Table'!$A$2:$A$26,0),2)</f>
        <v>3</v>
      </c>
      <c r="L201" s="25" t="str">
        <f>_xlfn.CONCAT(StudentTable4[[#This Row],[School]],StudentTable4[[#This Row],[ClassName]])</f>
        <v>Example 23</v>
      </c>
    </row>
    <row r="202" spans="1:12">
      <c r="A202" s="25" t="str">
        <f t="shared" si="3"/>
        <v>2-3-51</v>
      </c>
      <c r="B202" s="24">
        <v>51</v>
      </c>
      <c r="C202" s="24" t="s">
        <v>263</v>
      </c>
      <c r="D202" s="24" t="s">
        <v>24</v>
      </c>
      <c r="E202" s="24"/>
      <c r="F202" s="24"/>
      <c r="G202" s="24"/>
      <c r="H202" s="24" t="s">
        <v>26</v>
      </c>
      <c r="I202" s="25">
        <f>INDEX('Sch Table'!$A$2:$U$211,MATCH($H202,'Sch Table'!$A$2:$A$777,0),8)</f>
        <v>2</v>
      </c>
      <c r="J202" s="24" t="s">
        <v>7</v>
      </c>
      <c r="K202" s="96">
        <f>INDEX('Class Table'!$A$2:$C$26, MATCH($J202,'Class Table'!$A$2:$A$26,0),2)</f>
        <v>3</v>
      </c>
      <c r="L202" s="25" t="str">
        <f>_xlfn.CONCAT(StudentTable4[[#This Row],[School]],StudentTable4[[#This Row],[ClassName]])</f>
        <v>Example 23</v>
      </c>
    </row>
    <row r="203" spans="1:12">
      <c r="A203" s="25" t="str">
        <f t="shared" si="3"/>
        <v>2-3-52</v>
      </c>
      <c r="B203" s="24">
        <v>52</v>
      </c>
      <c r="C203" s="24" t="s">
        <v>264</v>
      </c>
      <c r="D203" s="24" t="s">
        <v>11</v>
      </c>
      <c r="E203" s="24"/>
      <c r="F203" s="24"/>
      <c r="G203" s="24"/>
      <c r="H203" s="24" t="s">
        <v>26</v>
      </c>
      <c r="I203" s="25">
        <f>INDEX('Sch Table'!$A$2:$U$211,MATCH($H203,'Sch Table'!$A$2:$A$777,0),8)</f>
        <v>2</v>
      </c>
      <c r="J203" s="24" t="s">
        <v>7</v>
      </c>
      <c r="K203" s="96">
        <f>INDEX('Class Table'!$A$2:$C$26, MATCH($J203,'Class Table'!$A$2:$A$26,0),2)</f>
        <v>3</v>
      </c>
      <c r="L203" s="25" t="str">
        <f>_xlfn.CONCAT(StudentTable4[[#This Row],[School]],StudentTable4[[#This Row],[ClassName]])</f>
        <v>Example 23</v>
      </c>
    </row>
    <row r="204" spans="1:12">
      <c r="A204" s="25" t="str">
        <f t="shared" si="3"/>
        <v>2-3-53</v>
      </c>
      <c r="B204" s="24">
        <v>53</v>
      </c>
      <c r="C204" s="24" t="s">
        <v>265</v>
      </c>
      <c r="D204" s="24" t="s">
        <v>11</v>
      </c>
      <c r="E204" s="24"/>
      <c r="F204" s="24"/>
      <c r="G204" s="24"/>
      <c r="H204" s="24" t="s">
        <v>26</v>
      </c>
      <c r="I204" s="25">
        <f>INDEX('Sch Table'!$A$2:$U$211,MATCH($H204,'Sch Table'!$A$2:$A$777,0),8)</f>
        <v>2</v>
      </c>
      <c r="J204" s="24" t="s">
        <v>7</v>
      </c>
      <c r="K204" s="96">
        <f>INDEX('Class Table'!$A$2:$C$26, MATCH($J204,'Class Table'!$A$2:$A$26,0),2)</f>
        <v>3</v>
      </c>
      <c r="L204" s="25" t="str">
        <f>_xlfn.CONCAT(StudentTable4[[#This Row],[School]],StudentTable4[[#This Row],[ClassName]])</f>
        <v>Example 23</v>
      </c>
    </row>
    <row r="205" spans="1:12">
      <c r="A205" s="25" t="str">
        <f t="shared" si="3"/>
        <v>2-3-54</v>
      </c>
      <c r="B205" s="24">
        <v>54</v>
      </c>
      <c r="C205" s="24" t="s">
        <v>266</v>
      </c>
      <c r="D205" s="24" t="s">
        <v>11</v>
      </c>
      <c r="E205" s="24"/>
      <c r="F205" s="24"/>
      <c r="G205" s="24"/>
      <c r="H205" s="24" t="s">
        <v>26</v>
      </c>
      <c r="I205" s="25">
        <f>INDEX('Sch Table'!$A$2:$U$211,MATCH($H205,'Sch Table'!$A$2:$A$777,0),8)</f>
        <v>2</v>
      </c>
      <c r="J205" s="24" t="s">
        <v>7</v>
      </c>
      <c r="K205" s="96">
        <f>INDEX('Class Table'!$A$2:$C$26, MATCH($J205,'Class Table'!$A$2:$A$26,0),2)</f>
        <v>3</v>
      </c>
      <c r="L205" s="25" t="str">
        <f>_xlfn.CONCAT(StudentTable4[[#This Row],[School]],StudentTable4[[#This Row],[ClassName]])</f>
        <v>Example 23</v>
      </c>
    </row>
    <row r="206" spans="1:12">
      <c r="A206" s="25" t="str">
        <f t="shared" si="3"/>
        <v>2-3-55</v>
      </c>
      <c r="B206" s="24">
        <v>55</v>
      </c>
      <c r="C206" s="24" t="s">
        <v>267</v>
      </c>
      <c r="D206" s="24" t="s">
        <v>11</v>
      </c>
      <c r="E206" s="24"/>
      <c r="F206" s="24"/>
      <c r="G206" s="24"/>
      <c r="H206" s="24" t="s">
        <v>26</v>
      </c>
      <c r="I206" s="25">
        <f>INDEX('Sch Table'!$A$2:$U$211,MATCH($H206,'Sch Table'!$A$2:$A$777,0),8)</f>
        <v>2</v>
      </c>
      <c r="J206" s="24" t="s">
        <v>7</v>
      </c>
      <c r="K206" s="96">
        <f>INDEX('Class Table'!$A$2:$C$26, MATCH($J206,'Class Table'!$A$2:$A$26,0),2)</f>
        <v>3</v>
      </c>
      <c r="L206" s="25" t="str">
        <f>_xlfn.CONCAT(StudentTable4[[#This Row],[School]],StudentTable4[[#This Row],[ClassName]])</f>
        <v>Example 23</v>
      </c>
    </row>
    <row r="207" spans="1:12">
      <c r="A207" s="25" t="str">
        <f t="shared" si="3"/>
        <v>2-3-56</v>
      </c>
      <c r="B207" s="24">
        <v>56</v>
      </c>
      <c r="C207" s="24" t="s">
        <v>268</v>
      </c>
      <c r="D207" s="24" t="s">
        <v>11</v>
      </c>
      <c r="E207" s="24"/>
      <c r="F207" s="24"/>
      <c r="G207" s="24"/>
      <c r="H207" s="24" t="s">
        <v>26</v>
      </c>
      <c r="I207" s="25">
        <f>INDEX('Sch Table'!$A$2:$U$211,MATCH($H207,'Sch Table'!$A$2:$A$777,0),8)</f>
        <v>2</v>
      </c>
      <c r="J207" s="24" t="s">
        <v>7</v>
      </c>
      <c r="K207" s="96">
        <f>INDEX('Class Table'!$A$2:$C$26, MATCH($J207,'Class Table'!$A$2:$A$26,0),2)</f>
        <v>3</v>
      </c>
      <c r="L207" s="25" t="str">
        <f>_xlfn.CONCAT(StudentTable4[[#This Row],[School]],StudentTable4[[#This Row],[ClassName]])</f>
        <v>Example 23</v>
      </c>
    </row>
    <row r="208" spans="1:12">
      <c r="A208" s="25" t="str">
        <f t="shared" si="3"/>
        <v>2-3-57</v>
      </c>
      <c r="B208" s="24">
        <v>57</v>
      </c>
      <c r="C208" s="24" t="s">
        <v>269</v>
      </c>
      <c r="D208" s="24" t="s">
        <v>11</v>
      </c>
      <c r="E208" s="24"/>
      <c r="F208" s="24"/>
      <c r="G208" s="24"/>
      <c r="H208" s="24" t="s">
        <v>26</v>
      </c>
      <c r="I208" s="25">
        <f>INDEX('Sch Table'!$A$2:$U$211,MATCH($H208,'Sch Table'!$A$2:$A$777,0),8)</f>
        <v>2</v>
      </c>
      <c r="J208" s="24" t="s">
        <v>7</v>
      </c>
      <c r="K208" s="96">
        <f>INDEX('Class Table'!$A$2:$C$26, MATCH($J208,'Class Table'!$A$2:$A$26,0),2)</f>
        <v>3</v>
      </c>
      <c r="L208" s="25" t="str">
        <f>_xlfn.CONCAT(StudentTable4[[#This Row],[School]],StudentTable4[[#This Row],[ClassName]])</f>
        <v>Example 23</v>
      </c>
    </row>
    <row r="209" spans="1:13">
      <c r="A209" s="25" t="str">
        <f t="shared" si="3"/>
        <v>2-3-58</v>
      </c>
      <c r="B209" s="24">
        <v>58</v>
      </c>
      <c r="C209" s="24" t="s">
        <v>270</v>
      </c>
      <c r="D209" s="24" t="s">
        <v>24</v>
      </c>
      <c r="E209" s="24"/>
      <c r="F209" s="24"/>
      <c r="G209" s="24"/>
      <c r="H209" s="24" t="s">
        <v>26</v>
      </c>
      <c r="I209" s="25">
        <f>INDEX('Sch Table'!$A$2:$U$211,MATCH($H209,'Sch Table'!$A$2:$A$777,0),8)</f>
        <v>2</v>
      </c>
      <c r="J209" s="24" t="s">
        <v>7</v>
      </c>
      <c r="K209" s="96">
        <f>INDEX('Class Table'!$A$2:$C$26, MATCH($J209,'Class Table'!$A$2:$A$26,0),2)</f>
        <v>3</v>
      </c>
      <c r="L209" s="25" t="str">
        <f>_xlfn.CONCAT(StudentTable4[[#This Row],[School]],StudentTable4[[#This Row],[ClassName]])</f>
        <v>Example 23</v>
      </c>
    </row>
    <row r="210" spans="1:13">
      <c r="A210" s="25" t="str">
        <f t="shared" si="3"/>
        <v>2-3-59</v>
      </c>
      <c r="B210" s="24">
        <v>59</v>
      </c>
      <c r="C210" s="24" t="s">
        <v>271</v>
      </c>
      <c r="D210" s="24" t="s">
        <v>24</v>
      </c>
      <c r="E210" s="24"/>
      <c r="F210" s="24"/>
      <c r="G210" s="24"/>
      <c r="H210" s="24" t="s">
        <v>26</v>
      </c>
      <c r="I210" s="25">
        <f>INDEX('Sch Table'!$A$2:$U$211,MATCH($H210,'Sch Table'!$A$2:$A$777,0),8)</f>
        <v>2</v>
      </c>
      <c r="J210" s="24" t="s">
        <v>7</v>
      </c>
      <c r="K210" s="96">
        <f>INDEX('Class Table'!$A$2:$C$26, MATCH($J210,'Class Table'!$A$2:$A$26,0),2)</f>
        <v>3</v>
      </c>
      <c r="L210" s="25" t="str">
        <f>_xlfn.CONCAT(StudentTable4[[#This Row],[School]],StudentTable4[[#This Row],[ClassName]])</f>
        <v>Example 23</v>
      </c>
    </row>
    <row r="211" spans="1:13">
      <c r="A211" s="25" t="str">
        <f t="shared" si="3"/>
        <v>2-3-60</v>
      </c>
      <c r="B211" s="24">
        <v>60</v>
      </c>
      <c r="C211" s="24" t="s">
        <v>272</v>
      </c>
      <c r="D211" s="24" t="s">
        <v>24</v>
      </c>
      <c r="E211" s="24"/>
      <c r="F211" s="24"/>
      <c r="G211" s="24"/>
      <c r="H211" s="24" t="s">
        <v>26</v>
      </c>
      <c r="I211" s="25">
        <f>INDEX('Sch Table'!$A$2:$U$211,MATCH($H211,'Sch Table'!$A$2:$A$777,0),8)</f>
        <v>2</v>
      </c>
      <c r="J211" s="24" t="s">
        <v>7</v>
      </c>
      <c r="K211" s="96">
        <f>INDEX('Class Table'!$A$2:$C$26, MATCH($J211,'Class Table'!$A$2:$A$26,0),2)</f>
        <v>3</v>
      </c>
      <c r="L211" s="25" t="str">
        <f>_xlfn.CONCAT(StudentTable4[[#This Row],[School]],StudentTable4[[#This Row],[ClassName]])</f>
        <v>Example 23</v>
      </c>
    </row>
    <row r="212" spans="1:13">
      <c r="A212" s="25" t="str">
        <f t="shared" si="3"/>
        <v>2-3-61</v>
      </c>
      <c r="B212" s="24">
        <v>61</v>
      </c>
      <c r="C212" s="24" t="s">
        <v>273</v>
      </c>
      <c r="D212" s="24" t="s">
        <v>24</v>
      </c>
      <c r="E212" s="24"/>
      <c r="F212" s="24"/>
      <c r="G212" s="24"/>
      <c r="H212" s="24" t="s">
        <v>26</v>
      </c>
      <c r="I212" s="25">
        <f>INDEX('Sch Table'!$A$2:$U$211,MATCH($H212,'Sch Table'!$A$2:$A$777,0),8)</f>
        <v>2</v>
      </c>
      <c r="J212" s="24" t="s">
        <v>7</v>
      </c>
      <c r="K212" s="96">
        <f>INDEX('Class Table'!$A$2:$C$26, MATCH($J212,'Class Table'!$A$2:$A$26,0),2)</f>
        <v>3</v>
      </c>
      <c r="L212" s="25" t="str">
        <f>_xlfn.CONCAT(StudentTable4[[#This Row],[School]],StudentTable4[[#This Row],[ClassName]])</f>
        <v>Example 23</v>
      </c>
    </row>
    <row r="213" spans="1:13">
      <c r="A213" s="25" t="str">
        <f t="shared" si="3"/>
        <v>2-3-62</v>
      </c>
      <c r="B213" s="24">
        <v>62</v>
      </c>
      <c r="C213" s="24" t="s">
        <v>274</v>
      </c>
      <c r="D213" s="24" t="s">
        <v>24</v>
      </c>
      <c r="E213" s="24"/>
      <c r="F213" s="24"/>
      <c r="G213" s="24"/>
      <c r="H213" s="24" t="s">
        <v>26</v>
      </c>
      <c r="I213" s="25">
        <f>INDEX('Sch Table'!$A$2:$U$211,MATCH($H213,'Sch Table'!$A$2:$A$777,0),8)</f>
        <v>2</v>
      </c>
      <c r="J213" s="24" t="s">
        <v>7</v>
      </c>
      <c r="K213" s="96">
        <f>INDEX('Class Table'!$A$2:$C$26, MATCH($J213,'Class Table'!$A$2:$A$26,0),2)</f>
        <v>3</v>
      </c>
      <c r="L213" s="25" t="str">
        <f>_xlfn.CONCAT(StudentTable4[[#This Row],[School]],StudentTable4[[#This Row],[ClassName]])</f>
        <v>Example 23</v>
      </c>
    </row>
    <row r="214" spans="1:13">
      <c r="A214" s="25" t="str">
        <f t="shared" si="3"/>
        <v>2-3-63</v>
      </c>
      <c r="B214" s="24">
        <v>63</v>
      </c>
      <c r="C214" s="24" t="s">
        <v>275</v>
      </c>
      <c r="D214" s="24" t="s">
        <v>24</v>
      </c>
      <c r="E214" s="24"/>
      <c r="F214" s="24"/>
      <c r="G214" s="24"/>
      <c r="H214" s="24" t="s">
        <v>26</v>
      </c>
      <c r="I214" s="25">
        <f>INDEX('Sch Table'!$A$2:$U$211,MATCH($H214,'Sch Table'!$A$2:$A$777,0),8)</f>
        <v>2</v>
      </c>
      <c r="J214" s="24" t="s">
        <v>7</v>
      </c>
      <c r="K214" s="96">
        <f>INDEX('Class Table'!$A$2:$C$26, MATCH($J214,'Class Table'!$A$2:$A$26,0),2)</f>
        <v>3</v>
      </c>
      <c r="L214" s="25" t="str">
        <f>_xlfn.CONCAT(StudentTable4[[#This Row],[School]],StudentTable4[[#This Row],[ClassName]])</f>
        <v>Example 23</v>
      </c>
    </row>
    <row r="215" spans="1:13">
      <c r="A215" s="25" t="str">
        <f t="shared" si="3"/>
        <v>2-3-64</v>
      </c>
      <c r="B215" s="24">
        <v>64</v>
      </c>
      <c r="C215" s="24" t="s">
        <v>276</v>
      </c>
      <c r="D215" s="24" t="s">
        <v>24</v>
      </c>
      <c r="E215" s="24"/>
      <c r="F215" s="24"/>
      <c r="G215" s="24"/>
      <c r="H215" s="24" t="s">
        <v>26</v>
      </c>
      <c r="I215" s="25">
        <f>INDEX('Sch Table'!$A$2:$U$211,MATCH($H215,'Sch Table'!$A$2:$A$777,0),8)</f>
        <v>2</v>
      </c>
      <c r="J215" s="24" t="s">
        <v>7</v>
      </c>
      <c r="K215" s="96">
        <f>INDEX('Class Table'!$A$2:$C$26, MATCH($J215,'Class Table'!$A$2:$A$26,0),2)</f>
        <v>3</v>
      </c>
      <c r="L215" s="25" t="str">
        <f>_xlfn.CONCAT(StudentTable4[[#This Row],[School]],StudentTable4[[#This Row],[ClassName]])</f>
        <v>Example 23</v>
      </c>
    </row>
    <row r="216" spans="1:13">
      <c r="A216" s="25" t="str">
        <f t="shared" si="3"/>
        <v>2-3-65</v>
      </c>
      <c r="B216" s="24">
        <v>65</v>
      </c>
      <c r="C216" s="24" t="s">
        <v>277</v>
      </c>
      <c r="D216" s="24" t="s">
        <v>24</v>
      </c>
      <c r="E216" s="24"/>
      <c r="F216" s="24"/>
      <c r="G216" s="24"/>
      <c r="H216" s="24" t="s">
        <v>26</v>
      </c>
      <c r="I216" s="25">
        <f>INDEX('Sch Table'!$A$2:$U$211,MATCH($H216,'Sch Table'!$A$2:$A$777,0),8)</f>
        <v>2</v>
      </c>
      <c r="J216" s="24" t="s">
        <v>7</v>
      </c>
      <c r="K216" s="96">
        <f>INDEX('Class Table'!$A$2:$C$26, MATCH($J216,'Class Table'!$A$2:$A$26,0),2)</f>
        <v>3</v>
      </c>
      <c r="L216" s="25" t="str">
        <f>_xlfn.CONCAT(StudentTable4[[#This Row],[School]],StudentTable4[[#This Row],[ClassName]])</f>
        <v>Example 23</v>
      </c>
    </row>
    <row r="217" spans="1:13">
      <c r="A217" s="25" t="str">
        <f t="shared" si="3"/>
        <v>2-3-66</v>
      </c>
      <c r="B217" s="24">
        <v>66</v>
      </c>
      <c r="C217" s="24" t="s">
        <v>278</v>
      </c>
      <c r="D217" s="24" t="s">
        <v>24</v>
      </c>
      <c r="E217" s="24"/>
      <c r="F217" s="24"/>
      <c r="G217" s="24"/>
      <c r="H217" s="24" t="s">
        <v>26</v>
      </c>
      <c r="I217" s="25">
        <f>INDEX('Sch Table'!$A$2:$U$211,MATCH($H217,'Sch Table'!$A$2:$A$777,0),8)</f>
        <v>2</v>
      </c>
      <c r="J217" s="24" t="s">
        <v>7</v>
      </c>
      <c r="K217" s="96">
        <f>INDEX('Class Table'!$A$2:$C$26, MATCH($J217,'Class Table'!$A$2:$A$26,0),2)</f>
        <v>3</v>
      </c>
      <c r="L217" s="25" t="str">
        <f>_xlfn.CONCAT(StudentTable4[[#This Row],[School]],StudentTable4[[#This Row],[ClassName]])</f>
        <v>Example 23</v>
      </c>
    </row>
    <row r="218" spans="1:13">
      <c r="A218" s="25" t="str">
        <f t="shared" si="3"/>
        <v>2-3-67</v>
      </c>
      <c r="B218" s="24">
        <v>67</v>
      </c>
      <c r="C218" s="24" t="s">
        <v>279</v>
      </c>
      <c r="D218" s="24" t="s">
        <v>24</v>
      </c>
      <c r="E218" s="24"/>
      <c r="F218" s="24"/>
      <c r="G218" s="24"/>
      <c r="H218" s="24" t="s">
        <v>26</v>
      </c>
      <c r="I218" s="25">
        <f>INDEX('Sch Table'!$A$2:$U$211,MATCH($H218,'Sch Table'!$A$2:$A$777,0),8)</f>
        <v>2</v>
      </c>
      <c r="J218" s="24" t="s">
        <v>7</v>
      </c>
      <c r="K218" s="96">
        <f>INDEX('Class Table'!$A$2:$C$26, MATCH($J218,'Class Table'!$A$2:$A$26,0),2)</f>
        <v>3</v>
      </c>
      <c r="L218" s="25" t="str">
        <f>_xlfn.CONCAT(StudentTable4[[#This Row],[School]],StudentTable4[[#This Row],[ClassName]])</f>
        <v>Example 23</v>
      </c>
    </row>
    <row r="219" spans="1:13">
      <c r="A219" s="25" t="str">
        <f t="shared" si="3"/>
        <v>2-3-68</v>
      </c>
      <c r="B219" s="24">
        <v>68</v>
      </c>
      <c r="C219" s="24" t="s">
        <v>280</v>
      </c>
      <c r="D219" s="24" t="s">
        <v>24</v>
      </c>
      <c r="E219" s="24"/>
      <c r="F219" s="24"/>
      <c r="G219" s="24"/>
      <c r="H219" s="24" t="s">
        <v>26</v>
      </c>
      <c r="I219" s="25">
        <f>INDEX('Sch Table'!$A$2:$U$211,MATCH($H219,'Sch Table'!$A$2:$A$777,0),8)</f>
        <v>2</v>
      </c>
      <c r="J219" s="24" t="s">
        <v>7</v>
      </c>
      <c r="K219" s="96">
        <f>INDEX('Class Table'!$A$2:$C$26, MATCH($J219,'Class Table'!$A$2:$A$26,0),2)</f>
        <v>3</v>
      </c>
      <c r="L219" s="25" t="str">
        <f>_xlfn.CONCAT(StudentTable4[[#This Row],[School]],StudentTable4[[#This Row],[ClassName]])</f>
        <v>Example 23</v>
      </c>
    </row>
    <row r="220" spans="1:13">
      <c r="A220" s="25" t="str">
        <f t="shared" si="3"/>
        <v>2-3-69</v>
      </c>
      <c r="B220" s="24">
        <v>69</v>
      </c>
      <c r="C220" s="24" t="s">
        <v>281</v>
      </c>
      <c r="D220" s="24" t="s">
        <v>24</v>
      </c>
      <c r="E220" s="24"/>
      <c r="F220" s="24"/>
      <c r="G220" s="24"/>
      <c r="H220" s="24" t="s">
        <v>26</v>
      </c>
      <c r="I220" s="25">
        <f>INDEX('Sch Table'!$A$2:$U$211,MATCH($H220,'Sch Table'!$A$2:$A$777,0),8)</f>
        <v>2</v>
      </c>
      <c r="J220" s="24" t="s">
        <v>7</v>
      </c>
      <c r="K220" s="96">
        <f>INDEX('Class Table'!$A$2:$C$26, MATCH($J220,'Class Table'!$A$2:$A$26,0),2)</f>
        <v>3</v>
      </c>
      <c r="L220" s="25" t="str">
        <f>_xlfn.CONCAT(StudentTable4[[#This Row],[School]],StudentTable4[[#This Row],[ClassName]])</f>
        <v>Example 23</v>
      </c>
    </row>
    <row r="221" spans="1:13">
      <c r="A221" s="25" t="str">
        <f t="shared" si="3"/>
        <v>2-3-70</v>
      </c>
      <c r="B221" s="24">
        <v>70</v>
      </c>
      <c r="C221" s="24" t="s">
        <v>282</v>
      </c>
      <c r="D221" s="24" t="s">
        <v>24</v>
      </c>
      <c r="E221" s="24"/>
      <c r="F221" s="24"/>
      <c r="G221" s="24"/>
      <c r="H221" s="24" t="s">
        <v>26</v>
      </c>
      <c r="I221" s="25">
        <f>INDEX('Sch Table'!$A$2:$U$211,MATCH($H221,'Sch Table'!$A$2:$A$777,0),8)</f>
        <v>2</v>
      </c>
      <c r="J221" s="24" t="s">
        <v>7</v>
      </c>
      <c r="K221" s="25">
        <f>INDEX('Class Table'!$A$2:$C$26, MATCH($J221,'Class Table'!$A$2:$A$26,0),2)</f>
        <v>3</v>
      </c>
      <c r="L221" s="25" t="str">
        <f>_xlfn.CONCAT(StudentTable4[[#This Row],[School]],StudentTable4[[#This Row],[ClassName]])</f>
        <v>Example 23</v>
      </c>
    </row>
    <row r="222" spans="1:13">
      <c r="A222" s="25" t="str">
        <f t="shared" si="3"/>
        <v>2-3-71</v>
      </c>
      <c r="B222" s="24">
        <v>71</v>
      </c>
      <c r="C222" s="24" t="s">
        <v>283</v>
      </c>
      <c r="D222" s="24" t="s">
        <v>24</v>
      </c>
      <c r="E222" s="24"/>
      <c r="F222" s="24"/>
      <c r="G222" s="24"/>
      <c r="H222" s="24" t="s">
        <v>26</v>
      </c>
      <c r="I222" s="25">
        <f>INDEX('Sch Table'!$A$2:$U$211,MATCH($H222,'Sch Table'!$A$2:$A$777,0),8)</f>
        <v>2</v>
      </c>
      <c r="J222" s="24" t="s">
        <v>7</v>
      </c>
      <c r="K222" s="25">
        <f>INDEX('Class Table'!$A$2:$C$26, MATCH($J222,'Class Table'!$A$2:$A$26,0),2)</f>
        <v>3</v>
      </c>
      <c r="L222" s="25" t="str">
        <f>_xlfn.CONCAT(StudentTable4[[#This Row],[School]],StudentTable4[[#This Row],[ClassName]])</f>
        <v>Example 23</v>
      </c>
    </row>
    <row r="223" spans="1:13">
      <c r="A223" s="25" t="str">
        <f t="shared" si="3"/>
        <v>2-3-72</v>
      </c>
      <c r="B223" s="24">
        <v>72</v>
      </c>
      <c r="C223" s="24" t="s">
        <v>284</v>
      </c>
      <c r="D223" s="24" t="s">
        <v>24</v>
      </c>
      <c r="E223" s="24"/>
      <c r="F223" s="24"/>
      <c r="G223" s="24"/>
      <c r="H223" s="24" t="s">
        <v>26</v>
      </c>
      <c r="I223" s="25">
        <f>INDEX('Sch Table'!$A$2:$U$211,MATCH($H223,'Sch Table'!$A$2:$A$777,0),8)</f>
        <v>2</v>
      </c>
      <c r="J223" s="24" t="s">
        <v>7</v>
      </c>
      <c r="K223" s="25">
        <f>INDEX('Class Table'!$A$2:$C$26, MATCH($J223,'Class Table'!$A$2:$A$26,0),2)</f>
        <v>3</v>
      </c>
      <c r="L223" s="25" t="str">
        <f>_xlfn.CONCAT(StudentTable4[[#This Row],[School]],StudentTable4[[#This Row],[ClassName]])</f>
        <v>Example 23</v>
      </c>
      <c r="M223" s="97"/>
    </row>
    <row r="224" spans="1:13">
      <c r="A224" s="25" t="str">
        <f t="shared" si="3"/>
        <v>2-3-73</v>
      </c>
      <c r="B224" s="24">
        <v>73</v>
      </c>
      <c r="C224" s="24" t="s">
        <v>285</v>
      </c>
      <c r="D224" s="24" t="s">
        <v>24</v>
      </c>
      <c r="E224" s="24"/>
      <c r="F224" s="24"/>
      <c r="G224" s="24"/>
      <c r="H224" s="24" t="s">
        <v>26</v>
      </c>
      <c r="I224" s="25">
        <f>INDEX('Sch Table'!$A$2:$U$211,MATCH($H224,'Sch Table'!$A$2:$A$777,0),8)</f>
        <v>2</v>
      </c>
      <c r="J224" s="24" t="s">
        <v>7</v>
      </c>
      <c r="K224" s="25">
        <f>INDEX('Class Table'!$A$2:$C$26, MATCH($J224,'Class Table'!$A$2:$A$26,0),2)</f>
        <v>3</v>
      </c>
      <c r="L224" s="25" t="str">
        <f>_xlfn.CONCAT(StudentTable4[[#This Row],[School]],StudentTable4[[#This Row],[ClassName]])</f>
        <v>Example 23</v>
      </c>
      <c r="M224" s="97"/>
    </row>
    <row r="225" spans="1:13">
      <c r="A225" s="25" t="str">
        <f t="shared" si="3"/>
        <v>2-3-74</v>
      </c>
      <c r="B225" s="24">
        <v>74</v>
      </c>
      <c r="C225" s="24" t="s">
        <v>286</v>
      </c>
      <c r="D225" s="24" t="s">
        <v>24</v>
      </c>
      <c r="E225" s="24"/>
      <c r="F225" s="24"/>
      <c r="G225" s="24"/>
      <c r="H225" s="24" t="s">
        <v>26</v>
      </c>
      <c r="I225" s="25">
        <f>INDEX('Sch Table'!$A$2:$U$211,MATCH($H225,'Sch Table'!$A$2:$A$777,0),8)</f>
        <v>2</v>
      </c>
      <c r="J225" s="24" t="s">
        <v>7</v>
      </c>
      <c r="K225" s="25">
        <f>INDEX('Class Table'!$A$2:$C$26, MATCH($J225,'Class Table'!$A$2:$A$26,0),2)</f>
        <v>3</v>
      </c>
      <c r="L225" s="25" t="str">
        <f>_xlfn.CONCAT(StudentTable4[[#This Row],[School]],StudentTable4[[#This Row],[ClassName]])</f>
        <v>Example 23</v>
      </c>
      <c r="M225" s="97"/>
    </row>
    <row r="226" spans="1:13">
      <c r="A226" s="25" t="str">
        <f t="shared" si="3"/>
        <v>2-3-75</v>
      </c>
      <c r="B226" s="24">
        <v>75</v>
      </c>
      <c r="C226" s="24" t="s">
        <v>287</v>
      </c>
      <c r="D226" s="24" t="s">
        <v>24</v>
      </c>
      <c r="E226" s="24"/>
      <c r="F226" s="24"/>
      <c r="G226" s="24"/>
      <c r="H226" s="24" t="s">
        <v>26</v>
      </c>
      <c r="I226" s="25">
        <f>INDEX('Sch Table'!$A$2:$U$211,MATCH($H226,'Sch Table'!$A$2:$A$777,0),8)</f>
        <v>2</v>
      </c>
      <c r="J226" s="24" t="s">
        <v>7</v>
      </c>
      <c r="K226" s="25">
        <f>INDEX('Class Table'!$A$2:$C$26, MATCH($J226,'Class Table'!$A$2:$A$26,0),2)</f>
        <v>3</v>
      </c>
      <c r="L226" s="25" t="str">
        <f>_xlfn.CONCAT(StudentTable4[[#This Row],[School]],StudentTable4[[#This Row],[ClassName]])</f>
        <v>Example 23</v>
      </c>
      <c r="M226" s="97"/>
    </row>
    <row r="227" spans="1:13">
      <c r="A227" s="25" t="str">
        <f t="shared" si="3"/>
        <v>2-3-76</v>
      </c>
      <c r="B227" s="24">
        <v>76</v>
      </c>
      <c r="C227" s="24" t="s">
        <v>288</v>
      </c>
      <c r="D227" s="24" t="s">
        <v>24</v>
      </c>
      <c r="E227" s="24"/>
      <c r="F227" s="24"/>
      <c r="G227" s="24"/>
      <c r="H227" s="24" t="s">
        <v>26</v>
      </c>
      <c r="I227" s="25">
        <f>INDEX('Sch Table'!$A$2:$U$211,MATCH($H227,'Sch Table'!$A$2:$A$777,0),8)</f>
        <v>2</v>
      </c>
      <c r="J227" s="24" t="s">
        <v>7</v>
      </c>
      <c r="K227" s="25">
        <f>INDEX('Class Table'!$A$2:$C$26, MATCH($J227,'Class Table'!$A$2:$A$26,0),2)</f>
        <v>3</v>
      </c>
      <c r="L227" s="25" t="str">
        <f>_xlfn.CONCAT(StudentTable4[[#This Row],[School]],StudentTable4[[#This Row],[ClassName]])</f>
        <v>Example 23</v>
      </c>
      <c r="M227" s="97"/>
    </row>
    <row r="228" spans="1:13">
      <c r="A228" s="25" t="str">
        <f t="shared" si="3"/>
        <v>2-3-77</v>
      </c>
      <c r="B228" s="24">
        <v>77</v>
      </c>
      <c r="C228" s="24" t="s">
        <v>289</v>
      </c>
      <c r="D228" s="24" t="s">
        <v>24</v>
      </c>
      <c r="E228" s="24"/>
      <c r="F228" s="24"/>
      <c r="G228" s="24"/>
      <c r="H228" s="24" t="s">
        <v>26</v>
      </c>
      <c r="I228" s="25">
        <f>INDEX('Sch Table'!$A$2:$U$211,MATCH($H228,'Sch Table'!$A$2:$A$777,0),8)</f>
        <v>2</v>
      </c>
      <c r="J228" s="24" t="s">
        <v>7</v>
      </c>
      <c r="K228" s="25">
        <f>INDEX('Class Table'!$A$2:$C$26, MATCH($J228,'Class Table'!$A$2:$A$26,0),2)</f>
        <v>3</v>
      </c>
      <c r="L228" s="25" t="str">
        <f>_xlfn.CONCAT(StudentTable4[[#This Row],[School]],StudentTable4[[#This Row],[ClassName]])</f>
        <v>Example 23</v>
      </c>
      <c r="M228" s="97"/>
    </row>
    <row r="229" spans="1:13">
      <c r="A229" s="25" t="e">
        <f t="shared" si="3"/>
        <v>#N/A</v>
      </c>
      <c r="B229" s="24"/>
      <c r="C229" s="24"/>
      <c r="D229" s="24" t="s">
        <v>24</v>
      </c>
      <c r="E229" s="24"/>
      <c r="F229" s="24"/>
      <c r="G229" s="24"/>
      <c r="H229" s="24"/>
      <c r="I229" s="25" t="e">
        <f>INDEX('Sch Table'!$A$2:$U$211,MATCH($H229,'Sch Table'!$A$2:$A$777,0),8)</f>
        <v>#N/A</v>
      </c>
      <c r="J229" s="24"/>
      <c r="K229" s="25" t="e">
        <f>INDEX('Class Table'!$A$2:$C$26, MATCH($J229,'Class Table'!$A$2:$A$26,0),2)</f>
        <v>#N/A</v>
      </c>
      <c r="L229" s="25" t="str">
        <f>_xlfn.CONCAT(StudentTable4[[#This Row],[School]],StudentTable4[[#This Row],[ClassName]])</f>
        <v/>
      </c>
      <c r="M229" s="97"/>
    </row>
    <row r="230" spans="1:13">
      <c r="A230" s="25" t="e">
        <f t="shared" si="3"/>
        <v>#N/A</v>
      </c>
      <c r="B230" s="24"/>
      <c r="C230" s="24"/>
      <c r="D230" s="24" t="s">
        <v>24</v>
      </c>
      <c r="E230" s="24"/>
      <c r="F230" s="24"/>
      <c r="G230" s="24"/>
      <c r="H230" s="24"/>
      <c r="I230" s="25" t="e">
        <f>INDEX('Sch Table'!$A$2:$U$211,MATCH($H230,'Sch Table'!$A$2:$A$777,0),8)</f>
        <v>#N/A</v>
      </c>
      <c r="J230" s="24"/>
      <c r="K230" s="25" t="e">
        <f>INDEX('Class Table'!$A$2:$C$26, MATCH($J230,'Class Table'!$A$2:$A$26,0),2)</f>
        <v>#N/A</v>
      </c>
      <c r="L230" s="25" t="str">
        <f>_xlfn.CONCAT(StudentTable4[[#This Row],[School]],StudentTable4[[#This Row],[ClassName]])</f>
        <v/>
      </c>
      <c r="M230" s="97"/>
    </row>
    <row r="231" spans="1:13">
      <c r="A231" s="25" t="e">
        <f t="shared" si="3"/>
        <v>#N/A</v>
      </c>
      <c r="B231" s="24"/>
      <c r="C231" s="24"/>
      <c r="D231" s="24" t="s">
        <v>24</v>
      </c>
      <c r="E231" s="24"/>
      <c r="F231" s="24"/>
      <c r="G231" s="24"/>
      <c r="H231" s="24"/>
      <c r="I231" s="25" t="e">
        <f>INDEX('Sch Table'!$A$2:$U$211,MATCH($H231,'Sch Table'!$A$2:$A$777,0),8)</f>
        <v>#N/A</v>
      </c>
      <c r="J231" s="24"/>
      <c r="K231" s="25" t="e">
        <f>INDEX('Class Table'!$A$2:$C$26, MATCH($J231,'Class Table'!$A$2:$A$26,0),2)</f>
        <v>#N/A</v>
      </c>
      <c r="L231" s="25" t="str">
        <f>_xlfn.CONCAT(StudentTable4[[#This Row],[School]],StudentTable4[[#This Row],[ClassName]])</f>
        <v/>
      </c>
      <c r="M231" s="97"/>
    </row>
    <row r="232" spans="1:13">
      <c r="A232" s="25" t="e">
        <f t="shared" si="3"/>
        <v>#N/A</v>
      </c>
      <c r="B232" s="24"/>
      <c r="C232" s="24"/>
      <c r="D232" s="24" t="s">
        <v>24</v>
      </c>
      <c r="E232" s="24"/>
      <c r="F232" s="24"/>
      <c r="G232" s="24"/>
      <c r="H232" s="24"/>
      <c r="I232" s="25" t="e">
        <f>INDEX('Sch Table'!$A$2:$U$211,MATCH($H232,'Sch Table'!$A$2:$A$777,0),8)</f>
        <v>#N/A</v>
      </c>
      <c r="J232" s="24"/>
      <c r="K232" s="25" t="e">
        <f>INDEX('Class Table'!$A$2:$C$26, MATCH($J232,'Class Table'!$A$2:$A$26,0),2)</f>
        <v>#N/A</v>
      </c>
      <c r="L232" s="25" t="str">
        <f>_xlfn.CONCAT(StudentTable4[[#This Row],[School]],StudentTable4[[#This Row],[ClassName]])</f>
        <v/>
      </c>
      <c r="M232" s="97"/>
    </row>
    <row r="233" spans="1:13">
      <c r="A233" s="25" t="e">
        <f t="shared" si="3"/>
        <v>#N/A</v>
      </c>
      <c r="B233" s="24"/>
      <c r="C233" s="24"/>
      <c r="D233" s="24" t="s">
        <v>24</v>
      </c>
      <c r="E233" s="24"/>
      <c r="F233" s="24"/>
      <c r="G233" s="24"/>
      <c r="H233" s="24"/>
      <c r="I233" s="25" t="e">
        <f>INDEX('Sch Table'!$A$2:$U$211,MATCH($H233,'Sch Table'!$A$2:$A$777,0),8)</f>
        <v>#N/A</v>
      </c>
      <c r="J233" s="24"/>
      <c r="K233" s="25" t="e">
        <f>INDEX('Class Table'!$A$2:$C$26, MATCH($J233,'Class Table'!$A$2:$A$26,0),2)</f>
        <v>#N/A</v>
      </c>
      <c r="L233" s="25" t="str">
        <f>_xlfn.CONCAT(StudentTable4[[#This Row],[School]],StudentTable4[[#This Row],[ClassName]])</f>
        <v/>
      </c>
      <c r="M233" s="97"/>
    </row>
    <row r="234" spans="1:13">
      <c r="A234" s="25" t="e">
        <f t="shared" si="3"/>
        <v>#N/A</v>
      </c>
      <c r="B234" s="24"/>
      <c r="C234" s="24"/>
      <c r="D234" s="24" t="s">
        <v>24</v>
      </c>
      <c r="E234" s="24"/>
      <c r="F234" s="24"/>
      <c r="G234" s="24"/>
      <c r="H234" s="24"/>
      <c r="I234" s="25" t="e">
        <f>INDEX('Sch Table'!$A$2:$U$211,MATCH($H234,'Sch Table'!$A$2:$A$777,0),8)</f>
        <v>#N/A</v>
      </c>
      <c r="J234" s="24"/>
      <c r="K234" s="25" t="e">
        <f>INDEX('Class Table'!$A$2:$C$26, MATCH($J234,'Class Table'!$A$2:$A$26,0),2)</f>
        <v>#N/A</v>
      </c>
      <c r="L234" s="25" t="str">
        <f>_xlfn.CONCAT(StudentTable4[[#This Row],[School]],StudentTable4[[#This Row],[ClassName]])</f>
        <v/>
      </c>
      <c r="M234" s="97"/>
    </row>
    <row r="235" spans="1:13">
      <c r="A235" s="25" t="e">
        <f t="shared" si="3"/>
        <v>#N/A</v>
      </c>
      <c r="B235" s="24"/>
      <c r="C235" s="24"/>
      <c r="D235" s="24" t="s">
        <v>24</v>
      </c>
      <c r="E235" s="24"/>
      <c r="F235" s="24"/>
      <c r="G235" s="24"/>
      <c r="H235" s="24"/>
      <c r="I235" s="25" t="e">
        <f>INDEX('Sch Table'!$A$2:$U$211,MATCH($H235,'Sch Table'!$A$2:$A$777,0),8)</f>
        <v>#N/A</v>
      </c>
      <c r="J235" s="24"/>
      <c r="K235" s="25" t="e">
        <f>INDEX('Class Table'!$A$2:$C$26, MATCH($J235,'Class Table'!$A$2:$A$26,0),2)</f>
        <v>#N/A</v>
      </c>
      <c r="L235" s="25" t="str">
        <f>_xlfn.CONCAT(StudentTable4[[#This Row],[School]],StudentTable4[[#This Row],[ClassName]])</f>
        <v/>
      </c>
      <c r="M235" s="97"/>
    </row>
    <row r="236" spans="1:13">
      <c r="A236" s="25" t="e">
        <f t="shared" si="3"/>
        <v>#N/A</v>
      </c>
      <c r="B236" s="24"/>
      <c r="C236" s="24"/>
      <c r="D236" s="24" t="s">
        <v>24</v>
      </c>
      <c r="E236" s="24"/>
      <c r="F236" s="24"/>
      <c r="G236" s="24"/>
      <c r="H236" s="24"/>
      <c r="I236" s="25" t="e">
        <f>INDEX('Sch Table'!$A$2:$U$211,MATCH($H236,'Sch Table'!$A$2:$A$777,0),8)</f>
        <v>#N/A</v>
      </c>
      <c r="J236" s="24"/>
      <c r="K236" s="25" t="e">
        <f>INDEX('Class Table'!$A$2:$C$26, MATCH($J236,'Class Table'!$A$2:$A$26,0),2)</f>
        <v>#N/A</v>
      </c>
      <c r="L236" s="25" t="str">
        <f>_xlfn.CONCAT(StudentTable4[[#This Row],[School]],StudentTable4[[#This Row],[ClassName]])</f>
        <v/>
      </c>
      <c r="M236" s="97"/>
    </row>
    <row r="237" spans="1:13">
      <c r="A237" s="25" t="e">
        <f t="shared" si="3"/>
        <v>#N/A</v>
      </c>
      <c r="B237" s="24"/>
      <c r="C237" s="24"/>
      <c r="D237" s="24" t="s">
        <v>24</v>
      </c>
      <c r="E237" s="24"/>
      <c r="F237" s="24"/>
      <c r="G237" s="24"/>
      <c r="H237" s="24"/>
      <c r="I237" s="25" t="e">
        <f>INDEX('Sch Table'!$A$2:$U$211,MATCH($H237,'Sch Table'!$A$2:$A$777,0),8)</f>
        <v>#N/A</v>
      </c>
      <c r="J237" s="24"/>
      <c r="K237" s="25" t="e">
        <f>INDEX('Class Table'!$A$2:$C$26, MATCH($J237,'Class Table'!$A$2:$A$26,0),2)</f>
        <v>#N/A</v>
      </c>
      <c r="L237" s="25" t="str">
        <f>_xlfn.CONCAT(StudentTable4[[#This Row],[School]],StudentTable4[[#This Row],[ClassName]])</f>
        <v/>
      </c>
    </row>
    <row r="238" spans="1:13">
      <c r="A238" s="25" t="e">
        <f t="shared" si="3"/>
        <v>#N/A</v>
      </c>
      <c r="B238" s="24"/>
      <c r="C238" s="24"/>
      <c r="D238" s="24" t="s">
        <v>24</v>
      </c>
      <c r="E238" s="24"/>
      <c r="F238" s="24"/>
      <c r="G238" s="24"/>
      <c r="H238" s="24"/>
      <c r="I238" s="25" t="e">
        <f>INDEX('Sch Table'!$A$2:$U$211,MATCH($H238,'Sch Table'!$A$2:$A$777,0),8)</f>
        <v>#N/A</v>
      </c>
      <c r="J238" s="24"/>
      <c r="K238" s="96" t="e">
        <f>INDEX('Class Table'!$A$2:$C$26, MATCH($J238,'Class Table'!$A$2:$A$26,0),2)</f>
        <v>#N/A</v>
      </c>
      <c r="L238" s="25" t="str">
        <f>_xlfn.CONCAT(StudentTable4[[#This Row],[School]],StudentTable4[[#This Row],[ClassName]])</f>
        <v/>
      </c>
    </row>
    <row r="239" spans="1:13">
      <c r="A239" s="25" t="e">
        <f t="shared" si="3"/>
        <v>#N/A</v>
      </c>
      <c r="B239" s="24"/>
      <c r="C239" s="24"/>
      <c r="D239" s="24" t="s">
        <v>24</v>
      </c>
      <c r="E239" s="24"/>
      <c r="F239" s="24"/>
      <c r="G239" s="24"/>
      <c r="H239" s="24"/>
      <c r="I239" s="25" t="e">
        <f>INDEX('Sch Table'!$A$2:$U$211,MATCH($H239,'Sch Table'!$A$2:$A$777,0),8)</f>
        <v>#N/A</v>
      </c>
      <c r="J239" s="24"/>
      <c r="K239" s="96" t="e">
        <f>INDEX('Class Table'!$A$2:$C$26, MATCH($J239,'Class Table'!$A$2:$A$26,0),2)</f>
        <v>#N/A</v>
      </c>
      <c r="L239" s="25" t="str">
        <f>_xlfn.CONCAT(StudentTable4[[#This Row],[School]],StudentTable4[[#This Row],[ClassName]])</f>
        <v/>
      </c>
    </row>
    <row r="240" spans="1:13">
      <c r="A240" s="25" t="e">
        <f t="shared" si="3"/>
        <v>#N/A</v>
      </c>
      <c r="B240" s="24"/>
      <c r="C240" s="24"/>
      <c r="D240" s="24" t="s">
        <v>24</v>
      </c>
      <c r="E240" s="24"/>
      <c r="F240" s="24"/>
      <c r="G240" s="24"/>
      <c r="H240" s="24"/>
      <c r="I240" s="25" t="e">
        <f>INDEX('Sch Table'!$A$2:$U$211,MATCH($H240,'Sch Table'!$A$2:$A$777,0),8)</f>
        <v>#N/A</v>
      </c>
      <c r="J240" s="24"/>
      <c r="K240" s="96" t="e">
        <f>INDEX('Class Table'!$A$2:$C$26, MATCH($J240,'Class Table'!$A$2:$A$26,0),2)</f>
        <v>#N/A</v>
      </c>
      <c r="L240" s="25" t="str">
        <f>_xlfn.CONCAT(StudentTable4[[#This Row],[School]],StudentTable4[[#This Row],[ClassName]])</f>
        <v/>
      </c>
    </row>
    <row r="241" spans="1:12">
      <c r="A241" s="25" t="e">
        <f t="shared" si="3"/>
        <v>#N/A</v>
      </c>
      <c r="B241" s="24"/>
      <c r="C241" s="24"/>
      <c r="D241" s="24" t="s">
        <v>24</v>
      </c>
      <c r="E241" s="24"/>
      <c r="F241" s="24"/>
      <c r="G241" s="24"/>
      <c r="H241" s="24"/>
      <c r="I241" s="25" t="e">
        <f>INDEX('Sch Table'!$A$2:$U$211,MATCH($H241,'Sch Table'!$A$2:$A$777,0),8)</f>
        <v>#N/A</v>
      </c>
      <c r="J241" s="24"/>
      <c r="K241" s="96" t="e">
        <f>INDEX('Class Table'!$A$2:$C$26, MATCH($J241,'Class Table'!$A$2:$A$26,0),2)</f>
        <v>#N/A</v>
      </c>
      <c r="L241" s="25" t="str">
        <f>_xlfn.CONCAT(StudentTable4[[#This Row],[School]],StudentTable4[[#This Row],[ClassName]])</f>
        <v/>
      </c>
    </row>
    <row r="242" spans="1:12">
      <c r="A242" s="25" t="e">
        <f t="shared" si="3"/>
        <v>#N/A</v>
      </c>
      <c r="B242" s="24"/>
      <c r="C242" s="24"/>
      <c r="D242" s="24" t="s">
        <v>24</v>
      </c>
      <c r="E242" s="24"/>
      <c r="F242" s="24"/>
      <c r="G242" s="24"/>
      <c r="H242" s="24"/>
      <c r="I242" s="25" t="e">
        <f>INDEX('Sch Table'!$A$2:$U$211,MATCH($H242,'Sch Table'!$A$2:$A$777,0),8)</f>
        <v>#N/A</v>
      </c>
      <c r="J242" s="24"/>
      <c r="K242" s="96" t="e">
        <f>INDEX('Class Table'!$A$2:$C$26, MATCH($J242,'Class Table'!$A$2:$A$26,0),2)</f>
        <v>#N/A</v>
      </c>
      <c r="L242" s="25" t="str">
        <f>_xlfn.CONCAT(StudentTable4[[#This Row],[School]],StudentTable4[[#This Row],[ClassName]])</f>
        <v/>
      </c>
    </row>
    <row r="243" spans="1:12">
      <c r="A243" s="25" t="e">
        <f t="shared" si="3"/>
        <v>#N/A</v>
      </c>
      <c r="B243" s="24"/>
      <c r="C243" s="24"/>
      <c r="D243" s="24" t="s">
        <v>24</v>
      </c>
      <c r="E243" s="24"/>
      <c r="F243" s="24"/>
      <c r="G243" s="24"/>
      <c r="H243" s="24"/>
      <c r="I243" s="25" t="e">
        <f>INDEX('Sch Table'!$A$2:$U$211,MATCH($H243,'Sch Table'!$A$2:$A$777,0),8)</f>
        <v>#N/A</v>
      </c>
      <c r="J243" s="24"/>
      <c r="K243" s="96" t="e">
        <f>INDEX('Class Table'!$A$2:$C$26, MATCH($J243,'Class Table'!$A$2:$A$26,0),2)</f>
        <v>#N/A</v>
      </c>
      <c r="L243" s="25" t="str">
        <f>_xlfn.CONCAT(StudentTable4[[#This Row],[School]],StudentTable4[[#This Row],[ClassName]])</f>
        <v/>
      </c>
    </row>
    <row r="244" spans="1:12">
      <c r="A244" s="25" t="e">
        <f t="shared" si="3"/>
        <v>#N/A</v>
      </c>
      <c r="B244" s="24"/>
      <c r="C244" s="24"/>
      <c r="D244" s="24" t="s">
        <v>24</v>
      </c>
      <c r="E244" s="24"/>
      <c r="F244" s="24"/>
      <c r="G244" s="24"/>
      <c r="H244" s="24"/>
      <c r="I244" s="25" t="e">
        <f>INDEX('Sch Table'!$A$2:$U$211,MATCH($H244,'Sch Table'!$A$2:$A$777,0),8)</f>
        <v>#N/A</v>
      </c>
      <c r="J244" s="24"/>
      <c r="K244" s="96" t="e">
        <f>INDEX('Class Table'!$A$2:$C$26, MATCH($J244,'Class Table'!$A$2:$A$26,0),2)</f>
        <v>#N/A</v>
      </c>
      <c r="L244" s="25" t="str">
        <f>_xlfn.CONCAT(StudentTable4[[#This Row],[School]],StudentTable4[[#This Row],[ClassName]])</f>
        <v/>
      </c>
    </row>
    <row r="245" spans="1:12">
      <c r="A245" s="25" t="e">
        <f t="shared" si="3"/>
        <v>#N/A</v>
      </c>
      <c r="B245" s="24"/>
      <c r="C245" s="24"/>
      <c r="D245" s="24" t="s">
        <v>24</v>
      </c>
      <c r="E245" s="24"/>
      <c r="F245" s="24"/>
      <c r="G245" s="24"/>
      <c r="H245" s="24"/>
      <c r="I245" s="25" t="e">
        <f>INDEX('Sch Table'!$A$2:$U$211,MATCH($H245,'Sch Table'!$A$2:$A$777,0),8)</f>
        <v>#N/A</v>
      </c>
      <c r="J245" s="24"/>
      <c r="K245" s="96" t="e">
        <f>INDEX('Class Table'!$A$2:$C$26, MATCH($J245,'Class Table'!$A$2:$A$26,0),2)</f>
        <v>#N/A</v>
      </c>
      <c r="L245" s="25" t="str">
        <f>_xlfn.CONCAT(StudentTable4[[#This Row],[School]],StudentTable4[[#This Row],[ClassName]])</f>
        <v/>
      </c>
    </row>
    <row r="246" spans="1:12">
      <c r="A246" s="25" t="e">
        <f t="shared" si="3"/>
        <v>#N/A</v>
      </c>
      <c r="B246" s="24"/>
      <c r="C246" s="24"/>
      <c r="D246" s="24" t="s">
        <v>24</v>
      </c>
      <c r="E246" s="24"/>
      <c r="F246" s="24"/>
      <c r="G246" s="24"/>
      <c r="H246" s="24"/>
      <c r="I246" s="25" t="e">
        <f>INDEX('Sch Table'!$A$2:$U$211,MATCH($H246,'Sch Table'!$A$2:$A$777,0),8)</f>
        <v>#N/A</v>
      </c>
      <c r="J246" s="24"/>
      <c r="K246" s="96" t="e">
        <f>INDEX('Class Table'!$A$2:$C$26, MATCH($J246,'Class Table'!$A$2:$A$26,0),2)</f>
        <v>#N/A</v>
      </c>
      <c r="L246" s="25" t="str">
        <f>_xlfn.CONCAT(StudentTable4[[#This Row],[School]],StudentTable4[[#This Row],[ClassName]])</f>
        <v/>
      </c>
    </row>
    <row r="247" spans="1:12">
      <c r="A247" s="25" t="e">
        <f t="shared" si="3"/>
        <v>#N/A</v>
      </c>
      <c r="B247" s="24"/>
      <c r="C247" s="24"/>
      <c r="D247" s="24" t="s">
        <v>24</v>
      </c>
      <c r="E247" s="24"/>
      <c r="F247" s="24"/>
      <c r="G247" s="24"/>
      <c r="H247" s="24"/>
      <c r="I247" s="25" t="e">
        <f>INDEX('Sch Table'!$A$2:$U$211,MATCH($H247,'Sch Table'!$A$2:$A$777,0),8)</f>
        <v>#N/A</v>
      </c>
      <c r="J247" s="24"/>
      <c r="K247" s="96" t="e">
        <f>INDEX('Class Table'!$A$2:$C$26, MATCH($J247,'Class Table'!$A$2:$A$26,0),2)</f>
        <v>#N/A</v>
      </c>
      <c r="L247" s="25" t="str">
        <f>_xlfn.CONCAT(StudentTable4[[#This Row],[School]],StudentTable4[[#This Row],[ClassName]])</f>
        <v/>
      </c>
    </row>
    <row r="248" spans="1:12">
      <c r="A248" s="25" t="e">
        <f t="shared" si="3"/>
        <v>#N/A</v>
      </c>
      <c r="B248" s="24"/>
      <c r="C248" s="24"/>
      <c r="D248" s="24" t="s">
        <v>24</v>
      </c>
      <c r="E248" s="24"/>
      <c r="F248" s="24"/>
      <c r="G248" s="24"/>
      <c r="H248" s="24"/>
      <c r="I248" s="25" t="e">
        <f>INDEX('Sch Table'!$A$2:$U$211,MATCH($H248,'Sch Table'!$A$2:$A$777,0),8)</f>
        <v>#N/A</v>
      </c>
      <c r="J248" s="24"/>
      <c r="K248" s="96" t="e">
        <f>INDEX('Class Table'!$A$2:$C$26, MATCH($J248,'Class Table'!$A$2:$A$26,0),2)</f>
        <v>#N/A</v>
      </c>
      <c r="L248" s="25" t="str">
        <f>_xlfn.CONCAT(StudentTable4[[#This Row],[School]],StudentTable4[[#This Row],[ClassName]])</f>
        <v/>
      </c>
    </row>
    <row r="249" spans="1:12">
      <c r="A249" s="25" t="e">
        <f t="shared" si="3"/>
        <v>#N/A</v>
      </c>
      <c r="B249" s="24"/>
      <c r="C249" s="24"/>
      <c r="D249" s="24" t="s">
        <v>24</v>
      </c>
      <c r="E249" s="24"/>
      <c r="F249" s="24"/>
      <c r="G249" s="24"/>
      <c r="H249" s="24"/>
      <c r="I249" s="25" t="e">
        <f>INDEX('Sch Table'!$A$2:$U$211,MATCH($H249,'Sch Table'!$A$2:$A$777,0),8)</f>
        <v>#N/A</v>
      </c>
      <c r="J249" s="24"/>
      <c r="K249" s="96" t="e">
        <f>INDEX('Class Table'!$A$2:$C$26, MATCH($J249,'Class Table'!$A$2:$A$26,0),2)</f>
        <v>#N/A</v>
      </c>
      <c r="L249" s="25" t="str">
        <f>_xlfn.CONCAT(StudentTable4[[#This Row],[School]],StudentTable4[[#This Row],[ClassName]])</f>
        <v/>
      </c>
    </row>
    <row r="250" spans="1:12">
      <c r="A250" s="25" t="e">
        <f t="shared" si="3"/>
        <v>#N/A</v>
      </c>
      <c r="B250" s="24"/>
      <c r="C250" s="24"/>
      <c r="D250" s="24" t="s">
        <v>24</v>
      </c>
      <c r="E250" s="24"/>
      <c r="F250" s="24"/>
      <c r="G250" s="24"/>
      <c r="H250" s="24"/>
      <c r="I250" s="25" t="e">
        <f>INDEX('Sch Table'!$A$2:$U$211,MATCH($H250,'Sch Table'!$A$2:$A$777,0),8)</f>
        <v>#N/A</v>
      </c>
      <c r="J250" s="24"/>
      <c r="K250" s="96" t="e">
        <f>INDEX('Class Table'!$A$2:$C$26, MATCH($J250,'Class Table'!$A$2:$A$26,0),2)</f>
        <v>#N/A</v>
      </c>
      <c r="L250" s="25" t="str">
        <f>_xlfn.CONCAT(StudentTable4[[#This Row],[School]],StudentTable4[[#This Row],[ClassName]])</f>
        <v/>
      </c>
    </row>
    <row r="251" spans="1:12">
      <c r="A251" s="25" t="e">
        <f t="shared" si="3"/>
        <v>#N/A</v>
      </c>
      <c r="B251" s="24"/>
      <c r="C251" s="24"/>
      <c r="D251" s="24" t="s">
        <v>24</v>
      </c>
      <c r="E251" s="24"/>
      <c r="F251" s="24"/>
      <c r="G251" s="24"/>
      <c r="H251" s="24"/>
      <c r="I251" s="25" t="e">
        <f>INDEX('Sch Table'!$A$2:$U$211,MATCH($H251,'Sch Table'!$A$2:$A$777,0),8)</f>
        <v>#N/A</v>
      </c>
      <c r="J251" s="24"/>
      <c r="K251" s="96" t="e">
        <f>INDEX('Class Table'!$A$2:$C$26, MATCH($J251,'Class Table'!$A$2:$A$26,0),2)</f>
        <v>#N/A</v>
      </c>
      <c r="L251" s="25" t="str">
        <f>_xlfn.CONCAT(StudentTable4[[#This Row],[School]],StudentTable4[[#This Row],[ClassName]])</f>
        <v/>
      </c>
    </row>
    <row r="252" spans="1:12">
      <c r="A252" s="25" t="e">
        <f t="shared" si="3"/>
        <v>#N/A</v>
      </c>
      <c r="B252" s="24"/>
      <c r="C252" s="24"/>
      <c r="D252" s="24" t="s">
        <v>24</v>
      </c>
      <c r="E252" s="24"/>
      <c r="F252" s="24"/>
      <c r="G252" s="24"/>
      <c r="H252" s="24"/>
      <c r="I252" s="25" t="e">
        <f>INDEX('Sch Table'!$A$2:$U$211,MATCH($H252,'Sch Table'!$A$2:$A$777,0),8)</f>
        <v>#N/A</v>
      </c>
      <c r="J252" s="24"/>
      <c r="K252" s="96" t="e">
        <f>INDEX('Class Table'!$A$2:$C$26, MATCH($J252,'Class Table'!$A$2:$A$26,0),2)</f>
        <v>#N/A</v>
      </c>
      <c r="L252" s="25" t="str">
        <f>_xlfn.CONCAT(StudentTable4[[#This Row],[School]],StudentTable4[[#This Row],[ClassName]])</f>
        <v/>
      </c>
    </row>
    <row r="253" spans="1:12">
      <c r="A253" s="25" t="e">
        <f t="shared" si="3"/>
        <v>#N/A</v>
      </c>
      <c r="B253" s="24"/>
      <c r="C253" s="24"/>
      <c r="D253" s="24" t="s">
        <v>24</v>
      </c>
      <c r="E253" s="24"/>
      <c r="F253" s="24"/>
      <c r="G253" s="24"/>
      <c r="H253" s="24"/>
      <c r="I253" s="25" t="e">
        <f>INDEX('Sch Table'!$A$2:$U$211,MATCH($H253,'Sch Table'!$A$2:$A$777,0),8)</f>
        <v>#N/A</v>
      </c>
      <c r="J253" s="24"/>
      <c r="K253" s="96" t="e">
        <f>INDEX('Class Table'!$A$2:$C$26, MATCH($J253,'Class Table'!$A$2:$A$26,0),2)</f>
        <v>#N/A</v>
      </c>
      <c r="L253" s="25" t="str">
        <f>_xlfn.CONCAT(StudentTable4[[#This Row],[School]],StudentTable4[[#This Row],[ClassName]])</f>
        <v/>
      </c>
    </row>
    <row r="254" spans="1:12">
      <c r="A254" s="25" t="e">
        <f t="shared" si="3"/>
        <v>#N/A</v>
      </c>
      <c r="B254" s="24"/>
      <c r="C254" s="24"/>
      <c r="D254" s="24" t="s">
        <v>24</v>
      </c>
      <c r="E254" s="24"/>
      <c r="F254" s="24"/>
      <c r="G254" s="24"/>
      <c r="H254" s="24"/>
      <c r="I254" s="25" t="e">
        <f>INDEX('Sch Table'!$A$2:$U$211,MATCH($H254,'Sch Table'!$A$2:$A$777,0),8)</f>
        <v>#N/A</v>
      </c>
      <c r="J254" s="24"/>
      <c r="K254" s="96" t="e">
        <f>INDEX('Class Table'!$A$2:$C$26, MATCH($J254,'Class Table'!$A$2:$A$26,0),2)</f>
        <v>#N/A</v>
      </c>
      <c r="L254" s="25" t="str">
        <f>_xlfn.CONCAT(StudentTable4[[#This Row],[School]],StudentTable4[[#This Row],[ClassName]])</f>
        <v/>
      </c>
    </row>
    <row r="255" spans="1:12">
      <c r="A255" s="25" t="e">
        <f t="shared" si="3"/>
        <v>#N/A</v>
      </c>
      <c r="B255" s="24"/>
      <c r="C255" s="24"/>
      <c r="D255" s="24" t="s">
        <v>24</v>
      </c>
      <c r="E255" s="24"/>
      <c r="F255" s="24"/>
      <c r="G255" s="24"/>
      <c r="H255" s="24"/>
      <c r="I255" s="25" t="e">
        <f>INDEX('Sch Table'!$A$2:$U$211,MATCH($H255,'Sch Table'!$A$2:$A$777,0),8)</f>
        <v>#N/A</v>
      </c>
      <c r="J255" s="24"/>
      <c r="K255" s="96" t="e">
        <f>INDEX('Class Table'!$A$2:$C$26, MATCH($J255,'Class Table'!$A$2:$A$26,0),2)</f>
        <v>#N/A</v>
      </c>
      <c r="L255" s="25" t="str">
        <f>_xlfn.CONCAT(StudentTable4[[#This Row],[School]],StudentTable4[[#This Row],[ClassName]])</f>
        <v/>
      </c>
    </row>
    <row r="256" spans="1:12">
      <c r="A256" s="25" t="e">
        <f t="shared" si="3"/>
        <v>#N/A</v>
      </c>
      <c r="B256" s="24"/>
      <c r="C256" s="24"/>
      <c r="D256" s="24" t="s">
        <v>24</v>
      </c>
      <c r="E256" s="24"/>
      <c r="F256" s="24"/>
      <c r="G256" s="24"/>
      <c r="H256" s="24"/>
      <c r="I256" s="25" t="e">
        <f>INDEX('Sch Table'!$A$2:$U$211,MATCH($H256,'Sch Table'!$A$2:$A$777,0),8)</f>
        <v>#N/A</v>
      </c>
      <c r="J256" s="24"/>
      <c r="K256" s="96" t="e">
        <f>INDEX('Class Table'!$A$2:$C$26, MATCH($J256,'Class Table'!$A$2:$A$26,0),2)</f>
        <v>#N/A</v>
      </c>
      <c r="L256" s="25" t="str">
        <f>_xlfn.CONCAT(StudentTable4[[#This Row],[School]],StudentTable4[[#This Row],[ClassName]])</f>
        <v/>
      </c>
    </row>
    <row r="257" spans="1:12">
      <c r="A257" s="25" t="e">
        <f t="shared" si="3"/>
        <v>#N/A</v>
      </c>
      <c r="B257" s="24"/>
      <c r="C257" s="24"/>
      <c r="D257" s="24" t="s">
        <v>24</v>
      </c>
      <c r="E257" s="24"/>
      <c r="F257" s="24"/>
      <c r="G257" s="24"/>
      <c r="H257" s="24"/>
      <c r="I257" s="25" t="e">
        <f>INDEX('Sch Table'!$A$2:$U$211,MATCH($H257,'Sch Table'!$A$2:$A$777,0),8)</f>
        <v>#N/A</v>
      </c>
      <c r="J257" s="24"/>
      <c r="K257" s="96" t="e">
        <f>INDEX('Class Table'!$A$2:$C$26, MATCH($J257,'Class Table'!$A$2:$A$26,0),2)</f>
        <v>#N/A</v>
      </c>
      <c r="L257" s="25" t="str">
        <f>_xlfn.CONCAT(StudentTable4[[#This Row],[School]],StudentTable4[[#This Row],[ClassName]])</f>
        <v/>
      </c>
    </row>
    <row r="258" spans="1:12">
      <c r="A258" s="25" t="e">
        <f t="shared" ref="A258:A321" si="4">I258&amp;"-"&amp;J258&amp;"-"&amp;B258</f>
        <v>#N/A</v>
      </c>
      <c r="B258" s="24"/>
      <c r="C258" s="24"/>
      <c r="D258" s="24" t="s">
        <v>24</v>
      </c>
      <c r="E258" s="24"/>
      <c r="F258" s="24"/>
      <c r="G258" s="24"/>
      <c r="H258" s="24"/>
      <c r="I258" s="25" t="e">
        <f>INDEX('Sch Table'!$A$2:$U$211,MATCH($H258,'Sch Table'!$A$2:$A$777,0),8)</f>
        <v>#N/A</v>
      </c>
      <c r="J258" s="24"/>
      <c r="K258" s="96" t="e">
        <f>INDEX('Class Table'!$A$2:$C$26, MATCH($J258,'Class Table'!$A$2:$A$26,0),2)</f>
        <v>#N/A</v>
      </c>
      <c r="L258" s="25" t="str">
        <f>_xlfn.CONCAT(StudentTable4[[#This Row],[School]],StudentTable4[[#This Row],[ClassName]])</f>
        <v/>
      </c>
    </row>
    <row r="259" spans="1:12">
      <c r="A259" s="25" t="e">
        <f t="shared" si="4"/>
        <v>#N/A</v>
      </c>
      <c r="B259" s="24"/>
      <c r="C259" s="24"/>
      <c r="D259" s="24" t="s">
        <v>24</v>
      </c>
      <c r="E259" s="24"/>
      <c r="F259" s="24"/>
      <c r="G259" s="24"/>
      <c r="H259" s="24"/>
      <c r="I259" s="25" t="e">
        <f>INDEX('Sch Table'!$A$2:$U$211,MATCH($H259,'Sch Table'!$A$2:$A$777,0),8)</f>
        <v>#N/A</v>
      </c>
      <c r="J259" s="24"/>
      <c r="K259" s="96" t="e">
        <f>INDEX('Class Table'!$A$2:$C$26, MATCH($J259,'Class Table'!$A$2:$A$26,0),2)</f>
        <v>#N/A</v>
      </c>
      <c r="L259" s="25" t="str">
        <f>_xlfn.CONCAT(StudentTable4[[#This Row],[School]],StudentTable4[[#This Row],[ClassName]])</f>
        <v/>
      </c>
    </row>
    <row r="260" spans="1:12">
      <c r="A260" s="25" t="e">
        <f t="shared" si="4"/>
        <v>#N/A</v>
      </c>
      <c r="B260" s="24"/>
      <c r="C260" s="24"/>
      <c r="D260" s="24" t="s">
        <v>24</v>
      </c>
      <c r="E260" s="24"/>
      <c r="F260" s="24"/>
      <c r="G260" s="24"/>
      <c r="H260" s="24"/>
      <c r="I260" s="25" t="e">
        <f>INDEX('Sch Table'!$A$2:$U$211,MATCH($H260,'Sch Table'!$A$2:$A$777,0),8)</f>
        <v>#N/A</v>
      </c>
      <c r="J260" s="24"/>
      <c r="K260" s="96" t="e">
        <f>INDEX('Class Table'!$A$2:$C$26, MATCH($J260,'Class Table'!$A$2:$A$26,0),2)</f>
        <v>#N/A</v>
      </c>
      <c r="L260" s="25" t="str">
        <f>_xlfn.CONCAT(StudentTable4[[#This Row],[School]],StudentTable4[[#This Row],[ClassName]])</f>
        <v/>
      </c>
    </row>
    <row r="261" spans="1:12">
      <c r="A261" s="25" t="e">
        <f t="shared" si="4"/>
        <v>#N/A</v>
      </c>
      <c r="B261" s="24"/>
      <c r="C261" s="24"/>
      <c r="D261" s="24" t="s">
        <v>24</v>
      </c>
      <c r="E261" s="24"/>
      <c r="F261" s="24"/>
      <c r="G261" s="24"/>
      <c r="H261" s="24"/>
      <c r="I261" s="25" t="e">
        <f>INDEX('Sch Table'!$A$2:$U$211,MATCH($H261,'Sch Table'!$A$2:$A$777,0),8)</f>
        <v>#N/A</v>
      </c>
      <c r="J261" s="24"/>
      <c r="K261" s="96" t="e">
        <f>INDEX('Class Table'!$A$2:$C$26, MATCH($J261,'Class Table'!$A$2:$A$26,0),2)</f>
        <v>#N/A</v>
      </c>
      <c r="L261" s="25" t="str">
        <f>_xlfn.CONCAT(StudentTable4[[#This Row],[School]],StudentTable4[[#This Row],[ClassName]])</f>
        <v/>
      </c>
    </row>
    <row r="262" spans="1:12">
      <c r="A262" s="25" t="e">
        <f t="shared" si="4"/>
        <v>#N/A</v>
      </c>
      <c r="B262" s="24"/>
      <c r="C262" s="24"/>
      <c r="D262" s="24" t="s">
        <v>24</v>
      </c>
      <c r="E262" s="24"/>
      <c r="F262" s="24"/>
      <c r="G262" s="24"/>
      <c r="H262" s="24"/>
      <c r="I262" s="25" t="e">
        <f>INDEX('Sch Table'!$A$2:$U$211,MATCH($H262,'Sch Table'!$A$2:$A$777,0),8)</f>
        <v>#N/A</v>
      </c>
      <c r="J262" s="24"/>
      <c r="K262" s="96" t="e">
        <f>INDEX('Class Table'!$A$2:$C$26, MATCH($J262,'Class Table'!$A$2:$A$26,0),2)</f>
        <v>#N/A</v>
      </c>
      <c r="L262" s="25" t="str">
        <f>_xlfn.CONCAT(StudentTable4[[#This Row],[School]],StudentTable4[[#This Row],[ClassName]])</f>
        <v/>
      </c>
    </row>
    <row r="263" spans="1:12">
      <c r="A263" s="25" t="e">
        <f t="shared" si="4"/>
        <v>#N/A</v>
      </c>
      <c r="B263" s="24"/>
      <c r="C263" s="24"/>
      <c r="D263" s="24" t="s">
        <v>24</v>
      </c>
      <c r="E263" s="24"/>
      <c r="F263" s="24"/>
      <c r="G263" s="24"/>
      <c r="H263" s="24"/>
      <c r="I263" s="25" t="e">
        <f>INDEX('Sch Table'!$A$2:$U$211,MATCH($H263,'Sch Table'!$A$2:$A$777,0),8)</f>
        <v>#N/A</v>
      </c>
      <c r="J263" s="24"/>
      <c r="K263" s="96" t="e">
        <f>INDEX('Class Table'!$A$2:$C$26, MATCH($J263,'Class Table'!$A$2:$A$26,0),2)</f>
        <v>#N/A</v>
      </c>
      <c r="L263" s="25" t="str">
        <f>_xlfn.CONCAT(StudentTable4[[#This Row],[School]],StudentTable4[[#This Row],[ClassName]])</f>
        <v/>
      </c>
    </row>
    <row r="264" spans="1:12">
      <c r="A264" s="25" t="e">
        <f t="shared" si="4"/>
        <v>#N/A</v>
      </c>
      <c r="B264" s="24"/>
      <c r="C264" s="24"/>
      <c r="D264" s="24" t="s">
        <v>24</v>
      </c>
      <c r="E264" s="24"/>
      <c r="F264" s="24"/>
      <c r="G264" s="24"/>
      <c r="H264" s="24"/>
      <c r="I264" s="25" t="e">
        <f>INDEX('Sch Table'!$A$2:$U$211,MATCH($H264,'Sch Table'!$A$2:$A$777,0),8)</f>
        <v>#N/A</v>
      </c>
      <c r="J264" s="24"/>
      <c r="K264" s="96" t="e">
        <f>INDEX('Class Table'!$A$2:$C$26, MATCH($J264,'Class Table'!$A$2:$A$26,0),2)</f>
        <v>#N/A</v>
      </c>
      <c r="L264" s="25" t="str">
        <f>_xlfn.CONCAT(StudentTable4[[#This Row],[School]],StudentTable4[[#This Row],[ClassName]])</f>
        <v/>
      </c>
    </row>
    <row r="265" spans="1:12">
      <c r="A265" s="25" t="e">
        <f t="shared" si="4"/>
        <v>#N/A</v>
      </c>
      <c r="B265" s="24"/>
      <c r="C265" s="24"/>
      <c r="D265" s="24" t="s">
        <v>24</v>
      </c>
      <c r="E265" s="24"/>
      <c r="F265" s="24"/>
      <c r="G265" s="24"/>
      <c r="H265" s="24"/>
      <c r="I265" s="25" t="e">
        <f>INDEX('Sch Table'!$A$2:$U$211,MATCH($H265,'Sch Table'!$A$2:$A$777,0),8)</f>
        <v>#N/A</v>
      </c>
      <c r="J265" s="24"/>
      <c r="K265" s="96" t="e">
        <f>INDEX('Class Table'!$A$2:$C$26, MATCH($J265,'Class Table'!$A$2:$A$26,0),2)</f>
        <v>#N/A</v>
      </c>
      <c r="L265" s="25" t="str">
        <f>_xlfn.CONCAT(StudentTable4[[#This Row],[School]],StudentTable4[[#This Row],[ClassName]])</f>
        <v/>
      </c>
    </row>
    <row r="266" spans="1:12">
      <c r="A266" s="25" t="e">
        <f t="shared" si="4"/>
        <v>#N/A</v>
      </c>
      <c r="B266" s="24"/>
      <c r="C266" s="24"/>
      <c r="D266" s="24" t="s">
        <v>24</v>
      </c>
      <c r="E266" s="24"/>
      <c r="F266" s="24"/>
      <c r="G266" s="24"/>
      <c r="H266" s="24"/>
      <c r="I266" s="25" t="e">
        <f>INDEX('Sch Table'!$A$2:$U$211,MATCH($H266,'Sch Table'!$A$2:$A$777,0),8)</f>
        <v>#N/A</v>
      </c>
      <c r="J266" s="24"/>
      <c r="K266" s="25" t="e">
        <f>INDEX('Class Table'!$A$2:$C$26, MATCH($J266,'Class Table'!$A$2:$A$26,0),2)</f>
        <v>#N/A</v>
      </c>
      <c r="L266" s="25" t="str">
        <f>_xlfn.CONCAT(StudentTable4[[#This Row],[School]],StudentTable4[[#This Row],[ClassName]])</f>
        <v/>
      </c>
    </row>
    <row r="267" spans="1:12">
      <c r="A267" s="25" t="e">
        <f t="shared" si="4"/>
        <v>#N/A</v>
      </c>
      <c r="B267" s="24"/>
      <c r="C267" s="24"/>
      <c r="D267" s="24" t="s">
        <v>24</v>
      </c>
      <c r="E267" s="24"/>
      <c r="F267" s="24"/>
      <c r="G267" s="24"/>
      <c r="H267" s="24"/>
      <c r="I267" s="25" t="e">
        <f>INDEX('Sch Table'!$A$2:$U$211,MATCH($H267,'Sch Table'!$A$2:$A$777,0),8)</f>
        <v>#N/A</v>
      </c>
      <c r="J267" s="24"/>
      <c r="K267" s="25" t="e">
        <f>INDEX('Class Table'!$A$2:$C$26, MATCH($J267,'Class Table'!$A$2:$A$26,0),2)</f>
        <v>#N/A</v>
      </c>
      <c r="L267" s="25" t="str">
        <f>_xlfn.CONCAT(StudentTable4[[#This Row],[School]],StudentTable4[[#This Row],[ClassName]])</f>
        <v/>
      </c>
    </row>
    <row r="268" spans="1:12">
      <c r="A268" s="25" t="e">
        <f t="shared" si="4"/>
        <v>#N/A</v>
      </c>
      <c r="B268" s="24"/>
      <c r="C268" s="24"/>
      <c r="D268" s="24" t="s">
        <v>24</v>
      </c>
      <c r="E268" s="24"/>
      <c r="F268" s="24"/>
      <c r="G268" s="24"/>
      <c r="H268" s="24"/>
      <c r="I268" s="25" t="e">
        <f>INDEX('Sch Table'!$A$2:$U$211,MATCH($H268,'Sch Table'!$A$2:$A$777,0),8)</f>
        <v>#N/A</v>
      </c>
      <c r="J268" s="24"/>
      <c r="K268" s="96" t="e">
        <f>INDEX('Class Table'!$A$2:$C$26, MATCH($J268,'Class Table'!$A$2:$A$26,0),2)</f>
        <v>#N/A</v>
      </c>
      <c r="L268" s="25" t="str">
        <f>_xlfn.CONCAT(StudentTable4[[#This Row],[School]],StudentTable4[[#This Row],[ClassName]])</f>
        <v/>
      </c>
    </row>
    <row r="269" spans="1:12">
      <c r="A269" s="25" t="e">
        <f t="shared" si="4"/>
        <v>#N/A</v>
      </c>
      <c r="B269" s="24"/>
      <c r="C269" s="24"/>
      <c r="D269" s="24" t="s">
        <v>24</v>
      </c>
      <c r="E269" s="24"/>
      <c r="F269" s="24"/>
      <c r="G269" s="24"/>
      <c r="H269" s="24"/>
      <c r="I269" s="25" t="e">
        <f>INDEX('Sch Table'!$A$2:$U$211,MATCH($H269,'Sch Table'!$A$2:$A$777,0),8)</f>
        <v>#N/A</v>
      </c>
      <c r="J269" s="24"/>
      <c r="K269" s="96" t="e">
        <f>INDEX('Class Table'!$A$2:$C$26, MATCH($J269,'Class Table'!$A$2:$A$26,0),2)</f>
        <v>#N/A</v>
      </c>
      <c r="L269" s="25" t="str">
        <f>_xlfn.CONCAT(StudentTable4[[#This Row],[School]],StudentTable4[[#This Row],[ClassName]])</f>
        <v/>
      </c>
    </row>
    <row r="270" spans="1:12">
      <c r="A270" s="25" t="e">
        <f t="shared" si="4"/>
        <v>#N/A</v>
      </c>
      <c r="B270" s="24"/>
      <c r="C270" s="24"/>
      <c r="D270" s="24" t="s">
        <v>24</v>
      </c>
      <c r="E270" s="24"/>
      <c r="F270" s="24"/>
      <c r="G270" s="24"/>
      <c r="H270" s="24"/>
      <c r="I270" s="25" t="e">
        <f>INDEX('Sch Table'!$A$2:$U$211,MATCH($H270,'Sch Table'!$A$2:$A$777,0),8)</f>
        <v>#N/A</v>
      </c>
      <c r="J270" s="24"/>
      <c r="K270" s="96" t="e">
        <f>INDEX('Class Table'!$A$2:$C$26, MATCH($J270,'Class Table'!$A$2:$A$26,0),2)</f>
        <v>#N/A</v>
      </c>
      <c r="L270" s="25" t="str">
        <f>_xlfn.CONCAT(StudentTable4[[#This Row],[School]],StudentTable4[[#This Row],[ClassName]])</f>
        <v/>
      </c>
    </row>
    <row r="271" spans="1:12">
      <c r="A271" s="25" t="e">
        <f t="shared" si="4"/>
        <v>#N/A</v>
      </c>
      <c r="B271" s="24"/>
      <c r="C271" s="24"/>
      <c r="D271" s="24" t="s">
        <v>24</v>
      </c>
      <c r="E271" s="24"/>
      <c r="F271" s="24"/>
      <c r="G271" s="24"/>
      <c r="H271" s="24"/>
      <c r="I271" s="25" t="e">
        <f>INDEX('Sch Table'!$A$2:$U$211,MATCH($H271,'Sch Table'!$A$2:$A$777,0),8)</f>
        <v>#N/A</v>
      </c>
      <c r="J271" s="24"/>
      <c r="K271" s="96" t="e">
        <f>INDEX('Class Table'!$A$2:$C$26, MATCH($J271,'Class Table'!$A$2:$A$26,0),2)</f>
        <v>#N/A</v>
      </c>
      <c r="L271" s="25" t="str">
        <f>_xlfn.CONCAT(StudentTable4[[#This Row],[School]],StudentTable4[[#This Row],[ClassName]])</f>
        <v/>
      </c>
    </row>
    <row r="272" spans="1:12">
      <c r="A272" s="25" t="e">
        <f t="shared" si="4"/>
        <v>#N/A</v>
      </c>
      <c r="B272" s="24"/>
      <c r="C272" s="24"/>
      <c r="D272" s="24" t="s">
        <v>24</v>
      </c>
      <c r="E272" s="24"/>
      <c r="F272" s="24"/>
      <c r="G272" s="24"/>
      <c r="H272" s="24"/>
      <c r="I272" s="25" t="e">
        <f>INDEX('Sch Table'!$A$2:$U$211,MATCH($H272,'Sch Table'!$A$2:$A$777,0),8)</f>
        <v>#N/A</v>
      </c>
      <c r="J272" s="24"/>
      <c r="K272" s="96" t="e">
        <f>INDEX('Class Table'!$A$2:$C$26, MATCH($J272,'Class Table'!$A$2:$A$26,0),2)</f>
        <v>#N/A</v>
      </c>
      <c r="L272" s="25" t="str">
        <f>_xlfn.CONCAT(StudentTable4[[#This Row],[School]],StudentTable4[[#This Row],[ClassName]])</f>
        <v/>
      </c>
    </row>
    <row r="273" spans="1:12">
      <c r="A273" s="25" t="e">
        <f t="shared" si="4"/>
        <v>#N/A</v>
      </c>
      <c r="B273" s="24"/>
      <c r="C273" s="24"/>
      <c r="D273" s="24" t="s">
        <v>24</v>
      </c>
      <c r="E273" s="24"/>
      <c r="F273" s="24"/>
      <c r="G273" s="24"/>
      <c r="H273" s="24"/>
      <c r="I273" s="25" t="e">
        <f>INDEX('Sch Table'!$A$2:$U$211,MATCH($H273,'Sch Table'!$A$2:$A$777,0),8)</f>
        <v>#N/A</v>
      </c>
      <c r="J273" s="24"/>
      <c r="K273" s="96" t="e">
        <f>INDEX('Class Table'!$A$2:$C$26, MATCH($J273,'Class Table'!$A$2:$A$26,0),2)</f>
        <v>#N/A</v>
      </c>
      <c r="L273" s="25" t="str">
        <f>_xlfn.CONCAT(StudentTable4[[#This Row],[School]],StudentTable4[[#This Row],[ClassName]])</f>
        <v/>
      </c>
    </row>
    <row r="274" spans="1:12">
      <c r="A274" s="25" t="e">
        <f t="shared" si="4"/>
        <v>#N/A</v>
      </c>
      <c r="B274" s="24"/>
      <c r="C274" s="24"/>
      <c r="D274" s="24" t="s">
        <v>24</v>
      </c>
      <c r="E274" s="24"/>
      <c r="F274" s="24"/>
      <c r="G274" s="24"/>
      <c r="H274" s="24"/>
      <c r="I274" s="25" t="e">
        <f>INDEX('Sch Table'!$A$2:$U$211,MATCH($H274,'Sch Table'!$A$2:$A$777,0),8)</f>
        <v>#N/A</v>
      </c>
      <c r="J274" s="24"/>
      <c r="K274" s="96" t="e">
        <f>INDEX('Class Table'!$A$2:$C$26, MATCH($J274,'Class Table'!$A$2:$A$26,0),2)</f>
        <v>#N/A</v>
      </c>
      <c r="L274" s="25" t="str">
        <f>_xlfn.CONCAT(StudentTable4[[#This Row],[School]],StudentTable4[[#This Row],[ClassName]])</f>
        <v/>
      </c>
    </row>
    <row r="275" spans="1:12">
      <c r="A275" s="25" t="e">
        <f t="shared" si="4"/>
        <v>#N/A</v>
      </c>
      <c r="B275" s="24"/>
      <c r="C275" s="24"/>
      <c r="D275" s="24" t="s">
        <v>24</v>
      </c>
      <c r="E275" s="24"/>
      <c r="F275" s="24"/>
      <c r="G275" s="24"/>
      <c r="H275" s="24"/>
      <c r="I275" s="25" t="e">
        <f>INDEX('Sch Table'!$A$2:$U$211,MATCH($H275,'Sch Table'!$A$2:$A$777,0),8)</f>
        <v>#N/A</v>
      </c>
      <c r="J275" s="24"/>
      <c r="K275" s="96" t="e">
        <f>INDEX('Class Table'!$A$2:$C$26, MATCH($J275,'Class Table'!$A$2:$A$26,0),2)</f>
        <v>#N/A</v>
      </c>
      <c r="L275" s="25" t="str">
        <f>_xlfn.CONCAT(StudentTable4[[#This Row],[School]],StudentTable4[[#This Row],[ClassName]])</f>
        <v/>
      </c>
    </row>
    <row r="276" spans="1:12">
      <c r="A276" s="25" t="e">
        <f t="shared" si="4"/>
        <v>#N/A</v>
      </c>
      <c r="B276" s="24"/>
      <c r="C276" s="24"/>
      <c r="D276" s="24" t="s">
        <v>24</v>
      </c>
      <c r="E276" s="24"/>
      <c r="F276" s="24"/>
      <c r="G276" s="24"/>
      <c r="H276" s="24"/>
      <c r="I276" s="25" t="e">
        <f>INDEX('Sch Table'!$A$2:$U$211,MATCH($H276,'Sch Table'!$A$2:$A$777,0),8)</f>
        <v>#N/A</v>
      </c>
      <c r="J276" s="24"/>
      <c r="K276" s="96" t="e">
        <f>INDEX('Class Table'!$A$2:$C$26, MATCH($J276,'Class Table'!$A$2:$A$26,0),2)</f>
        <v>#N/A</v>
      </c>
      <c r="L276" s="25" t="str">
        <f>_xlfn.CONCAT(StudentTable4[[#This Row],[School]],StudentTable4[[#This Row],[ClassName]])</f>
        <v/>
      </c>
    </row>
    <row r="277" spans="1:12">
      <c r="A277" s="25" t="e">
        <f t="shared" si="4"/>
        <v>#N/A</v>
      </c>
      <c r="B277" s="24"/>
      <c r="C277" s="24"/>
      <c r="D277" s="24" t="s">
        <v>24</v>
      </c>
      <c r="E277" s="24"/>
      <c r="F277" s="24"/>
      <c r="G277" s="24"/>
      <c r="H277" s="24"/>
      <c r="I277" s="25" t="e">
        <f>INDEX('Sch Table'!$A$2:$U$211,MATCH($H277,'Sch Table'!$A$2:$A$777,0),8)</f>
        <v>#N/A</v>
      </c>
      <c r="J277" s="24"/>
      <c r="K277" s="96" t="e">
        <f>INDEX('Class Table'!$A$2:$C$26, MATCH($J277,'Class Table'!$A$2:$A$26,0),2)</f>
        <v>#N/A</v>
      </c>
      <c r="L277" s="25" t="str">
        <f>_xlfn.CONCAT(StudentTable4[[#This Row],[School]],StudentTable4[[#This Row],[ClassName]])</f>
        <v/>
      </c>
    </row>
    <row r="278" spans="1:12">
      <c r="A278" s="25" t="e">
        <f t="shared" si="4"/>
        <v>#N/A</v>
      </c>
      <c r="B278" s="24"/>
      <c r="C278" s="24"/>
      <c r="D278" s="24" t="s">
        <v>24</v>
      </c>
      <c r="E278" s="24"/>
      <c r="F278" s="24"/>
      <c r="G278" s="24"/>
      <c r="H278" s="24"/>
      <c r="I278" s="25" t="e">
        <f>INDEX('Sch Table'!$A$2:$U$211,MATCH($H278,'Sch Table'!$A$2:$A$777,0),8)</f>
        <v>#N/A</v>
      </c>
      <c r="J278" s="24"/>
      <c r="K278" s="96" t="e">
        <f>INDEX('Class Table'!$A$2:$C$26, MATCH($J278,'Class Table'!$A$2:$A$26,0),2)</f>
        <v>#N/A</v>
      </c>
      <c r="L278" s="25" t="str">
        <f>_xlfn.CONCAT(StudentTable4[[#This Row],[School]],StudentTable4[[#This Row],[ClassName]])</f>
        <v/>
      </c>
    </row>
    <row r="279" spans="1:12">
      <c r="A279" s="25" t="e">
        <f t="shared" si="4"/>
        <v>#N/A</v>
      </c>
      <c r="B279" s="24"/>
      <c r="C279" s="24"/>
      <c r="D279" s="24" t="s">
        <v>24</v>
      </c>
      <c r="E279" s="24"/>
      <c r="F279" s="24"/>
      <c r="G279" s="24"/>
      <c r="H279" s="24"/>
      <c r="I279" s="25" t="e">
        <f>INDEX('Sch Table'!$A$2:$U$211,MATCH($H279,'Sch Table'!$A$2:$A$777,0),8)</f>
        <v>#N/A</v>
      </c>
      <c r="J279" s="24"/>
      <c r="K279" s="96" t="e">
        <f>INDEX('Class Table'!$A$2:$C$26, MATCH($J279,'Class Table'!$A$2:$A$26,0),2)</f>
        <v>#N/A</v>
      </c>
      <c r="L279" s="25" t="str">
        <f>_xlfn.CONCAT(StudentTable4[[#This Row],[School]],StudentTable4[[#This Row],[ClassName]])</f>
        <v/>
      </c>
    </row>
    <row r="280" spans="1:12">
      <c r="A280" s="25" t="e">
        <f t="shared" si="4"/>
        <v>#N/A</v>
      </c>
      <c r="B280" s="24"/>
      <c r="C280" s="24"/>
      <c r="D280" s="24" t="s">
        <v>24</v>
      </c>
      <c r="E280" s="24"/>
      <c r="F280" s="24"/>
      <c r="G280" s="24"/>
      <c r="H280" s="24"/>
      <c r="I280" s="25" t="e">
        <f>INDEX('Sch Table'!$A$2:$U$211,MATCH($H280,'Sch Table'!$A$2:$A$777,0),8)</f>
        <v>#N/A</v>
      </c>
      <c r="J280" s="24"/>
      <c r="K280" s="96" t="e">
        <f>INDEX('Class Table'!$A$2:$C$26, MATCH($J280,'Class Table'!$A$2:$A$26,0),2)</f>
        <v>#N/A</v>
      </c>
      <c r="L280" s="25" t="str">
        <f>_xlfn.CONCAT(StudentTable4[[#This Row],[School]],StudentTable4[[#This Row],[ClassName]])</f>
        <v/>
      </c>
    </row>
    <row r="281" spans="1:12">
      <c r="A281" s="25" t="e">
        <f t="shared" si="4"/>
        <v>#N/A</v>
      </c>
      <c r="B281" s="24"/>
      <c r="C281" s="24"/>
      <c r="D281" s="24" t="s">
        <v>24</v>
      </c>
      <c r="E281" s="24"/>
      <c r="F281" s="24"/>
      <c r="G281" s="24"/>
      <c r="H281" s="24"/>
      <c r="I281" s="25" t="e">
        <f>INDEX('Sch Table'!$A$2:$U$211,MATCH($H281,'Sch Table'!$A$2:$A$777,0),8)</f>
        <v>#N/A</v>
      </c>
      <c r="J281" s="24"/>
      <c r="K281" s="96" t="e">
        <f>INDEX('Class Table'!$A$2:$C$26, MATCH($J281,'Class Table'!$A$2:$A$26,0),2)</f>
        <v>#N/A</v>
      </c>
      <c r="L281" s="25" t="str">
        <f>_xlfn.CONCAT(StudentTable4[[#This Row],[School]],StudentTable4[[#This Row],[ClassName]])</f>
        <v/>
      </c>
    </row>
    <row r="282" spans="1:12">
      <c r="A282" s="25" t="e">
        <f t="shared" si="4"/>
        <v>#N/A</v>
      </c>
      <c r="B282" s="24"/>
      <c r="C282" s="24"/>
      <c r="D282" s="24" t="s">
        <v>24</v>
      </c>
      <c r="E282" s="24"/>
      <c r="F282" s="24"/>
      <c r="G282" s="24"/>
      <c r="H282" s="24"/>
      <c r="I282" s="25" t="e">
        <f>INDEX('Sch Table'!$A$2:$U$211,MATCH($H282,'Sch Table'!$A$2:$A$777,0),8)</f>
        <v>#N/A</v>
      </c>
      <c r="J282" s="24"/>
      <c r="K282" s="96" t="e">
        <f>INDEX('Class Table'!$A$2:$C$26, MATCH($J282,'Class Table'!$A$2:$A$26,0),2)</f>
        <v>#N/A</v>
      </c>
      <c r="L282" s="25" t="str">
        <f>_xlfn.CONCAT(StudentTable4[[#This Row],[School]],StudentTable4[[#This Row],[ClassName]])</f>
        <v/>
      </c>
    </row>
    <row r="283" spans="1:12">
      <c r="A283" s="25" t="e">
        <f t="shared" si="4"/>
        <v>#N/A</v>
      </c>
      <c r="B283" s="24"/>
      <c r="C283" s="24"/>
      <c r="D283" s="24" t="s">
        <v>24</v>
      </c>
      <c r="E283" s="24"/>
      <c r="F283" s="24"/>
      <c r="G283" s="24"/>
      <c r="H283" s="24"/>
      <c r="I283" s="25" t="e">
        <f>INDEX('Sch Table'!$A$2:$U$211,MATCH($H283,'Sch Table'!$A$2:$A$777,0),8)</f>
        <v>#N/A</v>
      </c>
      <c r="J283" s="24"/>
      <c r="K283" s="96" t="e">
        <f>INDEX('Class Table'!$A$2:$C$26, MATCH($J283,'Class Table'!$A$2:$A$26,0),2)</f>
        <v>#N/A</v>
      </c>
      <c r="L283" s="25" t="str">
        <f>_xlfn.CONCAT(StudentTable4[[#This Row],[School]],StudentTable4[[#This Row],[ClassName]])</f>
        <v/>
      </c>
    </row>
    <row r="284" spans="1:12">
      <c r="A284" s="25" t="e">
        <f t="shared" si="4"/>
        <v>#N/A</v>
      </c>
      <c r="B284" s="24"/>
      <c r="C284" s="24"/>
      <c r="D284" s="24" t="s">
        <v>24</v>
      </c>
      <c r="E284" s="24"/>
      <c r="F284" s="24"/>
      <c r="G284" s="24"/>
      <c r="H284" s="24"/>
      <c r="I284" s="25" t="e">
        <f>INDEX('Sch Table'!$A$2:$U$211,MATCH($H284,'Sch Table'!$A$2:$A$777,0),8)</f>
        <v>#N/A</v>
      </c>
      <c r="J284" s="24"/>
      <c r="K284" s="96" t="e">
        <f>INDEX('Class Table'!$A$2:$C$26, MATCH($J284,'Class Table'!$A$2:$A$26,0),2)</f>
        <v>#N/A</v>
      </c>
      <c r="L284" s="25" t="str">
        <f>_xlfn.CONCAT(StudentTable4[[#This Row],[School]],StudentTable4[[#This Row],[ClassName]])</f>
        <v/>
      </c>
    </row>
    <row r="285" spans="1:12">
      <c r="A285" s="25" t="e">
        <f t="shared" si="4"/>
        <v>#N/A</v>
      </c>
      <c r="B285" s="24"/>
      <c r="C285" s="24"/>
      <c r="D285" s="24" t="s">
        <v>24</v>
      </c>
      <c r="E285" s="24"/>
      <c r="F285" s="24"/>
      <c r="G285" s="24"/>
      <c r="H285" s="24"/>
      <c r="I285" s="25" t="e">
        <f>INDEX('Sch Table'!$A$2:$U$211,MATCH($H285,'Sch Table'!$A$2:$A$777,0),8)</f>
        <v>#N/A</v>
      </c>
      <c r="J285" s="24"/>
      <c r="K285" s="96" t="e">
        <f>INDEX('Class Table'!$A$2:$C$26, MATCH($J285,'Class Table'!$A$2:$A$26,0),2)</f>
        <v>#N/A</v>
      </c>
      <c r="L285" s="25" t="str">
        <f>_xlfn.CONCAT(StudentTable4[[#This Row],[School]],StudentTable4[[#This Row],[ClassName]])</f>
        <v/>
      </c>
    </row>
    <row r="286" spans="1:12">
      <c r="A286" s="25" t="e">
        <f t="shared" si="4"/>
        <v>#N/A</v>
      </c>
      <c r="B286" s="24"/>
      <c r="C286" s="24"/>
      <c r="D286" s="24" t="s">
        <v>24</v>
      </c>
      <c r="E286" s="24"/>
      <c r="F286" s="24"/>
      <c r="G286" s="24"/>
      <c r="H286" s="24"/>
      <c r="I286" s="25" t="e">
        <f>INDEX('Sch Table'!$A$2:$U$211,MATCH($H286,'Sch Table'!$A$2:$A$777,0),8)</f>
        <v>#N/A</v>
      </c>
      <c r="J286" s="24"/>
      <c r="K286" s="96" t="e">
        <f>INDEX('Class Table'!$A$2:$C$26, MATCH($J286,'Class Table'!$A$2:$A$26,0),2)</f>
        <v>#N/A</v>
      </c>
      <c r="L286" s="25" t="str">
        <f>_xlfn.CONCAT(StudentTable4[[#This Row],[School]],StudentTable4[[#This Row],[ClassName]])</f>
        <v/>
      </c>
    </row>
    <row r="287" spans="1:12">
      <c r="A287" s="25" t="e">
        <f t="shared" si="4"/>
        <v>#N/A</v>
      </c>
      <c r="B287" s="24"/>
      <c r="C287" s="24"/>
      <c r="D287" s="24" t="s">
        <v>24</v>
      </c>
      <c r="E287" s="24"/>
      <c r="F287" s="24"/>
      <c r="G287" s="24"/>
      <c r="H287" s="24"/>
      <c r="I287" s="25" t="e">
        <f>INDEX('Sch Table'!$A$2:$U$211,MATCH($H287,'Sch Table'!$A$2:$A$777,0),8)</f>
        <v>#N/A</v>
      </c>
      <c r="J287" s="24"/>
      <c r="K287" s="96" t="e">
        <f>INDEX('Class Table'!$A$2:$C$26, MATCH($J287,'Class Table'!$A$2:$A$26,0),2)</f>
        <v>#N/A</v>
      </c>
      <c r="L287" s="25" t="str">
        <f>_xlfn.CONCAT(StudentTable4[[#This Row],[School]],StudentTable4[[#This Row],[ClassName]])</f>
        <v/>
      </c>
    </row>
    <row r="288" spans="1:12">
      <c r="A288" s="25" t="e">
        <f t="shared" si="4"/>
        <v>#N/A</v>
      </c>
      <c r="B288" s="24"/>
      <c r="C288" s="24"/>
      <c r="D288" s="24" t="s">
        <v>24</v>
      </c>
      <c r="E288" s="24"/>
      <c r="F288" s="24"/>
      <c r="G288" s="24"/>
      <c r="H288" s="24"/>
      <c r="I288" s="25" t="e">
        <f>INDEX('Sch Table'!$A$2:$U$211,MATCH($H288,'Sch Table'!$A$2:$A$777,0),8)</f>
        <v>#N/A</v>
      </c>
      <c r="J288" s="24"/>
      <c r="K288" s="96" t="e">
        <f>INDEX('Class Table'!$A$2:$C$26, MATCH($J288,'Class Table'!$A$2:$A$26,0),2)</f>
        <v>#N/A</v>
      </c>
      <c r="L288" s="25" t="str">
        <f>_xlfn.CONCAT(StudentTable4[[#This Row],[School]],StudentTable4[[#This Row],[ClassName]])</f>
        <v/>
      </c>
    </row>
    <row r="289" spans="1:12">
      <c r="A289" s="25" t="e">
        <f t="shared" si="4"/>
        <v>#N/A</v>
      </c>
      <c r="B289" s="24"/>
      <c r="C289" s="24"/>
      <c r="D289" s="24" t="s">
        <v>24</v>
      </c>
      <c r="E289" s="24"/>
      <c r="F289" s="24"/>
      <c r="G289" s="24"/>
      <c r="H289" s="24"/>
      <c r="I289" s="25" t="e">
        <f>INDEX('Sch Table'!$A$2:$U$211,MATCH($H289,'Sch Table'!$A$2:$A$777,0),8)</f>
        <v>#N/A</v>
      </c>
      <c r="J289" s="24"/>
      <c r="K289" s="96" t="e">
        <f>INDEX('Class Table'!$A$2:$C$26, MATCH($J289,'Class Table'!$A$2:$A$26,0),2)</f>
        <v>#N/A</v>
      </c>
      <c r="L289" s="25" t="str">
        <f>_xlfn.CONCAT(StudentTable4[[#This Row],[School]],StudentTable4[[#This Row],[ClassName]])</f>
        <v/>
      </c>
    </row>
    <row r="290" spans="1:12">
      <c r="A290" s="25" t="e">
        <f t="shared" si="4"/>
        <v>#N/A</v>
      </c>
      <c r="B290" s="24"/>
      <c r="C290" s="24"/>
      <c r="D290" s="24" t="s">
        <v>24</v>
      </c>
      <c r="E290" s="24"/>
      <c r="F290" s="24"/>
      <c r="G290" s="24"/>
      <c r="H290" s="24"/>
      <c r="I290" s="25" t="e">
        <f>INDEX('Sch Table'!$A$2:$U$211,MATCH($H290,'Sch Table'!$A$2:$A$777,0),8)</f>
        <v>#N/A</v>
      </c>
      <c r="J290" s="24"/>
      <c r="K290" s="96" t="e">
        <f>INDEX('Class Table'!$A$2:$C$26, MATCH($J290,'Class Table'!$A$2:$A$26,0),2)</f>
        <v>#N/A</v>
      </c>
      <c r="L290" s="25" t="str">
        <f>_xlfn.CONCAT(StudentTable4[[#This Row],[School]],StudentTable4[[#This Row],[ClassName]])</f>
        <v/>
      </c>
    </row>
    <row r="291" spans="1:12">
      <c r="A291" s="25" t="e">
        <f t="shared" si="4"/>
        <v>#N/A</v>
      </c>
      <c r="B291" s="24"/>
      <c r="C291" s="24"/>
      <c r="D291" s="24" t="s">
        <v>24</v>
      </c>
      <c r="E291" s="24"/>
      <c r="F291" s="24"/>
      <c r="G291" s="24"/>
      <c r="H291" s="24"/>
      <c r="I291" s="25" t="e">
        <f>INDEX('Sch Table'!$A$2:$U$211,MATCH($H291,'Sch Table'!$A$2:$A$777,0),8)</f>
        <v>#N/A</v>
      </c>
      <c r="J291" s="24"/>
      <c r="K291" s="96" t="e">
        <f>INDEX('Class Table'!$A$2:$C$26, MATCH($J291,'Class Table'!$A$2:$A$26,0),2)</f>
        <v>#N/A</v>
      </c>
      <c r="L291" s="25" t="str">
        <f>_xlfn.CONCAT(StudentTable4[[#This Row],[School]],StudentTable4[[#This Row],[ClassName]])</f>
        <v/>
      </c>
    </row>
    <row r="292" spans="1:12">
      <c r="A292" s="25" t="e">
        <f t="shared" si="4"/>
        <v>#N/A</v>
      </c>
      <c r="B292" s="24"/>
      <c r="C292" s="24"/>
      <c r="D292" s="24" t="s">
        <v>24</v>
      </c>
      <c r="E292" s="24"/>
      <c r="F292" s="24"/>
      <c r="G292" s="24"/>
      <c r="H292" s="24"/>
      <c r="I292" s="25" t="e">
        <f>INDEX('Sch Table'!$A$2:$U$211,MATCH($H292,'Sch Table'!$A$2:$A$777,0),8)</f>
        <v>#N/A</v>
      </c>
      <c r="J292" s="24"/>
      <c r="K292" s="96" t="e">
        <f>INDEX('Class Table'!$A$2:$C$26, MATCH($J292,'Class Table'!$A$2:$A$26,0),2)</f>
        <v>#N/A</v>
      </c>
      <c r="L292" s="25" t="str">
        <f>_xlfn.CONCAT(StudentTable4[[#This Row],[School]],StudentTable4[[#This Row],[ClassName]])</f>
        <v/>
      </c>
    </row>
    <row r="293" spans="1:12">
      <c r="A293" s="25" t="e">
        <f t="shared" si="4"/>
        <v>#N/A</v>
      </c>
      <c r="B293" s="24"/>
      <c r="C293" s="24"/>
      <c r="D293" s="24" t="s">
        <v>24</v>
      </c>
      <c r="E293" s="24"/>
      <c r="F293" s="24"/>
      <c r="G293" s="24"/>
      <c r="H293" s="24"/>
      <c r="I293" s="25" t="e">
        <f>INDEX('Sch Table'!$A$2:$U$211,MATCH($H293,'Sch Table'!$A$2:$A$777,0),8)</f>
        <v>#N/A</v>
      </c>
      <c r="J293" s="24"/>
      <c r="K293" s="96" t="e">
        <f>INDEX('Class Table'!$A$2:$C$26, MATCH($J293,'Class Table'!$A$2:$A$26,0),2)</f>
        <v>#N/A</v>
      </c>
      <c r="L293" s="25" t="str">
        <f>_xlfn.CONCAT(StudentTable4[[#This Row],[School]],StudentTable4[[#This Row],[ClassName]])</f>
        <v/>
      </c>
    </row>
    <row r="294" spans="1:12">
      <c r="A294" s="25" t="e">
        <f t="shared" si="4"/>
        <v>#N/A</v>
      </c>
      <c r="B294" s="24"/>
      <c r="C294" s="24"/>
      <c r="D294" s="24" t="s">
        <v>24</v>
      </c>
      <c r="E294" s="24"/>
      <c r="F294" s="24"/>
      <c r="G294" s="24"/>
      <c r="H294" s="24"/>
      <c r="I294" s="25" t="e">
        <f>INDEX('Sch Table'!$A$2:$U$211,MATCH($H294,'Sch Table'!$A$2:$A$777,0),8)</f>
        <v>#N/A</v>
      </c>
      <c r="J294" s="24"/>
      <c r="K294" s="96" t="e">
        <f>INDEX('Class Table'!$A$2:$C$26, MATCH($J294,'Class Table'!$A$2:$A$26,0),2)</f>
        <v>#N/A</v>
      </c>
      <c r="L294" s="25" t="str">
        <f>_xlfn.CONCAT(StudentTable4[[#This Row],[School]],StudentTable4[[#This Row],[ClassName]])</f>
        <v/>
      </c>
    </row>
    <row r="295" spans="1:12">
      <c r="A295" s="25" t="e">
        <f t="shared" si="4"/>
        <v>#N/A</v>
      </c>
      <c r="B295" s="24"/>
      <c r="C295" s="24"/>
      <c r="D295" s="24" t="s">
        <v>24</v>
      </c>
      <c r="E295" s="24"/>
      <c r="F295" s="24"/>
      <c r="G295" s="24"/>
      <c r="H295" s="24"/>
      <c r="I295" s="25" t="e">
        <f>INDEX('Sch Table'!$A$2:$U$211,MATCH($H295,'Sch Table'!$A$2:$A$777,0),8)</f>
        <v>#N/A</v>
      </c>
      <c r="J295" s="24"/>
      <c r="K295" s="96" t="e">
        <f>INDEX('Class Table'!$A$2:$C$26, MATCH($J295,'Class Table'!$A$2:$A$26,0),2)</f>
        <v>#N/A</v>
      </c>
      <c r="L295" s="25" t="str">
        <f>_xlfn.CONCAT(StudentTable4[[#This Row],[School]],StudentTable4[[#This Row],[ClassName]])</f>
        <v/>
      </c>
    </row>
    <row r="296" spans="1:12">
      <c r="A296" s="25" t="e">
        <f t="shared" si="4"/>
        <v>#N/A</v>
      </c>
      <c r="B296" s="24"/>
      <c r="C296" s="24"/>
      <c r="D296" s="24" t="s">
        <v>24</v>
      </c>
      <c r="E296" s="24"/>
      <c r="F296" s="24"/>
      <c r="G296" s="24"/>
      <c r="H296" s="24"/>
      <c r="I296" s="25" t="e">
        <f>INDEX('Sch Table'!$A$2:$U$211,MATCH($H296,'Sch Table'!$A$2:$A$777,0),8)</f>
        <v>#N/A</v>
      </c>
      <c r="J296" s="24"/>
      <c r="K296" s="96" t="e">
        <f>INDEX('Class Table'!$A$2:$C$26, MATCH($J296,'Class Table'!$A$2:$A$26,0),2)</f>
        <v>#N/A</v>
      </c>
      <c r="L296" s="25" t="str">
        <f>_xlfn.CONCAT(StudentTable4[[#This Row],[School]],StudentTable4[[#This Row],[ClassName]])</f>
        <v/>
      </c>
    </row>
    <row r="297" spans="1:12">
      <c r="A297" s="25" t="e">
        <f t="shared" si="4"/>
        <v>#N/A</v>
      </c>
      <c r="B297" s="24"/>
      <c r="C297" s="24"/>
      <c r="D297" s="24" t="s">
        <v>24</v>
      </c>
      <c r="E297" s="24"/>
      <c r="F297" s="24"/>
      <c r="G297" s="24"/>
      <c r="H297" s="24"/>
      <c r="I297" s="25" t="e">
        <f>INDEX('Sch Table'!$A$2:$U$211,MATCH($H297,'Sch Table'!$A$2:$A$777,0),8)</f>
        <v>#N/A</v>
      </c>
      <c r="J297" s="24"/>
      <c r="K297" s="96" t="e">
        <f>INDEX('Class Table'!$A$2:$C$26, MATCH($J297,'Class Table'!$A$2:$A$26,0),2)</f>
        <v>#N/A</v>
      </c>
      <c r="L297" s="25" t="str">
        <f>_xlfn.CONCAT(StudentTable4[[#This Row],[School]],StudentTable4[[#This Row],[ClassName]])</f>
        <v/>
      </c>
    </row>
    <row r="298" spans="1:12">
      <c r="A298" s="25" t="e">
        <f t="shared" si="4"/>
        <v>#N/A</v>
      </c>
      <c r="B298" s="24"/>
      <c r="C298" s="24"/>
      <c r="D298" s="24" t="s">
        <v>24</v>
      </c>
      <c r="E298" s="24"/>
      <c r="F298" s="24"/>
      <c r="G298" s="24"/>
      <c r="H298" s="24"/>
      <c r="I298" s="25" t="e">
        <f>INDEX('Sch Table'!$A$2:$U$211,MATCH($H298,'Sch Table'!$A$2:$A$777,0),8)</f>
        <v>#N/A</v>
      </c>
      <c r="J298" s="24"/>
      <c r="K298" s="96" t="e">
        <f>INDEX('Class Table'!$A$2:$C$26, MATCH($J298,'Class Table'!$A$2:$A$26,0),2)</f>
        <v>#N/A</v>
      </c>
      <c r="L298" s="25" t="str">
        <f>_xlfn.CONCAT(StudentTable4[[#This Row],[School]],StudentTable4[[#This Row],[ClassName]])</f>
        <v/>
      </c>
    </row>
    <row r="299" spans="1:12">
      <c r="A299" s="25" t="e">
        <f t="shared" si="4"/>
        <v>#N/A</v>
      </c>
      <c r="B299" s="24"/>
      <c r="C299" s="24"/>
      <c r="D299" s="24" t="s">
        <v>24</v>
      </c>
      <c r="E299" s="24"/>
      <c r="F299" s="24"/>
      <c r="G299" s="24"/>
      <c r="H299" s="24"/>
      <c r="I299" s="25" t="e">
        <f>INDEX('Sch Table'!$A$2:$U$211,MATCH($H299,'Sch Table'!$A$2:$A$777,0),8)</f>
        <v>#N/A</v>
      </c>
      <c r="J299" s="24"/>
      <c r="K299" s="96" t="e">
        <f>INDEX('Class Table'!$A$2:$C$26, MATCH($J299,'Class Table'!$A$2:$A$26,0),2)</f>
        <v>#N/A</v>
      </c>
      <c r="L299" s="25" t="str">
        <f>_xlfn.CONCAT(StudentTable4[[#This Row],[School]],StudentTable4[[#This Row],[ClassName]])</f>
        <v/>
      </c>
    </row>
    <row r="300" spans="1:12">
      <c r="A300" s="25" t="e">
        <f t="shared" si="4"/>
        <v>#N/A</v>
      </c>
      <c r="B300" s="24"/>
      <c r="C300" s="24"/>
      <c r="D300" s="24" t="s">
        <v>24</v>
      </c>
      <c r="E300" s="24"/>
      <c r="F300" s="24"/>
      <c r="G300" s="24"/>
      <c r="H300" s="24"/>
      <c r="I300" s="25" t="e">
        <f>INDEX('Sch Table'!$A$2:$U$211,MATCH($H300,'Sch Table'!$A$2:$A$777,0),8)</f>
        <v>#N/A</v>
      </c>
      <c r="J300" s="24"/>
      <c r="K300" s="96" t="e">
        <f>INDEX('Class Table'!$A$2:$C$26, MATCH($J300,'Class Table'!$A$2:$A$26,0),2)</f>
        <v>#N/A</v>
      </c>
      <c r="L300" s="25" t="str">
        <f>_xlfn.CONCAT(StudentTable4[[#This Row],[School]],StudentTable4[[#This Row],[ClassName]])</f>
        <v/>
      </c>
    </row>
    <row r="301" spans="1:12">
      <c r="A301" s="25" t="e">
        <f t="shared" si="4"/>
        <v>#N/A</v>
      </c>
      <c r="B301" s="24"/>
      <c r="C301" s="24"/>
      <c r="D301" s="24" t="s">
        <v>24</v>
      </c>
      <c r="E301" s="24"/>
      <c r="F301" s="24"/>
      <c r="G301" s="24"/>
      <c r="H301" s="24"/>
      <c r="I301" s="25" t="e">
        <f>INDEX('Sch Table'!$A$2:$U$211,MATCH($H301,'Sch Table'!$A$2:$A$777,0),8)</f>
        <v>#N/A</v>
      </c>
      <c r="J301" s="24"/>
      <c r="K301" s="96" t="e">
        <f>INDEX('Class Table'!$A$2:$C$26, MATCH($J301,'Class Table'!$A$2:$A$26,0),2)</f>
        <v>#N/A</v>
      </c>
      <c r="L301" s="25" t="str">
        <f>_xlfn.CONCAT(StudentTable4[[#This Row],[School]],StudentTable4[[#This Row],[ClassName]])</f>
        <v/>
      </c>
    </row>
    <row r="302" spans="1:12">
      <c r="A302" s="25" t="e">
        <f t="shared" si="4"/>
        <v>#N/A</v>
      </c>
      <c r="B302" s="24"/>
      <c r="C302" s="24"/>
      <c r="D302" s="24" t="s">
        <v>24</v>
      </c>
      <c r="E302" s="24"/>
      <c r="F302" s="24"/>
      <c r="G302" s="24"/>
      <c r="H302" s="24"/>
      <c r="I302" s="25" t="e">
        <f>INDEX('Sch Table'!$A$2:$U$211,MATCH($H302,'Sch Table'!$A$2:$A$777,0),8)</f>
        <v>#N/A</v>
      </c>
      <c r="J302" s="24"/>
      <c r="K302" s="96" t="e">
        <f>INDEX('Class Table'!$A$2:$C$26, MATCH($J302,'Class Table'!$A$2:$A$26,0),2)</f>
        <v>#N/A</v>
      </c>
      <c r="L302" s="25" t="str">
        <f>_xlfn.CONCAT(StudentTable4[[#This Row],[School]],StudentTable4[[#This Row],[ClassName]])</f>
        <v/>
      </c>
    </row>
    <row r="303" spans="1:12">
      <c r="A303" s="25" t="e">
        <f t="shared" si="4"/>
        <v>#N/A</v>
      </c>
      <c r="B303" s="24"/>
      <c r="C303" s="24"/>
      <c r="D303" s="24" t="s">
        <v>24</v>
      </c>
      <c r="E303" s="24"/>
      <c r="F303" s="24"/>
      <c r="G303" s="24"/>
      <c r="H303" s="24"/>
      <c r="I303" s="25" t="e">
        <f>INDEX('Sch Table'!$A$2:$U$211,MATCH($H303,'Sch Table'!$A$2:$A$777,0),8)</f>
        <v>#N/A</v>
      </c>
      <c r="J303" s="24"/>
      <c r="K303" s="96" t="e">
        <f>INDEX('Class Table'!$A$2:$C$26, MATCH($J303,'Class Table'!$A$2:$A$26,0),2)</f>
        <v>#N/A</v>
      </c>
      <c r="L303" s="25" t="str">
        <f>_xlfn.CONCAT(StudentTable4[[#This Row],[School]],StudentTable4[[#This Row],[ClassName]])</f>
        <v/>
      </c>
    </row>
    <row r="304" spans="1:12">
      <c r="A304" s="25" t="e">
        <f t="shared" si="4"/>
        <v>#N/A</v>
      </c>
      <c r="B304" s="24"/>
      <c r="C304" s="24"/>
      <c r="D304" s="24" t="s">
        <v>24</v>
      </c>
      <c r="E304" s="24"/>
      <c r="F304" s="24"/>
      <c r="G304" s="24"/>
      <c r="H304" s="24"/>
      <c r="I304" s="25" t="e">
        <f>INDEX('Sch Table'!$A$2:$U$211,MATCH($H304,'Sch Table'!$A$2:$A$777,0),8)</f>
        <v>#N/A</v>
      </c>
      <c r="J304" s="24"/>
      <c r="K304" s="96" t="e">
        <f>INDEX('Class Table'!$A$2:$C$26, MATCH($J304,'Class Table'!$A$2:$A$26,0),2)</f>
        <v>#N/A</v>
      </c>
      <c r="L304" s="25" t="str">
        <f>_xlfn.CONCAT(StudentTable4[[#This Row],[School]],StudentTable4[[#This Row],[ClassName]])</f>
        <v/>
      </c>
    </row>
    <row r="305" spans="1:12">
      <c r="A305" s="25" t="e">
        <f t="shared" si="4"/>
        <v>#N/A</v>
      </c>
      <c r="B305" s="24"/>
      <c r="C305" s="24"/>
      <c r="D305" s="24" t="s">
        <v>24</v>
      </c>
      <c r="E305" s="24"/>
      <c r="F305" s="24"/>
      <c r="G305" s="24"/>
      <c r="H305" s="24"/>
      <c r="I305" s="25" t="e">
        <f>INDEX('Sch Table'!$A$2:$U$211,MATCH($H305,'Sch Table'!$A$2:$A$777,0),8)</f>
        <v>#N/A</v>
      </c>
      <c r="J305" s="24"/>
      <c r="K305" s="96" t="e">
        <f>INDEX('Class Table'!$A$2:$C$26, MATCH($J305,'Class Table'!$A$2:$A$26,0),2)</f>
        <v>#N/A</v>
      </c>
      <c r="L305" s="25" t="str">
        <f>_xlfn.CONCAT(StudentTable4[[#This Row],[School]],StudentTable4[[#This Row],[ClassName]])</f>
        <v/>
      </c>
    </row>
    <row r="306" spans="1:12">
      <c r="A306" s="25" t="e">
        <f t="shared" si="4"/>
        <v>#N/A</v>
      </c>
      <c r="B306" s="24"/>
      <c r="C306" s="24"/>
      <c r="D306" s="24" t="s">
        <v>24</v>
      </c>
      <c r="E306" s="24"/>
      <c r="F306" s="24"/>
      <c r="G306" s="24"/>
      <c r="H306" s="24"/>
      <c r="I306" s="25" t="e">
        <f>INDEX('Sch Table'!$A$2:$U$211,MATCH($H306,'Sch Table'!$A$2:$A$777,0),8)</f>
        <v>#N/A</v>
      </c>
      <c r="J306" s="24"/>
      <c r="K306" s="96" t="e">
        <f>INDEX('Class Table'!$A$2:$C$26, MATCH($J306,'Class Table'!$A$2:$A$26,0),2)</f>
        <v>#N/A</v>
      </c>
      <c r="L306" s="25" t="str">
        <f>_xlfn.CONCAT(StudentTable4[[#This Row],[School]],StudentTable4[[#This Row],[ClassName]])</f>
        <v/>
      </c>
    </row>
    <row r="307" spans="1:12">
      <c r="A307" s="25" t="e">
        <f t="shared" si="4"/>
        <v>#N/A</v>
      </c>
      <c r="B307" s="24"/>
      <c r="C307" s="24"/>
      <c r="D307" s="24" t="s">
        <v>24</v>
      </c>
      <c r="E307" s="24"/>
      <c r="F307" s="24"/>
      <c r="G307" s="24"/>
      <c r="H307" s="24"/>
      <c r="I307" s="25" t="e">
        <f>INDEX('Sch Table'!$A$2:$U$211,MATCH($H307,'Sch Table'!$A$2:$A$777,0),8)</f>
        <v>#N/A</v>
      </c>
      <c r="J307" s="24"/>
      <c r="K307" s="96" t="e">
        <f>INDEX('Class Table'!$A$2:$C$26, MATCH($J307,'Class Table'!$A$2:$A$26,0),2)</f>
        <v>#N/A</v>
      </c>
      <c r="L307" s="25" t="str">
        <f>_xlfn.CONCAT(StudentTable4[[#This Row],[School]],StudentTable4[[#This Row],[ClassName]])</f>
        <v/>
      </c>
    </row>
    <row r="308" spans="1:12">
      <c r="A308" s="25" t="e">
        <f t="shared" si="4"/>
        <v>#N/A</v>
      </c>
      <c r="B308" s="24"/>
      <c r="C308" s="24"/>
      <c r="D308" s="24" t="s">
        <v>24</v>
      </c>
      <c r="E308" s="24"/>
      <c r="F308" s="24"/>
      <c r="G308" s="24"/>
      <c r="H308" s="24"/>
      <c r="I308" s="25" t="e">
        <f>INDEX('Sch Table'!$A$2:$U$211,MATCH($H308,'Sch Table'!$A$2:$A$777,0),8)</f>
        <v>#N/A</v>
      </c>
      <c r="J308" s="24"/>
      <c r="K308" s="96" t="e">
        <f>INDEX('Class Table'!$A$2:$C$26, MATCH($J308,'Class Table'!$A$2:$A$26,0),2)</f>
        <v>#N/A</v>
      </c>
      <c r="L308" s="25" t="str">
        <f>_xlfn.CONCAT(StudentTable4[[#This Row],[School]],StudentTable4[[#This Row],[ClassName]])</f>
        <v/>
      </c>
    </row>
    <row r="309" spans="1:12">
      <c r="A309" s="25" t="e">
        <f t="shared" si="4"/>
        <v>#N/A</v>
      </c>
      <c r="B309" s="24"/>
      <c r="C309" s="24"/>
      <c r="D309" s="24" t="s">
        <v>24</v>
      </c>
      <c r="E309" s="24"/>
      <c r="F309" s="24"/>
      <c r="G309" s="24"/>
      <c r="H309" s="24"/>
      <c r="I309" s="25" t="e">
        <f>INDEX('Sch Table'!$A$2:$U$211,MATCH($H309,'Sch Table'!$A$2:$A$777,0),8)</f>
        <v>#N/A</v>
      </c>
      <c r="J309" s="24"/>
      <c r="K309" s="96" t="e">
        <f>INDEX('Class Table'!$A$2:$C$26, MATCH($J309,'Class Table'!$A$2:$A$26,0),2)</f>
        <v>#N/A</v>
      </c>
      <c r="L309" s="25" t="str">
        <f>_xlfn.CONCAT(StudentTable4[[#This Row],[School]],StudentTable4[[#This Row],[ClassName]])</f>
        <v/>
      </c>
    </row>
    <row r="310" spans="1:12">
      <c r="A310" s="25" t="e">
        <f t="shared" si="4"/>
        <v>#N/A</v>
      </c>
      <c r="B310" s="24"/>
      <c r="C310" s="24"/>
      <c r="D310" s="24" t="s">
        <v>24</v>
      </c>
      <c r="E310" s="24"/>
      <c r="F310" s="24"/>
      <c r="G310" s="24"/>
      <c r="H310" s="24"/>
      <c r="I310" s="25" t="e">
        <f>INDEX('Sch Table'!$A$2:$U$211,MATCH($H310,'Sch Table'!$A$2:$A$777,0),8)</f>
        <v>#N/A</v>
      </c>
      <c r="J310" s="24"/>
      <c r="K310" s="96" t="e">
        <f>INDEX('Class Table'!$A$2:$C$26, MATCH($J310,'Class Table'!$A$2:$A$26,0),2)</f>
        <v>#N/A</v>
      </c>
      <c r="L310" s="25" t="str">
        <f>_xlfn.CONCAT(StudentTable4[[#This Row],[School]],StudentTable4[[#This Row],[ClassName]])</f>
        <v/>
      </c>
    </row>
    <row r="311" spans="1:12">
      <c r="A311" s="25" t="e">
        <f t="shared" si="4"/>
        <v>#N/A</v>
      </c>
      <c r="B311" s="24"/>
      <c r="C311" s="24"/>
      <c r="D311" s="24" t="s">
        <v>24</v>
      </c>
      <c r="E311" s="24"/>
      <c r="F311" s="24"/>
      <c r="G311" s="24"/>
      <c r="H311" s="24"/>
      <c r="I311" s="25" t="e">
        <f>INDEX('Sch Table'!$A$2:$U$211,MATCH($H311,'Sch Table'!$A$2:$A$777,0),8)</f>
        <v>#N/A</v>
      </c>
      <c r="J311" s="24"/>
      <c r="K311" s="96" t="e">
        <f>INDEX('Class Table'!$A$2:$C$26, MATCH($J311,'Class Table'!$A$2:$A$26,0),2)</f>
        <v>#N/A</v>
      </c>
      <c r="L311" s="25" t="str">
        <f>_xlfn.CONCAT(StudentTable4[[#This Row],[School]],StudentTable4[[#This Row],[ClassName]])</f>
        <v/>
      </c>
    </row>
    <row r="312" spans="1:12">
      <c r="A312" s="25" t="e">
        <f t="shared" si="4"/>
        <v>#N/A</v>
      </c>
      <c r="B312" s="24"/>
      <c r="C312" s="24"/>
      <c r="D312" s="24" t="s">
        <v>24</v>
      </c>
      <c r="E312" s="24"/>
      <c r="F312" s="24"/>
      <c r="G312" s="24"/>
      <c r="H312" s="24"/>
      <c r="I312" s="25" t="e">
        <f>INDEX('Sch Table'!$A$2:$U$211,MATCH($H312,'Sch Table'!$A$2:$A$777,0),8)</f>
        <v>#N/A</v>
      </c>
      <c r="J312" s="24"/>
      <c r="K312" s="96" t="e">
        <f>INDEX('Class Table'!$A$2:$C$26, MATCH($J312,'Class Table'!$A$2:$A$26,0),2)</f>
        <v>#N/A</v>
      </c>
      <c r="L312" s="25" t="str">
        <f>_xlfn.CONCAT(StudentTable4[[#This Row],[School]],StudentTable4[[#This Row],[ClassName]])</f>
        <v/>
      </c>
    </row>
    <row r="313" spans="1:12">
      <c r="A313" s="25" t="e">
        <f t="shared" si="4"/>
        <v>#N/A</v>
      </c>
      <c r="B313" s="24"/>
      <c r="C313" s="24"/>
      <c r="D313" s="24" t="s">
        <v>24</v>
      </c>
      <c r="E313" s="24"/>
      <c r="F313" s="24"/>
      <c r="G313" s="24"/>
      <c r="H313" s="24"/>
      <c r="I313" s="25" t="e">
        <f>INDEX('Sch Table'!$A$2:$U$211,MATCH($H313,'Sch Table'!$A$2:$A$777,0),8)</f>
        <v>#N/A</v>
      </c>
      <c r="J313" s="24"/>
      <c r="K313" s="96" t="e">
        <f>INDEX('Class Table'!$A$2:$C$26, MATCH($J313,'Class Table'!$A$2:$A$26,0),2)</f>
        <v>#N/A</v>
      </c>
      <c r="L313" s="25" t="str">
        <f>_xlfn.CONCAT(StudentTable4[[#This Row],[School]],StudentTable4[[#This Row],[ClassName]])</f>
        <v/>
      </c>
    </row>
    <row r="314" spans="1:12">
      <c r="A314" s="25" t="e">
        <f t="shared" si="4"/>
        <v>#N/A</v>
      </c>
      <c r="B314" s="24"/>
      <c r="C314" s="24"/>
      <c r="D314" s="24" t="s">
        <v>24</v>
      </c>
      <c r="E314" s="24"/>
      <c r="F314" s="24"/>
      <c r="G314" s="24"/>
      <c r="H314" s="24"/>
      <c r="I314" s="25" t="e">
        <f>INDEX('Sch Table'!$A$2:$U$211,MATCH($H314,'Sch Table'!$A$2:$A$777,0),8)</f>
        <v>#N/A</v>
      </c>
      <c r="J314" s="24"/>
      <c r="K314" s="96" t="e">
        <f>INDEX('Class Table'!$A$2:$C$26, MATCH($J314,'Class Table'!$A$2:$A$26,0),2)</f>
        <v>#N/A</v>
      </c>
      <c r="L314" s="25" t="str">
        <f>_xlfn.CONCAT(StudentTable4[[#This Row],[School]],StudentTable4[[#This Row],[ClassName]])</f>
        <v/>
      </c>
    </row>
    <row r="315" spans="1:12">
      <c r="A315" s="25" t="e">
        <f t="shared" si="4"/>
        <v>#N/A</v>
      </c>
      <c r="B315" s="24"/>
      <c r="C315" s="24"/>
      <c r="D315" s="24" t="s">
        <v>24</v>
      </c>
      <c r="E315" s="24"/>
      <c r="F315" s="24"/>
      <c r="G315" s="24"/>
      <c r="H315" s="24"/>
      <c r="I315" s="25" t="e">
        <f>INDEX('Sch Table'!$A$2:$U$211,MATCH($H315,'Sch Table'!$A$2:$A$777,0),8)</f>
        <v>#N/A</v>
      </c>
      <c r="J315" s="24"/>
      <c r="K315" s="96" t="e">
        <f>INDEX('Class Table'!$A$2:$C$26, MATCH($J315,'Class Table'!$A$2:$A$26,0),2)</f>
        <v>#N/A</v>
      </c>
      <c r="L315" s="25" t="str">
        <f>_xlfn.CONCAT(StudentTable4[[#This Row],[School]],StudentTable4[[#This Row],[ClassName]])</f>
        <v/>
      </c>
    </row>
    <row r="316" spans="1:12">
      <c r="A316" s="25" t="e">
        <f t="shared" si="4"/>
        <v>#N/A</v>
      </c>
      <c r="B316" s="24"/>
      <c r="C316" s="24"/>
      <c r="D316" s="24" t="s">
        <v>24</v>
      </c>
      <c r="E316" s="24"/>
      <c r="F316" s="24"/>
      <c r="G316" s="24"/>
      <c r="H316" s="24"/>
      <c r="I316" s="25" t="e">
        <f>INDEX('Sch Table'!$A$2:$U$211,MATCH($H316,'Sch Table'!$A$2:$A$777,0),8)</f>
        <v>#N/A</v>
      </c>
      <c r="J316" s="24"/>
      <c r="K316" s="96" t="e">
        <f>INDEX('Class Table'!$A$2:$C$26, MATCH($J316,'Class Table'!$A$2:$A$26,0),2)</f>
        <v>#N/A</v>
      </c>
      <c r="L316" s="25" t="str">
        <f>_xlfn.CONCAT(StudentTable4[[#This Row],[School]],StudentTable4[[#This Row],[ClassName]])</f>
        <v/>
      </c>
    </row>
    <row r="317" spans="1:12">
      <c r="A317" s="25" t="e">
        <f t="shared" si="4"/>
        <v>#N/A</v>
      </c>
      <c r="B317" s="24"/>
      <c r="C317" s="24"/>
      <c r="D317" s="24" t="s">
        <v>24</v>
      </c>
      <c r="E317" s="24"/>
      <c r="F317" s="24"/>
      <c r="G317" s="24"/>
      <c r="H317" s="24"/>
      <c r="I317" s="25" t="e">
        <f>INDEX('Sch Table'!$A$2:$U$211,MATCH($H317,'Sch Table'!$A$2:$A$777,0),8)</f>
        <v>#N/A</v>
      </c>
      <c r="J317" s="24"/>
      <c r="K317" s="96" t="e">
        <f>INDEX('Class Table'!$A$2:$C$26, MATCH($J317,'Class Table'!$A$2:$A$26,0),2)</f>
        <v>#N/A</v>
      </c>
      <c r="L317" s="25" t="str">
        <f>_xlfn.CONCAT(StudentTable4[[#This Row],[School]],StudentTable4[[#This Row],[ClassName]])</f>
        <v/>
      </c>
    </row>
    <row r="318" spans="1:12">
      <c r="A318" s="25" t="e">
        <f t="shared" si="4"/>
        <v>#N/A</v>
      </c>
      <c r="B318" s="24"/>
      <c r="C318" s="24"/>
      <c r="D318" s="24" t="s">
        <v>24</v>
      </c>
      <c r="E318" s="24"/>
      <c r="F318" s="24"/>
      <c r="G318" s="24"/>
      <c r="H318" s="24"/>
      <c r="I318" s="25" t="e">
        <f>INDEX('Sch Table'!$A$2:$U$211,MATCH($H318,'Sch Table'!$A$2:$A$777,0),8)</f>
        <v>#N/A</v>
      </c>
      <c r="J318" s="24"/>
      <c r="K318" s="96" t="e">
        <f>INDEX('Class Table'!$A$2:$C$26, MATCH($J318,'Class Table'!$A$2:$A$26,0),2)</f>
        <v>#N/A</v>
      </c>
      <c r="L318" s="25" t="str">
        <f>_xlfn.CONCAT(StudentTable4[[#This Row],[School]],StudentTable4[[#This Row],[ClassName]])</f>
        <v/>
      </c>
    </row>
    <row r="319" spans="1:12">
      <c r="A319" s="25" t="e">
        <f t="shared" si="4"/>
        <v>#N/A</v>
      </c>
      <c r="B319" s="24"/>
      <c r="C319" s="24"/>
      <c r="D319" s="24" t="s">
        <v>24</v>
      </c>
      <c r="E319" s="24"/>
      <c r="F319" s="24"/>
      <c r="G319" s="24"/>
      <c r="H319" s="24"/>
      <c r="I319" s="25" t="e">
        <f>INDEX('Sch Table'!$A$2:$U$211,MATCH($H319,'Sch Table'!$A$2:$A$777,0),8)</f>
        <v>#N/A</v>
      </c>
      <c r="J319" s="24"/>
      <c r="K319" s="96" t="e">
        <f>INDEX('Class Table'!$A$2:$C$26, MATCH($J319,'Class Table'!$A$2:$A$26,0),2)</f>
        <v>#N/A</v>
      </c>
      <c r="L319" s="25" t="str">
        <f>_xlfn.CONCAT(StudentTable4[[#This Row],[School]],StudentTable4[[#This Row],[ClassName]])</f>
        <v/>
      </c>
    </row>
    <row r="320" spans="1:12">
      <c r="A320" s="25" t="e">
        <f t="shared" si="4"/>
        <v>#N/A</v>
      </c>
      <c r="B320" s="24"/>
      <c r="C320" s="24"/>
      <c r="D320" s="24" t="s">
        <v>24</v>
      </c>
      <c r="E320" s="24"/>
      <c r="F320" s="24"/>
      <c r="G320" s="24"/>
      <c r="H320" s="24"/>
      <c r="I320" s="25" t="e">
        <f>INDEX('Sch Table'!$A$2:$U$211,MATCH($H320,'Sch Table'!$A$2:$A$777,0),8)</f>
        <v>#N/A</v>
      </c>
      <c r="J320" s="24"/>
      <c r="K320" s="96" t="e">
        <f>INDEX('Class Table'!$A$2:$C$26, MATCH($J320,'Class Table'!$A$2:$A$26,0),2)</f>
        <v>#N/A</v>
      </c>
      <c r="L320" s="25" t="str">
        <f>_xlfn.CONCAT(StudentTable4[[#This Row],[School]],StudentTable4[[#This Row],[ClassName]])</f>
        <v/>
      </c>
    </row>
    <row r="321" spans="1:12">
      <c r="A321" s="25" t="e">
        <f t="shared" si="4"/>
        <v>#N/A</v>
      </c>
      <c r="B321" s="24"/>
      <c r="C321" s="24"/>
      <c r="D321" s="24" t="s">
        <v>24</v>
      </c>
      <c r="E321" s="24"/>
      <c r="F321" s="24"/>
      <c r="G321" s="24"/>
      <c r="H321" s="24"/>
      <c r="I321" s="25" t="e">
        <f>INDEX('Sch Table'!$A$2:$U$211,MATCH($H321,'Sch Table'!$A$2:$A$777,0),8)</f>
        <v>#N/A</v>
      </c>
      <c r="J321" s="24"/>
      <c r="K321" s="96" t="e">
        <f>INDEX('Class Table'!$A$2:$C$26, MATCH($J321,'Class Table'!$A$2:$A$26,0),2)</f>
        <v>#N/A</v>
      </c>
      <c r="L321" s="25" t="str">
        <f>_xlfn.CONCAT(StudentTable4[[#This Row],[School]],StudentTable4[[#This Row],[ClassName]])</f>
        <v/>
      </c>
    </row>
    <row r="322" spans="1:12">
      <c r="A322" s="25" t="e">
        <f t="shared" ref="A322:A385" si="5">I322&amp;"-"&amp;J322&amp;"-"&amp;B322</f>
        <v>#N/A</v>
      </c>
      <c r="B322" s="24"/>
      <c r="C322" s="24"/>
      <c r="D322" s="24" t="s">
        <v>24</v>
      </c>
      <c r="E322" s="24"/>
      <c r="F322" s="24"/>
      <c r="G322" s="24"/>
      <c r="H322" s="24"/>
      <c r="I322" s="25" t="e">
        <f>INDEX('Sch Table'!$A$2:$U$211,MATCH($H322,'Sch Table'!$A$2:$A$777,0),8)</f>
        <v>#N/A</v>
      </c>
      <c r="J322" s="24"/>
      <c r="K322" s="96" t="e">
        <f>INDEX('Class Table'!$A$2:$C$26, MATCH($J322,'Class Table'!$A$2:$A$26,0),2)</f>
        <v>#N/A</v>
      </c>
      <c r="L322" s="25" t="str">
        <f>_xlfn.CONCAT(StudentTable4[[#This Row],[School]],StudentTable4[[#This Row],[ClassName]])</f>
        <v/>
      </c>
    </row>
    <row r="323" spans="1:12">
      <c r="A323" s="25" t="e">
        <f t="shared" si="5"/>
        <v>#N/A</v>
      </c>
      <c r="B323" s="24"/>
      <c r="C323" s="24"/>
      <c r="D323" s="24" t="s">
        <v>24</v>
      </c>
      <c r="E323" s="24"/>
      <c r="F323" s="24"/>
      <c r="G323" s="24"/>
      <c r="H323" s="24"/>
      <c r="I323" s="25" t="e">
        <f>INDEX('Sch Table'!$A$2:$U$211,MATCH($H323,'Sch Table'!$A$2:$A$777,0),8)</f>
        <v>#N/A</v>
      </c>
      <c r="J323" s="24"/>
      <c r="K323" s="96" t="e">
        <f>INDEX('Class Table'!$A$2:$C$26, MATCH($J323,'Class Table'!$A$2:$A$26,0),2)</f>
        <v>#N/A</v>
      </c>
      <c r="L323" s="25" t="str">
        <f>_xlfn.CONCAT(StudentTable4[[#This Row],[School]],StudentTable4[[#This Row],[ClassName]])</f>
        <v/>
      </c>
    </row>
    <row r="324" spans="1:12">
      <c r="A324" s="25" t="e">
        <f t="shared" si="5"/>
        <v>#N/A</v>
      </c>
      <c r="B324" s="24"/>
      <c r="C324" s="24"/>
      <c r="D324" s="24" t="s">
        <v>24</v>
      </c>
      <c r="E324" s="24"/>
      <c r="F324" s="24"/>
      <c r="G324" s="24"/>
      <c r="H324" s="24"/>
      <c r="I324" s="25" t="e">
        <f>INDEX('Sch Table'!$A$2:$U$211,MATCH($H324,'Sch Table'!$A$2:$A$777,0),8)</f>
        <v>#N/A</v>
      </c>
      <c r="J324" s="24"/>
      <c r="K324" s="96" t="e">
        <f>INDEX('Class Table'!$A$2:$C$26, MATCH($J324,'Class Table'!$A$2:$A$26,0),2)</f>
        <v>#N/A</v>
      </c>
      <c r="L324" s="25" t="str">
        <f>_xlfn.CONCAT(StudentTable4[[#This Row],[School]],StudentTable4[[#This Row],[ClassName]])</f>
        <v/>
      </c>
    </row>
    <row r="325" spans="1:12">
      <c r="A325" s="25" t="e">
        <f t="shared" si="5"/>
        <v>#N/A</v>
      </c>
      <c r="B325" s="24"/>
      <c r="C325" s="24"/>
      <c r="D325" s="24" t="s">
        <v>24</v>
      </c>
      <c r="E325" s="24"/>
      <c r="F325" s="24"/>
      <c r="G325" s="24"/>
      <c r="H325" s="24"/>
      <c r="I325" s="25" t="e">
        <f>INDEX('Sch Table'!$A$2:$U$211,MATCH($H325,'Sch Table'!$A$2:$A$777,0),8)</f>
        <v>#N/A</v>
      </c>
      <c r="J325" s="24"/>
      <c r="K325" s="96" t="e">
        <f>INDEX('Class Table'!$A$2:$C$26, MATCH($J325,'Class Table'!$A$2:$A$26,0),2)</f>
        <v>#N/A</v>
      </c>
      <c r="L325" s="25" t="str">
        <f>_xlfn.CONCAT(StudentTable4[[#This Row],[School]],StudentTable4[[#This Row],[ClassName]])</f>
        <v/>
      </c>
    </row>
    <row r="326" spans="1:12">
      <c r="A326" s="25" t="e">
        <f t="shared" si="5"/>
        <v>#N/A</v>
      </c>
      <c r="B326" s="24"/>
      <c r="C326" s="24"/>
      <c r="D326" s="24" t="s">
        <v>24</v>
      </c>
      <c r="E326" s="24"/>
      <c r="F326" s="24"/>
      <c r="G326" s="24"/>
      <c r="H326" s="24"/>
      <c r="I326" s="25" t="e">
        <f>INDEX('Sch Table'!$A$2:$U$211,MATCH($H326,'Sch Table'!$A$2:$A$777,0),8)</f>
        <v>#N/A</v>
      </c>
      <c r="J326" s="24"/>
      <c r="K326" s="96" t="e">
        <f>INDEX('Class Table'!$A$2:$C$26, MATCH($J326,'Class Table'!$A$2:$A$26,0),2)</f>
        <v>#N/A</v>
      </c>
      <c r="L326" s="25" t="str">
        <f>_xlfn.CONCAT(StudentTable4[[#This Row],[School]],StudentTable4[[#This Row],[ClassName]])</f>
        <v/>
      </c>
    </row>
    <row r="327" spans="1:12">
      <c r="A327" s="25" t="e">
        <f t="shared" si="5"/>
        <v>#N/A</v>
      </c>
      <c r="B327" s="24"/>
      <c r="C327" s="24"/>
      <c r="D327" s="24" t="s">
        <v>24</v>
      </c>
      <c r="E327" s="24"/>
      <c r="F327" s="24"/>
      <c r="G327" s="24"/>
      <c r="H327" s="24"/>
      <c r="I327" s="25" t="e">
        <f>INDEX('Sch Table'!$A$2:$U$211,MATCH($H327,'Sch Table'!$A$2:$A$777,0),8)</f>
        <v>#N/A</v>
      </c>
      <c r="J327" s="24"/>
      <c r="K327" s="96" t="e">
        <f>INDEX('Class Table'!$A$2:$C$26, MATCH($J327,'Class Table'!$A$2:$A$26,0),2)</f>
        <v>#N/A</v>
      </c>
      <c r="L327" s="25" t="str">
        <f>_xlfn.CONCAT(StudentTable4[[#This Row],[School]],StudentTable4[[#This Row],[ClassName]])</f>
        <v/>
      </c>
    </row>
    <row r="328" spans="1:12">
      <c r="A328" s="25" t="e">
        <f t="shared" si="5"/>
        <v>#N/A</v>
      </c>
      <c r="B328" s="24"/>
      <c r="C328" s="24"/>
      <c r="D328" s="24" t="s">
        <v>24</v>
      </c>
      <c r="E328" s="24"/>
      <c r="F328" s="24"/>
      <c r="G328" s="24"/>
      <c r="H328" s="24"/>
      <c r="I328" s="25" t="e">
        <f>INDEX('Sch Table'!$A$2:$U$211,MATCH($H328,'Sch Table'!$A$2:$A$777,0),8)</f>
        <v>#N/A</v>
      </c>
      <c r="J328" s="24"/>
      <c r="K328" s="96" t="e">
        <f>INDEX('Class Table'!$A$2:$C$26, MATCH($J328,'Class Table'!$A$2:$A$26,0),2)</f>
        <v>#N/A</v>
      </c>
      <c r="L328" s="25" t="str">
        <f>_xlfn.CONCAT(StudentTable4[[#This Row],[School]],StudentTable4[[#This Row],[ClassName]])</f>
        <v/>
      </c>
    </row>
    <row r="329" spans="1:12">
      <c r="A329" s="25" t="e">
        <f t="shared" si="5"/>
        <v>#N/A</v>
      </c>
      <c r="B329" s="24"/>
      <c r="C329" s="24"/>
      <c r="D329" s="24" t="s">
        <v>24</v>
      </c>
      <c r="E329" s="24"/>
      <c r="F329" s="24"/>
      <c r="G329" s="24"/>
      <c r="H329" s="24"/>
      <c r="I329" s="25" t="e">
        <f>INDEX('Sch Table'!$A$2:$U$211,MATCH($H329,'Sch Table'!$A$2:$A$777,0),8)</f>
        <v>#N/A</v>
      </c>
      <c r="J329" s="24"/>
      <c r="K329" s="96" t="e">
        <f>INDEX('Class Table'!$A$2:$C$26, MATCH($J329,'Class Table'!$A$2:$A$26,0),2)</f>
        <v>#N/A</v>
      </c>
      <c r="L329" s="25" t="str">
        <f>_xlfn.CONCAT(StudentTable4[[#This Row],[School]],StudentTable4[[#This Row],[ClassName]])</f>
        <v/>
      </c>
    </row>
    <row r="330" spans="1:12">
      <c r="A330" s="25" t="e">
        <f t="shared" si="5"/>
        <v>#N/A</v>
      </c>
      <c r="B330" s="24"/>
      <c r="C330" s="24"/>
      <c r="D330" s="24" t="s">
        <v>24</v>
      </c>
      <c r="E330" s="24"/>
      <c r="F330" s="24"/>
      <c r="G330" s="24"/>
      <c r="H330" s="24"/>
      <c r="I330" s="25" t="e">
        <f>INDEX('Sch Table'!$A$2:$U$211,MATCH($H330,'Sch Table'!$A$2:$A$777,0),8)</f>
        <v>#N/A</v>
      </c>
      <c r="J330" s="24"/>
      <c r="K330" s="96" t="e">
        <f>INDEX('Class Table'!$A$2:$C$26, MATCH($J330,'Class Table'!$A$2:$A$26,0),2)</f>
        <v>#N/A</v>
      </c>
      <c r="L330" s="25" t="str">
        <f>_xlfn.CONCAT(StudentTable4[[#This Row],[School]],StudentTable4[[#This Row],[ClassName]])</f>
        <v/>
      </c>
    </row>
    <row r="331" spans="1:12">
      <c r="A331" s="25" t="e">
        <f t="shared" si="5"/>
        <v>#N/A</v>
      </c>
      <c r="B331" s="24"/>
      <c r="C331" s="24"/>
      <c r="D331" s="24" t="s">
        <v>24</v>
      </c>
      <c r="E331" s="24"/>
      <c r="F331" s="24"/>
      <c r="G331" s="24"/>
      <c r="H331" s="24"/>
      <c r="I331" s="25" t="e">
        <f>INDEX('Sch Table'!$A$2:$U$211,MATCH($H331,'Sch Table'!$A$2:$A$777,0),8)</f>
        <v>#N/A</v>
      </c>
      <c r="J331" s="24"/>
      <c r="K331" s="96" t="e">
        <f>INDEX('Class Table'!$A$2:$C$26, MATCH($J331,'Class Table'!$A$2:$A$26,0),2)</f>
        <v>#N/A</v>
      </c>
      <c r="L331" s="25" t="str">
        <f>_xlfn.CONCAT(StudentTable4[[#This Row],[School]],StudentTable4[[#This Row],[ClassName]])</f>
        <v/>
      </c>
    </row>
    <row r="332" spans="1:12">
      <c r="A332" s="25" t="e">
        <f t="shared" si="5"/>
        <v>#N/A</v>
      </c>
      <c r="B332" s="24"/>
      <c r="C332" s="24"/>
      <c r="D332" s="24" t="s">
        <v>24</v>
      </c>
      <c r="E332" s="24"/>
      <c r="F332" s="24"/>
      <c r="G332" s="24"/>
      <c r="H332" s="24"/>
      <c r="I332" s="25" t="e">
        <f>INDEX('Sch Table'!$A$2:$U$211,MATCH($H332,'Sch Table'!$A$2:$A$777,0),8)</f>
        <v>#N/A</v>
      </c>
      <c r="J332" s="24"/>
      <c r="K332" s="96" t="e">
        <f>INDEX('Class Table'!$A$2:$C$26, MATCH($J332,'Class Table'!$A$2:$A$26,0),2)</f>
        <v>#N/A</v>
      </c>
      <c r="L332" s="25" t="str">
        <f>_xlfn.CONCAT(StudentTable4[[#This Row],[School]],StudentTable4[[#This Row],[ClassName]])</f>
        <v/>
      </c>
    </row>
    <row r="333" spans="1:12">
      <c r="A333" s="25" t="e">
        <f t="shared" si="5"/>
        <v>#N/A</v>
      </c>
      <c r="B333" s="24"/>
      <c r="C333" s="24"/>
      <c r="D333" s="24" t="s">
        <v>24</v>
      </c>
      <c r="E333" s="24"/>
      <c r="F333" s="24"/>
      <c r="G333" s="24"/>
      <c r="H333" s="24"/>
      <c r="I333" s="25" t="e">
        <f>INDEX('Sch Table'!$A$2:$U$211,MATCH($H333,'Sch Table'!$A$2:$A$777,0),8)</f>
        <v>#N/A</v>
      </c>
      <c r="J333" s="24"/>
      <c r="K333" s="96" t="e">
        <f>INDEX('Class Table'!$A$2:$C$26, MATCH($J333,'Class Table'!$A$2:$A$26,0),2)</f>
        <v>#N/A</v>
      </c>
      <c r="L333" s="25" t="str">
        <f>_xlfn.CONCAT(StudentTable4[[#This Row],[School]],StudentTable4[[#This Row],[ClassName]])</f>
        <v/>
      </c>
    </row>
    <row r="334" spans="1:12">
      <c r="A334" s="25" t="e">
        <f t="shared" si="5"/>
        <v>#N/A</v>
      </c>
      <c r="B334" s="24"/>
      <c r="C334" s="24"/>
      <c r="D334" s="24" t="s">
        <v>24</v>
      </c>
      <c r="E334" s="24"/>
      <c r="F334" s="24"/>
      <c r="G334" s="24"/>
      <c r="H334" s="24"/>
      <c r="I334" s="25" t="e">
        <f>INDEX('Sch Table'!$A$2:$U$211,MATCH($H334,'Sch Table'!$A$2:$A$777,0),8)</f>
        <v>#N/A</v>
      </c>
      <c r="J334" s="24"/>
      <c r="K334" s="96" t="e">
        <f>INDEX('Class Table'!$A$2:$C$26, MATCH($J334,'Class Table'!$A$2:$A$26,0),2)</f>
        <v>#N/A</v>
      </c>
      <c r="L334" s="25" t="str">
        <f>_xlfn.CONCAT(StudentTable4[[#This Row],[School]],StudentTable4[[#This Row],[ClassName]])</f>
        <v/>
      </c>
    </row>
    <row r="335" spans="1:12">
      <c r="A335" s="25" t="e">
        <f t="shared" si="5"/>
        <v>#N/A</v>
      </c>
      <c r="B335" s="24"/>
      <c r="C335" s="24"/>
      <c r="D335" s="24" t="s">
        <v>24</v>
      </c>
      <c r="E335" s="24"/>
      <c r="F335" s="24"/>
      <c r="G335" s="24"/>
      <c r="H335" s="24"/>
      <c r="I335" s="25" t="e">
        <f>INDEX('Sch Table'!$A$2:$U$211,MATCH($H335,'Sch Table'!$A$2:$A$777,0),8)</f>
        <v>#N/A</v>
      </c>
      <c r="J335" s="24"/>
      <c r="K335" s="96" t="e">
        <f>INDEX('Class Table'!$A$2:$C$26, MATCH($J335,'Class Table'!$A$2:$A$26,0),2)</f>
        <v>#N/A</v>
      </c>
      <c r="L335" s="25" t="str">
        <f>_xlfn.CONCAT(StudentTable4[[#This Row],[School]],StudentTable4[[#This Row],[ClassName]])</f>
        <v/>
      </c>
    </row>
    <row r="336" spans="1:12">
      <c r="A336" s="25" t="e">
        <f t="shared" si="5"/>
        <v>#N/A</v>
      </c>
      <c r="B336" s="24"/>
      <c r="C336" s="24"/>
      <c r="D336" s="24" t="s">
        <v>24</v>
      </c>
      <c r="E336" s="24"/>
      <c r="F336" s="24"/>
      <c r="G336" s="24"/>
      <c r="H336" s="24"/>
      <c r="I336" s="25" t="e">
        <f>INDEX('Sch Table'!$A$2:$U$211,MATCH($H336,'Sch Table'!$A$2:$A$777,0),8)</f>
        <v>#N/A</v>
      </c>
      <c r="J336" s="24"/>
      <c r="K336" s="96" t="e">
        <f>INDEX('Class Table'!$A$2:$C$26, MATCH($J336,'Class Table'!$A$2:$A$26,0),2)</f>
        <v>#N/A</v>
      </c>
      <c r="L336" s="25" t="str">
        <f>_xlfn.CONCAT(StudentTable4[[#This Row],[School]],StudentTable4[[#This Row],[ClassName]])</f>
        <v/>
      </c>
    </row>
    <row r="337" spans="1:12">
      <c r="A337" s="25" t="e">
        <f t="shared" si="5"/>
        <v>#N/A</v>
      </c>
      <c r="B337" s="24"/>
      <c r="C337" s="24"/>
      <c r="D337" s="24" t="s">
        <v>24</v>
      </c>
      <c r="E337" s="24"/>
      <c r="F337" s="24"/>
      <c r="G337" s="24"/>
      <c r="H337" s="24"/>
      <c r="I337" s="25" t="e">
        <f>INDEX('Sch Table'!$A$2:$U$211,MATCH($H337,'Sch Table'!$A$2:$A$777,0),8)</f>
        <v>#N/A</v>
      </c>
      <c r="J337" s="24"/>
      <c r="K337" s="96" t="e">
        <f>INDEX('Class Table'!$A$2:$C$26, MATCH($J337,'Class Table'!$A$2:$A$26,0),2)</f>
        <v>#N/A</v>
      </c>
      <c r="L337" s="25" t="str">
        <f>_xlfn.CONCAT(StudentTable4[[#This Row],[School]],StudentTable4[[#This Row],[ClassName]])</f>
        <v/>
      </c>
    </row>
    <row r="338" spans="1:12">
      <c r="A338" s="25" t="e">
        <f t="shared" si="5"/>
        <v>#N/A</v>
      </c>
      <c r="B338" s="24"/>
      <c r="C338" s="24"/>
      <c r="D338" s="24" t="s">
        <v>24</v>
      </c>
      <c r="E338" s="24"/>
      <c r="F338" s="24"/>
      <c r="G338" s="24"/>
      <c r="H338" s="24"/>
      <c r="I338" s="25" t="e">
        <f>INDEX('Sch Table'!$A$2:$U$211,MATCH($H338,'Sch Table'!$A$2:$A$777,0),8)</f>
        <v>#N/A</v>
      </c>
      <c r="J338" s="24"/>
      <c r="K338" s="96" t="e">
        <f>INDEX('Class Table'!$A$2:$C$26, MATCH($J338,'Class Table'!$A$2:$A$26,0),2)</f>
        <v>#N/A</v>
      </c>
      <c r="L338" s="25" t="str">
        <f>_xlfn.CONCAT(StudentTable4[[#This Row],[School]],StudentTable4[[#This Row],[ClassName]])</f>
        <v/>
      </c>
    </row>
    <row r="339" spans="1:12">
      <c r="A339" s="25" t="e">
        <f t="shared" si="5"/>
        <v>#N/A</v>
      </c>
      <c r="B339" s="24"/>
      <c r="C339" s="24"/>
      <c r="D339" s="24" t="s">
        <v>24</v>
      </c>
      <c r="E339" s="24"/>
      <c r="F339" s="24"/>
      <c r="G339" s="24"/>
      <c r="H339" s="24"/>
      <c r="I339" s="25" t="e">
        <f>INDEX('Sch Table'!$A$2:$U$211,MATCH($H339,'Sch Table'!$A$2:$A$777,0),8)</f>
        <v>#N/A</v>
      </c>
      <c r="J339" s="24"/>
      <c r="K339" s="96" t="e">
        <f>INDEX('Class Table'!$A$2:$C$26, MATCH($J339,'Class Table'!$A$2:$A$26,0),2)</f>
        <v>#N/A</v>
      </c>
      <c r="L339" s="25" t="str">
        <f>_xlfn.CONCAT(StudentTable4[[#This Row],[School]],StudentTable4[[#This Row],[ClassName]])</f>
        <v/>
      </c>
    </row>
    <row r="340" spans="1:12">
      <c r="A340" s="25" t="e">
        <f t="shared" si="5"/>
        <v>#N/A</v>
      </c>
      <c r="B340" s="24"/>
      <c r="C340" s="24"/>
      <c r="D340" s="24" t="s">
        <v>24</v>
      </c>
      <c r="E340" s="24"/>
      <c r="F340" s="24"/>
      <c r="G340" s="24"/>
      <c r="H340" s="24"/>
      <c r="I340" s="25" t="e">
        <f>INDEX('Sch Table'!$A$2:$U$211,MATCH($H340,'Sch Table'!$A$2:$A$777,0),8)</f>
        <v>#N/A</v>
      </c>
      <c r="J340" s="24"/>
      <c r="K340" s="96" t="e">
        <f>INDEX('Class Table'!$A$2:$C$26, MATCH($J340,'Class Table'!$A$2:$A$26,0),2)</f>
        <v>#N/A</v>
      </c>
      <c r="L340" s="25" t="str">
        <f>_xlfn.CONCAT(StudentTable4[[#This Row],[School]],StudentTable4[[#This Row],[ClassName]])</f>
        <v/>
      </c>
    </row>
    <row r="341" spans="1:12">
      <c r="A341" s="25" t="e">
        <f t="shared" si="5"/>
        <v>#N/A</v>
      </c>
      <c r="B341" s="24"/>
      <c r="C341" s="24"/>
      <c r="D341" s="24" t="s">
        <v>24</v>
      </c>
      <c r="E341" s="24"/>
      <c r="F341" s="24"/>
      <c r="G341" s="24"/>
      <c r="H341" s="24"/>
      <c r="I341" s="25" t="e">
        <f>INDEX('Sch Table'!$A$2:$U$211,MATCH($H341,'Sch Table'!$A$2:$A$777,0),8)</f>
        <v>#N/A</v>
      </c>
      <c r="J341" s="24"/>
      <c r="K341" s="96" t="e">
        <f>INDEX('Class Table'!$A$2:$C$26, MATCH($J341,'Class Table'!$A$2:$A$26,0),2)</f>
        <v>#N/A</v>
      </c>
      <c r="L341" s="25" t="str">
        <f>_xlfn.CONCAT(StudentTable4[[#This Row],[School]],StudentTable4[[#This Row],[ClassName]])</f>
        <v/>
      </c>
    </row>
    <row r="342" spans="1:12">
      <c r="A342" s="25" t="e">
        <f t="shared" si="5"/>
        <v>#N/A</v>
      </c>
      <c r="B342" s="24"/>
      <c r="C342" s="24"/>
      <c r="D342" s="24" t="s">
        <v>24</v>
      </c>
      <c r="E342" s="24"/>
      <c r="F342" s="24"/>
      <c r="G342" s="24"/>
      <c r="H342" s="24"/>
      <c r="I342" s="25" t="e">
        <f>INDEX('Sch Table'!$A$2:$U$211,MATCH($H342,'Sch Table'!$A$2:$A$777,0),8)</f>
        <v>#N/A</v>
      </c>
      <c r="J342" s="24"/>
      <c r="K342" s="96" t="e">
        <f>INDEX('Class Table'!$A$2:$C$26, MATCH($J342,'Class Table'!$A$2:$A$26,0),2)</f>
        <v>#N/A</v>
      </c>
      <c r="L342" s="25" t="str">
        <f>_xlfn.CONCAT(StudentTable4[[#This Row],[School]],StudentTable4[[#This Row],[ClassName]])</f>
        <v/>
      </c>
    </row>
    <row r="343" spans="1:12">
      <c r="A343" s="25" t="e">
        <f t="shared" si="5"/>
        <v>#N/A</v>
      </c>
      <c r="B343" s="24"/>
      <c r="C343" s="24"/>
      <c r="D343" s="24" t="s">
        <v>24</v>
      </c>
      <c r="E343" s="24"/>
      <c r="F343" s="24"/>
      <c r="G343" s="24"/>
      <c r="H343" s="24"/>
      <c r="I343" s="25" t="e">
        <f>INDEX('Sch Table'!$A$2:$U$211,MATCH($H343,'Sch Table'!$A$2:$A$777,0),8)</f>
        <v>#N/A</v>
      </c>
      <c r="J343" s="24"/>
      <c r="K343" s="96" t="e">
        <f>INDEX('Class Table'!$A$2:$C$26, MATCH($J343,'Class Table'!$A$2:$A$26,0),2)</f>
        <v>#N/A</v>
      </c>
      <c r="L343" s="25" t="str">
        <f>_xlfn.CONCAT(StudentTable4[[#This Row],[School]],StudentTable4[[#This Row],[ClassName]])</f>
        <v/>
      </c>
    </row>
    <row r="344" spans="1:12">
      <c r="A344" s="25" t="e">
        <f t="shared" si="5"/>
        <v>#N/A</v>
      </c>
      <c r="B344" s="24"/>
      <c r="C344" s="24"/>
      <c r="D344" s="24" t="s">
        <v>24</v>
      </c>
      <c r="E344" s="24"/>
      <c r="F344" s="24"/>
      <c r="G344" s="24"/>
      <c r="H344" s="24"/>
      <c r="I344" s="25" t="e">
        <f>INDEX('Sch Table'!$A$2:$U$211,MATCH($H344,'Sch Table'!$A$2:$A$777,0),8)</f>
        <v>#N/A</v>
      </c>
      <c r="J344" s="24"/>
      <c r="K344" s="96" t="e">
        <f>INDEX('Class Table'!$A$2:$C$26, MATCH($J344,'Class Table'!$A$2:$A$26,0),2)</f>
        <v>#N/A</v>
      </c>
      <c r="L344" s="25" t="str">
        <f>_xlfn.CONCAT(StudentTable4[[#This Row],[School]],StudentTable4[[#This Row],[ClassName]])</f>
        <v/>
      </c>
    </row>
    <row r="345" spans="1:12">
      <c r="A345" s="25" t="e">
        <f t="shared" si="5"/>
        <v>#N/A</v>
      </c>
      <c r="B345" s="24"/>
      <c r="C345" s="24"/>
      <c r="D345" s="24" t="s">
        <v>24</v>
      </c>
      <c r="E345" s="24"/>
      <c r="F345" s="24"/>
      <c r="G345" s="24"/>
      <c r="H345" s="24"/>
      <c r="I345" s="25" t="e">
        <f>INDEX('Sch Table'!$A$2:$U$211,MATCH($H345,'Sch Table'!$A$2:$A$777,0),8)</f>
        <v>#N/A</v>
      </c>
      <c r="J345" s="24"/>
      <c r="K345" s="96" t="e">
        <f>INDEX('Class Table'!$A$2:$C$26, MATCH($J345,'Class Table'!$A$2:$A$26,0),2)</f>
        <v>#N/A</v>
      </c>
      <c r="L345" s="25" t="str">
        <f>_xlfn.CONCAT(StudentTable4[[#This Row],[School]],StudentTable4[[#This Row],[ClassName]])</f>
        <v/>
      </c>
    </row>
    <row r="346" spans="1:12">
      <c r="A346" s="25" t="e">
        <f t="shared" si="5"/>
        <v>#N/A</v>
      </c>
      <c r="B346" s="24"/>
      <c r="C346" s="24"/>
      <c r="D346" s="24" t="s">
        <v>24</v>
      </c>
      <c r="E346" s="24"/>
      <c r="F346" s="24"/>
      <c r="G346" s="24"/>
      <c r="H346" s="24"/>
      <c r="I346" s="25" t="e">
        <f>INDEX('Sch Table'!$A$2:$U$211,MATCH($H346,'Sch Table'!$A$2:$A$777,0),8)</f>
        <v>#N/A</v>
      </c>
      <c r="J346" s="24"/>
      <c r="K346" s="96" t="e">
        <f>INDEX('Class Table'!$A$2:$C$26, MATCH($J346,'Class Table'!$A$2:$A$26,0),2)</f>
        <v>#N/A</v>
      </c>
      <c r="L346" s="25" t="str">
        <f>_xlfn.CONCAT(StudentTable4[[#This Row],[School]],StudentTable4[[#This Row],[ClassName]])</f>
        <v/>
      </c>
    </row>
    <row r="347" spans="1:12">
      <c r="A347" s="25" t="e">
        <f t="shared" si="5"/>
        <v>#N/A</v>
      </c>
      <c r="B347" s="24"/>
      <c r="C347" s="24"/>
      <c r="D347" s="24" t="s">
        <v>24</v>
      </c>
      <c r="E347" s="24"/>
      <c r="F347" s="24"/>
      <c r="G347" s="24"/>
      <c r="H347" s="24"/>
      <c r="I347" s="25" t="e">
        <f>INDEX('Sch Table'!$A$2:$U$211,MATCH($H347,'Sch Table'!$A$2:$A$777,0),8)</f>
        <v>#N/A</v>
      </c>
      <c r="J347" s="24"/>
      <c r="K347" s="96" t="e">
        <f>INDEX('Class Table'!$A$2:$C$26, MATCH($J347,'Class Table'!$A$2:$A$26,0),2)</f>
        <v>#N/A</v>
      </c>
      <c r="L347" s="25" t="str">
        <f>_xlfn.CONCAT(StudentTable4[[#This Row],[School]],StudentTable4[[#This Row],[ClassName]])</f>
        <v/>
      </c>
    </row>
    <row r="348" spans="1:12">
      <c r="A348" s="25" t="e">
        <f t="shared" si="5"/>
        <v>#N/A</v>
      </c>
      <c r="B348" s="24"/>
      <c r="C348" s="24"/>
      <c r="D348" s="24" t="s">
        <v>24</v>
      </c>
      <c r="E348" s="24"/>
      <c r="F348" s="24"/>
      <c r="G348" s="24"/>
      <c r="H348" s="24"/>
      <c r="I348" s="25" t="e">
        <f>INDEX('Sch Table'!$A$2:$U$211,MATCH($H348,'Sch Table'!$A$2:$A$777,0),8)</f>
        <v>#N/A</v>
      </c>
      <c r="J348" s="24"/>
      <c r="K348" s="96" t="e">
        <f>INDEX('Class Table'!$A$2:$C$26, MATCH($J348,'Class Table'!$A$2:$A$26,0),2)</f>
        <v>#N/A</v>
      </c>
      <c r="L348" s="25" t="str">
        <f>_xlfn.CONCAT(StudentTable4[[#This Row],[School]],StudentTable4[[#This Row],[ClassName]])</f>
        <v/>
      </c>
    </row>
    <row r="349" spans="1:12">
      <c r="A349" s="25" t="e">
        <f t="shared" si="5"/>
        <v>#N/A</v>
      </c>
      <c r="B349" s="24"/>
      <c r="C349" s="24"/>
      <c r="D349" s="24" t="s">
        <v>24</v>
      </c>
      <c r="E349" s="24"/>
      <c r="F349" s="24"/>
      <c r="G349" s="24"/>
      <c r="H349" s="24"/>
      <c r="I349" s="25" t="e">
        <f>INDEX('Sch Table'!$A$2:$U$211,MATCH($H349,'Sch Table'!$A$2:$A$777,0),8)</f>
        <v>#N/A</v>
      </c>
      <c r="J349" s="24"/>
      <c r="K349" s="96" t="e">
        <f>INDEX('Class Table'!$A$2:$C$26, MATCH($J349,'Class Table'!$A$2:$A$26,0),2)</f>
        <v>#N/A</v>
      </c>
      <c r="L349" s="25" t="str">
        <f>_xlfn.CONCAT(StudentTable4[[#This Row],[School]],StudentTable4[[#This Row],[ClassName]])</f>
        <v/>
      </c>
    </row>
    <row r="350" spans="1:12">
      <c r="A350" s="25" t="e">
        <f t="shared" si="5"/>
        <v>#N/A</v>
      </c>
      <c r="B350" s="24"/>
      <c r="C350" s="24"/>
      <c r="D350" s="24" t="s">
        <v>24</v>
      </c>
      <c r="E350" s="24"/>
      <c r="F350" s="24"/>
      <c r="G350" s="24"/>
      <c r="H350" s="24"/>
      <c r="I350" s="25" t="e">
        <f>INDEX('Sch Table'!$A$2:$U$211,MATCH($H350,'Sch Table'!$A$2:$A$777,0),8)</f>
        <v>#N/A</v>
      </c>
      <c r="J350" s="24"/>
      <c r="K350" s="96" t="e">
        <f>INDEX('Class Table'!$A$2:$C$26, MATCH($J350,'Class Table'!$A$2:$A$26,0),2)</f>
        <v>#N/A</v>
      </c>
      <c r="L350" s="25" t="str">
        <f>_xlfn.CONCAT(StudentTable4[[#This Row],[School]],StudentTable4[[#This Row],[ClassName]])</f>
        <v/>
      </c>
    </row>
    <row r="351" spans="1:12">
      <c r="A351" s="25" t="e">
        <f t="shared" si="5"/>
        <v>#N/A</v>
      </c>
      <c r="B351" s="24"/>
      <c r="C351" s="24"/>
      <c r="D351" s="24" t="s">
        <v>24</v>
      </c>
      <c r="E351" s="24"/>
      <c r="F351" s="24"/>
      <c r="G351" s="24"/>
      <c r="H351" s="24"/>
      <c r="I351" s="25" t="e">
        <f>INDEX('Sch Table'!$A$2:$U$211,MATCH($H351,'Sch Table'!$A$2:$A$777,0),8)</f>
        <v>#N/A</v>
      </c>
      <c r="J351" s="24"/>
      <c r="K351" s="96" t="e">
        <f>INDEX('Class Table'!$A$2:$C$26, MATCH($J351,'Class Table'!$A$2:$A$26,0),2)</f>
        <v>#N/A</v>
      </c>
      <c r="L351" s="25" t="str">
        <f>_xlfn.CONCAT(StudentTable4[[#This Row],[School]],StudentTable4[[#This Row],[ClassName]])</f>
        <v/>
      </c>
    </row>
    <row r="352" spans="1:12">
      <c r="A352" s="25" t="e">
        <f t="shared" si="5"/>
        <v>#N/A</v>
      </c>
      <c r="B352" s="24"/>
      <c r="C352" s="24"/>
      <c r="D352" s="24" t="s">
        <v>24</v>
      </c>
      <c r="E352" s="24"/>
      <c r="F352" s="24"/>
      <c r="G352" s="24"/>
      <c r="H352" s="24"/>
      <c r="I352" s="25" t="e">
        <f>INDEX('Sch Table'!$A$2:$U$211,MATCH($H352,'Sch Table'!$A$2:$A$777,0),8)</f>
        <v>#N/A</v>
      </c>
      <c r="J352" s="24"/>
      <c r="K352" s="96" t="e">
        <f>INDEX('Class Table'!$A$2:$C$26, MATCH($J352,'Class Table'!$A$2:$A$26,0),2)</f>
        <v>#N/A</v>
      </c>
      <c r="L352" s="25" t="str">
        <f>_xlfn.CONCAT(StudentTable4[[#This Row],[School]],StudentTable4[[#This Row],[ClassName]])</f>
        <v/>
      </c>
    </row>
    <row r="353" spans="1:12">
      <c r="A353" s="25" t="e">
        <f t="shared" si="5"/>
        <v>#N/A</v>
      </c>
      <c r="B353" s="24"/>
      <c r="C353" s="24"/>
      <c r="D353" s="24" t="s">
        <v>24</v>
      </c>
      <c r="E353" s="24"/>
      <c r="F353" s="24"/>
      <c r="G353" s="24"/>
      <c r="H353" s="24"/>
      <c r="I353" s="25" t="e">
        <f>INDEX('Sch Table'!$A$2:$U$211,MATCH($H353,'Sch Table'!$A$2:$A$777,0),8)</f>
        <v>#N/A</v>
      </c>
      <c r="J353" s="24"/>
      <c r="K353" s="96" t="e">
        <f>INDEX('Class Table'!$A$2:$C$26, MATCH($J353,'Class Table'!$A$2:$A$26,0),2)</f>
        <v>#N/A</v>
      </c>
      <c r="L353" s="25" t="str">
        <f>_xlfn.CONCAT(StudentTable4[[#This Row],[School]],StudentTable4[[#This Row],[ClassName]])</f>
        <v/>
      </c>
    </row>
    <row r="354" spans="1:12">
      <c r="A354" s="25" t="e">
        <f t="shared" si="5"/>
        <v>#N/A</v>
      </c>
      <c r="B354" s="24"/>
      <c r="C354" s="24"/>
      <c r="D354" s="24" t="s">
        <v>24</v>
      </c>
      <c r="E354" s="24"/>
      <c r="F354" s="24"/>
      <c r="G354" s="24"/>
      <c r="H354" s="24"/>
      <c r="I354" s="25" t="e">
        <f>INDEX('Sch Table'!$A$2:$U$211,MATCH($H354,'Sch Table'!$A$2:$A$777,0),8)</f>
        <v>#N/A</v>
      </c>
      <c r="J354" s="24"/>
      <c r="K354" s="96" t="e">
        <f>INDEX('Class Table'!$A$2:$C$26, MATCH($J354,'Class Table'!$A$2:$A$26,0),2)</f>
        <v>#N/A</v>
      </c>
      <c r="L354" s="25" t="str">
        <f>_xlfn.CONCAT(StudentTable4[[#This Row],[School]],StudentTable4[[#This Row],[ClassName]])</f>
        <v/>
      </c>
    </row>
    <row r="355" spans="1:12">
      <c r="A355" s="25" t="e">
        <f t="shared" si="5"/>
        <v>#N/A</v>
      </c>
      <c r="B355" s="24"/>
      <c r="C355" s="24"/>
      <c r="D355" s="24" t="s">
        <v>24</v>
      </c>
      <c r="E355" s="24"/>
      <c r="F355" s="24"/>
      <c r="G355" s="24"/>
      <c r="H355" s="24"/>
      <c r="I355" s="25" t="e">
        <f>INDEX('Sch Table'!$A$2:$U$211,MATCH($H355,'Sch Table'!$A$2:$A$777,0),8)</f>
        <v>#N/A</v>
      </c>
      <c r="J355" s="24"/>
      <c r="K355" s="96" t="e">
        <f>INDEX('Class Table'!$A$2:$C$26, MATCH($J355,'Class Table'!$A$2:$A$26,0),2)</f>
        <v>#N/A</v>
      </c>
      <c r="L355" s="25" t="str">
        <f>_xlfn.CONCAT(StudentTable4[[#This Row],[School]],StudentTable4[[#This Row],[ClassName]])</f>
        <v/>
      </c>
    </row>
    <row r="356" spans="1:12">
      <c r="A356" s="25" t="e">
        <f t="shared" si="5"/>
        <v>#N/A</v>
      </c>
      <c r="B356" s="24"/>
      <c r="C356" s="24"/>
      <c r="D356" s="24" t="s">
        <v>24</v>
      </c>
      <c r="E356" s="24"/>
      <c r="F356" s="24"/>
      <c r="G356" s="24"/>
      <c r="H356" s="24"/>
      <c r="I356" s="25" t="e">
        <f>INDEX('Sch Table'!$A$2:$U$211,MATCH($H356,'Sch Table'!$A$2:$A$777,0),8)</f>
        <v>#N/A</v>
      </c>
      <c r="J356" s="24"/>
      <c r="K356" s="96" t="e">
        <f>INDEX('Class Table'!$A$2:$C$26, MATCH($J356,'Class Table'!$A$2:$A$26,0),2)</f>
        <v>#N/A</v>
      </c>
      <c r="L356" s="25" t="str">
        <f>_xlfn.CONCAT(StudentTable4[[#This Row],[School]],StudentTable4[[#This Row],[ClassName]])</f>
        <v/>
      </c>
    </row>
    <row r="357" spans="1:12">
      <c r="A357" s="25" t="e">
        <f t="shared" si="5"/>
        <v>#N/A</v>
      </c>
      <c r="B357" s="24"/>
      <c r="C357" s="24"/>
      <c r="D357" s="24" t="s">
        <v>24</v>
      </c>
      <c r="E357" s="24"/>
      <c r="F357" s="24"/>
      <c r="G357" s="24"/>
      <c r="H357" s="24"/>
      <c r="I357" s="25" t="e">
        <f>INDEX('Sch Table'!$A$2:$U$211,MATCH($H357,'Sch Table'!$A$2:$A$777,0),8)</f>
        <v>#N/A</v>
      </c>
      <c r="J357" s="24"/>
      <c r="K357" s="96" t="e">
        <f>INDEX('Class Table'!$A$2:$C$26, MATCH($J357,'Class Table'!$A$2:$A$26,0),2)</f>
        <v>#N/A</v>
      </c>
      <c r="L357" s="25" t="str">
        <f>_xlfn.CONCAT(StudentTable4[[#This Row],[School]],StudentTable4[[#This Row],[ClassName]])</f>
        <v/>
      </c>
    </row>
    <row r="358" spans="1:12">
      <c r="A358" s="25" t="e">
        <f t="shared" si="5"/>
        <v>#N/A</v>
      </c>
      <c r="B358" s="24"/>
      <c r="C358" s="24"/>
      <c r="D358" s="24" t="s">
        <v>24</v>
      </c>
      <c r="E358" s="24"/>
      <c r="F358" s="24"/>
      <c r="G358" s="24"/>
      <c r="H358" s="24"/>
      <c r="I358" s="25" t="e">
        <f>INDEX('Sch Table'!$A$2:$U$211,MATCH($H358,'Sch Table'!$A$2:$A$777,0),8)</f>
        <v>#N/A</v>
      </c>
      <c r="J358" s="24"/>
      <c r="K358" s="96" t="e">
        <f>INDEX('Class Table'!$A$2:$C$26, MATCH($J358,'Class Table'!$A$2:$A$26,0),2)</f>
        <v>#N/A</v>
      </c>
      <c r="L358" s="25" t="str">
        <f>_xlfn.CONCAT(StudentTable4[[#This Row],[School]],StudentTable4[[#This Row],[ClassName]])</f>
        <v/>
      </c>
    </row>
    <row r="359" spans="1:12">
      <c r="A359" s="25" t="e">
        <f t="shared" si="5"/>
        <v>#N/A</v>
      </c>
      <c r="B359" s="24"/>
      <c r="C359" s="24"/>
      <c r="D359" s="24" t="s">
        <v>24</v>
      </c>
      <c r="E359" s="24"/>
      <c r="F359" s="24"/>
      <c r="G359" s="24"/>
      <c r="H359" s="24"/>
      <c r="I359" s="25" t="e">
        <f>INDEX('Sch Table'!$A$2:$U$211,MATCH($H359,'Sch Table'!$A$2:$A$777,0),8)</f>
        <v>#N/A</v>
      </c>
      <c r="J359" s="24"/>
      <c r="K359" s="96" t="e">
        <f>INDEX('Class Table'!$A$2:$C$26, MATCH($J359,'Class Table'!$A$2:$A$26,0),2)</f>
        <v>#N/A</v>
      </c>
      <c r="L359" s="25" t="str">
        <f>_xlfn.CONCAT(StudentTable4[[#This Row],[School]],StudentTable4[[#This Row],[ClassName]])</f>
        <v/>
      </c>
    </row>
    <row r="360" spans="1:12">
      <c r="A360" s="25" t="e">
        <f t="shared" si="5"/>
        <v>#N/A</v>
      </c>
      <c r="B360" s="24"/>
      <c r="C360" s="24"/>
      <c r="D360" s="24" t="s">
        <v>24</v>
      </c>
      <c r="E360" s="24"/>
      <c r="F360" s="24"/>
      <c r="G360" s="24"/>
      <c r="H360" s="24"/>
      <c r="I360" s="25" t="e">
        <f>INDEX('Sch Table'!$A$2:$U$211,MATCH($H360,'Sch Table'!$A$2:$A$777,0),8)</f>
        <v>#N/A</v>
      </c>
      <c r="J360" s="24"/>
      <c r="K360" s="96" t="e">
        <f>INDEX('Class Table'!$A$2:$C$26, MATCH($J360,'Class Table'!$A$2:$A$26,0),2)</f>
        <v>#N/A</v>
      </c>
      <c r="L360" s="25" t="str">
        <f>_xlfn.CONCAT(StudentTable4[[#This Row],[School]],StudentTable4[[#This Row],[ClassName]])</f>
        <v/>
      </c>
    </row>
    <row r="361" spans="1:12">
      <c r="A361" s="25" t="e">
        <f t="shared" si="5"/>
        <v>#N/A</v>
      </c>
      <c r="B361" s="24"/>
      <c r="C361" s="24"/>
      <c r="D361" s="24" t="s">
        <v>24</v>
      </c>
      <c r="E361" s="24"/>
      <c r="F361" s="24"/>
      <c r="G361" s="24"/>
      <c r="H361" s="24"/>
      <c r="I361" s="25" t="e">
        <f>INDEX('Sch Table'!$A$2:$U$211,MATCH($H361,'Sch Table'!$A$2:$A$777,0),8)</f>
        <v>#N/A</v>
      </c>
      <c r="J361" s="24"/>
      <c r="K361" s="96" t="e">
        <f>INDEX('Class Table'!$A$2:$C$26, MATCH($J361,'Class Table'!$A$2:$A$26,0),2)</f>
        <v>#N/A</v>
      </c>
      <c r="L361" s="25" t="str">
        <f>_xlfn.CONCAT(StudentTable4[[#This Row],[School]],StudentTable4[[#This Row],[ClassName]])</f>
        <v/>
      </c>
    </row>
    <row r="362" spans="1:12">
      <c r="A362" s="25" t="e">
        <f t="shared" si="5"/>
        <v>#N/A</v>
      </c>
      <c r="B362" s="24"/>
      <c r="C362" s="24"/>
      <c r="D362" s="24" t="s">
        <v>24</v>
      </c>
      <c r="E362" s="24"/>
      <c r="F362" s="24"/>
      <c r="G362" s="24"/>
      <c r="H362" s="24"/>
      <c r="I362" s="25" t="e">
        <f>INDEX('Sch Table'!$A$2:$U$211,MATCH($H362,'Sch Table'!$A$2:$A$777,0),8)</f>
        <v>#N/A</v>
      </c>
      <c r="J362" s="24"/>
      <c r="K362" s="96" t="e">
        <f>INDEX('Class Table'!$A$2:$C$26, MATCH($J362,'Class Table'!$A$2:$A$26,0),2)</f>
        <v>#N/A</v>
      </c>
      <c r="L362" s="25" t="str">
        <f>_xlfn.CONCAT(StudentTable4[[#This Row],[School]],StudentTable4[[#This Row],[ClassName]])</f>
        <v/>
      </c>
    </row>
    <row r="363" spans="1:12">
      <c r="A363" s="25" t="e">
        <f t="shared" si="5"/>
        <v>#N/A</v>
      </c>
      <c r="B363" s="24"/>
      <c r="C363" s="24"/>
      <c r="D363" s="24" t="s">
        <v>24</v>
      </c>
      <c r="E363" s="24"/>
      <c r="F363" s="24"/>
      <c r="G363" s="24"/>
      <c r="H363" s="24"/>
      <c r="I363" s="25" t="e">
        <f>INDEX('Sch Table'!$A$2:$U$211,MATCH($H363,'Sch Table'!$A$2:$A$777,0),8)</f>
        <v>#N/A</v>
      </c>
      <c r="J363" s="24"/>
      <c r="K363" s="96" t="e">
        <f>INDEX('Class Table'!$A$2:$C$26, MATCH($J363,'Class Table'!$A$2:$A$26,0),2)</f>
        <v>#N/A</v>
      </c>
      <c r="L363" s="25" t="str">
        <f>_xlfn.CONCAT(StudentTable4[[#This Row],[School]],StudentTable4[[#This Row],[ClassName]])</f>
        <v/>
      </c>
    </row>
    <row r="364" spans="1:12">
      <c r="A364" s="25" t="e">
        <f t="shared" si="5"/>
        <v>#N/A</v>
      </c>
      <c r="B364" s="24"/>
      <c r="C364" s="24"/>
      <c r="D364" s="24" t="s">
        <v>24</v>
      </c>
      <c r="E364" s="24"/>
      <c r="F364" s="24"/>
      <c r="G364" s="24"/>
      <c r="H364" s="24"/>
      <c r="I364" s="25" t="e">
        <f>INDEX('Sch Table'!$A$2:$U$211,MATCH($H364,'Sch Table'!$A$2:$A$777,0),8)</f>
        <v>#N/A</v>
      </c>
      <c r="J364" s="24"/>
      <c r="K364" s="96" t="e">
        <f>INDEX('Class Table'!$A$2:$C$26, MATCH($J364,'Class Table'!$A$2:$A$26,0),2)</f>
        <v>#N/A</v>
      </c>
      <c r="L364" s="25" t="str">
        <f>_xlfn.CONCAT(StudentTable4[[#This Row],[School]],StudentTable4[[#This Row],[ClassName]])</f>
        <v/>
      </c>
    </row>
    <row r="365" spans="1:12">
      <c r="A365" s="25" t="e">
        <f t="shared" si="5"/>
        <v>#N/A</v>
      </c>
      <c r="B365" s="24"/>
      <c r="C365" s="24"/>
      <c r="D365" s="24" t="s">
        <v>24</v>
      </c>
      <c r="E365" s="24"/>
      <c r="F365" s="24"/>
      <c r="G365" s="24"/>
      <c r="H365" s="24"/>
      <c r="I365" s="25" t="e">
        <f>INDEX('Sch Table'!$A$2:$U$211,MATCH($H365,'Sch Table'!$A$2:$A$777,0),8)</f>
        <v>#N/A</v>
      </c>
      <c r="J365" s="24"/>
      <c r="K365" s="96" t="e">
        <f>INDEX('Class Table'!$A$2:$C$26, MATCH($J365,'Class Table'!$A$2:$A$26,0),2)</f>
        <v>#N/A</v>
      </c>
      <c r="L365" s="25" t="str">
        <f>_xlfn.CONCAT(StudentTable4[[#This Row],[School]],StudentTable4[[#This Row],[ClassName]])</f>
        <v/>
      </c>
    </row>
    <row r="366" spans="1:12">
      <c r="A366" s="25" t="e">
        <f t="shared" si="5"/>
        <v>#N/A</v>
      </c>
      <c r="B366" s="24"/>
      <c r="C366" s="24"/>
      <c r="D366" s="24" t="s">
        <v>24</v>
      </c>
      <c r="E366" s="24"/>
      <c r="F366" s="24"/>
      <c r="G366" s="24"/>
      <c r="H366" s="24"/>
      <c r="I366" s="25" t="e">
        <f>INDEX('Sch Table'!$A$2:$U$211,MATCH($H366,'Sch Table'!$A$2:$A$777,0),8)</f>
        <v>#N/A</v>
      </c>
      <c r="J366" s="24"/>
      <c r="K366" s="96" t="e">
        <f>INDEX('Class Table'!$A$2:$C$26, MATCH($J366,'Class Table'!$A$2:$A$26,0),2)</f>
        <v>#N/A</v>
      </c>
      <c r="L366" s="25" t="str">
        <f>_xlfn.CONCAT(StudentTable4[[#This Row],[School]],StudentTable4[[#This Row],[ClassName]])</f>
        <v/>
      </c>
    </row>
    <row r="367" spans="1:12">
      <c r="A367" s="25" t="e">
        <f t="shared" si="5"/>
        <v>#N/A</v>
      </c>
      <c r="B367" s="24"/>
      <c r="C367" s="24"/>
      <c r="D367" s="24" t="s">
        <v>24</v>
      </c>
      <c r="E367" s="24"/>
      <c r="F367" s="24"/>
      <c r="G367" s="24"/>
      <c r="H367" s="24"/>
      <c r="I367" s="25" t="e">
        <f>INDEX('Sch Table'!$A$2:$U$211,MATCH($H367,'Sch Table'!$A$2:$A$777,0),8)</f>
        <v>#N/A</v>
      </c>
      <c r="J367" s="24"/>
      <c r="K367" s="96" t="e">
        <f>INDEX('Class Table'!$A$2:$C$26, MATCH($J367,'Class Table'!$A$2:$A$26,0),2)</f>
        <v>#N/A</v>
      </c>
      <c r="L367" s="25" t="str">
        <f>_xlfn.CONCAT(StudentTable4[[#This Row],[School]],StudentTable4[[#This Row],[ClassName]])</f>
        <v/>
      </c>
    </row>
    <row r="368" spans="1:12">
      <c r="A368" s="25" t="e">
        <f t="shared" si="5"/>
        <v>#N/A</v>
      </c>
      <c r="B368" s="24"/>
      <c r="C368" s="24"/>
      <c r="D368" s="24" t="s">
        <v>24</v>
      </c>
      <c r="E368" s="24"/>
      <c r="F368" s="24"/>
      <c r="G368" s="24"/>
      <c r="H368" s="24"/>
      <c r="I368" s="25" t="e">
        <f>INDEX('Sch Table'!$A$2:$U$211,MATCH($H368,'Sch Table'!$A$2:$A$777,0),8)</f>
        <v>#N/A</v>
      </c>
      <c r="J368" s="24"/>
      <c r="K368" s="96" t="e">
        <f>INDEX('Class Table'!$A$2:$C$26, MATCH($J368,'Class Table'!$A$2:$A$26,0),2)</f>
        <v>#N/A</v>
      </c>
      <c r="L368" s="25" t="str">
        <f>_xlfn.CONCAT(StudentTable4[[#This Row],[School]],StudentTable4[[#This Row],[ClassName]])</f>
        <v/>
      </c>
    </row>
    <row r="369" spans="1:12">
      <c r="A369" s="25" t="e">
        <f t="shared" si="5"/>
        <v>#N/A</v>
      </c>
      <c r="B369" s="24"/>
      <c r="C369" s="24"/>
      <c r="D369" s="24" t="s">
        <v>24</v>
      </c>
      <c r="E369" s="24"/>
      <c r="F369" s="24"/>
      <c r="G369" s="24"/>
      <c r="H369" s="24"/>
      <c r="I369" s="25" t="e">
        <f>INDEX('Sch Table'!$A$2:$U$211,MATCH($H369,'Sch Table'!$A$2:$A$777,0),8)</f>
        <v>#N/A</v>
      </c>
      <c r="J369" s="24"/>
      <c r="K369" s="96" t="e">
        <f>INDEX('Class Table'!$A$2:$C$26, MATCH($J369,'Class Table'!$A$2:$A$26,0),2)</f>
        <v>#N/A</v>
      </c>
      <c r="L369" s="25" t="str">
        <f>_xlfn.CONCAT(StudentTable4[[#This Row],[School]],StudentTable4[[#This Row],[ClassName]])</f>
        <v/>
      </c>
    </row>
    <row r="370" spans="1:12">
      <c r="A370" s="25" t="e">
        <f t="shared" si="5"/>
        <v>#N/A</v>
      </c>
      <c r="B370" s="24"/>
      <c r="C370" s="24"/>
      <c r="D370" s="24" t="s">
        <v>24</v>
      </c>
      <c r="E370" s="24"/>
      <c r="F370" s="24"/>
      <c r="G370" s="24"/>
      <c r="H370" s="24"/>
      <c r="I370" s="25" t="e">
        <f>INDEX('Sch Table'!$A$2:$U$211,MATCH($H370,'Sch Table'!$A$2:$A$777,0),8)</f>
        <v>#N/A</v>
      </c>
      <c r="J370" s="24"/>
      <c r="K370" s="96" t="e">
        <f>INDEX('Class Table'!$A$2:$C$26, MATCH($J370,'Class Table'!$A$2:$A$26,0),2)</f>
        <v>#N/A</v>
      </c>
      <c r="L370" s="25" t="str">
        <f>_xlfn.CONCAT(StudentTable4[[#This Row],[School]],StudentTable4[[#This Row],[ClassName]])</f>
        <v/>
      </c>
    </row>
    <row r="371" spans="1:12">
      <c r="A371" s="25" t="e">
        <f t="shared" si="5"/>
        <v>#N/A</v>
      </c>
      <c r="B371" s="24"/>
      <c r="C371" s="24"/>
      <c r="D371" s="24" t="s">
        <v>24</v>
      </c>
      <c r="E371" s="24"/>
      <c r="F371" s="24"/>
      <c r="G371" s="24"/>
      <c r="H371" s="24"/>
      <c r="I371" s="25" t="e">
        <f>INDEX('Sch Table'!$A$2:$U$211,MATCH($H371,'Sch Table'!$A$2:$A$777,0),8)</f>
        <v>#N/A</v>
      </c>
      <c r="J371" s="24"/>
      <c r="K371" s="96" t="e">
        <f>INDEX('Class Table'!$A$2:$C$26, MATCH($J371,'Class Table'!$A$2:$A$26,0),2)</f>
        <v>#N/A</v>
      </c>
      <c r="L371" s="25" t="str">
        <f>_xlfn.CONCAT(StudentTable4[[#This Row],[School]],StudentTable4[[#This Row],[ClassName]])</f>
        <v/>
      </c>
    </row>
    <row r="372" spans="1:12">
      <c r="A372" s="25" t="e">
        <f t="shared" si="5"/>
        <v>#N/A</v>
      </c>
      <c r="B372" s="24"/>
      <c r="C372" s="24"/>
      <c r="D372" s="24" t="s">
        <v>24</v>
      </c>
      <c r="E372" s="24"/>
      <c r="F372" s="24"/>
      <c r="G372" s="24"/>
      <c r="H372" s="24"/>
      <c r="I372" s="25" t="e">
        <f>INDEX('Sch Table'!$A$2:$U$211,MATCH($H372,'Sch Table'!$A$2:$A$777,0),8)</f>
        <v>#N/A</v>
      </c>
      <c r="J372" s="24"/>
      <c r="K372" s="96" t="e">
        <f>INDEX('Class Table'!$A$2:$C$26, MATCH($J372,'Class Table'!$A$2:$A$26,0),2)</f>
        <v>#N/A</v>
      </c>
      <c r="L372" s="25" t="str">
        <f>_xlfn.CONCAT(StudentTable4[[#This Row],[School]],StudentTable4[[#This Row],[ClassName]])</f>
        <v/>
      </c>
    </row>
    <row r="373" spans="1:12">
      <c r="A373" s="25" t="e">
        <f t="shared" si="5"/>
        <v>#N/A</v>
      </c>
      <c r="B373" s="24"/>
      <c r="C373" s="24"/>
      <c r="D373" s="24" t="s">
        <v>24</v>
      </c>
      <c r="E373" s="24"/>
      <c r="F373" s="24"/>
      <c r="G373" s="24"/>
      <c r="H373" s="24"/>
      <c r="I373" s="25" t="e">
        <f>INDEX('Sch Table'!$A$2:$U$211,MATCH($H373,'Sch Table'!$A$2:$A$777,0),8)</f>
        <v>#N/A</v>
      </c>
      <c r="J373" s="24"/>
      <c r="K373" s="96" t="e">
        <f>INDEX('Class Table'!$A$2:$C$26, MATCH($J373,'Class Table'!$A$2:$A$26,0),2)</f>
        <v>#N/A</v>
      </c>
      <c r="L373" s="25" t="str">
        <f>_xlfn.CONCAT(StudentTable4[[#This Row],[School]],StudentTable4[[#This Row],[ClassName]])</f>
        <v/>
      </c>
    </row>
    <row r="374" spans="1:12">
      <c r="A374" s="25" t="e">
        <f t="shared" si="5"/>
        <v>#N/A</v>
      </c>
      <c r="B374" s="24"/>
      <c r="C374" s="24"/>
      <c r="D374" s="24" t="s">
        <v>24</v>
      </c>
      <c r="E374" s="24"/>
      <c r="F374" s="24"/>
      <c r="G374" s="24"/>
      <c r="H374" s="24"/>
      <c r="I374" s="25" t="e">
        <f>INDEX('Sch Table'!$A$2:$U$211,MATCH($H374,'Sch Table'!$A$2:$A$777,0),8)</f>
        <v>#N/A</v>
      </c>
      <c r="J374" s="24"/>
      <c r="K374" s="96" t="e">
        <f>INDEX('Class Table'!$A$2:$C$26, MATCH($J374,'Class Table'!$A$2:$A$26,0),2)</f>
        <v>#N/A</v>
      </c>
      <c r="L374" s="25" t="str">
        <f>_xlfn.CONCAT(StudentTable4[[#This Row],[School]],StudentTable4[[#This Row],[ClassName]])</f>
        <v/>
      </c>
    </row>
    <row r="375" spans="1:12">
      <c r="A375" s="25" t="e">
        <f t="shared" si="5"/>
        <v>#N/A</v>
      </c>
      <c r="B375" s="24"/>
      <c r="C375" s="24"/>
      <c r="D375" s="24" t="s">
        <v>24</v>
      </c>
      <c r="E375" s="24"/>
      <c r="F375" s="24"/>
      <c r="G375" s="24"/>
      <c r="H375" s="24"/>
      <c r="I375" s="25" t="e">
        <f>INDEX('Sch Table'!$A$2:$U$211,MATCH($H375,'Sch Table'!$A$2:$A$777,0),8)</f>
        <v>#N/A</v>
      </c>
      <c r="J375" s="24"/>
      <c r="K375" s="96" t="e">
        <f>INDEX('Class Table'!$A$2:$C$26, MATCH($J375,'Class Table'!$A$2:$A$26,0),2)</f>
        <v>#N/A</v>
      </c>
      <c r="L375" s="25" t="str">
        <f>_xlfn.CONCAT(StudentTable4[[#This Row],[School]],StudentTable4[[#This Row],[ClassName]])</f>
        <v/>
      </c>
    </row>
    <row r="376" spans="1:12">
      <c r="A376" s="25" t="e">
        <f t="shared" si="5"/>
        <v>#N/A</v>
      </c>
      <c r="B376" s="24"/>
      <c r="C376" s="24"/>
      <c r="D376" s="24" t="s">
        <v>24</v>
      </c>
      <c r="E376" s="24"/>
      <c r="F376" s="24"/>
      <c r="G376" s="24"/>
      <c r="H376" s="24"/>
      <c r="I376" s="25" t="e">
        <f>INDEX('Sch Table'!$A$2:$U$211,MATCH($H376,'Sch Table'!$A$2:$A$777,0),8)</f>
        <v>#N/A</v>
      </c>
      <c r="J376" s="24"/>
      <c r="K376" s="96" t="e">
        <f>INDEX('Class Table'!$A$2:$C$26, MATCH($J376,'Class Table'!$A$2:$A$26,0),2)</f>
        <v>#N/A</v>
      </c>
      <c r="L376" s="25" t="str">
        <f>_xlfn.CONCAT(StudentTable4[[#This Row],[School]],StudentTable4[[#This Row],[ClassName]])</f>
        <v/>
      </c>
    </row>
    <row r="377" spans="1:12">
      <c r="A377" s="25" t="e">
        <f t="shared" si="5"/>
        <v>#N/A</v>
      </c>
      <c r="B377" s="24"/>
      <c r="C377" s="24"/>
      <c r="D377" s="24" t="s">
        <v>24</v>
      </c>
      <c r="E377" s="24"/>
      <c r="F377" s="24"/>
      <c r="G377" s="24"/>
      <c r="H377" s="24"/>
      <c r="I377" s="25" t="e">
        <f>INDEX('Sch Table'!$A$2:$U$211,MATCH($H377,'Sch Table'!$A$2:$A$777,0),8)</f>
        <v>#N/A</v>
      </c>
      <c r="J377" s="24"/>
      <c r="K377" s="96" t="e">
        <f>INDEX('Class Table'!$A$2:$C$26, MATCH($J377,'Class Table'!$A$2:$A$26,0),2)</f>
        <v>#N/A</v>
      </c>
      <c r="L377" s="25" t="str">
        <f>_xlfn.CONCAT(StudentTable4[[#This Row],[School]],StudentTable4[[#This Row],[ClassName]])</f>
        <v/>
      </c>
    </row>
    <row r="378" spans="1:12">
      <c r="A378" s="25" t="e">
        <f t="shared" si="5"/>
        <v>#N/A</v>
      </c>
      <c r="B378" s="24"/>
      <c r="C378" s="24"/>
      <c r="D378" s="24" t="s">
        <v>24</v>
      </c>
      <c r="E378" s="24"/>
      <c r="F378" s="24"/>
      <c r="G378" s="24"/>
      <c r="H378" s="24"/>
      <c r="I378" s="25" t="e">
        <f>INDEX('Sch Table'!$A$2:$U$211,MATCH($H378,'Sch Table'!$A$2:$A$777,0),8)</f>
        <v>#N/A</v>
      </c>
      <c r="J378" s="24"/>
      <c r="K378" s="96" t="e">
        <f>INDEX('Class Table'!$A$2:$C$26, MATCH($J378,'Class Table'!$A$2:$A$26,0),2)</f>
        <v>#N/A</v>
      </c>
      <c r="L378" s="25" t="str">
        <f>_xlfn.CONCAT(StudentTable4[[#This Row],[School]],StudentTable4[[#This Row],[ClassName]])</f>
        <v/>
      </c>
    </row>
    <row r="379" spans="1:12">
      <c r="A379" s="25" t="e">
        <f t="shared" si="5"/>
        <v>#N/A</v>
      </c>
      <c r="B379" s="24"/>
      <c r="C379" s="24"/>
      <c r="D379" s="24" t="s">
        <v>24</v>
      </c>
      <c r="E379" s="24"/>
      <c r="F379" s="24"/>
      <c r="G379" s="24"/>
      <c r="H379" s="24"/>
      <c r="I379" s="25" t="e">
        <f>INDEX('Sch Table'!$A$2:$U$211,MATCH($H379,'Sch Table'!$A$2:$A$777,0),8)</f>
        <v>#N/A</v>
      </c>
      <c r="J379" s="24"/>
      <c r="K379" s="96" t="e">
        <f>INDEX('Class Table'!$A$2:$C$26, MATCH($J379,'Class Table'!$A$2:$A$26,0),2)</f>
        <v>#N/A</v>
      </c>
      <c r="L379" s="25" t="str">
        <f>_xlfn.CONCAT(StudentTable4[[#This Row],[School]],StudentTable4[[#This Row],[ClassName]])</f>
        <v/>
      </c>
    </row>
    <row r="380" spans="1:12">
      <c r="A380" s="25" t="e">
        <f t="shared" si="5"/>
        <v>#N/A</v>
      </c>
      <c r="B380" s="24"/>
      <c r="C380" s="24"/>
      <c r="D380" s="24" t="s">
        <v>24</v>
      </c>
      <c r="E380" s="24"/>
      <c r="F380" s="24"/>
      <c r="G380" s="24"/>
      <c r="H380" s="24"/>
      <c r="I380" s="25" t="e">
        <f>INDEX('Sch Table'!$A$2:$U$211,MATCH($H380,'Sch Table'!$A$2:$A$777,0),8)</f>
        <v>#N/A</v>
      </c>
      <c r="J380" s="24"/>
      <c r="K380" s="96" t="e">
        <f>INDEX('Class Table'!$A$2:$C$26, MATCH($J380,'Class Table'!$A$2:$A$26,0),2)</f>
        <v>#N/A</v>
      </c>
      <c r="L380" s="25" t="str">
        <f>_xlfn.CONCAT(StudentTable4[[#This Row],[School]],StudentTable4[[#This Row],[ClassName]])</f>
        <v/>
      </c>
    </row>
    <row r="381" spans="1:12">
      <c r="A381" s="25" t="e">
        <f t="shared" si="5"/>
        <v>#N/A</v>
      </c>
      <c r="B381" s="24"/>
      <c r="C381" s="24"/>
      <c r="D381" s="24" t="s">
        <v>24</v>
      </c>
      <c r="E381" s="24"/>
      <c r="F381" s="24"/>
      <c r="G381" s="24"/>
      <c r="H381" s="24"/>
      <c r="I381" s="25" t="e">
        <f>INDEX('Sch Table'!$A$2:$U$211,MATCH($H381,'Sch Table'!$A$2:$A$777,0),8)</f>
        <v>#N/A</v>
      </c>
      <c r="J381" s="24"/>
      <c r="K381" s="96" t="e">
        <f>INDEX('Class Table'!$A$2:$C$26, MATCH($J381,'Class Table'!$A$2:$A$26,0),2)</f>
        <v>#N/A</v>
      </c>
      <c r="L381" s="25" t="str">
        <f>_xlfn.CONCAT(StudentTable4[[#This Row],[School]],StudentTable4[[#This Row],[ClassName]])</f>
        <v/>
      </c>
    </row>
    <row r="382" spans="1:12">
      <c r="A382" s="25" t="e">
        <f t="shared" si="5"/>
        <v>#N/A</v>
      </c>
      <c r="B382" s="24"/>
      <c r="C382" s="24"/>
      <c r="D382" s="24" t="s">
        <v>24</v>
      </c>
      <c r="E382" s="24"/>
      <c r="F382" s="24"/>
      <c r="G382" s="24"/>
      <c r="H382" s="24"/>
      <c r="I382" s="25" t="e">
        <f>INDEX('Sch Table'!$A$2:$U$211,MATCH($H382,'Sch Table'!$A$2:$A$777,0),8)</f>
        <v>#N/A</v>
      </c>
      <c r="J382" s="24"/>
      <c r="K382" s="96" t="e">
        <f>INDEX('Class Table'!$A$2:$C$26, MATCH($J382,'Class Table'!$A$2:$A$26,0),2)</f>
        <v>#N/A</v>
      </c>
      <c r="L382" s="25" t="str">
        <f>_xlfn.CONCAT(StudentTable4[[#This Row],[School]],StudentTable4[[#This Row],[ClassName]])</f>
        <v/>
      </c>
    </row>
    <row r="383" spans="1:12">
      <c r="A383" s="25" t="e">
        <f t="shared" si="5"/>
        <v>#N/A</v>
      </c>
      <c r="B383" s="24"/>
      <c r="C383" s="24"/>
      <c r="D383" s="24" t="s">
        <v>24</v>
      </c>
      <c r="E383" s="24"/>
      <c r="F383" s="24"/>
      <c r="G383" s="24"/>
      <c r="H383" s="24"/>
      <c r="I383" s="25" t="e">
        <f>INDEX('Sch Table'!$A$2:$U$211,MATCH($H383,'Sch Table'!$A$2:$A$777,0),8)</f>
        <v>#N/A</v>
      </c>
      <c r="J383" s="24"/>
      <c r="K383" s="96" t="e">
        <f>INDEX('Class Table'!$A$2:$C$26, MATCH($J383,'Class Table'!$A$2:$A$26,0),2)</f>
        <v>#N/A</v>
      </c>
      <c r="L383" s="25" t="str">
        <f>_xlfn.CONCAT(StudentTable4[[#This Row],[School]],StudentTable4[[#This Row],[ClassName]])</f>
        <v/>
      </c>
    </row>
    <row r="384" spans="1:12">
      <c r="A384" s="25" t="e">
        <f t="shared" si="5"/>
        <v>#N/A</v>
      </c>
      <c r="B384" s="24"/>
      <c r="C384" s="24"/>
      <c r="D384" s="24" t="s">
        <v>24</v>
      </c>
      <c r="E384" s="24"/>
      <c r="F384" s="24"/>
      <c r="G384" s="24"/>
      <c r="H384" s="24"/>
      <c r="I384" s="25" t="e">
        <f>INDEX('Sch Table'!$A$2:$U$211,MATCH($H384,'Sch Table'!$A$2:$A$777,0),8)</f>
        <v>#N/A</v>
      </c>
      <c r="J384" s="24"/>
      <c r="K384" s="96" t="e">
        <f>INDEX('Class Table'!$A$2:$C$26, MATCH($J384,'Class Table'!$A$2:$A$26,0),2)</f>
        <v>#N/A</v>
      </c>
      <c r="L384" s="25" t="str">
        <f>_xlfn.CONCAT(StudentTable4[[#This Row],[School]],StudentTable4[[#This Row],[ClassName]])</f>
        <v/>
      </c>
    </row>
    <row r="385" spans="1:12">
      <c r="A385" s="25" t="e">
        <f t="shared" si="5"/>
        <v>#N/A</v>
      </c>
      <c r="B385" s="24"/>
      <c r="C385" s="24"/>
      <c r="D385" s="24" t="s">
        <v>24</v>
      </c>
      <c r="E385" s="24"/>
      <c r="F385" s="24"/>
      <c r="G385" s="24"/>
      <c r="H385" s="24"/>
      <c r="I385" s="25" t="e">
        <f>INDEX('Sch Table'!$A$2:$U$211,MATCH($H385,'Sch Table'!$A$2:$A$777,0),8)</f>
        <v>#N/A</v>
      </c>
      <c r="J385" s="24"/>
      <c r="K385" s="96" t="e">
        <f>INDEX('Class Table'!$A$2:$C$26, MATCH($J385,'Class Table'!$A$2:$A$26,0),2)</f>
        <v>#N/A</v>
      </c>
      <c r="L385" s="25" t="str">
        <f>_xlfn.CONCAT(StudentTable4[[#This Row],[School]],StudentTable4[[#This Row],[ClassName]])</f>
        <v/>
      </c>
    </row>
    <row r="386" spans="1:12">
      <c r="A386" s="25" t="e">
        <f t="shared" ref="A386:A449" si="6">I386&amp;"-"&amp;J386&amp;"-"&amp;B386</f>
        <v>#N/A</v>
      </c>
      <c r="B386" s="24"/>
      <c r="C386" s="24"/>
      <c r="D386" s="24" t="s">
        <v>24</v>
      </c>
      <c r="E386" s="24"/>
      <c r="F386" s="24"/>
      <c r="G386" s="24"/>
      <c r="H386" s="24"/>
      <c r="I386" s="25" t="e">
        <f>INDEX('Sch Table'!$A$2:$U$211,MATCH($H386,'Sch Table'!$A$2:$A$777,0),8)</f>
        <v>#N/A</v>
      </c>
      <c r="J386" s="24"/>
      <c r="K386" s="96" t="e">
        <f>INDEX('Class Table'!$A$2:$C$26, MATCH($J386,'Class Table'!$A$2:$A$26,0),2)</f>
        <v>#N/A</v>
      </c>
      <c r="L386" s="25" t="str">
        <f>_xlfn.CONCAT(StudentTable4[[#This Row],[School]],StudentTable4[[#This Row],[ClassName]])</f>
        <v/>
      </c>
    </row>
    <row r="387" spans="1:12">
      <c r="A387" s="25" t="e">
        <f t="shared" si="6"/>
        <v>#N/A</v>
      </c>
      <c r="B387" s="24"/>
      <c r="C387" s="24"/>
      <c r="D387" s="24" t="s">
        <v>24</v>
      </c>
      <c r="E387" s="24"/>
      <c r="F387" s="24"/>
      <c r="G387" s="24"/>
      <c r="H387" s="24"/>
      <c r="I387" s="25" t="e">
        <f>INDEX('Sch Table'!$A$2:$U$211,MATCH($H387,'Sch Table'!$A$2:$A$777,0),8)</f>
        <v>#N/A</v>
      </c>
      <c r="J387" s="24"/>
      <c r="K387" s="96" t="e">
        <f>INDEX('Class Table'!$A$2:$C$26, MATCH($J387,'Class Table'!$A$2:$A$26,0),2)</f>
        <v>#N/A</v>
      </c>
      <c r="L387" s="25" t="str">
        <f>_xlfn.CONCAT(StudentTable4[[#This Row],[School]],StudentTable4[[#This Row],[ClassName]])</f>
        <v/>
      </c>
    </row>
    <row r="388" spans="1:12">
      <c r="A388" s="25" t="e">
        <f t="shared" si="6"/>
        <v>#N/A</v>
      </c>
      <c r="B388" s="24"/>
      <c r="C388" s="24"/>
      <c r="D388" s="24" t="s">
        <v>24</v>
      </c>
      <c r="E388" s="24"/>
      <c r="F388" s="24"/>
      <c r="G388" s="24"/>
      <c r="H388" s="24"/>
      <c r="I388" s="25" t="e">
        <f>INDEX('Sch Table'!$A$2:$U$211,MATCH($H388,'Sch Table'!$A$2:$A$777,0),8)</f>
        <v>#N/A</v>
      </c>
      <c r="J388" s="24"/>
      <c r="K388" s="96" t="e">
        <f>INDEX('Class Table'!$A$2:$C$26, MATCH($J388,'Class Table'!$A$2:$A$26,0),2)</f>
        <v>#N/A</v>
      </c>
      <c r="L388" s="25" t="str">
        <f>_xlfn.CONCAT(StudentTable4[[#This Row],[School]],StudentTable4[[#This Row],[ClassName]])</f>
        <v/>
      </c>
    </row>
    <row r="389" spans="1:12">
      <c r="A389" s="25" t="e">
        <f t="shared" si="6"/>
        <v>#N/A</v>
      </c>
      <c r="B389" s="24"/>
      <c r="C389" s="24"/>
      <c r="D389" s="24" t="s">
        <v>24</v>
      </c>
      <c r="E389" s="24"/>
      <c r="F389" s="24"/>
      <c r="G389" s="24"/>
      <c r="H389" s="24"/>
      <c r="I389" s="25" t="e">
        <f>INDEX('Sch Table'!$A$2:$U$211,MATCH($H389,'Sch Table'!$A$2:$A$777,0),8)</f>
        <v>#N/A</v>
      </c>
      <c r="J389" s="24"/>
      <c r="K389" s="96" t="e">
        <f>INDEX('Class Table'!$A$2:$C$26, MATCH($J389,'Class Table'!$A$2:$A$26,0),2)</f>
        <v>#N/A</v>
      </c>
      <c r="L389" s="25" t="str">
        <f>_xlfn.CONCAT(StudentTable4[[#This Row],[School]],StudentTable4[[#This Row],[ClassName]])</f>
        <v/>
      </c>
    </row>
    <row r="390" spans="1:12">
      <c r="A390" s="25" t="e">
        <f t="shared" si="6"/>
        <v>#N/A</v>
      </c>
      <c r="B390" s="24"/>
      <c r="C390" s="24"/>
      <c r="D390" s="24" t="s">
        <v>24</v>
      </c>
      <c r="E390" s="24"/>
      <c r="F390" s="24"/>
      <c r="G390" s="24"/>
      <c r="H390" s="24"/>
      <c r="I390" s="25" t="e">
        <f>INDEX('Sch Table'!$A$2:$U$211,MATCH($H390,'Sch Table'!$A$2:$A$777,0),8)</f>
        <v>#N/A</v>
      </c>
      <c r="J390" s="24"/>
      <c r="K390" s="96" t="e">
        <f>INDEX('Class Table'!$A$2:$C$26, MATCH($J390,'Class Table'!$A$2:$A$26,0),2)</f>
        <v>#N/A</v>
      </c>
      <c r="L390" s="25" t="str">
        <f>_xlfn.CONCAT(StudentTable4[[#This Row],[School]],StudentTable4[[#This Row],[ClassName]])</f>
        <v/>
      </c>
    </row>
    <row r="391" spans="1:12">
      <c r="A391" s="25" t="e">
        <f t="shared" si="6"/>
        <v>#N/A</v>
      </c>
      <c r="B391" s="24"/>
      <c r="C391" s="24"/>
      <c r="D391" s="24" t="s">
        <v>24</v>
      </c>
      <c r="E391" s="24"/>
      <c r="F391" s="24"/>
      <c r="G391" s="24"/>
      <c r="H391" s="24"/>
      <c r="I391" s="25" t="e">
        <f>INDEX('Sch Table'!$A$2:$U$211,MATCH($H391,'Sch Table'!$A$2:$A$777,0),8)</f>
        <v>#N/A</v>
      </c>
      <c r="J391" s="24"/>
      <c r="K391" s="96" t="e">
        <f>INDEX('Class Table'!$A$2:$C$26, MATCH($J391,'Class Table'!$A$2:$A$26,0),2)</f>
        <v>#N/A</v>
      </c>
      <c r="L391" s="25" t="str">
        <f>_xlfn.CONCAT(StudentTable4[[#This Row],[School]],StudentTable4[[#This Row],[ClassName]])</f>
        <v/>
      </c>
    </row>
    <row r="392" spans="1:12">
      <c r="A392" s="25" t="e">
        <f t="shared" si="6"/>
        <v>#N/A</v>
      </c>
      <c r="B392" s="24"/>
      <c r="C392" s="24"/>
      <c r="D392" s="24" t="s">
        <v>24</v>
      </c>
      <c r="E392" s="24"/>
      <c r="F392" s="24"/>
      <c r="G392" s="24"/>
      <c r="H392" s="24"/>
      <c r="I392" s="25" t="e">
        <f>INDEX('Sch Table'!$A$2:$U$211,MATCH($H392,'Sch Table'!$A$2:$A$777,0),8)</f>
        <v>#N/A</v>
      </c>
      <c r="J392" s="24"/>
      <c r="K392" s="96" t="e">
        <f>INDEX('Class Table'!$A$2:$C$26, MATCH($J392,'Class Table'!$A$2:$A$26,0),2)</f>
        <v>#N/A</v>
      </c>
      <c r="L392" s="25" t="str">
        <f>_xlfn.CONCAT(StudentTable4[[#This Row],[School]],StudentTable4[[#This Row],[ClassName]])</f>
        <v/>
      </c>
    </row>
    <row r="393" spans="1:12">
      <c r="A393" s="25" t="e">
        <f t="shared" si="6"/>
        <v>#N/A</v>
      </c>
      <c r="B393" s="24"/>
      <c r="C393" s="24"/>
      <c r="D393" s="24" t="s">
        <v>24</v>
      </c>
      <c r="E393" s="24"/>
      <c r="F393" s="24"/>
      <c r="G393" s="24"/>
      <c r="H393" s="24"/>
      <c r="I393" s="25" t="e">
        <f>INDEX('Sch Table'!$A$2:$U$211,MATCH($H393,'Sch Table'!$A$2:$A$777,0),8)</f>
        <v>#N/A</v>
      </c>
      <c r="J393" s="24"/>
      <c r="K393" s="96" t="e">
        <f>INDEX('Class Table'!$A$2:$C$26, MATCH($J393,'Class Table'!$A$2:$A$26,0),2)</f>
        <v>#N/A</v>
      </c>
      <c r="L393" s="25" t="str">
        <f>_xlfn.CONCAT(StudentTable4[[#This Row],[School]],StudentTable4[[#This Row],[ClassName]])</f>
        <v/>
      </c>
    </row>
    <row r="394" spans="1:12">
      <c r="A394" s="25" t="e">
        <f t="shared" si="6"/>
        <v>#N/A</v>
      </c>
      <c r="B394" s="24"/>
      <c r="C394" s="24"/>
      <c r="D394" s="24" t="s">
        <v>24</v>
      </c>
      <c r="E394" s="24"/>
      <c r="F394" s="24"/>
      <c r="G394" s="24"/>
      <c r="H394" s="24"/>
      <c r="I394" s="25" t="e">
        <f>INDEX('Sch Table'!$A$2:$U$211,MATCH($H394,'Sch Table'!$A$2:$A$777,0),8)</f>
        <v>#N/A</v>
      </c>
      <c r="J394" s="24"/>
      <c r="K394" s="96" t="e">
        <f>INDEX('Class Table'!$A$2:$C$26, MATCH($J394,'Class Table'!$A$2:$A$26,0),2)</f>
        <v>#N/A</v>
      </c>
      <c r="L394" s="25" t="str">
        <f>_xlfn.CONCAT(StudentTable4[[#This Row],[School]],StudentTable4[[#This Row],[ClassName]])</f>
        <v/>
      </c>
    </row>
    <row r="395" spans="1:12">
      <c r="A395" s="25" t="e">
        <f t="shared" si="6"/>
        <v>#N/A</v>
      </c>
      <c r="B395" s="24"/>
      <c r="C395" s="24"/>
      <c r="D395" s="24" t="s">
        <v>24</v>
      </c>
      <c r="E395" s="24"/>
      <c r="F395" s="24"/>
      <c r="G395" s="24"/>
      <c r="H395" s="24"/>
      <c r="I395" s="25" t="e">
        <f>INDEX('Sch Table'!$A$2:$U$211,MATCH($H395,'Sch Table'!$A$2:$A$777,0),8)</f>
        <v>#N/A</v>
      </c>
      <c r="J395" s="24"/>
      <c r="K395" s="96" t="e">
        <f>INDEX('Class Table'!$A$2:$C$26, MATCH($J395,'Class Table'!$A$2:$A$26,0),2)</f>
        <v>#N/A</v>
      </c>
      <c r="L395" s="25" t="str">
        <f>_xlfn.CONCAT(StudentTable4[[#This Row],[School]],StudentTable4[[#This Row],[ClassName]])</f>
        <v/>
      </c>
    </row>
    <row r="396" spans="1:12">
      <c r="A396" s="25" t="e">
        <f t="shared" si="6"/>
        <v>#N/A</v>
      </c>
      <c r="B396" s="24"/>
      <c r="C396" s="24"/>
      <c r="D396" s="24" t="s">
        <v>24</v>
      </c>
      <c r="E396" s="24"/>
      <c r="F396" s="24"/>
      <c r="G396" s="24"/>
      <c r="H396" s="24"/>
      <c r="I396" s="25" t="e">
        <f>INDEX('Sch Table'!$A$2:$U$211,MATCH($H396,'Sch Table'!$A$2:$A$777,0),8)</f>
        <v>#N/A</v>
      </c>
      <c r="J396" s="24"/>
      <c r="K396" s="96" t="e">
        <f>INDEX('Class Table'!$A$2:$C$26, MATCH($J396,'Class Table'!$A$2:$A$26,0),2)</f>
        <v>#N/A</v>
      </c>
      <c r="L396" s="25" t="str">
        <f>_xlfn.CONCAT(StudentTable4[[#This Row],[School]],StudentTable4[[#This Row],[ClassName]])</f>
        <v/>
      </c>
    </row>
    <row r="397" spans="1:12">
      <c r="A397" s="25" t="e">
        <f t="shared" si="6"/>
        <v>#N/A</v>
      </c>
      <c r="B397" s="24"/>
      <c r="C397" s="24"/>
      <c r="D397" s="24" t="s">
        <v>24</v>
      </c>
      <c r="E397" s="24"/>
      <c r="F397" s="24"/>
      <c r="G397" s="24"/>
      <c r="H397" s="24"/>
      <c r="I397" s="25" t="e">
        <f>INDEX('Sch Table'!$A$2:$U$211,MATCH($H397,'Sch Table'!$A$2:$A$777,0),8)</f>
        <v>#N/A</v>
      </c>
      <c r="J397" s="24"/>
      <c r="K397" s="96" t="e">
        <f>INDEX('Class Table'!$A$2:$C$26, MATCH($J397,'Class Table'!$A$2:$A$26,0),2)</f>
        <v>#N/A</v>
      </c>
      <c r="L397" s="25" t="str">
        <f>_xlfn.CONCAT(StudentTable4[[#This Row],[School]],StudentTable4[[#This Row],[ClassName]])</f>
        <v/>
      </c>
    </row>
    <row r="398" spans="1:12">
      <c r="A398" s="25" t="e">
        <f t="shared" si="6"/>
        <v>#N/A</v>
      </c>
      <c r="B398" s="24"/>
      <c r="C398" s="24"/>
      <c r="D398" s="24" t="s">
        <v>24</v>
      </c>
      <c r="E398" s="24"/>
      <c r="F398" s="24"/>
      <c r="G398" s="24"/>
      <c r="H398" s="24"/>
      <c r="I398" s="25" t="e">
        <f>INDEX('Sch Table'!$A$2:$U$211,MATCH($H398,'Sch Table'!$A$2:$A$777,0),8)</f>
        <v>#N/A</v>
      </c>
      <c r="J398" s="24"/>
      <c r="K398" s="96" t="e">
        <f>INDEX('Class Table'!$A$2:$C$26, MATCH($J398,'Class Table'!$A$2:$A$26,0),2)</f>
        <v>#N/A</v>
      </c>
      <c r="L398" s="25" t="str">
        <f>_xlfn.CONCAT(StudentTable4[[#This Row],[School]],StudentTable4[[#This Row],[ClassName]])</f>
        <v/>
      </c>
    </row>
    <row r="399" spans="1:12">
      <c r="A399" s="25" t="e">
        <f t="shared" si="6"/>
        <v>#N/A</v>
      </c>
      <c r="B399" s="24"/>
      <c r="C399" s="24"/>
      <c r="D399" s="24" t="s">
        <v>24</v>
      </c>
      <c r="E399" s="24"/>
      <c r="F399" s="24"/>
      <c r="G399" s="24"/>
      <c r="H399" s="24"/>
      <c r="I399" s="25" t="e">
        <f>INDEX('Sch Table'!$A$2:$U$211,MATCH($H399,'Sch Table'!$A$2:$A$777,0),8)</f>
        <v>#N/A</v>
      </c>
      <c r="J399" s="24"/>
      <c r="K399" s="96" t="e">
        <f>INDEX('Class Table'!$A$2:$C$26, MATCH($J399,'Class Table'!$A$2:$A$26,0),2)</f>
        <v>#N/A</v>
      </c>
      <c r="L399" s="25" t="str">
        <f>_xlfn.CONCAT(StudentTable4[[#This Row],[School]],StudentTable4[[#This Row],[ClassName]])</f>
        <v/>
      </c>
    </row>
    <row r="400" spans="1:12">
      <c r="A400" s="25" t="e">
        <f t="shared" si="6"/>
        <v>#N/A</v>
      </c>
      <c r="B400" s="24"/>
      <c r="C400" s="24"/>
      <c r="D400" s="24" t="s">
        <v>24</v>
      </c>
      <c r="E400" s="24"/>
      <c r="F400" s="24"/>
      <c r="G400" s="24"/>
      <c r="H400" s="24"/>
      <c r="I400" s="25" t="e">
        <f>INDEX('Sch Table'!$A$2:$U$211,MATCH($H400,'Sch Table'!$A$2:$A$777,0),8)</f>
        <v>#N/A</v>
      </c>
      <c r="J400" s="24"/>
      <c r="K400" s="96" t="e">
        <f>INDEX('Class Table'!$A$2:$C$26, MATCH($J400,'Class Table'!$A$2:$A$26,0),2)</f>
        <v>#N/A</v>
      </c>
      <c r="L400" s="25" t="str">
        <f>_xlfn.CONCAT(StudentTable4[[#This Row],[School]],StudentTable4[[#This Row],[ClassName]])</f>
        <v/>
      </c>
    </row>
    <row r="401" spans="1:12">
      <c r="A401" s="25" t="e">
        <f t="shared" si="6"/>
        <v>#N/A</v>
      </c>
      <c r="B401" s="24"/>
      <c r="C401" s="24"/>
      <c r="D401" s="24" t="s">
        <v>24</v>
      </c>
      <c r="E401" s="24"/>
      <c r="F401" s="24"/>
      <c r="G401" s="24"/>
      <c r="H401" s="24"/>
      <c r="I401" s="25" t="e">
        <f>INDEX('Sch Table'!$A$2:$U$211,MATCH($H401,'Sch Table'!$A$2:$A$777,0),8)</f>
        <v>#N/A</v>
      </c>
      <c r="J401" s="24"/>
      <c r="K401" s="96" t="e">
        <f>INDEX('Class Table'!$A$2:$C$26, MATCH($J401,'Class Table'!$A$2:$A$26,0),2)</f>
        <v>#N/A</v>
      </c>
      <c r="L401" s="25" t="str">
        <f>_xlfn.CONCAT(StudentTable4[[#This Row],[School]],StudentTable4[[#This Row],[ClassName]])</f>
        <v/>
      </c>
    </row>
    <row r="402" spans="1:12">
      <c r="A402" s="25" t="e">
        <f t="shared" si="6"/>
        <v>#N/A</v>
      </c>
      <c r="B402" s="24"/>
      <c r="C402" s="24"/>
      <c r="D402" s="24" t="s">
        <v>24</v>
      </c>
      <c r="E402" s="24"/>
      <c r="F402" s="24"/>
      <c r="G402" s="24"/>
      <c r="H402" s="24"/>
      <c r="I402" s="25" t="e">
        <f>INDEX('Sch Table'!$A$2:$U$211,MATCH($H402,'Sch Table'!$A$2:$A$777,0),8)</f>
        <v>#N/A</v>
      </c>
      <c r="J402" s="24"/>
      <c r="K402" s="96" t="e">
        <f>INDEX('Class Table'!$A$2:$C$26, MATCH($J402,'Class Table'!$A$2:$A$26,0),2)</f>
        <v>#N/A</v>
      </c>
      <c r="L402" s="25" t="str">
        <f>_xlfn.CONCAT(StudentTable4[[#This Row],[School]],StudentTable4[[#This Row],[ClassName]])</f>
        <v/>
      </c>
    </row>
    <row r="403" spans="1:12">
      <c r="A403" s="25" t="e">
        <f t="shared" si="6"/>
        <v>#N/A</v>
      </c>
      <c r="B403" s="24"/>
      <c r="C403" s="24"/>
      <c r="D403" s="24" t="s">
        <v>24</v>
      </c>
      <c r="E403" s="24"/>
      <c r="F403" s="24"/>
      <c r="G403" s="24"/>
      <c r="H403" s="24"/>
      <c r="I403" s="25" t="e">
        <f>INDEX('Sch Table'!$A$2:$U$211,MATCH($H403,'Sch Table'!$A$2:$A$777,0),8)</f>
        <v>#N/A</v>
      </c>
      <c r="J403" s="24"/>
      <c r="K403" s="96" t="e">
        <f>INDEX('Class Table'!$A$2:$C$26, MATCH($J403,'Class Table'!$A$2:$A$26,0),2)</f>
        <v>#N/A</v>
      </c>
      <c r="L403" s="25" t="str">
        <f>_xlfn.CONCAT(StudentTable4[[#This Row],[School]],StudentTable4[[#This Row],[ClassName]])</f>
        <v/>
      </c>
    </row>
    <row r="404" spans="1:12">
      <c r="A404" s="25" t="e">
        <f t="shared" si="6"/>
        <v>#N/A</v>
      </c>
      <c r="B404" s="24"/>
      <c r="C404" s="24"/>
      <c r="D404" s="24" t="s">
        <v>24</v>
      </c>
      <c r="E404" s="24"/>
      <c r="F404" s="24"/>
      <c r="G404" s="24"/>
      <c r="H404" s="24"/>
      <c r="I404" s="25" t="e">
        <f>INDEX('Sch Table'!$A$2:$U$211,MATCH($H404,'Sch Table'!$A$2:$A$777,0),8)</f>
        <v>#N/A</v>
      </c>
      <c r="J404" s="24"/>
      <c r="K404" s="96" t="e">
        <f>INDEX('Class Table'!$A$2:$C$26, MATCH($J404,'Class Table'!$A$2:$A$26,0),2)</f>
        <v>#N/A</v>
      </c>
      <c r="L404" s="25" t="str">
        <f>_xlfn.CONCAT(StudentTable4[[#This Row],[School]],StudentTable4[[#This Row],[ClassName]])</f>
        <v/>
      </c>
    </row>
    <row r="405" spans="1:12">
      <c r="A405" s="25" t="e">
        <f t="shared" si="6"/>
        <v>#N/A</v>
      </c>
      <c r="B405" s="24"/>
      <c r="C405" s="24"/>
      <c r="D405" s="24" t="s">
        <v>24</v>
      </c>
      <c r="E405" s="24"/>
      <c r="F405" s="24"/>
      <c r="G405" s="24"/>
      <c r="H405" s="24"/>
      <c r="I405" s="25" t="e">
        <f>INDEX('Sch Table'!$A$2:$U$211,MATCH($H405,'Sch Table'!$A$2:$A$777,0),8)</f>
        <v>#N/A</v>
      </c>
      <c r="J405" s="24"/>
      <c r="K405" s="96" t="e">
        <f>INDEX('Class Table'!$A$2:$C$26, MATCH($J405,'Class Table'!$A$2:$A$26,0),2)</f>
        <v>#N/A</v>
      </c>
      <c r="L405" s="25" t="str">
        <f>_xlfn.CONCAT(StudentTable4[[#This Row],[School]],StudentTable4[[#This Row],[ClassName]])</f>
        <v/>
      </c>
    </row>
    <row r="406" spans="1:12">
      <c r="A406" s="25" t="e">
        <f t="shared" si="6"/>
        <v>#N/A</v>
      </c>
      <c r="B406" s="24"/>
      <c r="C406" s="24"/>
      <c r="D406" s="24" t="s">
        <v>24</v>
      </c>
      <c r="E406" s="24"/>
      <c r="F406" s="24"/>
      <c r="G406" s="24"/>
      <c r="H406" s="24"/>
      <c r="I406" s="25" t="e">
        <f>INDEX('Sch Table'!$A$2:$U$211,MATCH($H406,'Sch Table'!$A$2:$A$777,0),8)</f>
        <v>#N/A</v>
      </c>
      <c r="J406" s="24"/>
      <c r="K406" s="96" t="e">
        <f>INDEX('Class Table'!$A$2:$C$26, MATCH($J406,'Class Table'!$A$2:$A$26,0),2)</f>
        <v>#N/A</v>
      </c>
      <c r="L406" s="25" t="str">
        <f>_xlfn.CONCAT(StudentTable4[[#This Row],[School]],StudentTable4[[#This Row],[ClassName]])</f>
        <v/>
      </c>
    </row>
    <row r="407" spans="1:12">
      <c r="A407" s="25" t="e">
        <f t="shared" si="6"/>
        <v>#N/A</v>
      </c>
      <c r="B407" s="24"/>
      <c r="C407" s="24"/>
      <c r="D407" s="24" t="s">
        <v>24</v>
      </c>
      <c r="E407" s="24"/>
      <c r="F407" s="24"/>
      <c r="G407" s="24"/>
      <c r="H407" s="24"/>
      <c r="I407" s="25" t="e">
        <f>INDEX('Sch Table'!$A$2:$U$211,MATCH($H407,'Sch Table'!$A$2:$A$777,0),8)</f>
        <v>#N/A</v>
      </c>
      <c r="J407" s="24"/>
      <c r="K407" s="96" t="e">
        <f>INDEX('Class Table'!$A$2:$C$26, MATCH($J407,'Class Table'!$A$2:$A$26,0),2)</f>
        <v>#N/A</v>
      </c>
      <c r="L407" s="25" t="str">
        <f>_xlfn.CONCAT(StudentTable4[[#This Row],[School]],StudentTable4[[#This Row],[ClassName]])</f>
        <v/>
      </c>
    </row>
    <row r="408" spans="1:12">
      <c r="A408" s="25" t="e">
        <f t="shared" si="6"/>
        <v>#N/A</v>
      </c>
      <c r="B408" s="24"/>
      <c r="C408" s="24"/>
      <c r="D408" s="24" t="s">
        <v>24</v>
      </c>
      <c r="E408" s="24"/>
      <c r="F408" s="24"/>
      <c r="G408" s="24"/>
      <c r="H408" s="24"/>
      <c r="I408" s="25" t="e">
        <f>INDEX('Sch Table'!$A$2:$U$211,MATCH($H408,'Sch Table'!$A$2:$A$777,0),8)</f>
        <v>#N/A</v>
      </c>
      <c r="J408" s="24"/>
      <c r="K408" s="96" t="e">
        <f>INDEX('Class Table'!$A$2:$C$26, MATCH($J408,'Class Table'!$A$2:$A$26,0),2)</f>
        <v>#N/A</v>
      </c>
      <c r="L408" s="25" t="str">
        <f>_xlfn.CONCAT(StudentTable4[[#This Row],[School]],StudentTable4[[#This Row],[ClassName]])</f>
        <v/>
      </c>
    </row>
    <row r="409" spans="1:12">
      <c r="A409" s="25" t="e">
        <f t="shared" si="6"/>
        <v>#N/A</v>
      </c>
      <c r="B409" s="24"/>
      <c r="C409" s="24"/>
      <c r="D409" s="24" t="s">
        <v>24</v>
      </c>
      <c r="E409" s="24"/>
      <c r="F409" s="24"/>
      <c r="G409" s="24"/>
      <c r="H409" s="24"/>
      <c r="I409" s="25" t="e">
        <f>INDEX('Sch Table'!$A$2:$U$211,MATCH($H409,'Sch Table'!$A$2:$A$777,0),8)</f>
        <v>#N/A</v>
      </c>
      <c r="J409" s="24"/>
      <c r="K409" s="96" t="e">
        <f>INDEX('Class Table'!$A$2:$C$26, MATCH($J409,'Class Table'!$A$2:$A$26,0),2)</f>
        <v>#N/A</v>
      </c>
      <c r="L409" s="25" t="str">
        <f>_xlfn.CONCAT(StudentTable4[[#This Row],[School]],StudentTable4[[#This Row],[ClassName]])</f>
        <v/>
      </c>
    </row>
    <row r="410" spans="1:12">
      <c r="A410" s="25" t="e">
        <f t="shared" si="6"/>
        <v>#N/A</v>
      </c>
      <c r="B410" s="24"/>
      <c r="C410" s="24"/>
      <c r="D410" s="24" t="s">
        <v>24</v>
      </c>
      <c r="E410" s="24"/>
      <c r="F410" s="24"/>
      <c r="G410" s="24"/>
      <c r="H410" s="24"/>
      <c r="I410" s="25" t="e">
        <f>INDEX('Sch Table'!$A$2:$U$211,MATCH($H410,'Sch Table'!$A$2:$A$777,0),8)</f>
        <v>#N/A</v>
      </c>
      <c r="J410" s="24"/>
      <c r="K410" s="96" t="e">
        <f>INDEX('Class Table'!$A$2:$C$26, MATCH($J410,'Class Table'!$A$2:$A$26,0),2)</f>
        <v>#N/A</v>
      </c>
      <c r="L410" s="25" t="str">
        <f>_xlfn.CONCAT(StudentTable4[[#This Row],[School]],StudentTable4[[#This Row],[ClassName]])</f>
        <v/>
      </c>
    </row>
    <row r="411" spans="1:12">
      <c r="A411" s="25" t="e">
        <f t="shared" si="6"/>
        <v>#N/A</v>
      </c>
      <c r="B411" s="24"/>
      <c r="C411" s="24"/>
      <c r="D411" s="24" t="s">
        <v>24</v>
      </c>
      <c r="E411" s="24"/>
      <c r="F411" s="24"/>
      <c r="G411" s="24"/>
      <c r="H411" s="24"/>
      <c r="I411" s="25" t="e">
        <f>INDEX('Sch Table'!$A$2:$U$211,MATCH($H411,'Sch Table'!$A$2:$A$777,0),8)</f>
        <v>#N/A</v>
      </c>
      <c r="J411" s="24"/>
      <c r="K411" s="96" t="e">
        <f>INDEX('Class Table'!$A$2:$C$26, MATCH($J411,'Class Table'!$A$2:$A$26,0),2)</f>
        <v>#N/A</v>
      </c>
      <c r="L411" s="25" t="str">
        <f>_xlfn.CONCAT(StudentTable4[[#This Row],[School]],StudentTable4[[#This Row],[ClassName]])</f>
        <v/>
      </c>
    </row>
    <row r="412" spans="1:12">
      <c r="A412" s="25" t="e">
        <f t="shared" si="6"/>
        <v>#N/A</v>
      </c>
      <c r="B412" s="24"/>
      <c r="C412" s="24"/>
      <c r="D412" s="24" t="s">
        <v>24</v>
      </c>
      <c r="E412" s="24"/>
      <c r="F412" s="24"/>
      <c r="G412" s="24"/>
      <c r="H412" s="24"/>
      <c r="I412" s="25" t="e">
        <f>INDEX('Sch Table'!$A$2:$U$211,MATCH($H412,'Sch Table'!$A$2:$A$777,0),8)</f>
        <v>#N/A</v>
      </c>
      <c r="J412" s="24"/>
      <c r="K412" s="96" t="e">
        <f>INDEX('Class Table'!$A$2:$C$26, MATCH($J412,'Class Table'!$A$2:$A$26,0),2)</f>
        <v>#N/A</v>
      </c>
      <c r="L412" s="25" t="str">
        <f>_xlfn.CONCAT(StudentTable4[[#This Row],[School]],StudentTable4[[#This Row],[ClassName]])</f>
        <v/>
      </c>
    </row>
    <row r="413" spans="1:12">
      <c r="A413" s="25" t="e">
        <f t="shared" si="6"/>
        <v>#N/A</v>
      </c>
      <c r="B413" s="24"/>
      <c r="C413" s="24"/>
      <c r="D413" s="24" t="s">
        <v>24</v>
      </c>
      <c r="E413" s="24"/>
      <c r="F413" s="24"/>
      <c r="G413" s="24"/>
      <c r="H413" s="24"/>
      <c r="I413" s="25" t="e">
        <f>INDEX('Sch Table'!$A$2:$U$211,MATCH($H413,'Sch Table'!$A$2:$A$777,0),8)</f>
        <v>#N/A</v>
      </c>
      <c r="J413" s="24"/>
      <c r="K413" s="96" t="e">
        <f>INDEX('Class Table'!$A$2:$C$26, MATCH($J413,'Class Table'!$A$2:$A$26,0),2)</f>
        <v>#N/A</v>
      </c>
      <c r="L413" s="25" t="str">
        <f>_xlfn.CONCAT(StudentTable4[[#This Row],[School]],StudentTable4[[#This Row],[ClassName]])</f>
        <v/>
      </c>
    </row>
    <row r="414" spans="1:12">
      <c r="A414" s="25" t="e">
        <f t="shared" si="6"/>
        <v>#N/A</v>
      </c>
      <c r="B414" s="24"/>
      <c r="C414" s="24"/>
      <c r="D414" s="24" t="s">
        <v>24</v>
      </c>
      <c r="E414" s="24"/>
      <c r="F414" s="24"/>
      <c r="G414" s="24"/>
      <c r="H414" s="24"/>
      <c r="I414" s="25" t="e">
        <f>INDEX('Sch Table'!$A$2:$U$211,MATCH($H414,'Sch Table'!$A$2:$A$777,0),8)</f>
        <v>#N/A</v>
      </c>
      <c r="J414" s="24"/>
      <c r="K414" s="96" t="e">
        <f>INDEX('Class Table'!$A$2:$C$26, MATCH($J414,'Class Table'!$A$2:$A$26,0),2)</f>
        <v>#N/A</v>
      </c>
      <c r="L414" s="25" t="str">
        <f>_xlfn.CONCAT(StudentTable4[[#This Row],[School]],StudentTable4[[#This Row],[ClassName]])</f>
        <v/>
      </c>
    </row>
    <row r="415" spans="1:12">
      <c r="A415" s="25" t="e">
        <f t="shared" si="6"/>
        <v>#N/A</v>
      </c>
      <c r="B415" s="24"/>
      <c r="C415" s="24"/>
      <c r="D415" s="24" t="s">
        <v>24</v>
      </c>
      <c r="E415" s="24"/>
      <c r="F415" s="24"/>
      <c r="G415" s="24"/>
      <c r="H415" s="24"/>
      <c r="I415" s="25" t="e">
        <f>INDEX('Sch Table'!$A$2:$U$211,MATCH($H415,'Sch Table'!$A$2:$A$777,0),8)</f>
        <v>#N/A</v>
      </c>
      <c r="J415" s="24"/>
      <c r="K415" s="96" t="e">
        <f>INDEX('Class Table'!$A$2:$C$26, MATCH($J415,'Class Table'!$A$2:$A$26,0),2)</f>
        <v>#N/A</v>
      </c>
      <c r="L415" s="25" t="str">
        <f>_xlfn.CONCAT(StudentTable4[[#This Row],[School]],StudentTable4[[#This Row],[ClassName]])</f>
        <v/>
      </c>
    </row>
    <row r="416" spans="1:12">
      <c r="A416" s="25" t="e">
        <f t="shared" si="6"/>
        <v>#N/A</v>
      </c>
      <c r="B416" s="24"/>
      <c r="C416" s="24"/>
      <c r="D416" s="24" t="s">
        <v>24</v>
      </c>
      <c r="E416" s="24"/>
      <c r="F416" s="24"/>
      <c r="G416" s="24"/>
      <c r="H416" s="24"/>
      <c r="I416" s="25" t="e">
        <f>INDEX('Sch Table'!$A$2:$U$211,MATCH($H416,'Sch Table'!$A$2:$A$777,0),8)</f>
        <v>#N/A</v>
      </c>
      <c r="J416" s="24"/>
      <c r="K416" s="96" t="e">
        <f>INDEX('Class Table'!$A$2:$C$26, MATCH($J416,'Class Table'!$A$2:$A$26,0),2)</f>
        <v>#N/A</v>
      </c>
      <c r="L416" s="25" t="str">
        <f>_xlfn.CONCAT(StudentTable4[[#This Row],[School]],StudentTable4[[#This Row],[ClassName]])</f>
        <v/>
      </c>
    </row>
    <row r="417" spans="1:12">
      <c r="A417" s="25" t="e">
        <f t="shared" si="6"/>
        <v>#N/A</v>
      </c>
      <c r="B417" s="24"/>
      <c r="C417" s="24"/>
      <c r="D417" s="24" t="s">
        <v>24</v>
      </c>
      <c r="E417" s="24"/>
      <c r="F417" s="24"/>
      <c r="G417" s="24"/>
      <c r="H417" s="24"/>
      <c r="I417" s="25" t="e">
        <f>INDEX('Sch Table'!$A$2:$U$211,MATCH($H417,'Sch Table'!$A$2:$A$777,0),8)</f>
        <v>#N/A</v>
      </c>
      <c r="J417" s="24"/>
      <c r="K417" s="96" t="e">
        <f>INDEX('Class Table'!$A$2:$C$26, MATCH($J417,'Class Table'!$A$2:$A$26,0),2)</f>
        <v>#N/A</v>
      </c>
      <c r="L417" s="25" t="str">
        <f>_xlfn.CONCAT(StudentTable4[[#This Row],[School]],StudentTable4[[#This Row],[ClassName]])</f>
        <v/>
      </c>
    </row>
    <row r="418" spans="1:12">
      <c r="A418" s="25" t="e">
        <f t="shared" si="6"/>
        <v>#N/A</v>
      </c>
      <c r="B418" s="24"/>
      <c r="C418" s="24"/>
      <c r="D418" s="24" t="s">
        <v>24</v>
      </c>
      <c r="E418" s="24"/>
      <c r="F418" s="24"/>
      <c r="G418" s="24"/>
      <c r="H418" s="24"/>
      <c r="I418" s="25" t="e">
        <f>INDEX('Sch Table'!$A$2:$U$211,MATCH($H418,'Sch Table'!$A$2:$A$777,0),8)</f>
        <v>#N/A</v>
      </c>
      <c r="J418" s="24"/>
      <c r="K418" s="96" t="e">
        <f>INDEX('Class Table'!$A$2:$C$26, MATCH($J418,'Class Table'!$A$2:$A$26,0),2)</f>
        <v>#N/A</v>
      </c>
      <c r="L418" s="25" t="str">
        <f>_xlfn.CONCAT(StudentTable4[[#This Row],[School]],StudentTable4[[#This Row],[ClassName]])</f>
        <v/>
      </c>
    </row>
    <row r="419" spans="1:12">
      <c r="A419" s="25" t="e">
        <f t="shared" si="6"/>
        <v>#N/A</v>
      </c>
      <c r="B419" s="24"/>
      <c r="C419" s="24"/>
      <c r="D419" s="24" t="s">
        <v>24</v>
      </c>
      <c r="E419" s="24"/>
      <c r="F419" s="24"/>
      <c r="G419" s="24"/>
      <c r="H419" s="24"/>
      <c r="I419" s="25" t="e">
        <f>INDEX('Sch Table'!$A$2:$U$211,MATCH($H419,'Sch Table'!$A$2:$A$777,0),8)</f>
        <v>#N/A</v>
      </c>
      <c r="J419" s="24"/>
      <c r="K419" s="96" t="e">
        <f>INDEX('Class Table'!$A$2:$C$26, MATCH($J419,'Class Table'!$A$2:$A$26,0),2)</f>
        <v>#N/A</v>
      </c>
      <c r="L419" s="25" t="str">
        <f>_xlfn.CONCAT(StudentTable4[[#This Row],[School]],StudentTable4[[#This Row],[ClassName]])</f>
        <v/>
      </c>
    </row>
    <row r="420" spans="1:12">
      <c r="A420" s="25" t="e">
        <f t="shared" si="6"/>
        <v>#N/A</v>
      </c>
      <c r="B420" s="24"/>
      <c r="C420" s="24"/>
      <c r="D420" s="24" t="s">
        <v>24</v>
      </c>
      <c r="E420" s="24"/>
      <c r="F420" s="24"/>
      <c r="G420" s="24"/>
      <c r="H420" s="24"/>
      <c r="I420" s="25" t="e">
        <f>INDEX('Sch Table'!$A$2:$U$211,MATCH($H420,'Sch Table'!$A$2:$A$777,0),8)</f>
        <v>#N/A</v>
      </c>
      <c r="J420" s="24"/>
      <c r="K420" s="96" t="e">
        <f>INDEX('Class Table'!$A$2:$C$26, MATCH($J420,'Class Table'!$A$2:$A$26,0),2)</f>
        <v>#N/A</v>
      </c>
      <c r="L420" s="25" t="str">
        <f>_xlfn.CONCAT(StudentTable4[[#This Row],[School]],StudentTable4[[#This Row],[ClassName]])</f>
        <v/>
      </c>
    </row>
    <row r="421" spans="1:12">
      <c r="A421" s="25" t="e">
        <f t="shared" si="6"/>
        <v>#N/A</v>
      </c>
      <c r="B421" s="24"/>
      <c r="C421" s="24"/>
      <c r="D421" s="24" t="s">
        <v>24</v>
      </c>
      <c r="E421" s="24"/>
      <c r="F421" s="24"/>
      <c r="G421" s="24"/>
      <c r="H421" s="24"/>
      <c r="I421" s="25" t="e">
        <f>INDEX('Sch Table'!$A$2:$U$211,MATCH($H421,'Sch Table'!$A$2:$A$777,0),8)</f>
        <v>#N/A</v>
      </c>
      <c r="J421" s="24"/>
      <c r="K421" s="96" t="e">
        <f>INDEX('Class Table'!$A$2:$C$26, MATCH($J421,'Class Table'!$A$2:$A$26,0),2)</f>
        <v>#N/A</v>
      </c>
      <c r="L421" s="25" t="str">
        <f>_xlfn.CONCAT(StudentTable4[[#This Row],[School]],StudentTable4[[#This Row],[ClassName]])</f>
        <v/>
      </c>
    </row>
    <row r="422" spans="1:12">
      <c r="A422" s="25" t="e">
        <f t="shared" si="6"/>
        <v>#N/A</v>
      </c>
      <c r="B422" s="24"/>
      <c r="C422" s="24"/>
      <c r="D422" s="24" t="s">
        <v>24</v>
      </c>
      <c r="E422" s="24"/>
      <c r="F422" s="24"/>
      <c r="G422" s="24"/>
      <c r="H422" s="24"/>
      <c r="I422" s="25" t="e">
        <f>INDEX('Sch Table'!$A$2:$U$211,MATCH($H422,'Sch Table'!$A$2:$A$777,0),8)</f>
        <v>#N/A</v>
      </c>
      <c r="J422" s="24"/>
      <c r="K422" s="96" t="e">
        <f>INDEX('Class Table'!$A$2:$C$26, MATCH($J422,'Class Table'!$A$2:$A$26,0),2)</f>
        <v>#N/A</v>
      </c>
      <c r="L422" s="25" t="str">
        <f>_xlfn.CONCAT(StudentTable4[[#This Row],[School]],StudentTable4[[#This Row],[ClassName]])</f>
        <v/>
      </c>
    </row>
    <row r="423" spans="1:12">
      <c r="A423" s="25" t="e">
        <f t="shared" si="6"/>
        <v>#N/A</v>
      </c>
      <c r="B423" s="24"/>
      <c r="C423" s="24"/>
      <c r="D423" s="24" t="s">
        <v>24</v>
      </c>
      <c r="E423" s="24"/>
      <c r="F423" s="24"/>
      <c r="G423" s="24"/>
      <c r="H423" s="24"/>
      <c r="I423" s="25" t="e">
        <f>INDEX('Sch Table'!$A$2:$U$211,MATCH($H423,'Sch Table'!$A$2:$A$777,0),8)</f>
        <v>#N/A</v>
      </c>
      <c r="J423" s="24"/>
      <c r="K423" s="96" t="e">
        <f>INDEX('Class Table'!$A$2:$C$26, MATCH($J423,'Class Table'!$A$2:$A$26,0),2)</f>
        <v>#N/A</v>
      </c>
      <c r="L423" s="25" t="str">
        <f>_xlfn.CONCAT(StudentTable4[[#This Row],[School]],StudentTable4[[#This Row],[ClassName]])</f>
        <v/>
      </c>
    </row>
    <row r="424" spans="1:12">
      <c r="A424" s="25" t="e">
        <f t="shared" si="6"/>
        <v>#N/A</v>
      </c>
      <c r="B424" s="24"/>
      <c r="C424" s="24"/>
      <c r="D424" s="24" t="s">
        <v>24</v>
      </c>
      <c r="E424" s="24"/>
      <c r="F424" s="24"/>
      <c r="G424" s="24"/>
      <c r="H424" s="24"/>
      <c r="I424" s="25" t="e">
        <f>INDEX('Sch Table'!$A$2:$U$211,MATCH($H424,'Sch Table'!$A$2:$A$777,0),8)</f>
        <v>#N/A</v>
      </c>
      <c r="J424" s="24"/>
      <c r="K424" s="96" t="e">
        <f>INDEX('Class Table'!$A$2:$C$26, MATCH($J424,'Class Table'!$A$2:$A$26,0),2)</f>
        <v>#N/A</v>
      </c>
      <c r="L424" s="25" t="str">
        <f>_xlfn.CONCAT(StudentTable4[[#This Row],[School]],StudentTable4[[#This Row],[ClassName]])</f>
        <v/>
      </c>
    </row>
    <row r="425" spans="1:12">
      <c r="A425" s="25" t="e">
        <f t="shared" si="6"/>
        <v>#N/A</v>
      </c>
      <c r="B425" s="24"/>
      <c r="C425" s="24"/>
      <c r="D425" s="24" t="s">
        <v>24</v>
      </c>
      <c r="E425" s="24"/>
      <c r="F425" s="24"/>
      <c r="G425" s="24"/>
      <c r="H425" s="24"/>
      <c r="I425" s="25" t="e">
        <f>INDEX('Sch Table'!$A$2:$U$211,MATCH($H425,'Sch Table'!$A$2:$A$777,0),8)</f>
        <v>#N/A</v>
      </c>
      <c r="J425" s="24"/>
      <c r="K425" s="96" t="e">
        <f>INDEX('Class Table'!$A$2:$C$26, MATCH($J425,'Class Table'!$A$2:$A$26,0),2)</f>
        <v>#N/A</v>
      </c>
      <c r="L425" s="25" t="str">
        <f>_xlfn.CONCAT(StudentTable4[[#This Row],[School]],StudentTable4[[#This Row],[ClassName]])</f>
        <v/>
      </c>
    </row>
    <row r="426" spans="1:12">
      <c r="A426" s="25" t="e">
        <f t="shared" si="6"/>
        <v>#N/A</v>
      </c>
      <c r="B426" s="24"/>
      <c r="C426" s="24"/>
      <c r="D426" s="24" t="s">
        <v>24</v>
      </c>
      <c r="E426" s="24"/>
      <c r="F426" s="24"/>
      <c r="G426" s="24"/>
      <c r="H426" s="24"/>
      <c r="I426" s="25" t="e">
        <f>INDEX('Sch Table'!$A$2:$U$211,MATCH($H426,'Sch Table'!$A$2:$A$777,0),8)</f>
        <v>#N/A</v>
      </c>
      <c r="J426" s="24"/>
      <c r="K426" s="96" t="e">
        <f>INDEX('Class Table'!$A$2:$C$26, MATCH($J426,'Class Table'!$A$2:$A$26,0),2)</f>
        <v>#N/A</v>
      </c>
      <c r="L426" s="25" t="str">
        <f>_xlfn.CONCAT(StudentTable4[[#This Row],[School]],StudentTable4[[#This Row],[ClassName]])</f>
        <v/>
      </c>
    </row>
    <row r="427" spans="1:12">
      <c r="A427" s="25" t="e">
        <f t="shared" si="6"/>
        <v>#N/A</v>
      </c>
      <c r="B427" s="24"/>
      <c r="C427" s="24"/>
      <c r="D427" s="24" t="s">
        <v>24</v>
      </c>
      <c r="E427" s="24"/>
      <c r="F427" s="24"/>
      <c r="G427" s="24"/>
      <c r="H427" s="24"/>
      <c r="I427" s="25" t="e">
        <f>INDEX('Sch Table'!$A$2:$U$211,MATCH($H427,'Sch Table'!$A$2:$A$777,0),8)</f>
        <v>#N/A</v>
      </c>
      <c r="J427" s="24"/>
      <c r="K427" s="96" t="e">
        <f>INDEX('Class Table'!$A$2:$C$26, MATCH($J427,'Class Table'!$A$2:$A$26,0),2)</f>
        <v>#N/A</v>
      </c>
      <c r="L427" s="25" t="str">
        <f>_xlfn.CONCAT(StudentTable4[[#This Row],[School]],StudentTable4[[#This Row],[ClassName]])</f>
        <v/>
      </c>
    </row>
    <row r="428" spans="1:12">
      <c r="A428" s="25" t="e">
        <f t="shared" si="6"/>
        <v>#N/A</v>
      </c>
      <c r="B428" s="24"/>
      <c r="C428" s="24"/>
      <c r="D428" s="24" t="s">
        <v>24</v>
      </c>
      <c r="E428" s="24"/>
      <c r="F428" s="24"/>
      <c r="G428" s="24"/>
      <c r="H428" s="24"/>
      <c r="I428" s="25" t="e">
        <f>INDEX('Sch Table'!$A$2:$U$211,MATCH($H428,'Sch Table'!$A$2:$A$777,0),8)</f>
        <v>#N/A</v>
      </c>
      <c r="J428" s="24"/>
      <c r="K428" s="96" t="e">
        <f>INDEX('Class Table'!$A$2:$C$26, MATCH($J428,'Class Table'!$A$2:$A$26,0),2)</f>
        <v>#N/A</v>
      </c>
      <c r="L428" s="25" t="str">
        <f>_xlfn.CONCAT(StudentTable4[[#This Row],[School]],StudentTable4[[#This Row],[ClassName]])</f>
        <v/>
      </c>
    </row>
    <row r="429" spans="1:12">
      <c r="A429" s="25" t="e">
        <f t="shared" si="6"/>
        <v>#N/A</v>
      </c>
      <c r="B429" s="24"/>
      <c r="C429" s="24"/>
      <c r="D429" s="24" t="s">
        <v>24</v>
      </c>
      <c r="E429" s="24"/>
      <c r="F429" s="24"/>
      <c r="G429" s="24"/>
      <c r="H429" s="24"/>
      <c r="I429" s="25" t="e">
        <f>INDEX('Sch Table'!$A$2:$U$211,MATCH($H429,'Sch Table'!$A$2:$A$777,0),8)</f>
        <v>#N/A</v>
      </c>
      <c r="J429" s="24"/>
      <c r="K429" s="96" t="e">
        <f>INDEX('Class Table'!$A$2:$C$26, MATCH($J429,'Class Table'!$A$2:$A$26,0),2)</f>
        <v>#N/A</v>
      </c>
      <c r="L429" s="25" t="str">
        <f>_xlfn.CONCAT(StudentTable4[[#This Row],[School]],StudentTable4[[#This Row],[ClassName]])</f>
        <v/>
      </c>
    </row>
    <row r="430" spans="1:12">
      <c r="A430" s="25" t="e">
        <f t="shared" si="6"/>
        <v>#N/A</v>
      </c>
      <c r="B430" s="24"/>
      <c r="C430" s="24"/>
      <c r="D430" s="24" t="s">
        <v>24</v>
      </c>
      <c r="E430" s="24"/>
      <c r="F430" s="24"/>
      <c r="G430" s="24"/>
      <c r="H430" s="24"/>
      <c r="I430" s="25" t="e">
        <f>INDEX('Sch Table'!$A$2:$U$211,MATCH($H430,'Sch Table'!$A$2:$A$777,0),8)</f>
        <v>#N/A</v>
      </c>
      <c r="J430" s="24"/>
      <c r="K430" s="96" t="e">
        <f>INDEX('Class Table'!$A$2:$C$26, MATCH($J430,'Class Table'!$A$2:$A$26,0),2)</f>
        <v>#N/A</v>
      </c>
      <c r="L430" s="25" t="str">
        <f>_xlfn.CONCAT(StudentTable4[[#This Row],[School]],StudentTable4[[#This Row],[ClassName]])</f>
        <v/>
      </c>
    </row>
    <row r="431" spans="1:12">
      <c r="A431" s="25" t="e">
        <f t="shared" si="6"/>
        <v>#N/A</v>
      </c>
      <c r="B431" s="24"/>
      <c r="C431" s="24"/>
      <c r="D431" s="24" t="s">
        <v>24</v>
      </c>
      <c r="E431" s="24"/>
      <c r="F431" s="24"/>
      <c r="G431" s="24"/>
      <c r="H431" s="24"/>
      <c r="I431" s="25" t="e">
        <f>INDEX('Sch Table'!$A$2:$U$211,MATCH($H431,'Sch Table'!$A$2:$A$777,0),8)</f>
        <v>#N/A</v>
      </c>
      <c r="J431" s="24"/>
      <c r="K431" s="96" t="e">
        <f>INDEX('Class Table'!$A$2:$C$26, MATCH($J431,'Class Table'!$A$2:$A$26,0),2)</f>
        <v>#N/A</v>
      </c>
      <c r="L431" s="25" t="str">
        <f>_xlfn.CONCAT(StudentTable4[[#This Row],[School]],StudentTable4[[#This Row],[ClassName]])</f>
        <v/>
      </c>
    </row>
    <row r="432" spans="1:12">
      <c r="A432" s="25" t="e">
        <f t="shared" si="6"/>
        <v>#N/A</v>
      </c>
      <c r="B432" s="24"/>
      <c r="C432" s="24"/>
      <c r="D432" s="24" t="s">
        <v>24</v>
      </c>
      <c r="E432" s="24"/>
      <c r="F432" s="24"/>
      <c r="G432" s="24"/>
      <c r="H432" s="24"/>
      <c r="I432" s="25" t="e">
        <f>INDEX('Sch Table'!$A$2:$U$211,MATCH($H432,'Sch Table'!$A$2:$A$777,0),8)</f>
        <v>#N/A</v>
      </c>
      <c r="J432" s="24"/>
      <c r="K432" s="96" t="e">
        <f>INDEX('Class Table'!$A$2:$C$26, MATCH($J432,'Class Table'!$A$2:$A$26,0),2)</f>
        <v>#N/A</v>
      </c>
      <c r="L432" s="25" t="str">
        <f>_xlfn.CONCAT(StudentTable4[[#This Row],[School]],StudentTable4[[#This Row],[ClassName]])</f>
        <v/>
      </c>
    </row>
    <row r="433" spans="1:12">
      <c r="A433" s="25" t="e">
        <f t="shared" si="6"/>
        <v>#N/A</v>
      </c>
      <c r="B433" s="24"/>
      <c r="C433" s="24"/>
      <c r="D433" s="24" t="s">
        <v>24</v>
      </c>
      <c r="E433" s="24"/>
      <c r="F433" s="24"/>
      <c r="G433" s="24"/>
      <c r="H433" s="24"/>
      <c r="I433" s="25" t="e">
        <f>INDEX('Sch Table'!$A$2:$U$211,MATCH($H433,'Sch Table'!$A$2:$A$777,0),8)</f>
        <v>#N/A</v>
      </c>
      <c r="J433" s="24"/>
      <c r="K433" s="96" t="e">
        <f>INDEX('Class Table'!$A$2:$C$26, MATCH($J433,'Class Table'!$A$2:$A$26,0),2)</f>
        <v>#N/A</v>
      </c>
      <c r="L433" s="25" t="str">
        <f>_xlfn.CONCAT(StudentTable4[[#This Row],[School]],StudentTable4[[#This Row],[ClassName]])</f>
        <v/>
      </c>
    </row>
    <row r="434" spans="1:12">
      <c r="A434" s="25" t="e">
        <f t="shared" si="6"/>
        <v>#N/A</v>
      </c>
      <c r="B434" s="24"/>
      <c r="C434" s="24"/>
      <c r="D434" s="24" t="s">
        <v>24</v>
      </c>
      <c r="E434" s="24"/>
      <c r="F434" s="24"/>
      <c r="G434" s="24"/>
      <c r="H434" s="24"/>
      <c r="I434" s="25" t="e">
        <f>INDEX('Sch Table'!$A$2:$U$211,MATCH($H434,'Sch Table'!$A$2:$A$777,0),8)</f>
        <v>#N/A</v>
      </c>
      <c r="J434" s="24"/>
      <c r="K434" s="96" t="e">
        <f>INDEX('Class Table'!$A$2:$C$26, MATCH($J434,'Class Table'!$A$2:$A$26,0),2)</f>
        <v>#N/A</v>
      </c>
      <c r="L434" s="25" t="str">
        <f>_xlfn.CONCAT(StudentTable4[[#This Row],[School]],StudentTable4[[#This Row],[ClassName]])</f>
        <v/>
      </c>
    </row>
    <row r="435" spans="1:12">
      <c r="A435" s="25" t="e">
        <f t="shared" si="6"/>
        <v>#N/A</v>
      </c>
      <c r="B435" s="24"/>
      <c r="C435" s="24"/>
      <c r="D435" s="24" t="s">
        <v>24</v>
      </c>
      <c r="E435" s="24"/>
      <c r="F435" s="24"/>
      <c r="G435" s="24"/>
      <c r="H435" s="24"/>
      <c r="I435" s="25" t="e">
        <f>INDEX('Sch Table'!$A$2:$U$211,MATCH($H435,'Sch Table'!$A$2:$A$777,0),8)</f>
        <v>#N/A</v>
      </c>
      <c r="J435" s="24"/>
      <c r="K435" s="96" t="e">
        <f>INDEX('Class Table'!$A$2:$C$26, MATCH($J435,'Class Table'!$A$2:$A$26,0),2)</f>
        <v>#N/A</v>
      </c>
      <c r="L435" s="25" t="str">
        <f>_xlfn.CONCAT(StudentTable4[[#This Row],[School]],StudentTable4[[#This Row],[ClassName]])</f>
        <v/>
      </c>
    </row>
    <row r="436" spans="1:12">
      <c r="A436" s="25" t="e">
        <f t="shared" si="6"/>
        <v>#N/A</v>
      </c>
      <c r="B436" s="24"/>
      <c r="C436" s="24"/>
      <c r="D436" s="24" t="s">
        <v>24</v>
      </c>
      <c r="E436" s="24"/>
      <c r="F436" s="24"/>
      <c r="G436" s="24"/>
      <c r="H436" s="24"/>
      <c r="I436" s="25" t="e">
        <f>INDEX('Sch Table'!$A$2:$U$211,MATCH($H436,'Sch Table'!$A$2:$A$777,0),8)</f>
        <v>#N/A</v>
      </c>
      <c r="J436" s="24"/>
      <c r="K436" s="96" t="e">
        <f>INDEX('Class Table'!$A$2:$C$26, MATCH($J436,'Class Table'!$A$2:$A$26,0),2)</f>
        <v>#N/A</v>
      </c>
      <c r="L436" s="25" t="str">
        <f>_xlfn.CONCAT(StudentTable4[[#This Row],[School]],StudentTable4[[#This Row],[ClassName]])</f>
        <v/>
      </c>
    </row>
    <row r="437" spans="1:12">
      <c r="A437" s="25" t="e">
        <f t="shared" si="6"/>
        <v>#N/A</v>
      </c>
      <c r="B437" s="24"/>
      <c r="C437" s="24"/>
      <c r="D437" s="24" t="s">
        <v>24</v>
      </c>
      <c r="E437" s="24"/>
      <c r="F437" s="24"/>
      <c r="G437" s="24"/>
      <c r="H437" s="24"/>
      <c r="I437" s="25" t="e">
        <f>INDEX('Sch Table'!$A$2:$U$211,MATCH($H437,'Sch Table'!$A$2:$A$777,0),8)</f>
        <v>#N/A</v>
      </c>
      <c r="J437" s="24"/>
      <c r="K437" s="96" t="e">
        <f>INDEX('Class Table'!$A$2:$C$26, MATCH($J437,'Class Table'!$A$2:$A$26,0),2)</f>
        <v>#N/A</v>
      </c>
      <c r="L437" s="25" t="str">
        <f>_xlfn.CONCAT(StudentTable4[[#This Row],[School]],StudentTable4[[#This Row],[ClassName]])</f>
        <v/>
      </c>
    </row>
    <row r="438" spans="1:12">
      <c r="A438" s="25" t="e">
        <f t="shared" si="6"/>
        <v>#N/A</v>
      </c>
      <c r="B438" s="24"/>
      <c r="C438" s="24"/>
      <c r="D438" s="24" t="s">
        <v>24</v>
      </c>
      <c r="E438" s="24"/>
      <c r="F438" s="24"/>
      <c r="G438" s="24"/>
      <c r="H438" s="24"/>
      <c r="I438" s="25" t="e">
        <f>INDEX('Sch Table'!$A$2:$U$211,MATCH($H438,'Sch Table'!$A$2:$A$777,0),8)</f>
        <v>#N/A</v>
      </c>
      <c r="J438" s="24"/>
      <c r="K438" s="96" t="e">
        <f>INDEX('Class Table'!$A$2:$C$26, MATCH($J438,'Class Table'!$A$2:$A$26,0),2)</f>
        <v>#N/A</v>
      </c>
      <c r="L438" s="25" t="str">
        <f>_xlfn.CONCAT(StudentTable4[[#This Row],[School]],StudentTable4[[#This Row],[ClassName]])</f>
        <v/>
      </c>
    </row>
    <row r="439" spans="1:12">
      <c r="A439" s="25" t="e">
        <f t="shared" si="6"/>
        <v>#N/A</v>
      </c>
      <c r="B439" s="24"/>
      <c r="C439" s="24"/>
      <c r="D439" s="24" t="s">
        <v>24</v>
      </c>
      <c r="E439" s="24"/>
      <c r="F439" s="24"/>
      <c r="G439" s="24"/>
      <c r="H439" s="24"/>
      <c r="I439" s="25" t="e">
        <f>INDEX('Sch Table'!$A$2:$U$211,MATCH($H439,'Sch Table'!$A$2:$A$777,0),8)</f>
        <v>#N/A</v>
      </c>
      <c r="J439" s="24"/>
      <c r="K439" s="96" t="e">
        <f>INDEX('Class Table'!$A$2:$C$26, MATCH($J439,'Class Table'!$A$2:$A$26,0),2)</f>
        <v>#N/A</v>
      </c>
      <c r="L439" s="25" t="str">
        <f>_xlfn.CONCAT(StudentTable4[[#This Row],[School]],StudentTable4[[#This Row],[ClassName]])</f>
        <v/>
      </c>
    </row>
    <row r="440" spans="1:12">
      <c r="A440" s="25" t="e">
        <f t="shared" si="6"/>
        <v>#N/A</v>
      </c>
      <c r="B440" s="24"/>
      <c r="C440" s="24"/>
      <c r="D440" s="24" t="s">
        <v>24</v>
      </c>
      <c r="E440" s="24"/>
      <c r="F440" s="24"/>
      <c r="G440" s="24"/>
      <c r="H440" s="24"/>
      <c r="I440" s="25" t="e">
        <f>INDEX('Sch Table'!$A$2:$U$211,MATCH($H440,'Sch Table'!$A$2:$A$777,0),8)</f>
        <v>#N/A</v>
      </c>
      <c r="J440" s="24"/>
      <c r="K440" s="96" t="e">
        <f>INDEX('Class Table'!$A$2:$C$26, MATCH($J440,'Class Table'!$A$2:$A$26,0),2)</f>
        <v>#N/A</v>
      </c>
      <c r="L440" s="25" t="str">
        <f>_xlfn.CONCAT(StudentTable4[[#This Row],[School]],StudentTable4[[#This Row],[ClassName]])</f>
        <v/>
      </c>
    </row>
    <row r="441" spans="1:12">
      <c r="A441" s="25" t="e">
        <f t="shared" si="6"/>
        <v>#N/A</v>
      </c>
      <c r="B441" s="24"/>
      <c r="C441" s="24"/>
      <c r="D441" s="24" t="s">
        <v>24</v>
      </c>
      <c r="E441" s="24"/>
      <c r="F441" s="24"/>
      <c r="G441" s="24"/>
      <c r="H441" s="24"/>
      <c r="I441" s="25" t="e">
        <f>INDEX('Sch Table'!$A$2:$U$211,MATCH($H441,'Sch Table'!$A$2:$A$777,0),8)</f>
        <v>#N/A</v>
      </c>
      <c r="J441" s="24"/>
      <c r="K441" s="96" t="e">
        <f>INDEX('Class Table'!$A$2:$C$26, MATCH($J441,'Class Table'!$A$2:$A$26,0),2)</f>
        <v>#N/A</v>
      </c>
      <c r="L441" s="25" t="str">
        <f>_xlfn.CONCAT(StudentTable4[[#This Row],[School]],StudentTable4[[#This Row],[ClassName]])</f>
        <v/>
      </c>
    </row>
    <row r="442" spans="1:12">
      <c r="A442" s="25" t="e">
        <f t="shared" si="6"/>
        <v>#N/A</v>
      </c>
      <c r="B442" s="24"/>
      <c r="C442" s="24"/>
      <c r="D442" s="24" t="s">
        <v>24</v>
      </c>
      <c r="E442" s="24"/>
      <c r="F442" s="24"/>
      <c r="G442" s="24"/>
      <c r="H442" s="24"/>
      <c r="I442" s="25" t="e">
        <f>INDEX('Sch Table'!$A$2:$U$211,MATCH($H442,'Sch Table'!$A$2:$A$777,0),8)</f>
        <v>#N/A</v>
      </c>
      <c r="J442" s="24"/>
      <c r="K442" s="96" t="e">
        <f>INDEX('Class Table'!$A$2:$C$26, MATCH($J442,'Class Table'!$A$2:$A$26,0),2)</f>
        <v>#N/A</v>
      </c>
      <c r="L442" s="25" t="str">
        <f>_xlfn.CONCAT(StudentTable4[[#This Row],[School]],StudentTable4[[#This Row],[ClassName]])</f>
        <v/>
      </c>
    </row>
    <row r="443" spans="1:12">
      <c r="A443" s="25" t="e">
        <f t="shared" si="6"/>
        <v>#N/A</v>
      </c>
      <c r="B443" s="24"/>
      <c r="C443" s="24"/>
      <c r="D443" s="24" t="s">
        <v>24</v>
      </c>
      <c r="E443" s="24"/>
      <c r="F443" s="24"/>
      <c r="G443" s="24"/>
      <c r="H443" s="24"/>
      <c r="I443" s="25" t="e">
        <f>INDEX('Sch Table'!$A$2:$U$211,MATCH($H443,'Sch Table'!$A$2:$A$777,0),8)</f>
        <v>#N/A</v>
      </c>
      <c r="J443" s="24"/>
      <c r="K443" s="96" t="e">
        <f>INDEX('Class Table'!$A$2:$C$26, MATCH($J443,'Class Table'!$A$2:$A$26,0),2)</f>
        <v>#N/A</v>
      </c>
      <c r="L443" s="25" t="str">
        <f>_xlfn.CONCAT(StudentTable4[[#This Row],[School]],StudentTable4[[#This Row],[ClassName]])</f>
        <v/>
      </c>
    </row>
    <row r="444" spans="1:12">
      <c r="A444" s="25" t="e">
        <f t="shared" si="6"/>
        <v>#N/A</v>
      </c>
      <c r="B444" s="24"/>
      <c r="C444" s="24"/>
      <c r="D444" s="24" t="s">
        <v>24</v>
      </c>
      <c r="E444" s="24"/>
      <c r="F444" s="24"/>
      <c r="G444" s="24"/>
      <c r="H444" s="24"/>
      <c r="I444" s="25" t="e">
        <f>INDEX('Sch Table'!$A$2:$U$211,MATCH($H444,'Sch Table'!$A$2:$A$777,0),8)</f>
        <v>#N/A</v>
      </c>
      <c r="J444" s="24"/>
      <c r="K444" s="96" t="e">
        <f>INDEX('Class Table'!$A$2:$C$26, MATCH($J444,'Class Table'!$A$2:$A$26,0),2)</f>
        <v>#N/A</v>
      </c>
      <c r="L444" s="25" t="str">
        <f>_xlfn.CONCAT(StudentTable4[[#This Row],[School]],StudentTable4[[#This Row],[ClassName]])</f>
        <v/>
      </c>
    </row>
    <row r="445" spans="1:12">
      <c r="A445" s="25" t="e">
        <f t="shared" si="6"/>
        <v>#N/A</v>
      </c>
      <c r="B445" s="24"/>
      <c r="C445" s="24"/>
      <c r="D445" s="24" t="s">
        <v>24</v>
      </c>
      <c r="E445" s="24"/>
      <c r="F445" s="24"/>
      <c r="G445" s="24"/>
      <c r="H445" s="24"/>
      <c r="I445" s="25" t="e">
        <f>INDEX('Sch Table'!$A$2:$U$211,MATCH($H445,'Sch Table'!$A$2:$A$777,0),8)</f>
        <v>#N/A</v>
      </c>
      <c r="J445" s="24"/>
      <c r="K445" s="96" t="e">
        <f>INDEX('Class Table'!$A$2:$C$26, MATCH($J445,'Class Table'!$A$2:$A$26,0),2)</f>
        <v>#N/A</v>
      </c>
      <c r="L445" s="25" t="str">
        <f>_xlfn.CONCAT(StudentTable4[[#This Row],[School]],StudentTable4[[#This Row],[ClassName]])</f>
        <v/>
      </c>
    </row>
    <row r="446" spans="1:12">
      <c r="A446" s="25" t="e">
        <f t="shared" si="6"/>
        <v>#N/A</v>
      </c>
      <c r="B446" s="24"/>
      <c r="C446" s="24"/>
      <c r="D446" s="24" t="s">
        <v>24</v>
      </c>
      <c r="E446" s="24"/>
      <c r="F446" s="24"/>
      <c r="G446" s="24"/>
      <c r="H446" s="24"/>
      <c r="I446" s="25" t="e">
        <f>INDEX('Sch Table'!$A$2:$U$211,MATCH($H446,'Sch Table'!$A$2:$A$777,0),8)</f>
        <v>#N/A</v>
      </c>
      <c r="J446" s="24"/>
      <c r="K446" s="96" t="e">
        <f>INDEX('Class Table'!$A$2:$C$26, MATCH($J446,'Class Table'!$A$2:$A$26,0),2)</f>
        <v>#N/A</v>
      </c>
      <c r="L446" s="25" t="str">
        <f>_xlfn.CONCAT(StudentTable4[[#This Row],[School]],StudentTable4[[#This Row],[ClassName]])</f>
        <v/>
      </c>
    </row>
    <row r="447" spans="1:12">
      <c r="A447" s="25" t="e">
        <f t="shared" si="6"/>
        <v>#N/A</v>
      </c>
      <c r="B447" s="24"/>
      <c r="C447" s="24"/>
      <c r="D447" s="24" t="s">
        <v>24</v>
      </c>
      <c r="E447" s="24"/>
      <c r="F447" s="24"/>
      <c r="G447" s="24"/>
      <c r="H447" s="24"/>
      <c r="I447" s="25" t="e">
        <f>INDEX('Sch Table'!$A$2:$U$211,MATCH($H447,'Sch Table'!$A$2:$A$777,0),8)</f>
        <v>#N/A</v>
      </c>
      <c r="J447" s="24"/>
      <c r="K447" s="96" t="e">
        <f>INDEX('Class Table'!$A$2:$C$26, MATCH($J447,'Class Table'!$A$2:$A$26,0),2)</f>
        <v>#N/A</v>
      </c>
      <c r="L447" s="25" t="str">
        <f>_xlfn.CONCAT(StudentTable4[[#This Row],[School]],StudentTable4[[#This Row],[ClassName]])</f>
        <v/>
      </c>
    </row>
    <row r="448" spans="1:12">
      <c r="A448" s="25" t="e">
        <f t="shared" si="6"/>
        <v>#N/A</v>
      </c>
      <c r="B448" s="24"/>
      <c r="C448" s="24"/>
      <c r="D448" s="24" t="s">
        <v>24</v>
      </c>
      <c r="E448" s="24"/>
      <c r="F448" s="24"/>
      <c r="G448" s="24"/>
      <c r="H448" s="24"/>
      <c r="I448" s="25" t="e">
        <f>INDEX('Sch Table'!$A$2:$U$211,MATCH($H448,'Sch Table'!$A$2:$A$777,0),8)</f>
        <v>#N/A</v>
      </c>
      <c r="J448" s="24"/>
      <c r="K448" s="96" t="e">
        <f>INDEX('Class Table'!$A$2:$C$26, MATCH($J448,'Class Table'!$A$2:$A$26,0),2)</f>
        <v>#N/A</v>
      </c>
      <c r="L448" s="25" t="str">
        <f>_xlfn.CONCAT(StudentTable4[[#This Row],[School]],StudentTable4[[#This Row],[ClassName]])</f>
        <v/>
      </c>
    </row>
    <row r="449" spans="1:12">
      <c r="A449" s="25" t="e">
        <f t="shared" si="6"/>
        <v>#N/A</v>
      </c>
      <c r="B449" s="24"/>
      <c r="C449" s="24"/>
      <c r="D449" s="24" t="s">
        <v>24</v>
      </c>
      <c r="E449" s="24"/>
      <c r="F449" s="24"/>
      <c r="G449" s="24"/>
      <c r="H449" s="24"/>
      <c r="I449" s="25" t="e">
        <f>INDEX('Sch Table'!$A$2:$U$211,MATCH($H449,'Sch Table'!$A$2:$A$777,0),8)</f>
        <v>#N/A</v>
      </c>
      <c r="J449" s="24"/>
      <c r="K449" s="96" t="e">
        <f>INDEX('Class Table'!$A$2:$C$26, MATCH($J449,'Class Table'!$A$2:$A$26,0),2)</f>
        <v>#N/A</v>
      </c>
      <c r="L449" s="25" t="str">
        <f>_xlfn.CONCAT(StudentTable4[[#This Row],[School]],StudentTable4[[#This Row],[ClassName]])</f>
        <v/>
      </c>
    </row>
    <row r="450" spans="1:12">
      <c r="A450" s="25" t="e">
        <f t="shared" ref="A450:A513" si="7">I450&amp;"-"&amp;J450&amp;"-"&amp;B450</f>
        <v>#N/A</v>
      </c>
      <c r="B450" s="24"/>
      <c r="C450" s="24"/>
      <c r="D450" s="24" t="s">
        <v>24</v>
      </c>
      <c r="E450" s="24"/>
      <c r="F450" s="24"/>
      <c r="G450" s="24"/>
      <c r="H450" s="24"/>
      <c r="I450" s="25" t="e">
        <f>INDEX('Sch Table'!$A$2:$U$211,MATCH($H450,'Sch Table'!$A$2:$A$777,0),8)</f>
        <v>#N/A</v>
      </c>
      <c r="J450" s="24"/>
      <c r="K450" s="96" t="e">
        <f>INDEX('Class Table'!$A$2:$C$26, MATCH($J450,'Class Table'!$A$2:$A$26,0),2)</f>
        <v>#N/A</v>
      </c>
      <c r="L450" s="25" t="str">
        <f>_xlfn.CONCAT(StudentTable4[[#This Row],[School]],StudentTable4[[#This Row],[ClassName]])</f>
        <v/>
      </c>
    </row>
    <row r="451" spans="1:12">
      <c r="A451" s="25" t="e">
        <f t="shared" si="7"/>
        <v>#N/A</v>
      </c>
      <c r="B451" s="24"/>
      <c r="C451" s="24"/>
      <c r="D451" s="24" t="s">
        <v>24</v>
      </c>
      <c r="E451" s="24"/>
      <c r="F451" s="24"/>
      <c r="G451" s="24"/>
      <c r="H451" s="24"/>
      <c r="I451" s="25" t="e">
        <f>INDEX('Sch Table'!$A$2:$U$211,MATCH($H451,'Sch Table'!$A$2:$A$777,0),8)</f>
        <v>#N/A</v>
      </c>
      <c r="J451" s="24"/>
      <c r="K451" s="96" t="e">
        <f>INDEX('Class Table'!$A$2:$C$26, MATCH($J451,'Class Table'!$A$2:$A$26,0),2)</f>
        <v>#N/A</v>
      </c>
      <c r="L451" s="25" t="str">
        <f>_xlfn.CONCAT(StudentTable4[[#This Row],[School]],StudentTable4[[#This Row],[ClassName]])</f>
        <v/>
      </c>
    </row>
    <row r="452" spans="1:12">
      <c r="A452" s="25" t="e">
        <f t="shared" si="7"/>
        <v>#N/A</v>
      </c>
      <c r="B452" s="24"/>
      <c r="C452" s="24"/>
      <c r="D452" s="24" t="s">
        <v>24</v>
      </c>
      <c r="E452" s="24"/>
      <c r="F452" s="24"/>
      <c r="G452" s="24"/>
      <c r="H452" s="24"/>
      <c r="I452" s="25" t="e">
        <f>INDEX('Sch Table'!$A$2:$U$211,MATCH($H452,'Sch Table'!$A$2:$A$777,0),8)</f>
        <v>#N/A</v>
      </c>
      <c r="J452" s="24"/>
      <c r="K452" s="96" t="e">
        <f>INDEX('Class Table'!$A$2:$C$26, MATCH($J452,'Class Table'!$A$2:$A$26,0),2)</f>
        <v>#N/A</v>
      </c>
      <c r="L452" s="25" t="str">
        <f>_xlfn.CONCAT(StudentTable4[[#This Row],[School]],StudentTable4[[#This Row],[ClassName]])</f>
        <v/>
      </c>
    </row>
    <row r="453" spans="1:12">
      <c r="A453" s="25" t="e">
        <f t="shared" si="7"/>
        <v>#N/A</v>
      </c>
      <c r="B453" s="24"/>
      <c r="C453" s="24"/>
      <c r="D453" s="24" t="s">
        <v>24</v>
      </c>
      <c r="E453" s="24"/>
      <c r="F453" s="24"/>
      <c r="G453" s="24"/>
      <c r="H453" s="24"/>
      <c r="I453" s="25" t="e">
        <f>INDEX('Sch Table'!$A$2:$U$211,MATCH($H453,'Sch Table'!$A$2:$A$777,0),8)</f>
        <v>#N/A</v>
      </c>
      <c r="J453" s="24"/>
      <c r="K453" s="96" t="e">
        <f>INDEX('Class Table'!$A$2:$C$26, MATCH($J453,'Class Table'!$A$2:$A$26,0),2)</f>
        <v>#N/A</v>
      </c>
      <c r="L453" s="25" t="str">
        <f>_xlfn.CONCAT(StudentTable4[[#This Row],[School]],StudentTable4[[#This Row],[ClassName]])</f>
        <v/>
      </c>
    </row>
    <row r="454" spans="1:12">
      <c r="A454" s="25" t="e">
        <f t="shared" si="7"/>
        <v>#N/A</v>
      </c>
      <c r="B454" s="24"/>
      <c r="C454" s="24"/>
      <c r="D454" s="24" t="s">
        <v>24</v>
      </c>
      <c r="E454" s="24"/>
      <c r="F454" s="24"/>
      <c r="G454" s="24"/>
      <c r="H454" s="24"/>
      <c r="I454" s="25" t="e">
        <f>INDEX('Sch Table'!$A$2:$U$211,MATCH($H454,'Sch Table'!$A$2:$A$777,0),8)</f>
        <v>#N/A</v>
      </c>
      <c r="J454" s="24"/>
      <c r="K454" s="96" t="e">
        <f>INDEX('Class Table'!$A$2:$C$26, MATCH($J454,'Class Table'!$A$2:$A$26,0),2)</f>
        <v>#N/A</v>
      </c>
      <c r="L454" s="25" t="str">
        <f>_xlfn.CONCAT(StudentTable4[[#This Row],[School]],StudentTable4[[#This Row],[ClassName]])</f>
        <v/>
      </c>
    </row>
    <row r="455" spans="1:12">
      <c r="A455" s="25" t="e">
        <f t="shared" si="7"/>
        <v>#N/A</v>
      </c>
      <c r="B455" s="24"/>
      <c r="C455" s="24"/>
      <c r="D455" s="24" t="s">
        <v>24</v>
      </c>
      <c r="E455" s="24"/>
      <c r="F455" s="24"/>
      <c r="G455" s="24"/>
      <c r="H455" s="24"/>
      <c r="I455" s="25" t="e">
        <f>INDEX('Sch Table'!$A$2:$U$211,MATCH($H455,'Sch Table'!$A$2:$A$777,0),8)</f>
        <v>#N/A</v>
      </c>
      <c r="J455" s="24"/>
      <c r="K455" s="96" t="e">
        <f>INDEX('Class Table'!$A$2:$C$26, MATCH($J455,'Class Table'!$A$2:$A$26,0),2)</f>
        <v>#N/A</v>
      </c>
      <c r="L455" s="25" t="str">
        <f>_xlfn.CONCAT(StudentTable4[[#This Row],[School]],StudentTable4[[#This Row],[ClassName]])</f>
        <v/>
      </c>
    </row>
    <row r="456" spans="1:12">
      <c r="A456" s="25" t="e">
        <f t="shared" si="7"/>
        <v>#N/A</v>
      </c>
      <c r="B456" s="24"/>
      <c r="C456" s="24"/>
      <c r="D456" s="24" t="s">
        <v>24</v>
      </c>
      <c r="E456" s="24"/>
      <c r="F456" s="24"/>
      <c r="G456" s="24"/>
      <c r="H456" s="24"/>
      <c r="I456" s="25" t="e">
        <f>INDEX('Sch Table'!$A$2:$U$211,MATCH($H456,'Sch Table'!$A$2:$A$777,0),8)</f>
        <v>#N/A</v>
      </c>
      <c r="J456" s="24"/>
      <c r="K456" s="96" t="e">
        <f>INDEX('Class Table'!$A$2:$C$26, MATCH($J456,'Class Table'!$A$2:$A$26,0),2)</f>
        <v>#N/A</v>
      </c>
      <c r="L456" s="25" t="str">
        <f>_xlfn.CONCAT(StudentTable4[[#This Row],[School]],StudentTable4[[#This Row],[ClassName]])</f>
        <v/>
      </c>
    </row>
    <row r="457" spans="1:12">
      <c r="A457" s="25" t="e">
        <f t="shared" si="7"/>
        <v>#N/A</v>
      </c>
      <c r="B457" s="24"/>
      <c r="C457" s="24"/>
      <c r="D457" s="24" t="s">
        <v>24</v>
      </c>
      <c r="E457" s="24"/>
      <c r="F457" s="24"/>
      <c r="G457" s="24"/>
      <c r="H457" s="24"/>
      <c r="I457" s="25" t="e">
        <f>INDEX('Sch Table'!$A$2:$U$211,MATCH($H457,'Sch Table'!$A$2:$A$777,0),8)</f>
        <v>#N/A</v>
      </c>
      <c r="J457" s="24"/>
      <c r="K457" s="96" t="e">
        <f>INDEX('Class Table'!$A$2:$C$26, MATCH($J457,'Class Table'!$A$2:$A$26,0),2)</f>
        <v>#N/A</v>
      </c>
      <c r="L457" s="25" t="str">
        <f>_xlfn.CONCAT(StudentTable4[[#This Row],[School]],StudentTable4[[#This Row],[ClassName]])</f>
        <v/>
      </c>
    </row>
    <row r="458" spans="1:12">
      <c r="A458" s="25" t="e">
        <f t="shared" si="7"/>
        <v>#N/A</v>
      </c>
      <c r="B458" s="24"/>
      <c r="C458" s="24"/>
      <c r="D458" s="24" t="s">
        <v>24</v>
      </c>
      <c r="E458" s="24"/>
      <c r="F458" s="24"/>
      <c r="G458" s="24"/>
      <c r="H458" s="24"/>
      <c r="I458" s="25" t="e">
        <f>INDEX('Sch Table'!$A$2:$U$211,MATCH($H458,'Sch Table'!$A$2:$A$777,0),8)</f>
        <v>#N/A</v>
      </c>
      <c r="J458" s="24"/>
      <c r="K458" s="96" t="e">
        <f>INDEX('Class Table'!$A$2:$C$26, MATCH($J458,'Class Table'!$A$2:$A$26,0),2)</f>
        <v>#N/A</v>
      </c>
      <c r="L458" s="25" t="str">
        <f>_xlfn.CONCAT(StudentTable4[[#This Row],[School]],StudentTable4[[#This Row],[ClassName]])</f>
        <v/>
      </c>
    </row>
    <row r="459" spans="1:12">
      <c r="A459" s="25" t="e">
        <f t="shared" si="7"/>
        <v>#N/A</v>
      </c>
      <c r="B459" s="24"/>
      <c r="C459" s="24"/>
      <c r="D459" s="24" t="s">
        <v>24</v>
      </c>
      <c r="E459" s="24"/>
      <c r="F459" s="24"/>
      <c r="G459" s="24"/>
      <c r="H459" s="24"/>
      <c r="I459" s="25" t="e">
        <f>INDEX('Sch Table'!$A$2:$U$211,MATCH($H459,'Sch Table'!$A$2:$A$777,0),8)</f>
        <v>#N/A</v>
      </c>
      <c r="J459" s="24"/>
      <c r="K459" s="96" t="e">
        <f>INDEX('Class Table'!$A$2:$C$26, MATCH($J459,'Class Table'!$A$2:$A$26,0),2)</f>
        <v>#N/A</v>
      </c>
      <c r="L459" s="25" t="str">
        <f>_xlfn.CONCAT(StudentTable4[[#This Row],[School]],StudentTable4[[#This Row],[ClassName]])</f>
        <v/>
      </c>
    </row>
    <row r="460" spans="1:12">
      <c r="A460" s="25" t="e">
        <f t="shared" si="7"/>
        <v>#N/A</v>
      </c>
      <c r="B460" s="24"/>
      <c r="C460" s="24"/>
      <c r="D460" s="24" t="s">
        <v>24</v>
      </c>
      <c r="E460" s="24"/>
      <c r="F460" s="24"/>
      <c r="G460" s="24"/>
      <c r="H460" s="24"/>
      <c r="I460" s="25" t="e">
        <f>INDEX('Sch Table'!$A$2:$U$211,MATCH($H460,'Sch Table'!$A$2:$A$777,0),8)</f>
        <v>#N/A</v>
      </c>
      <c r="J460" s="24"/>
      <c r="K460" s="96" t="e">
        <f>INDEX('Class Table'!$A$2:$C$26, MATCH($J460,'Class Table'!$A$2:$A$26,0),2)</f>
        <v>#N/A</v>
      </c>
      <c r="L460" s="25" t="str">
        <f>_xlfn.CONCAT(StudentTable4[[#This Row],[School]],StudentTable4[[#This Row],[ClassName]])</f>
        <v/>
      </c>
    </row>
    <row r="461" spans="1:12">
      <c r="A461" s="25" t="e">
        <f t="shared" si="7"/>
        <v>#N/A</v>
      </c>
      <c r="B461" s="24"/>
      <c r="C461" s="24"/>
      <c r="D461" s="24" t="s">
        <v>24</v>
      </c>
      <c r="E461" s="24"/>
      <c r="F461" s="24"/>
      <c r="G461" s="24"/>
      <c r="H461" s="24"/>
      <c r="I461" s="25" t="e">
        <f>INDEX('Sch Table'!$A$2:$U$211,MATCH($H461,'Sch Table'!$A$2:$A$777,0),8)</f>
        <v>#N/A</v>
      </c>
      <c r="J461" s="24"/>
      <c r="K461" s="96" t="e">
        <f>INDEX('Class Table'!$A$2:$C$26, MATCH($J461,'Class Table'!$A$2:$A$26,0),2)</f>
        <v>#N/A</v>
      </c>
      <c r="L461" s="25" t="str">
        <f>_xlfn.CONCAT(StudentTable4[[#This Row],[School]],StudentTable4[[#This Row],[ClassName]])</f>
        <v/>
      </c>
    </row>
    <row r="462" spans="1:12">
      <c r="A462" s="25" t="e">
        <f t="shared" si="7"/>
        <v>#N/A</v>
      </c>
      <c r="B462" s="24"/>
      <c r="C462" s="24"/>
      <c r="D462" s="24" t="s">
        <v>24</v>
      </c>
      <c r="E462" s="24"/>
      <c r="F462" s="24"/>
      <c r="G462" s="24"/>
      <c r="H462" s="24"/>
      <c r="I462" s="25" t="e">
        <f>INDEX('Sch Table'!$A$2:$U$211,MATCH($H462,'Sch Table'!$A$2:$A$777,0),8)</f>
        <v>#N/A</v>
      </c>
      <c r="J462" s="24"/>
      <c r="K462" s="96" t="e">
        <f>INDEX('Class Table'!$A$2:$C$26, MATCH($J462,'Class Table'!$A$2:$A$26,0),2)</f>
        <v>#N/A</v>
      </c>
      <c r="L462" s="25" t="str">
        <f>_xlfn.CONCAT(StudentTable4[[#This Row],[School]],StudentTable4[[#This Row],[ClassName]])</f>
        <v/>
      </c>
    </row>
    <row r="463" spans="1:12">
      <c r="A463" s="25" t="e">
        <f t="shared" si="7"/>
        <v>#N/A</v>
      </c>
      <c r="B463" s="24"/>
      <c r="C463" s="24"/>
      <c r="D463" s="24" t="s">
        <v>24</v>
      </c>
      <c r="E463" s="24"/>
      <c r="F463" s="24"/>
      <c r="G463" s="24"/>
      <c r="H463" s="24"/>
      <c r="I463" s="25" t="e">
        <f>INDEX('Sch Table'!$A$2:$U$211,MATCH($H463,'Sch Table'!$A$2:$A$777,0),8)</f>
        <v>#N/A</v>
      </c>
      <c r="J463" s="24"/>
      <c r="K463" s="96" t="e">
        <f>INDEX('Class Table'!$A$2:$C$26, MATCH($J463,'Class Table'!$A$2:$A$26,0),2)</f>
        <v>#N/A</v>
      </c>
      <c r="L463" s="25" t="str">
        <f>_xlfn.CONCAT(StudentTable4[[#This Row],[School]],StudentTable4[[#This Row],[ClassName]])</f>
        <v/>
      </c>
    </row>
    <row r="464" spans="1:12">
      <c r="A464" s="25" t="e">
        <f t="shared" si="7"/>
        <v>#N/A</v>
      </c>
      <c r="B464" s="24"/>
      <c r="C464" s="24"/>
      <c r="D464" s="24" t="s">
        <v>24</v>
      </c>
      <c r="E464" s="24"/>
      <c r="F464" s="24"/>
      <c r="G464" s="24"/>
      <c r="H464" s="24"/>
      <c r="I464" s="25" t="e">
        <f>INDEX('Sch Table'!$A$2:$U$211,MATCH($H464,'Sch Table'!$A$2:$A$777,0),8)</f>
        <v>#N/A</v>
      </c>
      <c r="J464" s="24"/>
      <c r="K464" s="96" t="e">
        <f>INDEX('Class Table'!$A$2:$C$26, MATCH($J464,'Class Table'!$A$2:$A$26,0),2)</f>
        <v>#N/A</v>
      </c>
      <c r="L464" s="25" t="str">
        <f>_xlfn.CONCAT(StudentTable4[[#This Row],[School]],StudentTable4[[#This Row],[ClassName]])</f>
        <v/>
      </c>
    </row>
    <row r="465" spans="1:12">
      <c r="A465" s="25" t="e">
        <f t="shared" si="7"/>
        <v>#N/A</v>
      </c>
      <c r="B465" s="24"/>
      <c r="C465" s="24"/>
      <c r="D465" s="24" t="s">
        <v>24</v>
      </c>
      <c r="E465" s="24"/>
      <c r="F465" s="24"/>
      <c r="G465" s="24"/>
      <c r="H465" s="24"/>
      <c r="I465" s="25" t="e">
        <f>INDEX('Sch Table'!$A$2:$U$211,MATCH($H465,'Sch Table'!$A$2:$A$777,0),8)</f>
        <v>#N/A</v>
      </c>
      <c r="J465" s="24"/>
      <c r="K465" s="96" t="e">
        <f>INDEX('Class Table'!$A$2:$C$26, MATCH($J465,'Class Table'!$A$2:$A$26,0),2)</f>
        <v>#N/A</v>
      </c>
      <c r="L465" s="25" t="str">
        <f>_xlfn.CONCAT(StudentTable4[[#This Row],[School]],StudentTable4[[#This Row],[ClassName]])</f>
        <v/>
      </c>
    </row>
    <row r="466" spans="1:12">
      <c r="A466" s="25" t="e">
        <f t="shared" si="7"/>
        <v>#N/A</v>
      </c>
      <c r="B466" s="24"/>
      <c r="C466" s="24"/>
      <c r="D466" s="24" t="s">
        <v>24</v>
      </c>
      <c r="E466" s="24"/>
      <c r="F466" s="24"/>
      <c r="G466" s="24"/>
      <c r="H466" s="24"/>
      <c r="I466" s="25" t="e">
        <f>INDEX('Sch Table'!$A$2:$U$211,MATCH($H466,'Sch Table'!$A$2:$A$777,0),8)</f>
        <v>#N/A</v>
      </c>
      <c r="J466" s="24"/>
      <c r="K466" s="96" t="e">
        <f>INDEX('Class Table'!$A$2:$C$26, MATCH($J466,'Class Table'!$A$2:$A$26,0),2)</f>
        <v>#N/A</v>
      </c>
      <c r="L466" s="25" t="str">
        <f>_xlfn.CONCAT(StudentTable4[[#This Row],[School]],StudentTable4[[#This Row],[ClassName]])</f>
        <v/>
      </c>
    </row>
    <row r="467" spans="1:12">
      <c r="A467" s="25" t="e">
        <f t="shared" si="7"/>
        <v>#N/A</v>
      </c>
      <c r="B467" s="24"/>
      <c r="C467" s="24"/>
      <c r="D467" s="24" t="s">
        <v>24</v>
      </c>
      <c r="E467" s="24"/>
      <c r="F467" s="24"/>
      <c r="G467" s="24"/>
      <c r="H467" s="24"/>
      <c r="I467" s="25" t="e">
        <f>INDEX('Sch Table'!$A$2:$U$211,MATCH($H467,'Sch Table'!$A$2:$A$777,0),8)</f>
        <v>#N/A</v>
      </c>
      <c r="J467" s="24"/>
      <c r="K467" s="96" t="e">
        <f>INDEX('Class Table'!$A$2:$C$26, MATCH($J467,'Class Table'!$A$2:$A$26,0),2)</f>
        <v>#N/A</v>
      </c>
      <c r="L467" s="25" t="str">
        <f>_xlfn.CONCAT(StudentTable4[[#This Row],[School]],StudentTable4[[#This Row],[ClassName]])</f>
        <v/>
      </c>
    </row>
    <row r="468" spans="1:12">
      <c r="A468" s="25" t="e">
        <f t="shared" si="7"/>
        <v>#N/A</v>
      </c>
      <c r="B468" s="24"/>
      <c r="C468" s="24"/>
      <c r="D468" s="24" t="s">
        <v>24</v>
      </c>
      <c r="E468" s="24"/>
      <c r="F468" s="24"/>
      <c r="G468" s="24"/>
      <c r="H468" s="24"/>
      <c r="I468" s="25" t="e">
        <f>INDEX('Sch Table'!$A$2:$U$211,MATCH($H468,'Sch Table'!$A$2:$A$777,0),8)</f>
        <v>#N/A</v>
      </c>
      <c r="J468" s="24"/>
      <c r="K468" s="96" t="e">
        <f>INDEX('Class Table'!$A$2:$C$26, MATCH($J468,'Class Table'!$A$2:$A$26,0),2)</f>
        <v>#N/A</v>
      </c>
      <c r="L468" s="25" t="str">
        <f>_xlfn.CONCAT(StudentTable4[[#This Row],[School]],StudentTable4[[#This Row],[ClassName]])</f>
        <v/>
      </c>
    </row>
    <row r="469" spans="1:12">
      <c r="A469" s="25" t="e">
        <f t="shared" si="7"/>
        <v>#N/A</v>
      </c>
      <c r="B469" s="24"/>
      <c r="C469" s="24"/>
      <c r="D469" s="24" t="s">
        <v>24</v>
      </c>
      <c r="E469" s="24"/>
      <c r="F469" s="24"/>
      <c r="G469" s="24"/>
      <c r="H469" s="24"/>
      <c r="I469" s="25" t="e">
        <f>INDEX('Sch Table'!$A$2:$U$211,MATCH($H469,'Sch Table'!$A$2:$A$777,0),8)</f>
        <v>#N/A</v>
      </c>
      <c r="J469" s="24"/>
      <c r="K469" s="96" t="e">
        <f>INDEX('Class Table'!$A$2:$C$26, MATCH($J469,'Class Table'!$A$2:$A$26,0),2)</f>
        <v>#N/A</v>
      </c>
      <c r="L469" s="25" t="str">
        <f>_xlfn.CONCAT(StudentTable4[[#This Row],[School]],StudentTable4[[#This Row],[ClassName]])</f>
        <v/>
      </c>
    </row>
    <row r="470" spans="1:12">
      <c r="A470" s="25" t="e">
        <f t="shared" si="7"/>
        <v>#N/A</v>
      </c>
      <c r="B470" s="24"/>
      <c r="C470" s="24"/>
      <c r="D470" s="24" t="s">
        <v>24</v>
      </c>
      <c r="E470" s="24"/>
      <c r="F470" s="24"/>
      <c r="G470" s="24"/>
      <c r="H470" s="24"/>
      <c r="I470" s="25" t="e">
        <f>INDEX('Sch Table'!$A$2:$U$211,MATCH($H470,'Sch Table'!$A$2:$A$777,0),8)</f>
        <v>#N/A</v>
      </c>
      <c r="J470" s="24"/>
      <c r="K470" s="96" t="e">
        <f>INDEX('Class Table'!$A$2:$C$26, MATCH($J470,'Class Table'!$A$2:$A$26,0),2)</f>
        <v>#N/A</v>
      </c>
      <c r="L470" s="25" t="str">
        <f>_xlfn.CONCAT(StudentTable4[[#This Row],[School]],StudentTable4[[#This Row],[ClassName]])</f>
        <v/>
      </c>
    </row>
    <row r="471" spans="1:12">
      <c r="A471" s="25" t="e">
        <f t="shared" si="7"/>
        <v>#N/A</v>
      </c>
      <c r="B471" s="24"/>
      <c r="C471" s="24"/>
      <c r="D471" s="24" t="s">
        <v>24</v>
      </c>
      <c r="E471" s="24"/>
      <c r="F471" s="24"/>
      <c r="G471" s="24"/>
      <c r="H471" s="24"/>
      <c r="I471" s="25" t="e">
        <f>INDEX('Sch Table'!$A$2:$U$211,MATCH($H471,'Sch Table'!$A$2:$A$777,0),8)</f>
        <v>#N/A</v>
      </c>
      <c r="J471" s="24"/>
      <c r="K471" s="96" t="e">
        <f>INDEX('Class Table'!$A$2:$C$26, MATCH($J471,'Class Table'!$A$2:$A$26,0),2)</f>
        <v>#N/A</v>
      </c>
      <c r="L471" s="25" t="str">
        <f>_xlfn.CONCAT(StudentTable4[[#This Row],[School]],StudentTable4[[#This Row],[ClassName]])</f>
        <v/>
      </c>
    </row>
    <row r="472" spans="1:12">
      <c r="A472" s="25" t="e">
        <f t="shared" si="7"/>
        <v>#N/A</v>
      </c>
      <c r="B472" s="24"/>
      <c r="C472" s="24"/>
      <c r="D472" s="24" t="s">
        <v>24</v>
      </c>
      <c r="E472" s="24"/>
      <c r="F472" s="24"/>
      <c r="G472" s="24"/>
      <c r="H472" s="24"/>
      <c r="I472" s="25" t="e">
        <f>INDEX('Sch Table'!$A$2:$U$211,MATCH($H472,'Sch Table'!$A$2:$A$777,0),8)</f>
        <v>#N/A</v>
      </c>
      <c r="J472" s="24"/>
      <c r="K472" s="96" t="e">
        <f>INDEX('Class Table'!$A$2:$C$26, MATCH($J472,'Class Table'!$A$2:$A$26,0),2)</f>
        <v>#N/A</v>
      </c>
      <c r="L472" s="25" t="str">
        <f>_xlfn.CONCAT(StudentTable4[[#This Row],[School]],StudentTable4[[#This Row],[ClassName]])</f>
        <v/>
      </c>
    </row>
    <row r="473" spans="1:12">
      <c r="A473" s="25" t="e">
        <f t="shared" si="7"/>
        <v>#N/A</v>
      </c>
      <c r="B473" s="24"/>
      <c r="C473" s="24"/>
      <c r="D473" s="24" t="s">
        <v>24</v>
      </c>
      <c r="E473" s="24"/>
      <c r="F473" s="24"/>
      <c r="G473" s="24"/>
      <c r="H473" s="24"/>
      <c r="I473" s="25" t="e">
        <f>INDEX('Sch Table'!$A$2:$U$211,MATCH($H473,'Sch Table'!$A$2:$A$777,0),8)</f>
        <v>#N/A</v>
      </c>
      <c r="J473" s="24"/>
      <c r="K473" s="96" t="e">
        <f>INDEX('Class Table'!$A$2:$C$26, MATCH($J473,'Class Table'!$A$2:$A$26,0),2)</f>
        <v>#N/A</v>
      </c>
      <c r="L473" s="25" t="str">
        <f>_xlfn.CONCAT(StudentTable4[[#This Row],[School]],StudentTable4[[#This Row],[ClassName]])</f>
        <v/>
      </c>
    </row>
    <row r="474" spans="1:12">
      <c r="A474" s="25" t="e">
        <f t="shared" si="7"/>
        <v>#N/A</v>
      </c>
      <c r="B474" s="24"/>
      <c r="C474" s="24"/>
      <c r="D474" s="24" t="s">
        <v>24</v>
      </c>
      <c r="E474" s="24"/>
      <c r="F474" s="24"/>
      <c r="G474" s="24"/>
      <c r="H474" s="24"/>
      <c r="I474" s="25" t="e">
        <f>INDEX('Sch Table'!$A$2:$U$211,MATCH($H474,'Sch Table'!$A$2:$A$777,0),8)</f>
        <v>#N/A</v>
      </c>
      <c r="J474" s="24"/>
      <c r="K474" s="96" t="e">
        <f>INDEX('Class Table'!$A$2:$C$26, MATCH($J474,'Class Table'!$A$2:$A$26,0),2)</f>
        <v>#N/A</v>
      </c>
      <c r="L474" s="25" t="str">
        <f>_xlfn.CONCAT(StudentTable4[[#This Row],[School]],StudentTable4[[#This Row],[ClassName]])</f>
        <v/>
      </c>
    </row>
    <row r="475" spans="1:12">
      <c r="A475" s="25" t="e">
        <f t="shared" si="7"/>
        <v>#N/A</v>
      </c>
      <c r="B475" s="24"/>
      <c r="C475" s="24"/>
      <c r="D475" s="24" t="s">
        <v>24</v>
      </c>
      <c r="E475" s="24"/>
      <c r="F475" s="24"/>
      <c r="G475" s="24"/>
      <c r="H475" s="24"/>
      <c r="I475" s="25" t="e">
        <f>INDEX('Sch Table'!$A$2:$U$211,MATCH($H475,'Sch Table'!$A$2:$A$777,0),8)</f>
        <v>#N/A</v>
      </c>
      <c r="J475" s="24"/>
      <c r="K475" s="96" t="e">
        <f>INDEX('Class Table'!$A$2:$C$26, MATCH($J475,'Class Table'!$A$2:$A$26,0),2)</f>
        <v>#N/A</v>
      </c>
      <c r="L475" s="25" t="str">
        <f>_xlfn.CONCAT(StudentTable4[[#This Row],[School]],StudentTable4[[#This Row],[ClassName]])</f>
        <v/>
      </c>
    </row>
    <row r="476" spans="1:12">
      <c r="A476" s="25" t="e">
        <f t="shared" si="7"/>
        <v>#N/A</v>
      </c>
      <c r="B476" s="24"/>
      <c r="C476" s="24"/>
      <c r="D476" s="24" t="s">
        <v>24</v>
      </c>
      <c r="E476" s="24"/>
      <c r="F476" s="24"/>
      <c r="G476" s="24"/>
      <c r="H476" s="24"/>
      <c r="I476" s="25" t="e">
        <f>INDEX('Sch Table'!$A$2:$U$211,MATCH($H476,'Sch Table'!$A$2:$A$777,0),8)</f>
        <v>#N/A</v>
      </c>
      <c r="J476" s="24"/>
      <c r="K476" s="96" t="e">
        <f>INDEX('Class Table'!$A$2:$C$26, MATCH($J476,'Class Table'!$A$2:$A$26,0),2)</f>
        <v>#N/A</v>
      </c>
      <c r="L476" s="25" t="str">
        <f>_xlfn.CONCAT(StudentTable4[[#This Row],[School]],StudentTable4[[#This Row],[ClassName]])</f>
        <v/>
      </c>
    </row>
    <row r="477" spans="1:12">
      <c r="A477" s="25" t="e">
        <f t="shared" si="7"/>
        <v>#N/A</v>
      </c>
      <c r="B477" s="24"/>
      <c r="C477" s="24"/>
      <c r="D477" s="24" t="s">
        <v>24</v>
      </c>
      <c r="E477" s="24"/>
      <c r="F477" s="24"/>
      <c r="G477" s="24"/>
      <c r="H477" s="24"/>
      <c r="I477" s="25" t="e">
        <f>INDEX('Sch Table'!$A$2:$U$211,MATCH($H477,'Sch Table'!$A$2:$A$777,0),8)</f>
        <v>#N/A</v>
      </c>
      <c r="J477" s="24"/>
      <c r="K477" s="96" t="e">
        <f>INDEX('Class Table'!$A$2:$C$26, MATCH($J477,'Class Table'!$A$2:$A$26,0),2)</f>
        <v>#N/A</v>
      </c>
      <c r="L477" s="25" t="str">
        <f>_xlfn.CONCAT(StudentTable4[[#This Row],[School]],StudentTable4[[#This Row],[ClassName]])</f>
        <v/>
      </c>
    </row>
    <row r="478" spans="1:12">
      <c r="A478" s="25" t="e">
        <f t="shared" si="7"/>
        <v>#N/A</v>
      </c>
      <c r="B478" s="24"/>
      <c r="C478" s="24"/>
      <c r="D478" s="24" t="s">
        <v>24</v>
      </c>
      <c r="E478" s="24"/>
      <c r="F478" s="24"/>
      <c r="G478" s="24"/>
      <c r="H478" s="24"/>
      <c r="I478" s="25" t="e">
        <f>INDEX('Sch Table'!$A$2:$U$211,MATCH($H478,'Sch Table'!$A$2:$A$777,0),8)</f>
        <v>#N/A</v>
      </c>
      <c r="J478" s="24"/>
      <c r="K478" s="96" t="e">
        <f>INDEX('Class Table'!$A$2:$C$26, MATCH($J478,'Class Table'!$A$2:$A$26,0),2)</f>
        <v>#N/A</v>
      </c>
      <c r="L478" s="25" t="str">
        <f>_xlfn.CONCAT(StudentTable4[[#This Row],[School]],StudentTable4[[#This Row],[ClassName]])</f>
        <v/>
      </c>
    </row>
    <row r="479" spans="1:12">
      <c r="A479" s="25" t="e">
        <f t="shared" si="7"/>
        <v>#N/A</v>
      </c>
      <c r="B479" s="24"/>
      <c r="C479" s="24"/>
      <c r="D479" s="24" t="s">
        <v>24</v>
      </c>
      <c r="E479" s="24"/>
      <c r="F479" s="24"/>
      <c r="G479" s="24"/>
      <c r="H479" s="24"/>
      <c r="I479" s="25" t="e">
        <f>INDEX('Sch Table'!$A$2:$U$211,MATCH($H479,'Sch Table'!$A$2:$A$777,0),8)</f>
        <v>#N/A</v>
      </c>
      <c r="J479" s="24"/>
      <c r="K479" s="96" t="e">
        <f>INDEX('Class Table'!$A$2:$C$26, MATCH($J479,'Class Table'!$A$2:$A$26,0),2)</f>
        <v>#N/A</v>
      </c>
      <c r="L479" s="25" t="str">
        <f>_xlfn.CONCAT(StudentTable4[[#This Row],[School]],StudentTable4[[#This Row],[ClassName]])</f>
        <v/>
      </c>
    </row>
    <row r="480" spans="1:12">
      <c r="A480" s="25" t="e">
        <f t="shared" si="7"/>
        <v>#N/A</v>
      </c>
      <c r="B480" s="24"/>
      <c r="C480" s="24"/>
      <c r="D480" s="24" t="s">
        <v>24</v>
      </c>
      <c r="E480" s="24"/>
      <c r="F480" s="24"/>
      <c r="G480" s="24"/>
      <c r="H480" s="24"/>
      <c r="I480" s="25" t="e">
        <f>INDEX('Sch Table'!$A$2:$U$211,MATCH($H480,'Sch Table'!$A$2:$A$777,0),8)</f>
        <v>#N/A</v>
      </c>
      <c r="J480" s="24"/>
      <c r="K480" s="96" t="e">
        <f>INDEX('Class Table'!$A$2:$C$26, MATCH($J480,'Class Table'!$A$2:$A$26,0),2)</f>
        <v>#N/A</v>
      </c>
      <c r="L480" s="25" t="str">
        <f>_xlfn.CONCAT(StudentTable4[[#This Row],[School]],StudentTable4[[#This Row],[ClassName]])</f>
        <v/>
      </c>
    </row>
    <row r="481" spans="1:12">
      <c r="A481" s="25" t="e">
        <f t="shared" si="7"/>
        <v>#N/A</v>
      </c>
      <c r="B481" s="24"/>
      <c r="C481" s="24"/>
      <c r="D481" s="24" t="s">
        <v>24</v>
      </c>
      <c r="E481" s="24"/>
      <c r="F481" s="24"/>
      <c r="G481" s="24"/>
      <c r="H481" s="24"/>
      <c r="I481" s="25" t="e">
        <f>INDEX('Sch Table'!$A$2:$U$211,MATCH($H481,'Sch Table'!$A$2:$A$777,0),8)</f>
        <v>#N/A</v>
      </c>
      <c r="J481" s="24"/>
      <c r="K481" s="96" t="e">
        <f>INDEX('Class Table'!$A$2:$C$26, MATCH($J481,'Class Table'!$A$2:$A$26,0),2)</f>
        <v>#N/A</v>
      </c>
      <c r="L481" s="25" t="str">
        <f>_xlfn.CONCAT(StudentTable4[[#This Row],[School]],StudentTable4[[#This Row],[ClassName]])</f>
        <v/>
      </c>
    </row>
    <row r="482" spans="1:12">
      <c r="A482" s="25" t="e">
        <f t="shared" si="7"/>
        <v>#N/A</v>
      </c>
      <c r="B482" s="24"/>
      <c r="C482" s="24"/>
      <c r="D482" s="24" t="s">
        <v>24</v>
      </c>
      <c r="E482" s="24"/>
      <c r="F482" s="24"/>
      <c r="G482" s="24"/>
      <c r="H482" s="24"/>
      <c r="I482" s="25" t="e">
        <f>INDEX('Sch Table'!$A$2:$U$211,MATCH($H482,'Sch Table'!$A$2:$A$777,0),8)</f>
        <v>#N/A</v>
      </c>
      <c r="J482" s="24"/>
      <c r="K482" s="96" t="e">
        <f>INDEX('Class Table'!$A$2:$C$26, MATCH($J482,'Class Table'!$A$2:$A$26,0),2)</f>
        <v>#N/A</v>
      </c>
      <c r="L482" s="25" t="str">
        <f>_xlfn.CONCAT(StudentTable4[[#This Row],[School]],StudentTable4[[#This Row],[ClassName]])</f>
        <v/>
      </c>
    </row>
    <row r="483" spans="1:12">
      <c r="A483" s="25" t="e">
        <f t="shared" si="7"/>
        <v>#N/A</v>
      </c>
      <c r="B483" s="24"/>
      <c r="C483" s="24"/>
      <c r="D483" s="24" t="s">
        <v>24</v>
      </c>
      <c r="E483" s="24"/>
      <c r="F483" s="24"/>
      <c r="G483" s="24"/>
      <c r="H483" s="24"/>
      <c r="I483" s="25" t="e">
        <f>INDEX('Sch Table'!$A$2:$U$211,MATCH($H483,'Sch Table'!$A$2:$A$777,0),8)</f>
        <v>#N/A</v>
      </c>
      <c r="J483" s="24"/>
      <c r="K483" s="96" t="e">
        <f>INDEX('Class Table'!$A$2:$C$26, MATCH($J483,'Class Table'!$A$2:$A$26,0),2)</f>
        <v>#N/A</v>
      </c>
      <c r="L483" s="25" t="str">
        <f>_xlfn.CONCAT(StudentTable4[[#This Row],[School]],StudentTable4[[#This Row],[ClassName]])</f>
        <v/>
      </c>
    </row>
    <row r="484" spans="1:12">
      <c r="A484" s="25" t="e">
        <f t="shared" si="7"/>
        <v>#N/A</v>
      </c>
      <c r="B484" s="24"/>
      <c r="C484" s="24"/>
      <c r="D484" s="24" t="s">
        <v>24</v>
      </c>
      <c r="E484" s="24"/>
      <c r="F484" s="24"/>
      <c r="G484" s="24"/>
      <c r="H484" s="24"/>
      <c r="I484" s="25" t="e">
        <f>INDEX('Sch Table'!$A$2:$U$211,MATCH($H484,'Sch Table'!$A$2:$A$777,0),8)</f>
        <v>#N/A</v>
      </c>
      <c r="J484" s="24"/>
      <c r="K484" s="96" t="e">
        <f>INDEX('Class Table'!$A$2:$C$26, MATCH($J484,'Class Table'!$A$2:$A$26,0),2)</f>
        <v>#N/A</v>
      </c>
      <c r="L484" s="25" t="str">
        <f>_xlfn.CONCAT(StudentTable4[[#This Row],[School]],StudentTable4[[#This Row],[ClassName]])</f>
        <v/>
      </c>
    </row>
    <row r="485" spans="1:12">
      <c r="A485" s="25" t="e">
        <f t="shared" si="7"/>
        <v>#N/A</v>
      </c>
      <c r="B485" s="24"/>
      <c r="C485" s="24"/>
      <c r="D485" s="24" t="s">
        <v>24</v>
      </c>
      <c r="E485" s="24"/>
      <c r="F485" s="24"/>
      <c r="G485" s="24"/>
      <c r="H485" s="24"/>
      <c r="I485" s="25" t="e">
        <f>INDEX('Sch Table'!$A$2:$U$211,MATCH($H485,'Sch Table'!$A$2:$A$777,0),8)</f>
        <v>#N/A</v>
      </c>
      <c r="J485" s="24"/>
      <c r="K485" s="96" t="e">
        <f>INDEX('Class Table'!$A$2:$C$26, MATCH($J485,'Class Table'!$A$2:$A$26,0),2)</f>
        <v>#N/A</v>
      </c>
      <c r="L485" s="25" t="str">
        <f>_xlfn.CONCAT(StudentTable4[[#This Row],[School]],StudentTable4[[#This Row],[ClassName]])</f>
        <v/>
      </c>
    </row>
    <row r="486" spans="1:12">
      <c r="A486" s="25" t="e">
        <f t="shared" si="7"/>
        <v>#N/A</v>
      </c>
      <c r="B486" s="24"/>
      <c r="C486" s="24"/>
      <c r="D486" s="24" t="s">
        <v>24</v>
      </c>
      <c r="E486" s="24"/>
      <c r="F486" s="24"/>
      <c r="G486" s="24"/>
      <c r="H486" s="24"/>
      <c r="I486" s="25" t="e">
        <f>INDEX('Sch Table'!$A$2:$U$211,MATCH($H486,'Sch Table'!$A$2:$A$777,0),8)</f>
        <v>#N/A</v>
      </c>
      <c r="J486" s="24"/>
      <c r="K486" s="96" t="e">
        <f>INDEX('Class Table'!$A$2:$C$26, MATCH($J486,'Class Table'!$A$2:$A$26,0),2)</f>
        <v>#N/A</v>
      </c>
      <c r="L486" s="25" t="str">
        <f>_xlfn.CONCAT(StudentTable4[[#This Row],[School]],StudentTable4[[#This Row],[ClassName]])</f>
        <v/>
      </c>
    </row>
    <row r="487" spans="1:12">
      <c r="A487" s="25" t="e">
        <f t="shared" si="7"/>
        <v>#N/A</v>
      </c>
      <c r="B487" s="24"/>
      <c r="C487" s="24"/>
      <c r="D487" s="24" t="s">
        <v>24</v>
      </c>
      <c r="E487" s="24"/>
      <c r="F487" s="24"/>
      <c r="G487" s="24"/>
      <c r="H487" s="24"/>
      <c r="I487" s="25" t="e">
        <f>INDEX('Sch Table'!$A$2:$U$211,MATCH($H487,'Sch Table'!$A$2:$A$777,0),8)</f>
        <v>#N/A</v>
      </c>
      <c r="J487" s="24"/>
      <c r="K487" s="96" t="e">
        <f>INDEX('Class Table'!$A$2:$C$26, MATCH($J487,'Class Table'!$A$2:$A$26,0),2)</f>
        <v>#N/A</v>
      </c>
      <c r="L487" s="25" t="str">
        <f>_xlfn.CONCAT(StudentTable4[[#This Row],[School]],StudentTable4[[#This Row],[ClassName]])</f>
        <v/>
      </c>
    </row>
    <row r="488" spans="1:12">
      <c r="A488" s="25" t="e">
        <f t="shared" si="7"/>
        <v>#N/A</v>
      </c>
      <c r="B488" s="24"/>
      <c r="C488" s="24"/>
      <c r="D488" s="24" t="s">
        <v>24</v>
      </c>
      <c r="E488" s="24"/>
      <c r="F488" s="24"/>
      <c r="G488" s="24"/>
      <c r="H488" s="24"/>
      <c r="I488" s="25" t="e">
        <f>INDEX('Sch Table'!$A$2:$U$211,MATCH($H488,'Sch Table'!$A$2:$A$777,0),8)</f>
        <v>#N/A</v>
      </c>
      <c r="J488" s="24"/>
      <c r="K488" s="96" t="e">
        <f>INDEX('Class Table'!$A$2:$C$26, MATCH($J488,'Class Table'!$A$2:$A$26,0),2)</f>
        <v>#N/A</v>
      </c>
      <c r="L488" s="25" t="str">
        <f>_xlfn.CONCAT(StudentTable4[[#This Row],[School]],StudentTable4[[#This Row],[ClassName]])</f>
        <v/>
      </c>
    </row>
    <row r="489" spans="1:12">
      <c r="A489" s="25" t="e">
        <f t="shared" si="7"/>
        <v>#N/A</v>
      </c>
      <c r="B489" s="24"/>
      <c r="C489" s="24"/>
      <c r="D489" s="24" t="s">
        <v>24</v>
      </c>
      <c r="E489" s="24"/>
      <c r="F489" s="24"/>
      <c r="G489" s="24"/>
      <c r="H489" s="24"/>
      <c r="I489" s="25" t="e">
        <f>INDEX('Sch Table'!$A$2:$U$211,MATCH($H489,'Sch Table'!$A$2:$A$777,0),8)</f>
        <v>#N/A</v>
      </c>
      <c r="J489" s="24"/>
      <c r="K489" s="96" t="e">
        <f>INDEX('Class Table'!$A$2:$C$26, MATCH($J489,'Class Table'!$A$2:$A$26,0),2)</f>
        <v>#N/A</v>
      </c>
      <c r="L489" s="25" t="str">
        <f>_xlfn.CONCAT(StudentTable4[[#This Row],[School]],StudentTable4[[#This Row],[ClassName]])</f>
        <v/>
      </c>
    </row>
    <row r="490" spans="1:12">
      <c r="A490" s="25" t="e">
        <f t="shared" si="7"/>
        <v>#N/A</v>
      </c>
      <c r="B490" s="24"/>
      <c r="C490" s="24"/>
      <c r="D490" s="24" t="s">
        <v>24</v>
      </c>
      <c r="E490" s="24"/>
      <c r="F490" s="24"/>
      <c r="G490" s="24"/>
      <c r="H490" s="24"/>
      <c r="I490" s="25" t="e">
        <f>INDEX('Sch Table'!$A$2:$U$211,MATCH($H490,'Sch Table'!$A$2:$A$777,0),8)</f>
        <v>#N/A</v>
      </c>
      <c r="J490" s="24"/>
      <c r="K490" s="96" t="e">
        <f>INDEX('Class Table'!$A$2:$C$26, MATCH($J490,'Class Table'!$A$2:$A$26,0),2)</f>
        <v>#N/A</v>
      </c>
      <c r="L490" s="25" t="str">
        <f>_xlfn.CONCAT(StudentTable4[[#This Row],[School]],StudentTable4[[#This Row],[ClassName]])</f>
        <v/>
      </c>
    </row>
    <row r="491" spans="1:12">
      <c r="A491" s="25" t="e">
        <f t="shared" si="7"/>
        <v>#N/A</v>
      </c>
      <c r="B491" s="24"/>
      <c r="C491" s="24"/>
      <c r="D491" s="24" t="s">
        <v>24</v>
      </c>
      <c r="E491" s="24"/>
      <c r="F491" s="24"/>
      <c r="G491" s="24"/>
      <c r="H491" s="24"/>
      <c r="I491" s="25" t="e">
        <f>INDEX('Sch Table'!$A$2:$U$211,MATCH($H491,'Sch Table'!$A$2:$A$777,0),8)</f>
        <v>#N/A</v>
      </c>
      <c r="J491" s="24"/>
      <c r="K491" s="96" t="e">
        <f>INDEX('Class Table'!$A$2:$C$26, MATCH($J491,'Class Table'!$A$2:$A$26,0),2)</f>
        <v>#N/A</v>
      </c>
      <c r="L491" s="25" t="str">
        <f>_xlfn.CONCAT(StudentTable4[[#This Row],[School]],StudentTable4[[#This Row],[ClassName]])</f>
        <v/>
      </c>
    </row>
    <row r="492" spans="1:12">
      <c r="A492" s="25" t="e">
        <f t="shared" si="7"/>
        <v>#N/A</v>
      </c>
      <c r="B492" s="24"/>
      <c r="C492" s="24"/>
      <c r="D492" s="24" t="s">
        <v>24</v>
      </c>
      <c r="E492" s="24"/>
      <c r="F492" s="24"/>
      <c r="G492" s="24"/>
      <c r="H492" s="24"/>
      <c r="I492" s="25" t="e">
        <f>INDEX('Sch Table'!$A$2:$U$211,MATCH($H492,'Sch Table'!$A$2:$A$777,0),8)</f>
        <v>#N/A</v>
      </c>
      <c r="J492" s="24"/>
      <c r="K492" s="96" t="e">
        <f>INDEX('Class Table'!$A$2:$C$26, MATCH($J492,'Class Table'!$A$2:$A$26,0),2)</f>
        <v>#N/A</v>
      </c>
      <c r="L492" s="25" t="str">
        <f>_xlfn.CONCAT(StudentTable4[[#This Row],[School]],StudentTable4[[#This Row],[ClassName]])</f>
        <v/>
      </c>
    </row>
    <row r="493" spans="1:12">
      <c r="A493" s="25" t="e">
        <f t="shared" si="7"/>
        <v>#N/A</v>
      </c>
      <c r="B493" s="24"/>
      <c r="C493" s="24"/>
      <c r="D493" s="24" t="s">
        <v>24</v>
      </c>
      <c r="E493" s="24"/>
      <c r="F493" s="24"/>
      <c r="G493" s="24"/>
      <c r="H493" s="24"/>
      <c r="I493" s="25" t="e">
        <f>INDEX('Sch Table'!$A$2:$U$211,MATCH($H493,'Sch Table'!$A$2:$A$777,0),8)</f>
        <v>#N/A</v>
      </c>
      <c r="J493" s="24"/>
      <c r="K493" s="96" t="e">
        <f>INDEX('Class Table'!$A$2:$C$26, MATCH($J493,'Class Table'!$A$2:$A$26,0),2)</f>
        <v>#N/A</v>
      </c>
      <c r="L493" s="25" t="str">
        <f>_xlfn.CONCAT(StudentTable4[[#This Row],[School]],StudentTable4[[#This Row],[ClassName]])</f>
        <v/>
      </c>
    </row>
    <row r="494" spans="1:12">
      <c r="A494" s="25" t="e">
        <f t="shared" si="7"/>
        <v>#N/A</v>
      </c>
      <c r="B494" s="24"/>
      <c r="C494" s="24"/>
      <c r="D494" s="24" t="s">
        <v>24</v>
      </c>
      <c r="E494" s="24"/>
      <c r="F494" s="24"/>
      <c r="G494" s="24"/>
      <c r="H494" s="24"/>
      <c r="I494" s="25" t="e">
        <f>INDEX('Sch Table'!$A$2:$U$211,MATCH($H494,'Sch Table'!$A$2:$A$777,0),8)</f>
        <v>#N/A</v>
      </c>
      <c r="J494" s="24"/>
      <c r="K494" s="96" t="e">
        <f>INDEX('Class Table'!$A$2:$C$26, MATCH($J494,'Class Table'!$A$2:$A$26,0),2)</f>
        <v>#N/A</v>
      </c>
      <c r="L494" s="25" t="str">
        <f>_xlfn.CONCAT(StudentTable4[[#This Row],[School]],StudentTable4[[#This Row],[ClassName]])</f>
        <v/>
      </c>
    </row>
    <row r="495" spans="1:12">
      <c r="A495" s="25" t="e">
        <f t="shared" si="7"/>
        <v>#N/A</v>
      </c>
      <c r="B495" s="24"/>
      <c r="C495" s="24"/>
      <c r="D495" s="24" t="s">
        <v>24</v>
      </c>
      <c r="E495" s="24"/>
      <c r="F495" s="24"/>
      <c r="G495" s="24"/>
      <c r="H495" s="24"/>
      <c r="I495" s="25" t="e">
        <f>INDEX('Sch Table'!$A$2:$U$211,MATCH($H495,'Sch Table'!$A$2:$A$777,0),8)</f>
        <v>#N/A</v>
      </c>
      <c r="J495" s="24"/>
      <c r="K495" s="96" t="e">
        <f>INDEX('Class Table'!$A$2:$C$26, MATCH($J495,'Class Table'!$A$2:$A$26,0),2)</f>
        <v>#N/A</v>
      </c>
      <c r="L495" s="25" t="str">
        <f>_xlfn.CONCAT(StudentTable4[[#This Row],[School]],StudentTable4[[#This Row],[ClassName]])</f>
        <v/>
      </c>
    </row>
    <row r="496" spans="1:12">
      <c r="A496" s="25" t="e">
        <f t="shared" si="7"/>
        <v>#N/A</v>
      </c>
      <c r="B496" s="24"/>
      <c r="C496" s="24"/>
      <c r="D496" s="24" t="s">
        <v>24</v>
      </c>
      <c r="E496" s="24"/>
      <c r="F496" s="24"/>
      <c r="G496" s="24"/>
      <c r="H496" s="24"/>
      <c r="I496" s="25" t="e">
        <f>INDEX('Sch Table'!$A$2:$U$211,MATCH($H496,'Sch Table'!$A$2:$A$777,0),8)</f>
        <v>#N/A</v>
      </c>
      <c r="J496" s="24"/>
      <c r="K496" s="96" t="e">
        <f>INDEX('Class Table'!$A$2:$C$26, MATCH($J496,'Class Table'!$A$2:$A$26,0),2)</f>
        <v>#N/A</v>
      </c>
      <c r="L496" s="25" t="str">
        <f>_xlfn.CONCAT(StudentTable4[[#This Row],[School]],StudentTable4[[#This Row],[ClassName]])</f>
        <v/>
      </c>
    </row>
    <row r="497" spans="1:12">
      <c r="A497" s="25" t="e">
        <f t="shared" si="7"/>
        <v>#N/A</v>
      </c>
      <c r="B497" s="24"/>
      <c r="C497" s="24"/>
      <c r="D497" s="24" t="s">
        <v>24</v>
      </c>
      <c r="E497" s="24"/>
      <c r="F497" s="24"/>
      <c r="G497" s="24"/>
      <c r="H497" s="24"/>
      <c r="I497" s="25" t="e">
        <f>INDEX('Sch Table'!$A$2:$U$211,MATCH($H497,'Sch Table'!$A$2:$A$777,0),8)</f>
        <v>#N/A</v>
      </c>
      <c r="J497" s="24"/>
      <c r="K497" s="96" t="e">
        <f>INDEX('Class Table'!$A$2:$C$26, MATCH($J497,'Class Table'!$A$2:$A$26,0),2)</f>
        <v>#N/A</v>
      </c>
      <c r="L497" s="25" t="str">
        <f>_xlfn.CONCAT(StudentTable4[[#This Row],[School]],StudentTable4[[#This Row],[ClassName]])</f>
        <v/>
      </c>
    </row>
    <row r="498" spans="1:12">
      <c r="A498" s="25" t="e">
        <f t="shared" si="7"/>
        <v>#N/A</v>
      </c>
      <c r="B498" s="24"/>
      <c r="C498" s="24"/>
      <c r="D498" s="24" t="s">
        <v>24</v>
      </c>
      <c r="E498" s="24"/>
      <c r="F498" s="24"/>
      <c r="G498" s="24"/>
      <c r="H498" s="24"/>
      <c r="I498" s="25" t="e">
        <f>INDEX('Sch Table'!$A$2:$U$211,MATCH($H498,'Sch Table'!$A$2:$A$777,0),8)</f>
        <v>#N/A</v>
      </c>
      <c r="J498" s="24"/>
      <c r="K498" s="96" t="e">
        <f>INDEX('Class Table'!$A$2:$C$26, MATCH($J498,'Class Table'!$A$2:$A$26,0),2)</f>
        <v>#N/A</v>
      </c>
      <c r="L498" s="25" t="str">
        <f>_xlfn.CONCAT(StudentTable4[[#This Row],[School]],StudentTable4[[#This Row],[ClassName]])</f>
        <v/>
      </c>
    </row>
    <row r="499" spans="1:12">
      <c r="A499" s="25" t="e">
        <f t="shared" si="7"/>
        <v>#N/A</v>
      </c>
      <c r="B499" s="24"/>
      <c r="C499" s="24"/>
      <c r="D499" s="24" t="s">
        <v>24</v>
      </c>
      <c r="E499" s="24"/>
      <c r="F499" s="24"/>
      <c r="G499" s="24"/>
      <c r="H499" s="24"/>
      <c r="I499" s="25" t="e">
        <f>INDEX('Sch Table'!$A$2:$U$211,MATCH($H499,'Sch Table'!$A$2:$A$777,0),8)</f>
        <v>#N/A</v>
      </c>
      <c r="J499" s="24"/>
      <c r="K499" s="96" t="e">
        <f>INDEX('Class Table'!$A$2:$C$26, MATCH($J499,'Class Table'!$A$2:$A$26,0),2)</f>
        <v>#N/A</v>
      </c>
      <c r="L499" s="25" t="str">
        <f>_xlfn.CONCAT(StudentTable4[[#This Row],[School]],StudentTable4[[#This Row],[ClassName]])</f>
        <v/>
      </c>
    </row>
    <row r="500" spans="1:12">
      <c r="A500" s="25" t="e">
        <f t="shared" si="7"/>
        <v>#N/A</v>
      </c>
      <c r="B500" s="24"/>
      <c r="C500" s="24"/>
      <c r="D500" s="24" t="s">
        <v>24</v>
      </c>
      <c r="E500" s="24"/>
      <c r="F500" s="24"/>
      <c r="G500" s="24"/>
      <c r="H500" s="24"/>
      <c r="I500" s="25" t="e">
        <f>INDEX('Sch Table'!$A$2:$U$211,MATCH($H500,'Sch Table'!$A$2:$A$777,0),8)</f>
        <v>#N/A</v>
      </c>
      <c r="J500" s="24"/>
      <c r="K500" s="96" t="e">
        <f>INDEX('Class Table'!$A$2:$C$26, MATCH($J500,'Class Table'!$A$2:$A$26,0),2)</f>
        <v>#N/A</v>
      </c>
      <c r="L500" s="25" t="str">
        <f>_xlfn.CONCAT(StudentTable4[[#This Row],[School]],StudentTable4[[#This Row],[ClassName]])</f>
        <v/>
      </c>
    </row>
    <row r="501" spans="1:12">
      <c r="A501" s="25" t="e">
        <f t="shared" si="7"/>
        <v>#N/A</v>
      </c>
      <c r="B501" s="24"/>
      <c r="C501" s="24"/>
      <c r="D501" s="24" t="s">
        <v>24</v>
      </c>
      <c r="E501" s="24"/>
      <c r="F501" s="24"/>
      <c r="G501" s="24"/>
      <c r="H501" s="24"/>
      <c r="I501" s="25" t="e">
        <f>INDEX('Sch Table'!$A$2:$U$211,MATCH($H501,'Sch Table'!$A$2:$A$777,0),8)</f>
        <v>#N/A</v>
      </c>
      <c r="J501" s="24"/>
      <c r="K501" s="96" t="e">
        <f>INDEX('Class Table'!$A$2:$C$26, MATCH($J501,'Class Table'!$A$2:$A$26,0),2)</f>
        <v>#N/A</v>
      </c>
      <c r="L501" s="25" t="str">
        <f>_xlfn.CONCAT(StudentTable4[[#This Row],[School]],StudentTable4[[#This Row],[ClassName]])</f>
        <v/>
      </c>
    </row>
    <row r="502" spans="1:12">
      <c r="A502" s="25" t="e">
        <f t="shared" si="7"/>
        <v>#N/A</v>
      </c>
      <c r="B502" s="24"/>
      <c r="C502" s="24"/>
      <c r="D502" s="24" t="s">
        <v>24</v>
      </c>
      <c r="E502" s="24"/>
      <c r="F502" s="24"/>
      <c r="G502" s="24"/>
      <c r="H502" s="24"/>
      <c r="I502" s="25" t="e">
        <f>INDEX('Sch Table'!$A$2:$U$211,MATCH($H502,'Sch Table'!$A$2:$A$777,0),8)</f>
        <v>#N/A</v>
      </c>
      <c r="J502" s="24"/>
      <c r="K502" s="96" t="e">
        <f>INDEX('Class Table'!$A$2:$C$26, MATCH($J502,'Class Table'!$A$2:$A$26,0),2)</f>
        <v>#N/A</v>
      </c>
      <c r="L502" s="25" t="str">
        <f>_xlfn.CONCAT(StudentTable4[[#This Row],[School]],StudentTable4[[#This Row],[ClassName]])</f>
        <v/>
      </c>
    </row>
    <row r="503" spans="1:12">
      <c r="A503" s="25" t="e">
        <f t="shared" si="7"/>
        <v>#N/A</v>
      </c>
      <c r="B503" s="24"/>
      <c r="C503" s="24"/>
      <c r="D503" s="24" t="s">
        <v>24</v>
      </c>
      <c r="E503" s="24"/>
      <c r="F503" s="24"/>
      <c r="G503" s="24"/>
      <c r="H503" s="24"/>
      <c r="I503" s="25" t="e">
        <f>INDEX('Sch Table'!$A$2:$U$211,MATCH($H503,'Sch Table'!$A$2:$A$777,0),8)</f>
        <v>#N/A</v>
      </c>
      <c r="J503" s="24"/>
      <c r="K503" s="96" t="e">
        <f>INDEX('Class Table'!$A$2:$C$26, MATCH($J503,'Class Table'!$A$2:$A$26,0),2)</f>
        <v>#N/A</v>
      </c>
      <c r="L503" s="25" t="str">
        <f>_xlfn.CONCAT(StudentTable4[[#This Row],[School]],StudentTable4[[#This Row],[ClassName]])</f>
        <v/>
      </c>
    </row>
    <row r="504" spans="1:12">
      <c r="A504" s="25" t="e">
        <f t="shared" si="7"/>
        <v>#N/A</v>
      </c>
      <c r="B504" s="24"/>
      <c r="C504" s="24"/>
      <c r="D504" s="24" t="s">
        <v>24</v>
      </c>
      <c r="E504" s="24"/>
      <c r="F504" s="24"/>
      <c r="G504" s="24"/>
      <c r="H504" s="24"/>
      <c r="I504" s="25" t="e">
        <f>INDEX('Sch Table'!$A$2:$U$211,MATCH($H504,'Sch Table'!$A$2:$A$777,0),8)</f>
        <v>#N/A</v>
      </c>
      <c r="J504" s="24"/>
      <c r="K504" s="96" t="e">
        <f>INDEX('Class Table'!$A$2:$C$26, MATCH($J504,'Class Table'!$A$2:$A$26,0),2)</f>
        <v>#N/A</v>
      </c>
      <c r="L504" s="25" t="str">
        <f>_xlfn.CONCAT(StudentTable4[[#This Row],[School]],StudentTable4[[#This Row],[ClassName]])</f>
        <v/>
      </c>
    </row>
    <row r="505" spans="1:12">
      <c r="A505" s="25" t="e">
        <f t="shared" si="7"/>
        <v>#N/A</v>
      </c>
      <c r="B505" s="24"/>
      <c r="C505" s="24"/>
      <c r="D505" s="24" t="s">
        <v>24</v>
      </c>
      <c r="E505" s="24"/>
      <c r="F505" s="24"/>
      <c r="G505" s="24"/>
      <c r="H505" s="24"/>
      <c r="I505" s="25" t="e">
        <f>INDEX('Sch Table'!$A$2:$U$211,MATCH($H505,'Sch Table'!$A$2:$A$777,0),8)</f>
        <v>#N/A</v>
      </c>
      <c r="J505" s="24"/>
      <c r="K505" s="96" t="e">
        <f>INDEX('Class Table'!$A$2:$C$26, MATCH($J505,'Class Table'!$A$2:$A$26,0),2)</f>
        <v>#N/A</v>
      </c>
      <c r="L505" s="25" t="str">
        <f>_xlfn.CONCAT(StudentTable4[[#This Row],[School]],StudentTable4[[#This Row],[ClassName]])</f>
        <v/>
      </c>
    </row>
    <row r="506" spans="1:12">
      <c r="A506" s="25" t="e">
        <f t="shared" si="7"/>
        <v>#N/A</v>
      </c>
      <c r="B506" s="24"/>
      <c r="C506" s="24"/>
      <c r="D506" s="24" t="s">
        <v>24</v>
      </c>
      <c r="E506" s="24"/>
      <c r="F506" s="24"/>
      <c r="G506" s="24"/>
      <c r="H506" s="24"/>
      <c r="I506" s="25" t="e">
        <f>INDEX('Sch Table'!$A$2:$U$211,MATCH($H506,'Sch Table'!$A$2:$A$777,0),8)</f>
        <v>#N/A</v>
      </c>
      <c r="J506" s="24"/>
      <c r="K506" s="96" t="e">
        <f>INDEX('Class Table'!$A$2:$C$26, MATCH($J506,'Class Table'!$A$2:$A$26,0),2)</f>
        <v>#N/A</v>
      </c>
      <c r="L506" s="25" t="str">
        <f>_xlfn.CONCAT(StudentTable4[[#This Row],[School]],StudentTable4[[#This Row],[ClassName]])</f>
        <v/>
      </c>
    </row>
    <row r="507" spans="1:12">
      <c r="A507" s="25" t="e">
        <f t="shared" si="7"/>
        <v>#N/A</v>
      </c>
      <c r="B507" s="24"/>
      <c r="C507" s="24"/>
      <c r="D507" s="24" t="s">
        <v>24</v>
      </c>
      <c r="E507" s="24"/>
      <c r="F507" s="24"/>
      <c r="G507" s="24"/>
      <c r="H507" s="24"/>
      <c r="I507" s="25" t="e">
        <f>INDEX('Sch Table'!$A$2:$U$211,MATCH($H507,'Sch Table'!$A$2:$A$777,0),8)</f>
        <v>#N/A</v>
      </c>
      <c r="J507" s="24"/>
      <c r="K507" s="96" t="e">
        <f>INDEX('Class Table'!$A$2:$C$26, MATCH($J507,'Class Table'!$A$2:$A$26,0),2)</f>
        <v>#N/A</v>
      </c>
      <c r="L507" s="25" t="str">
        <f>_xlfn.CONCAT(StudentTable4[[#This Row],[School]],StudentTable4[[#This Row],[ClassName]])</f>
        <v/>
      </c>
    </row>
    <row r="508" spans="1:12">
      <c r="A508" s="25" t="e">
        <f t="shared" si="7"/>
        <v>#N/A</v>
      </c>
      <c r="B508" s="24"/>
      <c r="C508" s="24"/>
      <c r="D508" s="24" t="s">
        <v>24</v>
      </c>
      <c r="E508" s="24"/>
      <c r="F508" s="24"/>
      <c r="G508" s="24"/>
      <c r="H508" s="24"/>
      <c r="I508" s="25" t="e">
        <f>INDEX('Sch Table'!$A$2:$U$211,MATCH($H508,'Sch Table'!$A$2:$A$777,0),8)</f>
        <v>#N/A</v>
      </c>
      <c r="J508" s="24"/>
      <c r="K508" s="96" t="e">
        <f>INDEX('Class Table'!$A$2:$C$26, MATCH($J508,'Class Table'!$A$2:$A$26,0),2)</f>
        <v>#N/A</v>
      </c>
      <c r="L508" s="25" t="str">
        <f>_xlfn.CONCAT(StudentTable4[[#This Row],[School]],StudentTable4[[#This Row],[ClassName]])</f>
        <v/>
      </c>
    </row>
    <row r="509" spans="1:12">
      <c r="A509" s="25" t="e">
        <f t="shared" si="7"/>
        <v>#N/A</v>
      </c>
      <c r="B509" s="24"/>
      <c r="C509" s="24"/>
      <c r="D509" s="24" t="s">
        <v>24</v>
      </c>
      <c r="E509" s="24"/>
      <c r="F509" s="24"/>
      <c r="G509" s="24"/>
      <c r="H509" s="24"/>
      <c r="I509" s="25" t="e">
        <f>INDEX('Sch Table'!$A$2:$U$211,MATCH($H509,'Sch Table'!$A$2:$A$777,0),8)</f>
        <v>#N/A</v>
      </c>
      <c r="J509" s="24"/>
      <c r="K509" s="96" t="e">
        <f>INDEX('Class Table'!$A$2:$C$26, MATCH($J509,'Class Table'!$A$2:$A$26,0),2)</f>
        <v>#N/A</v>
      </c>
      <c r="L509" s="25" t="str">
        <f>_xlfn.CONCAT(StudentTable4[[#This Row],[School]],StudentTable4[[#This Row],[ClassName]])</f>
        <v/>
      </c>
    </row>
    <row r="510" spans="1:12">
      <c r="A510" s="25" t="e">
        <f t="shared" si="7"/>
        <v>#N/A</v>
      </c>
      <c r="B510" s="24"/>
      <c r="C510" s="24"/>
      <c r="D510" s="24" t="s">
        <v>24</v>
      </c>
      <c r="E510" s="24"/>
      <c r="F510" s="24"/>
      <c r="G510" s="24"/>
      <c r="H510" s="24"/>
      <c r="I510" s="25" t="e">
        <f>INDEX('Sch Table'!$A$2:$U$211,MATCH($H510,'Sch Table'!$A$2:$A$777,0),8)</f>
        <v>#N/A</v>
      </c>
      <c r="J510" s="24"/>
      <c r="K510" s="96" t="e">
        <f>INDEX('Class Table'!$A$2:$C$26, MATCH($J510,'Class Table'!$A$2:$A$26,0),2)</f>
        <v>#N/A</v>
      </c>
      <c r="L510" s="25" t="str">
        <f>_xlfn.CONCAT(StudentTable4[[#This Row],[School]],StudentTable4[[#This Row],[ClassName]])</f>
        <v/>
      </c>
    </row>
    <row r="511" spans="1:12">
      <c r="A511" s="25" t="e">
        <f t="shared" si="7"/>
        <v>#N/A</v>
      </c>
      <c r="B511" s="24"/>
      <c r="C511" s="24"/>
      <c r="D511" s="24" t="s">
        <v>24</v>
      </c>
      <c r="E511" s="24"/>
      <c r="F511" s="24"/>
      <c r="G511" s="24"/>
      <c r="H511" s="24"/>
      <c r="I511" s="25" t="e">
        <f>INDEX('Sch Table'!$A$2:$U$211,MATCH($H511,'Sch Table'!$A$2:$A$777,0),8)</f>
        <v>#N/A</v>
      </c>
      <c r="J511" s="24"/>
      <c r="K511" s="96" t="e">
        <f>INDEX('Class Table'!$A$2:$C$26, MATCH($J511,'Class Table'!$A$2:$A$26,0),2)</f>
        <v>#N/A</v>
      </c>
      <c r="L511" s="25" t="str">
        <f>_xlfn.CONCAT(StudentTable4[[#This Row],[School]],StudentTable4[[#This Row],[ClassName]])</f>
        <v/>
      </c>
    </row>
    <row r="512" spans="1:12">
      <c r="A512" s="25" t="e">
        <f t="shared" si="7"/>
        <v>#N/A</v>
      </c>
      <c r="B512" s="24"/>
      <c r="C512" s="24"/>
      <c r="D512" s="24" t="s">
        <v>24</v>
      </c>
      <c r="E512" s="24"/>
      <c r="F512" s="24"/>
      <c r="G512" s="24"/>
      <c r="H512" s="24"/>
      <c r="I512" s="25" t="e">
        <f>INDEX('Sch Table'!$A$2:$U$211,MATCH($H512,'Sch Table'!$A$2:$A$777,0),8)</f>
        <v>#N/A</v>
      </c>
      <c r="J512" s="24"/>
      <c r="K512" s="96" t="e">
        <f>INDEX('Class Table'!$A$2:$C$26, MATCH($J512,'Class Table'!$A$2:$A$26,0),2)</f>
        <v>#N/A</v>
      </c>
      <c r="L512" s="25" t="str">
        <f>_xlfn.CONCAT(StudentTable4[[#This Row],[School]],StudentTable4[[#This Row],[ClassName]])</f>
        <v/>
      </c>
    </row>
    <row r="513" spans="1:12">
      <c r="A513" s="25" t="e">
        <f t="shared" si="7"/>
        <v>#N/A</v>
      </c>
      <c r="B513" s="24"/>
      <c r="C513" s="24"/>
      <c r="D513" s="24" t="s">
        <v>24</v>
      </c>
      <c r="E513" s="24"/>
      <c r="F513" s="24"/>
      <c r="G513" s="24"/>
      <c r="H513" s="24"/>
      <c r="I513" s="25" t="e">
        <f>INDEX('Sch Table'!$A$2:$U$211,MATCH($H513,'Sch Table'!$A$2:$A$777,0),8)</f>
        <v>#N/A</v>
      </c>
      <c r="J513" s="24"/>
      <c r="K513" s="96" t="e">
        <f>INDEX('Class Table'!$A$2:$C$26, MATCH($J513,'Class Table'!$A$2:$A$26,0),2)</f>
        <v>#N/A</v>
      </c>
      <c r="L513" s="25" t="str">
        <f>_xlfn.CONCAT(StudentTable4[[#This Row],[School]],StudentTable4[[#This Row],[ClassName]])</f>
        <v/>
      </c>
    </row>
    <row r="514" spans="1:12">
      <c r="A514" s="25" t="e">
        <f t="shared" ref="A514:A577" si="8">I514&amp;"-"&amp;J514&amp;"-"&amp;B514</f>
        <v>#N/A</v>
      </c>
      <c r="B514" s="24"/>
      <c r="C514" s="24"/>
      <c r="D514" s="24" t="s">
        <v>24</v>
      </c>
      <c r="E514" s="24"/>
      <c r="F514" s="24"/>
      <c r="G514" s="24"/>
      <c r="H514" s="24"/>
      <c r="I514" s="25" t="e">
        <f>INDEX('Sch Table'!$A$2:$U$211,MATCH($H514,'Sch Table'!$A$2:$A$777,0),8)</f>
        <v>#N/A</v>
      </c>
      <c r="J514" s="24"/>
      <c r="K514" s="96" t="e">
        <f>INDEX('Class Table'!$A$2:$C$26, MATCH($J514,'Class Table'!$A$2:$A$26,0),2)</f>
        <v>#N/A</v>
      </c>
      <c r="L514" s="25" t="str">
        <f>_xlfn.CONCAT(StudentTable4[[#This Row],[School]],StudentTable4[[#This Row],[ClassName]])</f>
        <v/>
      </c>
    </row>
    <row r="515" spans="1:12">
      <c r="A515" s="25" t="e">
        <f t="shared" si="8"/>
        <v>#N/A</v>
      </c>
      <c r="B515" s="24"/>
      <c r="C515" s="24"/>
      <c r="D515" s="24" t="s">
        <v>24</v>
      </c>
      <c r="E515" s="24"/>
      <c r="F515" s="24"/>
      <c r="G515" s="24"/>
      <c r="H515" s="24"/>
      <c r="I515" s="25" t="e">
        <f>INDEX('Sch Table'!$A$2:$U$211,MATCH($H515,'Sch Table'!$A$2:$A$777,0),8)</f>
        <v>#N/A</v>
      </c>
      <c r="J515" s="24"/>
      <c r="K515" s="96" t="e">
        <f>INDEX('Class Table'!$A$2:$C$26, MATCH($J515,'Class Table'!$A$2:$A$26,0),2)</f>
        <v>#N/A</v>
      </c>
      <c r="L515" s="25" t="str">
        <f>_xlfn.CONCAT(StudentTable4[[#This Row],[School]],StudentTable4[[#This Row],[ClassName]])</f>
        <v/>
      </c>
    </row>
    <row r="516" spans="1:12">
      <c r="A516" s="25" t="e">
        <f t="shared" si="8"/>
        <v>#N/A</v>
      </c>
      <c r="B516" s="24"/>
      <c r="C516" s="24"/>
      <c r="D516" s="24" t="s">
        <v>24</v>
      </c>
      <c r="E516" s="24"/>
      <c r="F516" s="24"/>
      <c r="G516" s="24"/>
      <c r="H516" s="24"/>
      <c r="I516" s="25" t="e">
        <f>INDEX('Sch Table'!$A$2:$U$211,MATCH($H516,'Sch Table'!$A$2:$A$777,0),8)</f>
        <v>#N/A</v>
      </c>
      <c r="J516" s="24"/>
      <c r="K516" s="96" t="e">
        <f>INDEX('Class Table'!$A$2:$C$26, MATCH($J516,'Class Table'!$A$2:$A$26,0),2)</f>
        <v>#N/A</v>
      </c>
      <c r="L516" s="25" t="str">
        <f>_xlfn.CONCAT(StudentTable4[[#This Row],[School]],StudentTable4[[#This Row],[ClassName]])</f>
        <v/>
      </c>
    </row>
    <row r="517" spans="1:12">
      <c r="A517" s="25" t="e">
        <f t="shared" si="8"/>
        <v>#N/A</v>
      </c>
      <c r="B517" s="24"/>
      <c r="C517" s="24"/>
      <c r="D517" s="24" t="s">
        <v>24</v>
      </c>
      <c r="E517" s="24"/>
      <c r="F517" s="24"/>
      <c r="G517" s="24"/>
      <c r="H517" s="24"/>
      <c r="I517" s="25" t="e">
        <f>INDEX('Sch Table'!$A$2:$U$211,MATCH($H517,'Sch Table'!$A$2:$A$777,0),8)</f>
        <v>#N/A</v>
      </c>
      <c r="J517" s="24"/>
      <c r="K517" s="96" t="e">
        <f>INDEX('Class Table'!$A$2:$C$26, MATCH($J517,'Class Table'!$A$2:$A$26,0),2)</f>
        <v>#N/A</v>
      </c>
      <c r="L517" s="25" t="str">
        <f>_xlfn.CONCAT(StudentTable4[[#This Row],[School]],StudentTable4[[#This Row],[ClassName]])</f>
        <v/>
      </c>
    </row>
    <row r="518" spans="1:12">
      <c r="A518" s="25" t="e">
        <f t="shared" si="8"/>
        <v>#N/A</v>
      </c>
      <c r="B518" s="24"/>
      <c r="C518" s="24"/>
      <c r="D518" s="24" t="s">
        <v>24</v>
      </c>
      <c r="E518" s="24"/>
      <c r="F518" s="24"/>
      <c r="G518" s="24"/>
      <c r="H518" s="24"/>
      <c r="I518" s="25" t="e">
        <f>INDEX('Sch Table'!$A$2:$U$211,MATCH($H518,'Sch Table'!$A$2:$A$777,0),8)</f>
        <v>#N/A</v>
      </c>
      <c r="J518" s="24"/>
      <c r="K518" s="96" t="e">
        <f>INDEX('Class Table'!$A$2:$C$26, MATCH($J518,'Class Table'!$A$2:$A$26,0),2)</f>
        <v>#N/A</v>
      </c>
      <c r="L518" s="25" t="str">
        <f>_xlfn.CONCAT(StudentTable4[[#This Row],[School]],StudentTable4[[#This Row],[ClassName]])</f>
        <v/>
      </c>
    </row>
    <row r="519" spans="1:12">
      <c r="A519" s="25" t="e">
        <f t="shared" si="8"/>
        <v>#N/A</v>
      </c>
      <c r="B519" s="24"/>
      <c r="C519" s="24"/>
      <c r="D519" s="24" t="s">
        <v>24</v>
      </c>
      <c r="E519" s="24"/>
      <c r="F519" s="24"/>
      <c r="G519" s="24"/>
      <c r="H519" s="24"/>
      <c r="I519" s="25" t="e">
        <f>INDEX('Sch Table'!$A$2:$U$211,MATCH($H519,'Sch Table'!$A$2:$A$777,0),8)</f>
        <v>#N/A</v>
      </c>
      <c r="J519" s="24"/>
      <c r="K519" s="96" t="e">
        <f>INDEX('Class Table'!$A$2:$C$26, MATCH($J519,'Class Table'!$A$2:$A$26,0),2)</f>
        <v>#N/A</v>
      </c>
      <c r="L519" s="25" t="str">
        <f>_xlfn.CONCAT(StudentTable4[[#This Row],[School]],StudentTable4[[#This Row],[ClassName]])</f>
        <v/>
      </c>
    </row>
    <row r="520" spans="1:12">
      <c r="A520" s="25" t="e">
        <f t="shared" si="8"/>
        <v>#N/A</v>
      </c>
      <c r="B520" s="24"/>
      <c r="C520" s="24"/>
      <c r="D520" s="24" t="s">
        <v>24</v>
      </c>
      <c r="E520" s="24"/>
      <c r="F520" s="24"/>
      <c r="G520" s="24"/>
      <c r="H520" s="24"/>
      <c r="I520" s="25" t="e">
        <f>INDEX('Sch Table'!$A$2:$U$211,MATCH($H520,'Sch Table'!$A$2:$A$777,0),8)</f>
        <v>#N/A</v>
      </c>
      <c r="J520" s="24"/>
      <c r="K520" s="96" t="e">
        <f>INDEX('Class Table'!$A$2:$C$26, MATCH($J520,'Class Table'!$A$2:$A$26,0),2)</f>
        <v>#N/A</v>
      </c>
      <c r="L520" s="25" t="str">
        <f>_xlfn.CONCAT(StudentTable4[[#This Row],[School]],StudentTable4[[#This Row],[ClassName]])</f>
        <v/>
      </c>
    </row>
    <row r="521" spans="1:12">
      <c r="A521" s="25" t="e">
        <f t="shared" si="8"/>
        <v>#N/A</v>
      </c>
      <c r="B521" s="24"/>
      <c r="C521" s="24"/>
      <c r="D521" s="24" t="s">
        <v>24</v>
      </c>
      <c r="E521" s="24"/>
      <c r="F521" s="24"/>
      <c r="G521" s="24"/>
      <c r="H521" s="24"/>
      <c r="I521" s="25" t="e">
        <f>INDEX('Sch Table'!$A$2:$U$211,MATCH($H521,'Sch Table'!$A$2:$A$777,0),8)</f>
        <v>#N/A</v>
      </c>
      <c r="J521" s="24"/>
      <c r="K521" s="96" t="e">
        <f>INDEX('Class Table'!$A$2:$C$26, MATCH($J521,'Class Table'!$A$2:$A$26,0),2)</f>
        <v>#N/A</v>
      </c>
      <c r="L521" s="25" t="str">
        <f>_xlfn.CONCAT(StudentTable4[[#This Row],[School]],StudentTable4[[#This Row],[ClassName]])</f>
        <v/>
      </c>
    </row>
    <row r="522" spans="1:12">
      <c r="A522" s="25" t="e">
        <f t="shared" si="8"/>
        <v>#N/A</v>
      </c>
      <c r="B522" s="24"/>
      <c r="C522" s="24"/>
      <c r="D522" s="24" t="s">
        <v>24</v>
      </c>
      <c r="E522" s="24"/>
      <c r="F522" s="24"/>
      <c r="G522" s="24"/>
      <c r="H522" s="24"/>
      <c r="I522" s="25" t="e">
        <f>INDEX('Sch Table'!$A$2:$U$211,MATCH($H522,'Sch Table'!$A$2:$A$777,0),8)</f>
        <v>#N/A</v>
      </c>
      <c r="J522" s="24"/>
      <c r="K522" s="96" t="e">
        <f>INDEX('Class Table'!$A$2:$C$26, MATCH($J522,'Class Table'!$A$2:$A$26,0),2)</f>
        <v>#N/A</v>
      </c>
      <c r="L522" s="25" t="str">
        <f>_xlfn.CONCAT(StudentTable4[[#This Row],[School]],StudentTable4[[#This Row],[ClassName]])</f>
        <v/>
      </c>
    </row>
    <row r="523" spans="1:12">
      <c r="A523" s="25" t="e">
        <f t="shared" si="8"/>
        <v>#N/A</v>
      </c>
      <c r="B523" s="24"/>
      <c r="C523" s="24"/>
      <c r="D523" s="24" t="s">
        <v>24</v>
      </c>
      <c r="E523" s="24"/>
      <c r="F523" s="24"/>
      <c r="G523" s="24"/>
      <c r="H523" s="24"/>
      <c r="I523" s="25" t="e">
        <f>INDEX('Sch Table'!$A$2:$U$211,MATCH($H523,'Sch Table'!$A$2:$A$777,0),8)</f>
        <v>#N/A</v>
      </c>
      <c r="J523" s="24"/>
      <c r="K523" s="96" t="e">
        <f>INDEX('Class Table'!$A$2:$C$26, MATCH($J523,'Class Table'!$A$2:$A$26,0),2)</f>
        <v>#N/A</v>
      </c>
      <c r="L523" s="25" t="str">
        <f>_xlfn.CONCAT(StudentTable4[[#This Row],[School]],StudentTable4[[#This Row],[ClassName]])</f>
        <v/>
      </c>
    </row>
    <row r="524" spans="1:12">
      <c r="A524" s="25" t="e">
        <f t="shared" si="8"/>
        <v>#N/A</v>
      </c>
      <c r="B524" s="24"/>
      <c r="C524" s="24"/>
      <c r="D524" s="24" t="s">
        <v>24</v>
      </c>
      <c r="E524" s="24"/>
      <c r="F524" s="24"/>
      <c r="G524" s="24"/>
      <c r="H524" s="24"/>
      <c r="I524" s="25" t="e">
        <f>INDEX('Sch Table'!$A$2:$U$211,MATCH($H524,'Sch Table'!$A$2:$A$777,0),8)</f>
        <v>#N/A</v>
      </c>
      <c r="J524" s="24"/>
      <c r="K524" s="96" t="e">
        <f>INDEX('Class Table'!$A$2:$C$26, MATCH($J524,'Class Table'!$A$2:$A$26,0),2)</f>
        <v>#N/A</v>
      </c>
      <c r="L524" s="25" t="str">
        <f>_xlfn.CONCAT(StudentTable4[[#This Row],[School]],StudentTable4[[#This Row],[ClassName]])</f>
        <v/>
      </c>
    </row>
    <row r="525" spans="1:12">
      <c r="A525" s="25" t="e">
        <f t="shared" si="8"/>
        <v>#N/A</v>
      </c>
      <c r="B525" s="24"/>
      <c r="C525" s="24"/>
      <c r="D525" s="24" t="s">
        <v>24</v>
      </c>
      <c r="E525" s="24"/>
      <c r="F525" s="24"/>
      <c r="G525" s="24"/>
      <c r="H525" s="24"/>
      <c r="I525" s="25" t="e">
        <f>INDEX('Sch Table'!$A$2:$U$211,MATCH($H525,'Sch Table'!$A$2:$A$777,0),8)</f>
        <v>#N/A</v>
      </c>
      <c r="J525" s="24"/>
      <c r="K525" s="96" t="e">
        <f>INDEX('Class Table'!$A$2:$C$26, MATCH($J525,'Class Table'!$A$2:$A$26,0),2)</f>
        <v>#N/A</v>
      </c>
      <c r="L525" s="25" t="str">
        <f>_xlfn.CONCAT(StudentTable4[[#This Row],[School]],StudentTable4[[#This Row],[ClassName]])</f>
        <v/>
      </c>
    </row>
    <row r="526" spans="1:12">
      <c r="A526" s="25" t="e">
        <f t="shared" si="8"/>
        <v>#N/A</v>
      </c>
      <c r="B526" s="24"/>
      <c r="C526" s="24"/>
      <c r="D526" s="24" t="s">
        <v>24</v>
      </c>
      <c r="E526" s="24"/>
      <c r="F526" s="24"/>
      <c r="G526" s="24"/>
      <c r="H526" s="24"/>
      <c r="I526" s="25" t="e">
        <f>INDEX('Sch Table'!$A$2:$U$211,MATCH($H526,'Sch Table'!$A$2:$A$777,0),8)</f>
        <v>#N/A</v>
      </c>
      <c r="J526" s="24"/>
      <c r="K526" s="96" t="e">
        <f>INDEX('Class Table'!$A$2:$C$26, MATCH($J526,'Class Table'!$A$2:$A$26,0),2)</f>
        <v>#N/A</v>
      </c>
      <c r="L526" s="25" t="str">
        <f>_xlfn.CONCAT(StudentTable4[[#This Row],[School]],StudentTable4[[#This Row],[ClassName]])</f>
        <v/>
      </c>
    </row>
    <row r="527" spans="1:12">
      <c r="A527" s="25" t="e">
        <f t="shared" si="8"/>
        <v>#N/A</v>
      </c>
      <c r="B527" s="24"/>
      <c r="C527" s="24"/>
      <c r="D527" s="24" t="s">
        <v>24</v>
      </c>
      <c r="E527" s="24"/>
      <c r="F527" s="24"/>
      <c r="G527" s="24"/>
      <c r="H527" s="24"/>
      <c r="I527" s="25" t="e">
        <f>INDEX('Sch Table'!$A$2:$U$211,MATCH($H527,'Sch Table'!$A$2:$A$777,0),8)</f>
        <v>#N/A</v>
      </c>
      <c r="J527" s="24"/>
      <c r="K527" s="96" t="e">
        <f>INDEX('Class Table'!$A$2:$C$26, MATCH($J527,'Class Table'!$A$2:$A$26,0),2)</f>
        <v>#N/A</v>
      </c>
      <c r="L527" s="25" t="str">
        <f>_xlfn.CONCAT(StudentTable4[[#This Row],[School]],StudentTable4[[#This Row],[ClassName]])</f>
        <v/>
      </c>
    </row>
    <row r="528" spans="1:12">
      <c r="A528" s="25" t="e">
        <f t="shared" si="8"/>
        <v>#N/A</v>
      </c>
      <c r="B528" s="24"/>
      <c r="C528" s="24"/>
      <c r="D528" s="24" t="s">
        <v>24</v>
      </c>
      <c r="E528" s="24"/>
      <c r="F528" s="24"/>
      <c r="G528" s="24"/>
      <c r="H528" s="24"/>
      <c r="I528" s="25" t="e">
        <f>INDEX('Sch Table'!$A$2:$U$211,MATCH($H528,'Sch Table'!$A$2:$A$777,0),8)</f>
        <v>#N/A</v>
      </c>
      <c r="J528" s="24"/>
      <c r="K528" s="96" t="e">
        <f>INDEX('Class Table'!$A$2:$C$26, MATCH($J528,'Class Table'!$A$2:$A$26,0),2)</f>
        <v>#N/A</v>
      </c>
      <c r="L528" s="25" t="str">
        <f>_xlfn.CONCAT(StudentTable4[[#This Row],[School]],StudentTable4[[#This Row],[ClassName]])</f>
        <v/>
      </c>
    </row>
    <row r="529" spans="1:12">
      <c r="A529" s="25" t="e">
        <f t="shared" si="8"/>
        <v>#N/A</v>
      </c>
      <c r="B529" s="24"/>
      <c r="C529" s="24"/>
      <c r="D529" s="24" t="s">
        <v>24</v>
      </c>
      <c r="E529" s="24"/>
      <c r="F529" s="24"/>
      <c r="G529" s="24"/>
      <c r="H529" s="24"/>
      <c r="I529" s="25" t="e">
        <f>INDEX('Sch Table'!$A$2:$U$211,MATCH($H529,'Sch Table'!$A$2:$A$777,0),8)</f>
        <v>#N/A</v>
      </c>
      <c r="J529" s="24"/>
      <c r="K529" s="96" t="e">
        <f>INDEX('Class Table'!$A$2:$C$26, MATCH($J529,'Class Table'!$A$2:$A$26,0),2)</f>
        <v>#N/A</v>
      </c>
      <c r="L529" s="25" t="str">
        <f>_xlfn.CONCAT(StudentTable4[[#This Row],[School]],StudentTable4[[#This Row],[ClassName]])</f>
        <v/>
      </c>
    </row>
    <row r="530" spans="1:12">
      <c r="A530" s="25" t="e">
        <f t="shared" si="8"/>
        <v>#N/A</v>
      </c>
      <c r="B530" s="24"/>
      <c r="C530" s="24"/>
      <c r="D530" s="24" t="s">
        <v>24</v>
      </c>
      <c r="E530" s="24"/>
      <c r="F530" s="24"/>
      <c r="G530" s="24"/>
      <c r="H530" s="24"/>
      <c r="I530" s="25" t="e">
        <f>INDEX('Sch Table'!$A$2:$U$211,MATCH($H530,'Sch Table'!$A$2:$A$777,0),8)</f>
        <v>#N/A</v>
      </c>
      <c r="J530" s="24"/>
      <c r="K530" s="96" t="e">
        <f>INDEX('Class Table'!$A$2:$C$26, MATCH($J530,'Class Table'!$A$2:$A$26,0),2)</f>
        <v>#N/A</v>
      </c>
      <c r="L530" s="25" t="str">
        <f>_xlfn.CONCAT(StudentTable4[[#This Row],[School]],StudentTable4[[#This Row],[ClassName]])</f>
        <v/>
      </c>
    </row>
    <row r="531" spans="1:12">
      <c r="A531" s="25" t="e">
        <f t="shared" si="8"/>
        <v>#N/A</v>
      </c>
      <c r="B531" s="24"/>
      <c r="C531" s="24"/>
      <c r="D531" s="24" t="s">
        <v>24</v>
      </c>
      <c r="E531" s="24"/>
      <c r="F531" s="24"/>
      <c r="G531" s="24"/>
      <c r="H531" s="24"/>
      <c r="I531" s="25" t="e">
        <f>INDEX('Sch Table'!$A$2:$U$211,MATCH($H531,'Sch Table'!$A$2:$A$777,0),8)</f>
        <v>#N/A</v>
      </c>
      <c r="J531" s="24"/>
      <c r="K531" s="96" t="e">
        <f>INDEX('Class Table'!$A$2:$C$26, MATCH($J531,'Class Table'!$A$2:$A$26,0),2)</f>
        <v>#N/A</v>
      </c>
      <c r="L531" s="25" t="str">
        <f>_xlfn.CONCAT(StudentTable4[[#This Row],[School]],StudentTable4[[#This Row],[ClassName]])</f>
        <v/>
      </c>
    </row>
    <row r="532" spans="1:12">
      <c r="A532" s="25" t="e">
        <f t="shared" si="8"/>
        <v>#N/A</v>
      </c>
      <c r="B532" s="24"/>
      <c r="C532" s="24"/>
      <c r="D532" s="24" t="s">
        <v>24</v>
      </c>
      <c r="E532" s="24"/>
      <c r="F532" s="24"/>
      <c r="G532" s="24"/>
      <c r="H532" s="24"/>
      <c r="I532" s="25" t="e">
        <f>INDEX('Sch Table'!$A$2:$U$211,MATCH($H532,'Sch Table'!$A$2:$A$777,0),8)</f>
        <v>#N/A</v>
      </c>
      <c r="J532" s="24"/>
      <c r="K532" s="96" t="e">
        <f>INDEX('Class Table'!$A$2:$C$26, MATCH($J532,'Class Table'!$A$2:$A$26,0),2)</f>
        <v>#N/A</v>
      </c>
      <c r="L532" s="25" t="str">
        <f>_xlfn.CONCAT(StudentTable4[[#This Row],[School]],StudentTable4[[#This Row],[ClassName]])</f>
        <v/>
      </c>
    </row>
    <row r="533" spans="1:12">
      <c r="A533" s="25" t="e">
        <f t="shared" si="8"/>
        <v>#N/A</v>
      </c>
      <c r="B533" s="24"/>
      <c r="C533" s="24"/>
      <c r="D533" s="24" t="s">
        <v>24</v>
      </c>
      <c r="E533" s="24"/>
      <c r="F533" s="24"/>
      <c r="G533" s="24"/>
      <c r="H533" s="24"/>
      <c r="I533" s="25" t="e">
        <f>INDEX('Sch Table'!$A$2:$U$211,MATCH($H533,'Sch Table'!$A$2:$A$777,0),8)</f>
        <v>#N/A</v>
      </c>
      <c r="J533" s="24"/>
      <c r="K533" s="96" t="e">
        <f>INDEX('Class Table'!$A$2:$C$26, MATCH($J533,'Class Table'!$A$2:$A$26,0),2)</f>
        <v>#N/A</v>
      </c>
      <c r="L533" s="25" t="str">
        <f>_xlfn.CONCAT(StudentTable4[[#This Row],[School]],StudentTable4[[#This Row],[ClassName]])</f>
        <v/>
      </c>
    </row>
    <row r="534" spans="1:12">
      <c r="A534" s="25" t="e">
        <f t="shared" si="8"/>
        <v>#N/A</v>
      </c>
      <c r="B534" s="24"/>
      <c r="C534" s="24"/>
      <c r="D534" s="24" t="s">
        <v>24</v>
      </c>
      <c r="E534" s="24"/>
      <c r="F534" s="24"/>
      <c r="G534" s="24"/>
      <c r="H534" s="24"/>
      <c r="I534" s="25" t="e">
        <f>INDEX('Sch Table'!$A$2:$U$211,MATCH($H534,'Sch Table'!$A$2:$A$777,0),8)</f>
        <v>#N/A</v>
      </c>
      <c r="J534" s="24"/>
      <c r="K534" s="96" t="e">
        <f>INDEX('Class Table'!$A$2:$C$26, MATCH($J534,'Class Table'!$A$2:$A$26,0),2)</f>
        <v>#N/A</v>
      </c>
      <c r="L534" s="25" t="str">
        <f>_xlfn.CONCAT(StudentTable4[[#This Row],[School]],StudentTable4[[#This Row],[ClassName]])</f>
        <v/>
      </c>
    </row>
    <row r="535" spans="1:12">
      <c r="A535" s="25" t="e">
        <f t="shared" si="8"/>
        <v>#N/A</v>
      </c>
      <c r="B535" s="24"/>
      <c r="C535" s="24"/>
      <c r="D535" s="24" t="s">
        <v>24</v>
      </c>
      <c r="E535" s="24"/>
      <c r="F535" s="24"/>
      <c r="G535" s="24"/>
      <c r="H535" s="24"/>
      <c r="I535" s="25" t="e">
        <f>INDEX('Sch Table'!$A$2:$U$211,MATCH($H535,'Sch Table'!$A$2:$A$777,0),8)</f>
        <v>#N/A</v>
      </c>
      <c r="J535" s="24"/>
      <c r="K535" s="96" t="e">
        <f>INDEX('Class Table'!$A$2:$C$26, MATCH($J535,'Class Table'!$A$2:$A$26,0),2)</f>
        <v>#N/A</v>
      </c>
      <c r="L535" s="25" t="str">
        <f>_xlfn.CONCAT(StudentTable4[[#This Row],[School]],StudentTable4[[#This Row],[ClassName]])</f>
        <v/>
      </c>
    </row>
    <row r="536" spans="1:12">
      <c r="A536" s="25" t="e">
        <f t="shared" si="8"/>
        <v>#N/A</v>
      </c>
      <c r="B536" s="24"/>
      <c r="C536" s="24"/>
      <c r="D536" s="24" t="s">
        <v>24</v>
      </c>
      <c r="E536" s="24"/>
      <c r="F536" s="24"/>
      <c r="G536" s="24"/>
      <c r="H536" s="24"/>
      <c r="I536" s="25" t="e">
        <f>INDEX('Sch Table'!$A$2:$U$211,MATCH($H536,'Sch Table'!$A$2:$A$777,0),8)</f>
        <v>#N/A</v>
      </c>
      <c r="J536" s="24"/>
      <c r="K536" s="96" t="e">
        <f>INDEX('Class Table'!$A$2:$C$26, MATCH($J536,'Class Table'!$A$2:$A$26,0),2)</f>
        <v>#N/A</v>
      </c>
      <c r="L536" s="25" t="str">
        <f>_xlfn.CONCAT(StudentTable4[[#This Row],[School]],StudentTable4[[#This Row],[ClassName]])</f>
        <v/>
      </c>
    </row>
    <row r="537" spans="1:12">
      <c r="A537" s="25" t="e">
        <f t="shared" si="8"/>
        <v>#N/A</v>
      </c>
      <c r="B537" s="24"/>
      <c r="C537" s="24"/>
      <c r="D537" s="24" t="s">
        <v>24</v>
      </c>
      <c r="E537" s="24"/>
      <c r="F537" s="24"/>
      <c r="G537" s="24"/>
      <c r="H537" s="24"/>
      <c r="I537" s="25" t="e">
        <f>INDEX('Sch Table'!$A$2:$U$211,MATCH($H537,'Sch Table'!$A$2:$A$777,0),8)</f>
        <v>#N/A</v>
      </c>
      <c r="J537" s="24"/>
      <c r="K537" s="96" t="e">
        <f>INDEX('Class Table'!$A$2:$C$26, MATCH($J537,'Class Table'!$A$2:$A$26,0),2)</f>
        <v>#N/A</v>
      </c>
      <c r="L537" s="25" t="str">
        <f>_xlfn.CONCAT(StudentTable4[[#This Row],[School]],StudentTable4[[#This Row],[ClassName]])</f>
        <v/>
      </c>
    </row>
    <row r="538" spans="1:12">
      <c r="A538" s="25" t="e">
        <f t="shared" si="8"/>
        <v>#N/A</v>
      </c>
      <c r="B538" s="24"/>
      <c r="C538" s="24"/>
      <c r="D538" s="24" t="s">
        <v>24</v>
      </c>
      <c r="E538" s="24"/>
      <c r="F538" s="24"/>
      <c r="G538" s="24"/>
      <c r="H538" s="24"/>
      <c r="I538" s="25" t="e">
        <f>INDEX('Sch Table'!$A$2:$U$211,MATCH($H538,'Sch Table'!$A$2:$A$777,0),8)</f>
        <v>#N/A</v>
      </c>
      <c r="J538" s="24"/>
      <c r="K538" s="96" t="e">
        <f>INDEX('Class Table'!$A$2:$C$26, MATCH($J538,'Class Table'!$A$2:$A$26,0),2)</f>
        <v>#N/A</v>
      </c>
      <c r="L538" s="25" t="str">
        <f>_xlfn.CONCAT(StudentTable4[[#This Row],[School]],StudentTable4[[#This Row],[ClassName]])</f>
        <v/>
      </c>
    </row>
    <row r="539" spans="1:12">
      <c r="A539" s="25" t="e">
        <f t="shared" si="8"/>
        <v>#N/A</v>
      </c>
      <c r="B539" s="24"/>
      <c r="C539" s="24"/>
      <c r="D539" s="24" t="s">
        <v>24</v>
      </c>
      <c r="E539" s="24"/>
      <c r="F539" s="24"/>
      <c r="G539" s="24"/>
      <c r="H539" s="24"/>
      <c r="I539" s="25" t="e">
        <f>INDEX('Sch Table'!$A$2:$U$211,MATCH($H539,'Sch Table'!$A$2:$A$777,0),8)</f>
        <v>#N/A</v>
      </c>
      <c r="J539" s="24"/>
      <c r="K539" s="96" t="e">
        <f>INDEX('Class Table'!$A$2:$C$26, MATCH($J539,'Class Table'!$A$2:$A$26,0),2)</f>
        <v>#N/A</v>
      </c>
      <c r="L539" s="25" t="str">
        <f>_xlfn.CONCAT(StudentTable4[[#This Row],[School]],StudentTable4[[#This Row],[ClassName]])</f>
        <v/>
      </c>
    </row>
    <row r="540" spans="1:12">
      <c r="A540" s="25" t="e">
        <f t="shared" si="8"/>
        <v>#N/A</v>
      </c>
      <c r="B540" s="24"/>
      <c r="C540" s="24"/>
      <c r="D540" s="24" t="s">
        <v>24</v>
      </c>
      <c r="E540" s="24"/>
      <c r="F540" s="24"/>
      <c r="G540" s="24"/>
      <c r="H540" s="24"/>
      <c r="I540" s="25" t="e">
        <f>INDEX('Sch Table'!$A$2:$U$211,MATCH($H540,'Sch Table'!$A$2:$A$777,0),8)</f>
        <v>#N/A</v>
      </c>
      <c r="J540" s="24"/>
      <c r="K540" s="96" t="e">
        <f>INDEX('Class Table'!$A$2:$C$26, MATCH($J540,'Class Table'!$A$2:$A$26,0),2)</f>
        <v>#N/A</v>
      </c>
      <c r="L540" s="25" t="str">
        <f>_xlfn.CONCAT(StudentTable4[[#This Row],[School]],StudentTable4[[#This Row],[ClassName]])</f>
        <v/>
      </c>
    </row>
    <row r="541" spans="1:12">
      <c r="A541" s="25" t="e">
        <f t="shared" si="8"/>
        <v>#N/A</v>
      </c>
      <c r="B541" s="24"/>
      <c r="C541" s="24"/>
      <c r="D541" s="24" t="s">
        <v>24</v>
      </c>
      <c r="E541" s="24"/>
      <c r="F541" s="24"/>
      <c r="G541" s="24"/>
      <c r="H541" s="24"/>
      <c r="I541" s="25" t="e">
        <f>INDEX('Sch Table'!$A$2:$U$211,MATCH($H541,'Sch Table'!$A$2:$A$777,0),8)</f>
        <v>#N/A</v>
      </c>
      <c r="J541" s="24"/>
      <c r="K541" s="96" t="e">
        <f>INDEX('Class Table'!$A$2:$C$26, MATCH($J541,'Class Table'!$A$2:$A$26,0),2)</f>
        <v>#N/A</v>
      </c>
      <c r="L541" s="25" t="str">
        <f>_xlfn.CONCAT(StudentTable4[[#This Row],[School]],StudentTable4[[#This Row],[ClassName]])</f>
        <v/>
      </c>
    </row>
    <row r="542" spans="1:12">
      <c r="A542" s="25" t="e">
        <f t="shared" si="8"/>
        <v>#N/A</v>
      </c>
      <c r="B542" s="24"/>
      <c r="C542" s="24"/>
      <c r="D542" s="24" t="s">
        <v>24</v>
      </c>
      <c r="E542" s="24"/>
      <c r="F542" s="24"/>
      <c r="G542" s="24"/>
      <c r="H542" s="24"/>
      <c r="I542" s="25" t="e">
        <f>INDEX('Sch Table'!$A$2:$U$211,MATCH($H542,'Sch Table'!$A$2:$A$777,0),8)</f>
        <v>#N/A</v>
      </c>
      <c r="J542" s="24"/>
      <c r="K542" s="96" t="e">
        <f>INDEX('Class Table'!$A$2:$C$26, MATCH($J542,'Class Table'!$A$2:$A$26,0),2)</f>
        <v>#N/A</v>
      </c>
      <c r="L542" s="25" t="str">
        <f>_xlfn.CONCAT(StudentTable4[[#This Row],[School]],StudentTable4[[#This Row],[ClassName]])</f>
        <v/>
      </c>
    </row>
    <row r="543" spans="1:12">
      <c r="A543" s="25" t="e">
        <f t="shared" si="8"/>
        <v>#N/A</v>
      </c>
      <c r="B543" s="24"/>
      <c r="C543" s="24"/>
      <c r="D543" s="24" t="s">
        <v>24</v>
      </c>
      <c r="E543" s="24"/>
      <c r="F543" s="24"/>
      <c r="G543" s="24"/>
      <c r="H543" s="24"/>
      <c r="I543" s="25" t="e">
        <f>INDEX('Sch Table'!$A$2:$U$211,MATCH($H543,'Sch Table'!$A$2:$A$777,0),8)</f>
        <v>#N/A</v>
      </c>
      <c r="J543" s="24"/>
      <c r="K543" s="96" t="e">
        <f>INDEX('Class Table'!$A$2:$C$26, MATCH($J543,'Class Table'!$A$2:$A$26,0),2)</f>
        <v>#N/A</v>
      </c>
      <c r="L543" s="25" t="str">
        <f>_xlfn.CONCAT(StudentTable4[[#This Row],[School]],StudentTable4[[#This Row],[ClassName]])</f>
        <v/>
      </c>
    </row>
    <row r="544" spans="1:12">
      <c r="A544" s="25" t="e">
        <f t="shared" si="8"/>
        <v>#N/A</v>
      </c>
      <c r="B544" s="24"/>
      <c r="C544" s="24"/>
      <c r="D544" s="24" t="s">
        <v>24</v>
      </c>
      <c r="E544" s="24"/>
      <c r="F544" s="24"/>
      <c r="G544" s="24"/>
      <c r="H544" s="24"/>
      <c r="I544" s="25" t="e">
        <f>INDEX('Sch Table'!$A$2:$U$211,MATCH($H544,'Sch Table'!$A$2:$A$777,0),8)</f>
        <v>#N/A</v>
      </c>
      <c r="J544" s="24"/>
      <c r="K544" s="96" t="e">
        <f>INDEX('Class Table'!$A$2:$C$26, MATCH($J544,'Class Table'!$A$2:$A$26,0),2)</f>
        <v>#N/A</v>
      </c>
      <c r="L544" s="25" t="str">
        <f>_xlfn.CONCAT(StudentTable4[[#This Row],[School]],StudentTable4[[#This Row],[ClassName]])</f>
        <v/>
      </c>
    </row>
    <row r="545" spans="1:12">
      <c r="A545" s="25" t="e">
        <f t="shared" si="8"/>
        <v>#N/A</v>
      </c>
      <c r="B545" s="24"/>
      <c r="C545" s="24"/>
      <c r="D545" s="24" t="s">
        <v>24</v>
      </c>
      <c r="E545" s="24"/>
      <c r="F545" s="24"/>
      <c r="G545" s="24"/>
      <c r="H545" s="24"/>
      <c r="I545" s="25" t="e">
        <f>INDEX('Sch Table'!$A$2:$U$211,MATCH($H545,'Sch Table'!$A$2:$A$777,0),8)</f>
        <v>#N/A</v>
      </c>
      <c r="J545" s="24"/>
      <c r="K545" s="96" t="e">
        <f>INDEX('Class Table'!$A$2:$C$26, MATCH($J545,'Class Table'!$A$2:$A$26,0),2)</f>
        <v>#N/A</v>
      </c>
      <c r="L545" s="25" t="str">
        <f>_xlfn.CONCAT(StudentTable4[[#This Row],[School]],StudentTable4[[#This Row],[ClassName]])</f>
        <v/>
      </c>
    </row>
    <row r="546" spans="1:12">
      <c r="A546" s="25" t="e">
        <f t="shared" si="8"/>
        <v>#N/A</v>
      </c>
      <c r="B546" s="24"/>
      <c r="C546" s="24"/>
      <c r="D546" s="24" t="s">
        <v>24</v>
      </c>
      <c r="E546" s="24"/>
      <c r="F546" s="24"/>
      <c r="G546" s="24"/>
      <c r="H546" s="24"/>
      <c r="I546" s="25" t="e">
        <f>INDEX('Sch Table'!$A$2:$U$211,MATCH($H546,'Sch Table'!$A$2:$A$777,0),8)</f>
        <v>#N/A</v>
      </c>
      <c r="J546" s="24"/>
      <c r="K546" s="96" t="e">
        <f>INDEX('Class Table'!$A$2:$C$26, MATCH($J546,'Class Table'!$A$2:$A$26,0),2)</f>
        <v>#N/A</v>
      </c>
      <c r="L546" s="25" t="str">
        <f>_xlfn.CONCAT(StudentTable4[[#This Row],[School]],StudentTable4[[#This Row],[ClassName]])</f>
        <v/>
      </c>
    </row>
    <row r="547" spans="1:12">
      <c r="A547" s="25" t="e">
        <f t="shared" si="8"/>
        <v>#N/A</v>
      </c>
      <c r="B547" s="24"/>
      <c r="C547" s="24"/>
      <c r="D547" s="24" t="s">
        <v>24</v>
      </c>
      <c r="E547" s="24"/>
      <c r="F547" s="24"/>
      <c r="G547" s="24"/>
      <c r="H547" s="24"/>
      <c r="I547" s="25" t="e">
        <f>INDEX('Sch Table'!$A$2:$U$211,MATCH($H547,'Sch Table'!$A$2:$A$777,0),8)</f>
        <v>#N/A</v>
      </c>
      <c r="J547" s="24"/>
      <c r="K547" s="96" t="e">
        <f>INDEX('Class Table'!$A$2:$C$26, MATCH($J547,'Class Table'!$A$2:$A$26,0),2)</f>
        <v>#N/A</v>
      </c>
      <c r="L547" s="25" t="str">
        <f>_xlfn.CONCAT(StudentTable4[[#This Row],[School]],StudentTable4[[#This Row],[ClassName]])</f>
        <v/>
      </c>
    </row>
    <row r="548" spans="1:12">
      <c r="A548" s="25" t="e">
        <f t="shared" si="8"/>
        <v>#N/A</v>
      </c>
      <c r="B548" s="24"/>
      <c r="C548" s="24"/>
      <c r="D548" s="24" t="s">
        <v>24</v>
      </c>
      <c r="E548" s="24"/>
      <c r="F548" s="24"/>
      <c r="G548" s="24"/>
      <c r="H548" s="24"/>
      <c r="I548" s="25" t="e">
        <f>INDEX('Sch Table'!$A$2:$U$211,MATCH($H548,'Sch Table'!$A$2:$A$777,0),8)</f>
        <v>#N/A</v>
      </c>
      <c r="J548" s="24"/>
      <c r="K548" s="96" t="e">
        <f>INDEX('Class Table'!$A$2:$C$26, MATCH($J548,'Class Table'!$A$2:$A$26,0),2)</f>
        <v>#N/A</v>
      </c>
      <c r="L548" s="25" t="str">
        <f>_xlfn.CONCAT(StudentTable4[[#This Row],[School]],StudentTable4[[#This Row],[ClassName]])</f>
        <v/>
      </c>
    </row>
    <row r="549" spans="1:12">
      <c r="A549" s="25" t="e">
        <f t="shared" si="8"/>
        <v>#N/A</v>
      </c>
      <c r="B549" s="24"/>
      <c r="C549" s="24"/>
      <c r="D549" s="24" t="s">
        <v>24</v>
      </c>
      <c r="E549" s="24"/>
      <c r="F549" s="24"/>
      <c r="G549" s="24"/>
      <c r="H549" s="24"/>
      <c r="I549" s="25" t="e">
        <f>INDEX('Sch Table'!$A$2:$U$211,MATCH($H549,'Sch Table'!$A$2:$A$777,0),8)</f>
        <v>#N/A</v>
      </c>
      <c r="J549" s="24"/>
      <c r="K549" s="96" t="e">
        <f>INDEX('Class Table'!$A$2:$C$26, MATCH($J549,'Class Table'!$A$2:$A$26,0),2)</f>
        <v>#N/A</v>
      </c>
      <c r="L549" s="25" t="str">
        <f>_xlfn.CONCAT(StudentTable4[[#This Row],[School]],StudentTable4[[#This Row],[ClassName]])</f>
        <v/>
      </c>
    </row>
    <row r="550" spans="1:12">
      <c r="A550" s="25" t="e">
        <f t="shared" si="8"/>
        <v>#N/A</v>
      </c>
      <c r="B550" s="24"/>
      <c r="C550" s="24"/>
      <c r="D550" s="24" t="s">
        <v>24</v>
      </c>
      <c r="E550" s="24"/>
      <c r="F550" s="24"/>
      <c r="G550" s="24"/>
      <c r="H550" s="24"/>
      <c r="I550" s="25" t="e">
        <f>INDEX('Sch Table'!$A$2:$U$211,MATCH($H550,'Sch Table'!$A$2:$A$777,0),8)</f>
        <v>#N/A</v>
      </c>
      <c r="J550" s="24"/>
      <c r="K550" s="96" t="e">
        <f>INDEX('Class Table'!$A$2:$C$26, MATCH($J550,'Class Table'!$A$2:$A$26,0),2)</f>
        <v>#N/A</v>
      </c>
      <c r="L550" s="25" t="str">
        <f>_xlfn.CONCAT(StudentTable4[[#This Row],[School]],StudentTable4[[#This Row],[ClassName]])</f>
        <v/>
      </c>
    </row>
    <row r="551" spans="1:12">
      <c r="A551" s="25" t="e">
        <f t="shared" si="8"/>
        <v>#N/A</v>
      </c>
      <c r="B551" s="24"/>
      <c r="C551" s="24"/>
      <c r="D551" s="24" t="s">
        <v>24</v>
      </c>
      <c r="E551" s="24"/>
      <c r="F551" s="24"/>
      <c r="G551" s="24"/>
      <c r="H551" s="24"/>
      <c r="I551" s="25" t="e">
        <f>INDEX('Sch Table'!$A$2:$U$211,MATCH($H551,'Sch Table'!$A$2:$A$777,0),8)</f>
        <v>#N/A</v>
      </c>
      <c r="J551" s="24"/>
      <c r="K551" s="96" t="e">
        <f>INDEX('Class Table'!$A$2:$C$26, MATCH($J551,'Class Table'!$A$2:$A$26,0),2)</f>
        <v>#N/A</v>
      </c>
      <c r="L551" s="25" t="str">
        <f>_xlfn.CONCAT(StudentTable4[[#This Row],[School]],StudentTable4[[#This Row],[ClassName]])</f>
        <v/>
      </c>
    </row>
    <row r="552" spans="1:12">
      <c r="A552" s="25" t="e">
        <f t="shared" si="8"/>
        <v>#N/A</v>
      </c>
      <c r="B552" s="24"/>
      <c r="C552" s="24"/>
      <c r="D552" s="24" t="s">
        <v>24</v>
      </c>
      <c r="E552" s="24"/>
      <c r="F552" s="24"/>
      <c r="G552" s="24"/>
      <c r="H552" s="24"/>
      <c r="I552" s="25" t="e">
        <f>INDEX('Sch Table'!$A$2:$U$211,MATCH($H552,'Sch Table'!$A$2:$A$777,0),8)</f>
        <v>#N/A</v>
      </c>
      <c r="J552" s="24"/>
      <c r="K552" s="96" t="e">
        <f>INDEX('Class Table'!$A$2:$C$26, MATCH($J552,'Class Table'!$A$2:$A$26,0),2)</f>
        <v>#N/A</v>
      </c>
      <c r="L552" s="25" t="str">
        <f>_xlfn.CONCAT(StudentTable4[[#This Row],[School]],StudentTable4[[#This Row],[ClassName]])</f>
        <v/>
      </c>
    </row>
    <row r="553" spans="1:12">
      <c r="A553" s="25" t="e">
        <f t="shared" si="8"/>
        <v>#N/A</v>
      </c>
      <c r="B553" s="24"/>
      <c r="C553" s="24"/>
      <c r="D553" s="24" t="s">
        <v>24</v>
      </c>
      <c r="E553" s="24"/>
      <c r="F553" s="24"/>
      <c r="G553" s="24"/>
      <c r="H553" s="24"/>
      <c r="I553" s="25" t="e">
        <f>INDEX('Sch Table'!$A$2:$U$211,MATCH($H553,'Sch Table'!$A$2:$A$777,0),8)</f>
        <v>#N/A</v>
      </c>
      <c r="J553" s="24"/>
      <c r="K553" s="96" t="e">
        <f>INDEX('Class Table'!$A$2:$C$26, MATCH($J553,'Class Table'!$A$2:$A$26,0),2)</f>
        <v>#N/A</v>
      </c>
      <c r="L553" s="25" t="str">
        <f>_xlfn.CONCAT(StudentTable4[[#This Row],[School]],StudentTable4[[#This Row],[ClassName]])</f>
        <v/>
      </c>
    </row>
    <row r="554" spans="1:12">
      <c r="A554" s="25" t="e">
        <f t="shared" si="8"/>
        <v>#N/A</v>
      </c>
      <c r="B554" s="24"/>
      <c r="C554" s="24"/>
      <c r="D554" s="24" t="s">
        <v>24</v>
      </c>
      <c r="E554" s="24"/>
      <c r="F554" s="24"/>
      <c r="G554" s="24"/>
      <c r="H554" s="24"/>
      <c r="I554" s="25" t="e">
        <f>INDEX('Sch Table'!$A$2:$U$211,MATCH($H554,'Sch Table'!$A$2:$A$777,0),8)</f>
        <v>#N/A</v>
      </c>
      <c r="J554" s="24"/>
      <c r="K554" s="96" t="e">
        <f>INDEX('Class Table'!$A$2:$C$26, MATCH($J554,'Class Table'!$A$2:$A$26,0),2)</f>
        <v>#N/A</v>
      </c>
      <c r="L554" s="25" t="str">
        <f>_xlfn.CONCAT(StudentTable4[[#This Row],[School]],StudentTable4[[#This Row],[ClassName]])</f>
        <v/>
      </c>
    </row>
    <row r="555" spans="1:12">
      <c r="A555" s="25" t="e">
        <f t="shared" si="8"/>
        <v>#N/A</v>
      </c>
      <c r="B555" s="24"/>
      <c r="C555" s="24"/>
      <c r="D555" s="24" t="s">
        <v>24</v>
      </c>
      <c r="E555" s="24"/>
      <c r="F555" s="24"/>
      <c r="G555" s="24"/>
      <c r="H555" s="24"/>
      <c r="I555" s="25" t="e">
        <f>INDEX('Sch Table'!$A$2:$U$211,MATCH($H555,'Sch Table'!$A$2:$A$777,0),8)</f>
        <v>#N/A</v>
      </c>
      <c r="J555" s="24"/>
      <c r="K555" s="96" t="e">
        <f>INDEX('Class Table'!$A$2:$C$26, MATCH($J555,'Class Table'!$A$2:$A$26,0),2)</f>
        <v>#N/A</v>
      </c>
      <c r="L555" s="25" t="str">
        <f>_xlfn.CONCAT(StudentTable4[[#This Row],[School]],StudentTable4[[#This Row],[ClassName]])</f>
        <v/>
      </c>
    </row>
    <row r="556" spans="1:12">
      <c r="A556" s="25" t="e">
        <f t="shared" si="8"/>
        <v>#N/A</v>
      </c>
      <c r="B556" s="24"/>
      <c r="C556" s="24"/>
      <c r="D556" s="24" t="s">
        <v>24</v>
      </c>
      <c r="E556" s="24"/>
      <c r="F556" s="24"/>
      <c r="G556" s="24"/>
      <c r="H556" s="24"/>
      <c r="I556" s="25" t="e">
        <f>INDEX('Sch Table'!$A$2:$U$211,MATCH($H556,'Sch Table'!$A$2:$A$777,0),8)</f>
        <v>#N/A</v>
      </c>
      <c r="J556" s="24"/>
      <c r="K556" s="96" t="e">
        <f>INDEX('Class Table'!$A$2:$C$26, MATCH($J556,'Class Table'!$A$2:$A$26,0),2)</f>
        <v>#N/A</v>
      </c>
      <c r="L556" s="25" t="str">
        <f>_xlfn.CONCAT(StudentTable4[[#This Row],[School]],StudentTable4[[#This Row],[ClassName]])</f>
        <v/>
      </c>
    </row>
    <row r="557" spans="1:12">
      <c r="A557" s="25" t="e">
        <f t="shared" si="8"/>
        <v>#N/A</v>
      </c>
      <c r="B557" s="24"/>
      <c r="C557" s="24"/>
      <c r="D557" s="24" t="s">
        <v>24</v>
      </c>
      <c r="E557" s="24"/>
      <c r="F557" s="24"/>
      <c r="G557" s="24"/>
      <c r="H557" s="24"/>
      <c r="I557" s="25" t="e">
        <f>INDEX('Sch Table'!$A$2:$U$211,MATCH($H557,'Sch Table'!$A$2:$A$777,0),8)</f>
        <v>#N/A</v>
      </c>
      <c r="J557" s="24"/>
      <c r="K557" s="96" t="e">
        <f>INDEX('Class Table'!$A$2:$C$26, MATCH($J557,'Class Table'!$A$2:$A$26,0),2)</f>
        <v>#N/A</v>
      </c>
      <c r="L557" s="25" t="str">
        <f>_xlfn.CONCAT(StudentTable4[[#This Row],[School]],StudentTable4[[#This Row],[ClassName]])</f>
        <v/>
      </c>
    </row>
    <row r="558" spans="1:12">
      <c r="A558" s="25" t="e">
        <f t="shared" si="8"/>
        <v>#N/A</v>
      </c>
      <c r="B558" s="24"/>
      <c r="C558" s="24"/>
      <c r="D558" s="24" t="s">
        <v>24</v>
      </c>
      <c r="E558" s="24"/>
      <c r="F558" s="24"/>
      <c r="G558" s="24"/>
      <c r="H558" s="24"/>
      <c r="I558" s="25" t="e">
        <f>INDEX('Sch Table'!$A$2:$U$211,MATCH($H558,'Sch Table'!$A$2:$A$777,0),8)</f>
        <v>#N/A</v>
      </c>
      <c r="J558" s="24"/>
      <c r="K558" s="96" t="e">
        <f>INDEX('Class Table'!$A$2:$C$26, MATCH($J558,'Class Table'!$A$2:$A$26,0),2)</f>
        <v>#N/A</v>
      </c>
      <c r="L558" s="25" t="str">
        <f>_xlfn.CONCAT(StudentTable4[[#This Row],[School]],StudentTable4[[#This Row],[ClassName]])</f>
        <v/>
      </c>
    </row>
    <row r="559" spans="1:12">
      <c r="A559" s="25" t="e">
        <f t="shared" si="8"/>
        <v>#N/A</v>
      </c>
      <c r="B559" s="24"/>
      <c r="C559" s="24"/>
      <c r="D559" s="24" t="s">
        <v>24</v>
      </c>
      <c r="E559" s="24"/>
      <c r="F559" s="24"/>
      <c r="G559" s="24"/>
      <c r="H559" s="24"/>
      <c r="I559" s="25" t="e">
        <f>INDEX('Sch Table'!$A$2:$U$211,MATCH($H559,'Sch Table'!$A$2:$A$777,0),8)</f>
        <v>#N/A</v>
      </c>
      <c r="J559" s="24"/>
      <c r="K559" s="96" t="e">
        <f>INDEX('Class Table'!$A$2:$C$26, MATCH($J559,'Class Table'!$A$2:$A$26,0),2)</f>
        <v>#N/A</v>
      </c>
      <c r="L559" s="25" t="str">
        <f>_xlfn.CONCAT(StudentTable4[[#This Row],[School]],StudentTable4[[#This Row],[ClassName]])</f>
        <v/>
      </c>
    </row>
    <row r="560" spans="1:12">
      <c r="A560" s="25" t="e">
        <f t="shared" si="8"/>
        <v>#N/A</v>
      </c>
      <c r="B560" s="24"/>
      <c r="C560" s="24"/>
      <c r="D560" s="24" t="s">
        <v>24</v>
      </c>
      <c r="E560" s="24"/>
      <c r="F560" s="24"/>
      <c r="G560" s="24"/>
      <c r="H560" s="24"/>
      <c r="I560" s="25" t="e">
        <f>INDEX('Sch Table'!$A$2:$U$211,MATCH($H560,'Sch Table'!$A$2:$A$777,0),8)</f>
        <v>#N/A</v>
      </c>
      <c r="J560" s="24"/>
      <c r="K560" s="96" t="e">
        <f>INDEX('Class Table'!$A$2:$C$26, MATCH($J560,'Class Table'!$A$2:$A$26,0),2)</f>
        <v>#N/A</v>
      </c>
      <c r="L560" s="25" t="str">
        <f>_xlfn.CONCAT(StudentTable4[[#This Row],[School]],StudentTable4[[#This Row],[ClassName]])</f>
        <v/>
      </c>
    </row>
    <row r="561" spans="1:12">
      <c r="A561" s="25" t="e">
        <f t="shared" si="8"/>
        <v>#N/A</v>
      </c>
      <c r="B561" s="24"/>
      <c r="C561" s="24"/>
      <c r="D561" s="24" t="s">
        <v>24</v>
      </c>
      <c r="E561" s="24"/>
      <c r="F561" s="24"/>
      <c r="G561" s="24"/>
      <c r="H561" s="24"/>
      <c r="I561" s="25" t="e">
        <f>INDEX('Sch Table'!$A$2:$U$211,MATCH($H561,'Sch Table'!$A$2:$A$777,0),8)</f>
        <v>#N/A</v>
      </c>
      <c r="J561" s="24"/>
      <c r="K561" s="96" t="e">
        <f>INDEX('Class Table'!$A$2:$C$26, MATCH($J561,'Class Table'!$A$2:$A$26,0),2)</f>
        <v>#N/A</v>
      </c>
      <c r="L561" s="25" t="str">
        <f>_xlfn.CONCAT(StudentTable4[[#This Row],[School]],StudentTable4[[#This Row],[ClassName]])</f>
        <v/>
      </c>
    </row>
    <row r="562" spans="1:12">
      <c r="A562" s="25" t="e">
        <f t="shared" si="8"/>
        <v>#N/A</v>
      </c>
      <c r="B562" s="24"/>
      <c r="C562" s="24"/>
      <c r="D562" s="24" t="s">
        <v>24</v>
      </c>
      <c r="E562" s="24"/>
      <c r="F562" s="24"/>
      <c r="G562" s="24"/>
      <c r="H562" s="24"/>
      <c r="I562" s="25" t="e">
        <f>INDEX('Sch Table'!$A$2:$U$211,MATCH($H562,'Sch Table'!$A$2:$A$777,0),8)</f>
        <v>#N/A</v>
      </c>
      <c r="J562" s="24"/>
      <c r="K562" s="96" t="e">
        <f>INDEX('Class Table'!$A$2:$C$26, MATCH($J562,'Class Table'!$A$2:$A$26,0),2)</f>
        <v>#N/A</v>
      </c>
      <c r="L562" s="25" t="str">
        <f>_xlfn.CONCAT(StudentTable4[[#This Row],[School]],StudentTable4[[#This Row],[ClassName]])</f>
        <v/>
      </c>
    </row>
    <row r="563" spans="1:12">
      <c r="A563" s="25" t="e">
        <f t="shared" si="8"/>
        <v>#N/A</v>
      </c>
      <c r="B563" s="24"/>
      <c r="C563" s="24"/>
      <c r="D563" s="24" t="s">
        <v>24</v>
      </c>
      <c r="E563" s="24"/>
      <c r="F563" s="24"/>
      <c r="G563" s="24"/>
      <c r="H563" s="24"/>
      <c r="I563" s="25" t="e">
        <f>INDEX('Sch Table'!$A$2:$U$211,MATCH($H563,'Sch Table'!$A$2:$A$777,0),8)</f>
        <v>#N/A</v>
      </c>
      <c r="J563" s="24"/>
      <c r="K563" s="96" t="e">
        <f>INDEX('Class Table'!$A$2:$C$26, MATCH($J563,'Class Table'!$A$2:$A$26,0),2)</f>
        <v>#N/A</v>
      </c>
      <c r="L563" s="25" t="str">
        <f>_xlfn.CONCAT(StudentTable4[[#This Row],[School]],StudentTable4[[#This Row],[ClassName]])</f>
        <v/>
      </c>
    </row>
    <row r="564" spans="1:12">
      <c r="A564" s="25" t="e">
        <f t="shared" si="8"/>
        <v>#N/A</v>
      </c>
      <c r="B564" s="24"/>
      <c r="C564" s="24"/>
      <c r="D564" s="24" t="s">
        <v>24</v>
      </c>
      <c r="E564" s="24"/>
      <c r="F564" s="24"/>
      <c r="G564" s="24"/>
      <c r="H564" s="24"/>
      <c r="I564" s="25" t="e">
        <f>INDEX('Sch Table'!$A$2:$U$211,MATCH($H564,'Sch Table'!$A$2:$A$777,0),8)</f>
        <v>#N/A</v>
      </c>
      <c r="J564" s="24"/>
      <c r="K564" s="96" t="e">
        <f>INDEX('Class Table'!$A$2:$C$26, MATCH($J564,'Class Table'!$A$2:$A$26,0),2)</f>
        <v>#N/A</v>
      </c>
      <c r="L564" s="25" t="str">
        <f>_xlfn.CONCAT(StudentTable4[[#This Row],[School]],StudentTable4[[#This Row],[ClassName]])</f>
        <v/>
      </c>
    </row>
    <row r="565" spans="1:12">
      <c r="A565" s="25" t="e">
        <f t="shared" si="8"/>
        <v>#N/A</v>
      </c>
      <c r="B565" s="24"/>
      <c r="C565" s="24"/>
      <c r="D565" s="24" t="s">
        <v>24</v>
      </c>
      <c r="E565" s="24"/>
      <c r="F565" s="24"/>
      <c r="G565" s="24"/>
      <c r="H565" s="24"/>
      <c r="I565" s="25" t="e">
        <f>INDEX('Sch Table'!$A$2:$U$211,MATCH($H565,'Sch Table'!$A$2:$A$777,0),8)</f>
        <v>#N/A</v>
      </c>
      <c r="J565" s="24"/>
      <c r="K565" s="96" t="e">
        <f>INDEX('Class Table'!$A$2:$C$26, MATCH($J565,'Class Table'!$A$2:$A$26,0),2)</f>
        <v>#N/A</v>
      </c>
      <c r="L565" s="25" t="str">
        <f>_xlfn.CONCAT(StudentTable4[[#This Row],[School]],StudentTable4[[#This Row],[ClassName]])</f>
        <v/>
      </c>
    </row>
    <row r="566" spans="1:12">
      <c r="A566" s="25" t="e">
        <f t="shared" si="8"/>
        <v>#N/A</v>
      </c>
      <c r="B566" s="24"/>
      <c r="C566" s="24"/>
      <c r="D566" s="24" t="s">
        <v>24</v>
      </c>
      <c r="E566" s="24"/>
      <c r="F566" s="24"/>
      <c r="G566" s="24"/>
      <c r="H566" s="24"/>
      <c r="I566" s="25" t="e">
        <f>INDEX('Sch Table'!$A$2:$U$211,MATCH($H566,'Sch Table'!$A$2:$A$777,0),8)</f>
        <v>#N/A</v>
      </c>
      <c r="J566" s="24"/>
      <c r="K566" s="96" t="e">
        <f>INDEX('Class Table'!$A$2:$C$26, MATCH($J566,'Class Table'!$A$2:$A$26,0),2)</f>
        <v>#N/A</v>
      </c>
      <c r="L566" s="25" t="str">
        <f>_xlfn.CONCAT(StudentTable4[[#This Row],[School]],StudentTable4[[#This Row],[ClassName]])</f>
        <v/>
      </c>
    </row>
    <row r="567" spans="1:12">
      <c r="A567" s="25" t="e">
        <f t="shared" si="8"/>
        <v>#N/A</v>
      </c>
      <c r="B567" s="24"/>
      <c r="C567" s="24"/>
      <c r="D567" s="24" t="s">
        <v>24</v>
      </c>
      <c r="E567" s="24"/>
      <c r="F567" s="24"/>
      <c r="G567" s="24"/>
      <c r="H567" s="24"/>
      <c r="I567" s="25" t="e">
        <f>INDEX('Sch Table'!$A$2:$U$211,MATCH($H567,'Sch Table'!$A$2:$A$777,0),8)</f>
        <v>#N/A</v>
      </c>
      <c r="J567" s="24"/>
      <c r="K567" s="96" t="e">
        <f>INDEX('Class Table'!$A$2:$C$26, MATCH($J567,'Class Table'!$A$2:$A$26,0),2)</f>
        <v>#N/A</v>
      </c>
      <c r="L567" s="25" t="str">
        <f>_xlfn.CONCAT(StudentTable4[[#This Row],[School]],StudentTable4[[#This Row],[ClassName]])</f>
        <v/>
      </c>
    </row>
    <row r="568" spans="1:12">
      <c r="A568" s="25" t="e">
        <f t="shared" si="8"/>
        <v>#N/A</v>
      </c>
      <c r="B568" s="24"/>
      <c r="C568" s="24"/>
      <c r="D568" s="24" t="s">
        <v>24</v>
      </c>
      <c r="E568" s="24"/>
      <c r="F568" s="24"/>
      <c r="G568" s="24"/>
      <c r="H568" s="24"/>
      <c r="I568" s="25" t="e">
        <f>INDEX('Sch Table'!$A$2:$U$211,MATCH($H568,'Sch Table'!$A$2:$A$777,0),8)</f>
        <v>#N/A</v>
      </c>
      <c r="J568" s="24"/>
      <c r="K568" s="96" t="e">
        <f>INDEX('Class Table'!$A$2:$C$26, MATCH($J568,'Class Table'!$A$2:$A$26,0),2)</f>
        <v>#N/A</v>
      </c>
      <c r="L568" s="25" t="str">
        <f>_xlfn.CONCAT(StudentTable4[[#This Row],[School]],StudentTable4[[#This Row],[ClassName]])</f>
        <v/>
      </c>
    </row>
    <row r="569" spans="1:12">
      <c r="A569" s="25" t="e">
        <f t="shared" si="8"/>
        <v>#N/A</v>
      </c>
      <c r="B569" s="24"/>
      <c r="C569" s="24"/>
      <c r="D569" s="24" t="s">
        <v>24</v>
      </c>
      <c r="E569" s="24"/>
      <c r="F569" s="24"/>
      <c r="G569" s="24"/>
      <c r="H569" s="24"/>
      <c r="I569" s="25" t="e">
        <f>INDEX('Sch Table'!$A$2:$U$211,MATCH($H569,'Sch Table'!$A$2:$A$777,0),8)</f>
        <v>#N/A</v>
      </c>
      <c r="J569" s="24"/>
      <c r="K569" s="96" t="e">
        <f>INDEX('Class Table'!$A$2:$C$26, MATCH($J569,'Class Table'!$A$2:$A$26,0),2)</f>
        <v>#N/A</v>
      </c>
      <c r="L569" s="25" t="str">
        <f>_xlfn.CONCAT(StudentTable4[[#This Row],[School]],StudentTable4[[#This Row],[ClassName]])</f>
        <v/>
      </c>
    </row>
    <row r="570" spans="1:12">
      <c r="A570" s="25" t="e">
        <f t="shared" si="8"/>
        <v>#N/A</v>
      </c>
      <c r="B570" s="24"/>
      <c r="C570" s="24"/>
      <c r="D570" s="24" t="s">
        <v>24</v>
      </c>
      <c r="E570" s="24"/>
      <c r="F570" s="24"/>
      <c r="G570" s="24"/>
      <c r="H570" s="24"/>
      <c r="I570" s="25" t="e">
        <f>INDEX('Sch Table'!$A$2:$U$211,MATCH($H570,'Sch Table'!$A$2:$A$777,0),8)</f>
        <v>#N/A</v>
      </c>
      <c r="J570" s="24"/>
      <c r="K570" s="96" t="e">
        <f>INDEX('Class Table'!$A$2:$C$26, MATCH($J570,'Class Table'!$A$2:$A$26,0),2)</f>
        <v>#N/A</v>
      </c>
      <c r="L570" s="25" t="str">
        <f>_xlfn.CONCAT(StudentTable4[[#This Row],[School]],StudentTable4[[#This Row],[ClassName]])</f>
        <v/>
      </c>
    </row>
    <row r="571" spans="1:12">
      <c r="A571" s="25" t="e">
        <f t="shared" si="8"/>
        <v>#N/A</v>
      </c>
      <c r="B571" s="24"/>
      <c r="C571" s="24"/>
      <c r="D571" s="24" t="s">
        <v>24</v>
      </c>
      <c r="E571" s="24"/>
      <c r="F571" s="24"/>
      <c r="G571" s="24"/>
      <c r="H571" s="24"/>
      <c r="I571" s="25" t="e">
        <f>INDEX('Sch Table'!$A$2:$U$211,MATCH($H571,'Sch Table'!$A$2:$A$777,0),8)</f>
        <v>#N/A</v>
      </c>
      <c r="J571" s="24"/>
      <c r="K571" s="96" t="e">
        <f>INDEX('Class Table'!$A$2:$C$26, MATCH($J571,'Class Table'!$A$2:$A$26,0),2)</f>
        <v>#N/A</v>
      </c>
      <c r="L571" s="25" t="str">
        <f>_xlfn.CONCAT(StudentTable4[[#This Row],[School]],StudentTable4[[#This Row],[ClassName]])</f>
        <v/>
      </c>
    </row>
    <row r="572" spans="1:12">
      <c r="A572" s="25" t="e">
        <f t="shared" si="8"/>
        <v>#N/A</v>
      </c>
      <c r="B572" s="24"/>
      <c r="C572" s="24"/>
      <c r="D572" s="24" t="s">
        <v>24</v>
      </c>
      <c r="E572" s="24"/>
      <c r="F572" s="24"/>
      <c r="G572" s="24"/>
      <c r="H572" s="24"/>
      <c r="I572" s="25" t="e">
        <f>INDEX('Sch Table'!$A$2:$U$211,MATCH($H572,'Sch Table'!$A$2:$A$777,0),8)</f>
        <v>#N/A</v>
      </c>
      <c r="J572" s="24"/>
      <c r="K572" s="96" t="e">
        <f>INDEX('Class Table'!$A$2:$C$26, MATCH($J572,'Class Table'!$A$2:$A$26,0),2)</f>
        <v>#N/A</v>
      </c>
      <c r="L572" s="25" t="str">
        <f>_xlfn.CONCAT(StudentTable4[[#This Row],[School]],StudentTable4[[#This Row],[ClassName]])</f>
        <v/>
      </c>
    </row>
    <row r="573" spans="1:12">
      <c r="A573" s="25" t="e">
        <f t="shared" si="8"/>
        <v>#N/A</v>
      </c>
      <c r="B573" s="24"/>
      <c r="C573" s="24"/>
      <c r="D573" s="24" t="s">
        <v>24</v>
      </c>
      <c r="E573" s="24"/>
      <c r="F573" s="24"/>
      <c r="G573" s="24"/>
      <c r="H573" s="24"/>
      <c r="I573" s="25" t="e">
        <f>INDEX('Sch Table'!$A$2:$U$211,MATCH($H573,'Sch Table'!$A$2:$A$777,0),8)</f>
        <v>#N/A</v>
      </c>
      <c r="J573" s="24"/>
      <c r="K573" s="96" t="e">
        <f>INDEX('Class Table'!$A$2:$C$26, MATCH($J573,'Class Table'!$A$2:$A$26,0),2)</f>
        <v>#N/A</v>
      </c>
      <c r="L573" s="25" t="str">
        <f>_xlfn.CONCAT(StudentTable4[[#This Row],[School]],StudentTable4[[#This Row],[ClassName]])</f>
        <v/>
      </c>
    </row>
    <row r="574" spans="1:12">
      <c r="A574" s="25" t="e">
        <f t="shared" si="8"/>
        <v>#N/A</v>
      </c>
      <c r="B574" s="24"/>
      <c r="C574" s="24"/>
      <c r="D574" s="24" t="s">
        <v>24</v>
      </c>
      <c r="E574" s="24"/>
      <c r="F574" s="24"/>
      <c r="G574" s="24"/>
      <c r="H574" s="24"/>
      <c r="I574" s="25" t="e">
        <f>INDEX('Sch Table'!$A$2:$U$211,MATCH($H574,'Sch Table'!$A$2:$A$777,0),8)</f>
        <v>#N/A</v>
      </c>
      <c r="J574" s="24"/>
      <c r="K574" s="96" t="e">
        <f>INDEX('Class Table'!$A$2:$C$26, MATCH($J574,'Class Table'!$A$2:$A$26,0),2)</f>
        <v>#N/A</v>
      </c>
      <c r="L574" s="25" t="str">
        <f>_xlfn.CONCAT(StudentTable4[[#This Row],[School]],StudentTable4[[#This Row],[ClassName]])</f>
        <v/>
      </c>
    </row>
    <row r="575" spans="1:12">
      <c r="A575" s="25" t="e">
        <f t="shared" si="8"/>
        <v>#N/A</v>
      </c>
      <c r="B575" s="24"/>
      <c r="C575" s="24"/>
      <c r="D575" s="24" t="s">
        <v>24</v>
      </c>
      <c r="E575" s="24"/>
      <c r="F575" s="24"/>
      <c r="G575" s="24"/>
      <c r="H575" s="24"/>
      <c r="I575" s="25" t="e">
        <f>INDEX('Sch Table'!$A$2:$U$211,MATCH($H575,'Sch Table'!$A$2:$A$777,0),8)</f>
        <v>#N/A</v>
      </c>
      <c r="J575" s="24"/>
      <c r="K575" s="96" t="e">
        <f>INDEX('Class Table'!$A$2:$C$26, MATCH($J575,'Class Table'!$A$2:$A$26,0),2)</f>
        <v>#N/A</v>
      </c>
      <c r="L575" s="25" t="str">
        <f>_xlfn.CONCAT(StudentTable4[[#This Row],[School]],StudentTable4[[#This Row],[ClassName]])</f>
        <v/>
      </c>
    </row>
    <row r="576" spans="1:12">
      <c r="A576" s="25" t="e">
        <f t="shared" si="8"/>
        <v>#N/A</v>
      </c>
      <c r="B576" s="24"/>
      <c r="C576" s="24"/>
      <c r="D576" s="24" t="s">
        <v>24</v>
      </c>
      <c r="E576" s="24"/>
      <c r="F576" s="24"/>
      <c r="G576" s="24"/>
      <c r="H576" s="24"/>
      <c r="I576" s="25" t="e">
        <f>INDEX('Sch Table'!$A$2:$U$211,MATCH($H576,'Sch Table'!$A$2:$A$777,0),8)</f>
        <v>#N/A</v>
      </c>
      <c r="J576" s="24"/>
      <c r="K576" s="96" t="e">
        <f>INDEX('Class Table'!$A$2:$C$26, MATCH($J576,'Class Table'!$A$2:$A$26,0),2)</f>
        <v>#N/A</v>
      </c>
      <c r="L576" s="25" t="str">
        <f>_xlfn.CONCAT(StudentTable4[[#This Row],[School]],StudentTable4[[#This Row],[ClassName]])</f>
        <v/>
      </c>
    </row>
    <row r="577" spans="1:12">
      <c r="A577" s="25" t="e">
        <f t="shared" si="8"/>
        <v>#N/A</v>
      </c>
      <c r="B577" s="24"/>
      <c r="C577" s="24"/>
      <c r="D577" s="24" t="s">
        <v>24</v>
      </c>
      <c r="E577" s="24"/>
      <c r="F577" s="24"/>
      <c r="G577" s="24"/>
      <c r="H577" s="24"/>
      <c r="I577" s="25" t="e">
        <f>INDEX('Sch Table'!$A$2:$U$211,MATCH($H577,'Sch Table'!$A$2:$A$777,0),8)</f>
        <v>#N/A</v>
      </c>
      <c r="J577" s="24"/>
      <c r="K577" s="96" t="e">
        <f>INDEX('Class Table'!$A$2:$C$26, MATCH($J577,'Class Table'!$A$2:$A$26,0),2)</f>
        <v>#N/A</v>
      </c>
      <c r="L577" s="25" t="str">
        <f>_xlfn.CONCAT(StudentTable4[[#This Row],[School]],StudentTable4[[#This Row],[ClassName]])</f>
        <v/>
      </c>
    </row>
    <row r="578" spans="1:12">
      <c r="A578" s="25" t="e">
        <f t="shared" ref="A578:A641" si="9">I578&amp;"-"&amp;J578&amp;"-"&amp;B578</f>
        <v>#N/A</v>
      </c>
      <c r="B578" s="24"/>
      <c r="C578" s="24"/>
      <c r="D578" s="24" t="s">
        <v>24</v>
      </c>
      <c r="E578" s="24"/>
      <c r="F578" s="24"/>
      <c r="G578" s="24"/>
      <c r="H578" s="24"/>
      <c r="I578" s="25" t="e">
        <f>INDEX('Sch Table'!$A$2:$U$211,MATCH($H578,'Sch Table'!$A$2:$A$777,0),8)</f>
        <v>#N/A</v>
      </c>
      <c r="J578" s="24"/>
      <c r="K578" s="96" t="e">
        <f>INDEX('Class Table'!$A$2:$C$26, MATCH($J578,'Class Table'!$A$2:$A$26,0),2)</f>
        <v>#N/A</v>
      </c>
      <c r="L578" s="25" t="str">
        <f>_xlfn.CONCAT(StudentTable4[[#This Row],[School]],StudentTable4[[#This Row],[ClassName]])</f>
        <v/>
      </c>
    </row>
    <row r="579" spans="1:12">
      <c r="A579" s="25" t="e">
        <f t="shared" si="9"/>
        <v>#N/A</v>
      </c>
      <c r="B579" s="24"/>
      <c r="C579" s="24"/>
      <c r="D579" s="24" t="s">
        <v>24</v>
      </c>
      <c r="E579" s="24"/>
      <c r="F579" s="24"/>
      <c r="G579" s="24"/>
      <c r="H579" s="24"/>
      <c r="I579" s="25" t="e">
        <f>INDEX('Sch Table'!$A$2:$U$211,MATCH($H579,'Sch Table'!$A$2:$A$777,0),8)</f>
        <v>#N/A</v>
      </c>
      <c r="J579" s="24"/>
      <c r="K579" s="96" t="e">
        <f>INDEX('Class Table'!$A$2:$C$26, MATCH($J579,'Class Table'!$A$2:$A$26,0),2)</f>
        <v>#N/A</v>
      </c>
      <c r="L579" s="25" t="str">
        <f>_xlfn.CONCAT(StudentTable4[[#This Row],[School]],StudentTable4[[#This Row],[ClassName]])</f>
        <v/>
      </c>
    </row>
    <row r="580" spans="1:12">
      <c r="A580" s="25" t="e">
        <f t="shared" si="9"/>
        <v>#N/A</v>
      </c>
      <c r="B580" s="24"/>
      <c r="C580" s="24"/>
      <c r="D580" s="24" t="s">
        <v>24</v>
      </c>
      <c r="E580" s="24"/>
      <c r="F580" s="24"/>
      <c r="G580" s="24"/>
      <c r="H580" s="24"/>
      <c r="I580" s="25" t="e">
        <f>INDEX('Sch Table'!$A$2:$U$211,MATCH($H580,'Sch Table'!$A$2:$A$777,0),8)</f>
        <v>#N/A</v>
      </c>
      <c r="J580" s="24"/>
      <c r="K580" s="96" t="e">
        <f>INDEX('Class Table'!$A$2:$C$26, MATCH($J580,'Class Table'!$A$2:$A$26,0),2)</f>
        <v>#N/A</v>
      </c>
      <c r="L580" s="25" t="str">
        <f>_xlfn.CONCAT(StudentTable4[[#This Row],[School]],StudentTable4[[#This Row],[ClassName]])</f>
        <v/>
      </c>
    </row>
    <row r="581" spans="1:12">
      <c r="A581" s="25" t="e">
        <f t="shared" si="9"/>
        <v>#N/A</v>
      </c>
      <c r="B581" s="24"/>
      <c r="C581" s="24"/>
      <c r="D581" s="24" t="s">
        <v>24</v>
      </c>
      <c r="E581" s="24"/>
      <c r="F581" s="24"/>
      <c r="G581" s="24"/>
      <c r="H581" s="24"/>
      <c r="I581" s="25" t="e">
        <f>INDEX('Sch Table'!$A$2:$U$211,MATCH($H581,'Sch Table'!$A$2:$A$777,0),8)</f>
        <v>#N/A</v>
      </c>
      <c r="J581" s="24"/>
      <c r="K581" s="96" t="e">
        <f>INDEX('Class Table'!$A$2:$C$26, MATCH($J581,'Class Table'!$A$2:$A$26,0),2)</f>
        <v>#N/A</v>
      </c>
      <c r="L581" s="25" t="str">
        <f>_xlfn.CONCAT(StudentTable4[[#This Row],[School]],StudentTable4[[#This Row],[ClassName]])</f>
        <v/>
      </c>
    </row>
    <row r="582" spans="1:12">
      <c r="A582" s="25" t="e">
        <f t="shared" si="9"/>
        <v>#N/A</v>
      </c>
      <c r="B582" s="24"/>
      <c r="C582" s="24"/>
      <c r="D582" s="24" t="s">
        <v>24</v>
      </c>
      <c r="E582" s="24"/>
      <c r="F582" s="24"/>
      <c r="G582" s="24"/>
      <c r="H582" s="24"/>
      <c r="I582" s="25" t="e">
        <f>INDEX('Sch Table'!$A$2:$U$211,MATCH($H582,'Sch Table'!$A$2:$A$777,0),8)</f>
        <v>#N/A</v>
      </c>
      <c r="J582" s="24"/>
      <c r="K582" s="96" t="e">
        <f>INDEX('Class Table'!$A$2:$C$26, MATCH($J582,'Class Table'!$A$2:$A$26,0),2)</f>
        <v>#N/A</v>
      </c>
      <c r="L582" s="25" t="str">
        <f>_xlfn.CONCAT(StudentTable4[[#This Row],[School]],StudentTable4[[#This Row],[ClassName]])</f>
        <v/>
      </c>
    </row>
    <row r="583" spans="1:12">
      <c r="A583" s="25" t="e">
        <f t="shared" si="9"/>
        <v>#N/A</v>
      </c>
      <c r="B583" s="24"/>
      <c r="C583" s="24"/>
      <c r="D583" s="24" t="s">
        <v>24</v>
      </c>
      <c r="E583" s="24"/>
      <c r="F583" s="24"/>
      <c r="G583" s="24"/>
      <c r="H583" s="24"/>
      <c r="I583" s="25" t="e">
        <f>INDEX('Sch Table'!$A$2:$U$211,MATCH($H583,'Sch Table'!$A$2:$A$777,0),8)</f>
        <v>#N/A</v>
      </c>
      <c r="J583" s="24"/>
      <c r="K583" s="96" t="e">
        <f>INDEX('Class Table'!$A$2:$C$26, MATCH($J583,'Class Table'!$A$2:$A$26,0),2)</f>
        <v>#N/A</v>
      </c>
      <c r="L583" s="25" t="str">
        <f>_xlfn.CONCAT(StudentTable4[[#This Row],[School]],StudentTable4[[#This Row],[ClassName]])</f>
        <v/>
      </c>
    </row>
    <row r="584" spans="1:12">
      <c r="A584" s="25" t="e">
        <f t="shared" si="9"/>
        <v>#N/A</v>
      </c>
      <c r="B584" s="24"/>
      <c r="C584" s="24"/>
      <c r="D584" s="24" t="s">
        <v>24</v>
      </c>
      <c r="E584" s="24"/>
      <c r="F584" s="24"/>
      <c r="G584" s="24"/>
      <c r="H584" s="24"/>
      <c r="I584" s="25" t="e">
        <f>INDEX('Sch Table'!$A$2:$U$211,MATCH($H584,'Sch Table'!$A$2:$A$777,0),8)</f>
        <v>#N/A</v>
      </c>
      <c r="J584" s="24"/>
      <c r="K584" s="96" t="e">
        <f>INDEX('Class Table'!$A$2:$C$26, MATCH($J584,'Class Table'!$A$2:$A$26,0),2)</f>
        <v>#N/A</v>
      </c>
      <c r="L584" s="25" t="str">
        <f>_xlfn.CONCAT(StudentTable4[[#This Row],[School]],StudentTable4[[#This Row],[ClassName]])</f>
        <v/>
      </c>
    </row>
    <row r="585" spans="1:12">
      <c r="A585" s="25" t="e">
        <f t="shared" si="9"/>
        <v>#N/A</v>
      </c>
      <c r="B585" s="24"/>
      <c r="C585" s="24"/>
      <c r="D585" s="24" t="s">
        <v>24</v>
      </c>
      <c r="E585" s="24"/>
      <c r="F585" s="24"/>
      <c r="G585" s="24"/>
      <c r="H585" s="24"/>
      <c r="I585" s="25" t="e">
        <f>INDEX('Sch Table'!$A$2:$U$211,MATCH($H585,'Sch Table'!$A$2:$A$777,0),8)</f>
        <v>#N/A</v>
      </c>
      <c r="J585" s="24"/>
      <c r="K585" s="96" t="e">
        <f>INDEX('Class Table'!$A$2:$C$26, MATCH($J585,'Class Table'!$A$2:$A$26,0),2)</f>
        <v>#N/A</v>
      </c>
      <c r="L585" s="25" t="str">
        <f>_xlfn.CONCAT(StudentTable4[[#This Row],[School]],StudentTable4[[#This Row],[ClassName]])</f>
        <v/>
      </c>
    </row>
    <row r="586" spans="1:12">
      <c r="A586" s="25" t="e">
        <f t="shared" si="9"/>
        <v>#N/A</v>
      </c>
      <c r="B586" s="24"/>
      <c r="C586" s="24"/>
      <c r="D586" s="24" t="s">
        <v>24</v>
      </c>
      <c r="E586" s="24"/>
      <c r="F586" s="24"/>
      <c r="G586" s="24"/>
      <c r="H586" s="24"/>
      <c r="I586" s="25" t="e">
        <f>INDEX('Sch Table'!$A$2:$U$211,MATCH($H586,'Sch Table'!$A$2:$A$777,0),8)</f>
        <v>#N/A</v>
      </c>
      <c r="J586" s="24"/>
      <c r="K586" s="96" t="e">
        <f>INDEX('Class Table'!$A$2:$C$26, MATCH($J586,'Class Table'!$A$2:$A$26,0),2)</f>
        <v>#N/A</v>
      </c>
      <c r="L586" s="25" t="str">
        <f>_xlfn.CONCAT(StudentTable4[[#This Row],[School]],StudentTable4[[#This Row],[ClassName]])</f>
        <v/>
      </c>
    </row>
    <row r="587" spans="1:12">
      <c r="A587" s="25" t="e">
        <f t="shared" si="9"/>
        <v>#N/A</v>
      </c>
      <c r="B587" s="24"/>
      <c r="C587" s="24"/>
      <c r="D587" s="24" t="s">
        <v>24</v>
      </c>
      <c r="E587" s="24"/>
      <c r="F587" s="24"/>
      <c r="G587" s="24"/>
      <c r="H587" s="24"/>
      <c r="I587" s="25" t="e">
        <f>INDEX('Sch Table'!$A$2:$U$211,MATCH($H587,'Sch Table'!$A$2:$A$777,0),8)</f>
        <v>#N/A</v>
      </c>
      <c r="J587" s="24"/>
      <c r="K587" s="96" t="e">
        <f>INDEX('Class Table'!$A$2:$C$26, MATCH($J587,'Class Table'!$A$2:$A$26,0),2)</f>
        <v>#N/A</v>
      </c>
      <c r="L587" s="25" t="str">
        <f>_xlfn.CONCAT(StudentTable4[[#This Row],[School]],StudentTable4[[#This Row],[ClassName]])</f>
        <v/>
      </c>
    </row>
    <row r="588" spans="1:12">
      <c r="A588" s="25" t="e">
        <f t="shared" si="9"/>
        <v>#N/A</v>
      </c>
      <c r="B588" s="24"/>
      <c r="C588" s="24"/>
      <c r="D588" s="24" t="s">
        <v>24</v>
      </c>
      <c r="E588" s="24"/>
      <c r="F588" s="24"/>
      <c r="G588" s="24"/>
      <c r="H588" s="24"/>
      <c r="I588" s="25" t="e">
        <f>INDEX('Sch Table'!$A$2:$U$211,MATCH($H588,'Sch Table'!$A$2:$A$777,0),8)</f>
        <v>#N/A</v>
      </c>
      <c r="J588" s="24"/>
      <c r="K588" s="96" t="e">
        <f>INDEX('Class Table'!$A$2:$C$26, MATCH($J588,'Class Table'!$A$2:$A$26,0),2)</f>
        <v>#N/A</v>
      </c>
      <c r="L588" s="25" t="str">
        <f>_xlfn.CONCAT(StudentTable4[[#This Row],[School]],StudentTable4[[#This Row],[ClassName]])</f>
        <v/>
      </c>
    </row>
    <row r="589" spans="1:12">
      <c r="A589" s="25" t="e">
        <f t="shared" si="9"/>
        <v>#N/A</v>
      </c>
      <c r="B589" s="24"/>
      <c r="C589" s="24"/>
      <c r="D589" s="24" t="s">
        <v>24</v>
      </c>
      <c r="E589" s="24"/>
      <c r="F589" s="24"/>
      <c r="G589" s="24"/>
      <c r="H589" s="24"/>
      <c r="I589" s="25" t="e">
        <f>INDEX('Sch Table'!$A$2:$U$211,MATCH($H589,'Sch Table'!$A$2:$A$777,0),8)</f>
        <v>#N/A</v>
      </c>
      <c r="J589" s="24"/>
      <c r="K589" s="96" t="e">
        <f>INDEX('Class Table'!$A$2:$C$26, MATCH($J589,'Class Table'!$A$2:$A$26,0),2)</f>
        <v>#N/A</v>
      </c>
      <c r="L589" s="25" t="str">
        <f>_xlfn.CONCAT(StudentTable4[[#This Row],[School]],StudentTable4[[#This Row],[ClassName]])</f>
        <v/>
      </c>
    </row>
    <row r="590" spans="1:12">
      <c r="A590" s="25" t="e">
        <f t="shared" si="9"/>
        <v>#N/A</v>
      </c>
      <c r="B590" s="24"/>
      <c r="C590" s="24"/>
      <c r="D590" s="24" t="s">
        <v>24</v>
      </c>
      <c r="E590" s="24"/>
      <c r="F590" s="24"/>
      <c r="G590" s="24"/>
      <c r="H590" s="24"/>
      <c r="I590" s="25" t="e">
        <f>INDEX('Sch Table'!$A$2:$U$211,MATCH($H590,'Sch Table'!$A$2:$A$777,0),8)</f>
        <v>#N/A</v>
      </c>
      <c r="J590" s="24"/>
      <c r="K590" s="96" t="e">
        <f>INDEX('Class Table'!$A$2:$C$26, MATCH($J590,'Class Table'!$A$2:$A$26,0),2)</f>
        <v>#N/A</v>
      </c>
      <c r="L590" s="25" t="str">
        <f>_xlfn.CONCAT(StudentTable4[[#This Row],[School]],StudentTable4[[#This Row],[ClassName]])</f>
        <v/>
      </c>
    </row>
    <row r="591" spans="1:12">
      <c r="A591" s="25" t="e">
        <f t="shared" si="9"/>
        <v>#N/A</v>
      </c>
      <c r="B591" s="24"/>
      <c r="C591" s="24"/>
      <c r="D591" s="24" t="s">
        <v>24</v>
      </c>
      <c r="E591" s="24"/>
      <c r="F591" s="24"/>
      <c r="G591" s="24"/>
      <c r="H591" s="24"/>
      <c r="I591" s="25" t="e">
        <f>INDEX('Sch Table'!$A$2:$U$211,MATCH($H591,'Sch Table'!$A$2:$A$777,0),8)</f>
        <v>#N/A</v>
      </c>
      <c r="J591" s="24"/>
      <c r="K591" s="96" t="e">
        <f>INDEX('Class Table'!$A$2:$C$26, MATCH($J591,'Class Table'!$A$2:$A$26,0),2)</f>
        <v>#N/A</v>
      </c>
      <c r="L591" s="25" t="str">
        <f>_xlfn.CONCAT(StudentTable4[[#This Row],[School]],StudentTable4[[#This Row],[ClassName]])</f>
        <v/>
      </c>
    </row>
    <row r="592" spans="1:12">
      <c r="A592" s="25" t="e">
        <f t="shared" si="9"/>
        <v>#N/A</v>
      </c>
      <c r="B592" s="24"/>
      <c r="C592" s="24"/>
      <c r="D592" s="24" t="s">
        <v>24</v>
      </c>
      <c r="E592" s="24"/>
      <c r="F592" s="24"/>
      <c r="G592" s="24"/>
      <c r="H592" s="24"/>
      <c r="I592" s="25" t="e">
        <f>INDEX('Sch Table'!$A$2:$U$211,MATCH($H592,'Sch Table'!$A$2:$A$777,0),8)</f>
        <v>#N/A</v>
      </c>
      <c r="J592" s="24"/>
      <c r="K592" s="96" t="e">
        <f>INDEX('Class Table'!$A$2:$C$26, MATCH($J592,'Class Table'!$A$2:$A$26,0),2)</f>
        <v>#N/A</v>
      </c>
      <c r="L592" s="25" t="str">
        <f>_xlfn.CONCAT(StudentTable4[[#This Row],[School]],StudentTable4[[#This Row],[ClassName]])</f>
        <v/>
      </c>
    </row>
    <row r="593" spans="1:12">
      <c r="A593" s="25" t="e">
        <f t="shared" si="9"/>
        <v>#N/A</v>
      </c>
      <c r="B593" s="24"/>
      <c r="C593" s="24"/>
      <c r="D593" s="24" t="s">
        <v>24</v>
      </c>
      <c r="E593" s="24"/>
      <c r="F593" s="24"/>
      <c r="G593" s="24"/>
      <c r="H593" s="24"/>
      <c r="I593" s="25" t="e">
        <f>INDEX('Sch Table'!$A$2:$U$211,MATCH($H593,'Sch Table'!$A$2:$A$777,0),8)</f>
        <v>#N/A</v>
      </c>
      <c r="J593" s="24"/>
      <c r="K593" s="96" t="e">
        <f>INDEX('Class Table'!$A$2:$C$26, MATCH($J593,'Class Table'!$A$2:$A$26,0),2)</f>
        <v>#N/A</v>
      </c>
      <c r="L593" s="25" t="str">
        <f>_xlfn.CONCAT(StudentTable4[[#This Row],[School]],StudentTable4[[#This Row],[ClassName]])</f>
        <v/>
      </c>
    </row>
    <row r="594" spans="1:12">
      <c r="A594" s="25" t="e">
        <f t="shared" si="9"/>
        <v>#N/A</v>
      </c>
      <c r="B594" s="24"/>
      <c r="C594" s="24"/>
      <c r="D594" s="24" t="s">
        <v>24</v>
      </c>
      <c r="E594" s="24"/>
      <c r="F594" s="24"/>
      <c r="G594" s="24"/>
      <c r="H594" s="24"/>
      <c r="I594" s="25" t="e">
        <f>INDEX('Sch Table'!$A$2:$U$211,MATCH($H594,'Sch Table'!$A$2:$A$777,0),8)</f>
        <v>#N/A</v>
      </c>
      <c r="J594" s="24"/>
      <c r="K594" s="96" t="e">
        <f>INDEX('Class Table'!$A$2:$C$26, MATCH($J594,'Class Table'!$A$2:$A$26,0),2)</f>
        <v>#N/A</v>
      </c>
      <c r="L594" s="25" t="str">
        <f>_xlfn.CONCAT(StudentTable4[[#This Row],[School]],StudentTable4[[#This Row],[ClassName]])</f>
        <v/>
      </c>
    </row>
    <row r="595" spans="1:12">
      <c r="A595" s="25" t="e">
        <f t="shared" si="9"/>
        <v>#N/A</v>
      </c>
      <c r="B595" s="24"/>
      <c r="C595" s="24"/>
      <c r="D595" s="24" t="s">
        <v>24</v>
      </c>
      <c r="E595" s="24"/>
      <c r="F595" s="24"/>
      <c r="G595" s="24"/>
      <c r="H595" s="24"/>
      <c r="I595" s="25" t="e">
        <f>INDEX('Sch Table'!$A$2:$U$211,MATCH($H595,'Sch Table'!$A$2:$A$777,0),8)</f>
        <v>#N/A</v>
      </c>
      <c r="J595" s="24"/>
      <c r="K595" s="96" t="e">
        <f>INDEX('Class Table'!$A$2:$C$26, MATCH($J595,'Class Table'!$A$2:$A$26,0),2)</f>
        <v>#N/A</v>
      </c>
      <c r="L595" s="25" t="str">
        <f>_xlfn.CONCAT(StudentTable4[[#This Row],[School]],StudentTable4[[#This Row],[ClassName]])</f>
        <v/>
      </c>
    </row>
    <row r="596" spans="1:12">
      <c r="A596" s="25" t="e">
        <f t="shared" si="9"/>
        <v>#N/A</v>
      </c>
      <c r="B596" s="24"/>
      <c r="C596" s="24"/>
      <c r="D596" s="24" t="s">
        <v>24</v>
      </c>
      <c r="E596" s="24"/>
      <c r="F596" s="24"/>
      <c r="G596" s="24"/>
      <c r="H596" s="24"/>
      <c r="I596" s="25" t="e">
        <f>INDEX('Sch Table'!$A$2:$U$211,MATCH($H596,'Sch Table'!$A$2:$A$777,0),8)</f>
        <v>#N/A</v>
      </c>
      <c r="J596" s="24"/>
      <c r="K596" s="96" t="e">
        <f>INDEX('Class Table'!$A$2:$C$26, MATCH($J596,'Class Table'!$A$2:$A$26,0),2)</f>
        <v>#N/A</v>
      </c>
      <c r="L596" s="25" t="str">
        <f>_xlfn.CONCAT(StudentTable4[[#This Row],[School]],StudentTable4[[#This Row],[ClassName]])</f>
        <v/>
      </c>
    </row>
    <row r="597" spans="1:12">
      <c r="A597" s="25" t="e">
        <f t="shared" si="9"/>
        <v>#N/A</v>
      </c>
      <c r="B597" s="24"/>
      <c r="C597" s="24"/>
      <c r="D597" s="24" t="s">
        <v>24</v>
      </c>
      <c r="E597" s="24"/>
      <c r="F597" s="24"/>
      <c r="G597" s="24"/>
      <c r="H597" s="24"/>
      <c r="I597" s="25" t="e">
        <f>INDEX('Sch Table'!$A$2:$U$211,MATCH($H597,'Sch Table'!$A$2:$A$777,0),8)</f>
        <v>#N/A</v>
      </c>
      <c r="J597" s="24"/>
      <c r="K597" s="96" t="e">
        <f>INDEX('Class Table'!$A$2:$C$26, MATCH($J597,'Class Table'!$A$2:$A$26,0),2)</f>
        <v>#N/A</v>
      </c>
      <c r="L597" s="25" t="str">
        <f>_xlfn.CONCAT(StudentTable4[[#This Row],[School]],StudentTable4[[#This Row],[ClassName]])</f>
        <v/>
      </c>
    </row>
    <row r="598" spans="1:12">
      <c r="A598" s="25" t="e">
        <f t="shared" si="9"/>
        <v>#N/A</v>
      </c>
      <c r="B598" s="24"/>
      <c r="C598" s="24"/>
      <c r="D598" s="24" t="s">
        <v>24</v>
      </c>
      <c r="E598" s="24"/>
      <c r="F598" s="24"/>
      <c r="G598" s="24"/>
      <c r="H598" s="24"/>
      <c r="I598" s="25" t="e">
        <f>INDEX('Sch Table'!$A$2:$U$211,MATCH($H598,'Sch Table'!$A$2:$A$777,0),8)</f>
        <v>#N/A</v>
      </c>
      <c r="J598" s="24"/>
      <c r="K598" s="96" t="e">
        <f>INDEX('Class Table'!$A$2:$C$26, MATCH($J598,'Class Table'!$A$2:$A$26,0),2)</f>
        <v>#N/A</v>
      </c>
      <c r="L598" s="25" t="str">
        <f>_xlfn.CONCAT(StudentTable4[[#This Row],[School]],StudentTable4[[#This Row],[ClassName]])</f>
        <v/>
      </c>
    </row>
    <row r="599" spans="1:12">
      <c r="A599" s="25" t="e">
        <f t="shared" si="9"/>
        <v>#N/A</v>
      </c>
      <c r="B599" s="24"/>
      <c r="C599" s="24"/>
      <c r="D599" s="24" t="s">
        <v>24</v>
      </c>
      <c r="E599" s="24"/>
      <c r="F599" s="24"/>
      <c r="G599" s="24"/>
      <c r="H599" s="24"/>
      <c r="I599" s="25" t="e">
        <f>INDEX('Sch Table'!$A$2:$U$211,MATCH($H599,'Sch Table'!$A$2:$A$777,0),8)</f>
        <v>#N/A</v>
      </c>
      <c r="J599" s="24"/>
      <c r="K599" s="96" t="e">
        <f>INDEX('Class Table'!$A$2:$C$26, MATCH($J599,'Class Table'!$A$2:$A$26,0),2)</f>
        <v>#N/A</v>
      </c>
      <c r="L599" s="25" t="str">
        <f>_xlfn.CONCAT(StudentTable4[[#This Row],[School]],StudentTable4[[#This Row],[ClassName]])</f>
        <v/>
      </c>
    </row>
    <row r="600" spans="1:12">
      <c r="A600" s="25" t="e">
        <f t="shared" si="9"/>
        <v>#N/A</v>
      </c>
      <c r="B600" s="24"/>
      <c r="C600" s="24"/>
      <c r="D600" s="24" t="s">
        <v>24</v>
      </c>
      <c r="E600" s="24"/>
      <c r="F600" s="24"/>
      <c r="G600" s="24"/>
      <c r="H600" s="24"/>
      <c r="I600" s="25" t="e">
        <f>INDEX('Sch Table'!$A$2:$U$211,MATCH($H600,'Sch Table'!$A$2:$A$777,0),8)</f>
        <v>#N/A</v>
      </c>
      <c r="J600" s="24"/>
      <c r="K600" s="96" t="e">
        <f>INDEX('Class Table'!$A$2:$C$26, MATCH($J600,'Class Table'!$A$2:$A$26,0),2)</f>
        <v>#N/A</v>
      </c>
      <c r="L600" s="25" t="str">
        <f>_xlfn.CONCAT(StudentTable4[[#This Row],[School]],StudentTable4[[#This Row],[ClassName]])</f>
        <v/>
      </c>
    </row>
    <row r="601" spans="1:12">
      <c r="A601" s="25" t="e">
        <f t="shared" si="9"/>
        <v>#N/A</v>
      </c>
      <c r="B601" s="24"/>
      <c r="C601" s="24"/>
      <c r="D601" s="24" t="s">
        <v>24</v>
      </c>
      <c r="E601" s="24"/>
      <c r="F601" s="24"/>
      <c r="G601" s="24"/>
      <c r="H601" s="24"/>
      <c r="I601" s="25" t="e">
        <f>INDEX('Sch Table'!$A$2:$U$211,MATCH($H601,'Sch Table'!$A$2:$A$777,0),8)</f>
        <v>#N/A</v>
      </c>
      <c r="J601" s="24"/>
      <c r="K601" s="96" t="e">
        <f>INDEX('Class Table'!$A$2:$C$26, MATCH($J601,'Class Table'!$A$2:$A$26,0),2)</f>
        <v>#N/A</v>
      </c>
      <c r="L601" s="25" t="str">
        <f>_xlfn.CONCAT(StudentTable4[[#This Row],[School]],StudentTable4[[#This Row],[ClassName]])</f>
        <v/>
      </c>
    </row>
    <row r="602" spans="1:12">
      <c r="A602" s="25" t="e">
        <f t="shared" si="9"/>
        <v>#N/A</v>
      </c>
      <c r="B602" s="24"/>
      <c r="C602" s="24"/>
      <c r="D602" s="24" t="s">
        <v>24</v>
      </c>
      <c r="E602" s="24"/>
      <c r="F602" s="24"/>
      <c r="G602" s="24"/>
      <c r="H602" s="24"/>
      <c r="I602" s="25" t="e">
        <f>INDEX('Sch Table'!$A$2:$U$211,MATCH($H602,'Sch Table'!$A$2:$A$777,0),8)</f>
        <v>#N/A</v>
      </c>
      <c r="J602" s="24"/>
      <c r="K602" s="96" t="e">
        <f>INDEX('Class Table'!$A$2:$C$26, MATCH($J602,'Class Table'!$A$2:$A$26,0),2)</f>
        <v>#N/A</v>
      </c>
      <c r="L602" s="25" t="str">
        <f>_xlfn.CONCAT(StudentTable4[[#This Row],[School]],StudentTable4[[#This Row],[ClassName]])</f>
        <v/>
      </c>
    </row>
    <row r="603" spans="1:12">
      <c r="A603" s="25" t="e">
        <f t="shared" si="9"/>
        <v>#N/A</v>
      </c>
      <c r="B603" s="24"/>
      <c r="C603" s="24"/>
      <c r="D603" s="24" t="s">
        <v>24</v>
      </c>
      <c r="E603" s="24"/>
      <c r="F603" s="24"/>
      <c r="G603" s="24"/>
      <c r="H603" s="24"/>
      <c r="I603" s="25" t="e">
        <f>INDEX('Sch Table'!$A$2:$U$211,MATCH($H603,'Sch Table'!$A$2:$A$777,0),8)</f>
        <v>#N/A</v>
      </c>
      <c r="J603" s="24"/>
      <c r="K603" s="96" t="e">
        <f>INDEX('Class Table'!$A$2:$C$26, MATCH($J603,'Class Table'!$A$2:$A$26,0),2)</f>
        <v>#N/A</v>
      </c>
      <c r="L603" s="25" t="str">
        <f>_xlfn.CONCAT(StudentTable4[[#This Row],[School]],StudentTable4[[#This Row],[ClassName]])</f>
        <v/>
      </c>
    </row>
    <row r="604" spans="1:12">
      <c r="A604" s="25" t="e">
        <f t="shared" si="9"/>
        <v>#N/A</v>
      </c>
      <c r="B604" s="24"/>
      <c r="C604" s="24"/>
      <c r="D604" s="24" t="s">
        <v>24</v>
      </c>
      <c r="E604" s="24"/>
      <c r="F604" s="24"/>
      <c r="G604" s="24"/>
      <c r="H604" s="24"/>
      <c r="I604" s="25" t="e">
        <f>INDEX('Sch Table'!$A$2:$U$211,MATCH($H604,'Sch Table'!$A$2:$A$777,0),8)</f>
        <v>#N/A</v>
      </c>
      <c r="J604" s="24"/>
      <c r="K604" s="96" t="e">
        <f>INDEX('Class Table'!$A$2:$C$26, MATCH($J604,'Class Table'!$A$2:$A$26,0),2)</f>
        <v>#N/A</v>
      </c>
      <c r="L604" s="25" t="str">
        <f>_xlfn.CONCAT(StudentTable4[[#This Row],[School]],StudentTable4[[#This Row],[ClassName]])</f>
        <v/>
      </c>
    </row>
    <row r="605" spans="1:12">
      <c r="A605" s="25" t="e">
        <f t="shared" si="9"/>
        <v>#N/A</v>
      </c>
      <c r="B605" s="24"/>
      <c r="C605" s="24"/>
      <c r="D605" s="24" t="s">
        <v>24</v>
      </c>
      <c r="E605" s="24"/>
      <c r="F605" s="24"/>
      <c r="G605" s="24"/>
      <c r="H605" s="24"/>
      <c r="I605" s="25" t="e">
        <f>INDEX('Sch Table'!$A$2:$U$211,MATCH($H605,'Sch Table'!$A$2:$A$777,0),8)</f>
        <v>#N/A</v>
      </c>
      <c r="J605" s="24"/>
      <c r="K605" s="96" t="e">
        <f>INDEX('Class Table'!$A$2:$C$26, MATCH($J605,'Class Table'!$A$2:$A$26,0),2)</f>
        <v>#N/A</v>
      </c>
      <c r="L605" s="25" t="str">
        <f>_xlfn.CONCAT(StudentTable4[[#This Row],[School]],StudentTable4[[#This Row],[ClassName]])</f>
        <v/>
      </c>
    </row>
    <row r="606" spans="1:12">
      <c r="A606" s="25" t="e">
        <f t="shared" si="9"/>
        <v>#N/A</v>
      </c>
      <c r="B606" s="24"/>
      <c r="C606" s="24"/>
      <c r="D606" s="24" t="s">
        <v>24</v>
      </c>
      <c r="E606" s="24"/>
      <c r="F606" s="24"/>
      <c r="G606" s="24"/>
      <c r="H606" s="24"/>
      <c r="I606" s="25" t="e">
        <f>INDEX('Sch Table'!$A$2:$U$211,MATCH($H606,'Sch Table'!$A$2:$A$777,0),8)</f>
        <v>#N/A</v>
      </c>
      <c r="J606" s="24"/>
      <c r="K606" s="96" t="e">
        <f>INDEX('Class Table'!$A$2:$C$26, MATCH($J606,'Class Table'!$A$2:$A$26,0),2)</f>
        <v>#N/A</v>
      </c>
      <c r="L606" s="25" t="str">
        <f>_xlfn.CONCAT(StudentTable4[[#This Row],[School]],StudentTable4[[#This Row],[ClassName]])</f>
        <v/>
      </c>
    </row>
    <row r="607" spans="1:12">
      <c r="A607" s="25" t="e">
        <f t="shared" si="9"/>
        <v>#N/A</v>
      </c>
      <c r="B607" s="24"/>
      <c r="C607" s="24"/>
      <c r="D607" s="24" t="s">
        <v>24</v>
      </c>
      <c r="E607" s="24"/>
      <c r="F607" s="24"/>
      <c r="G607" s="24"/>
      <c r="H607" s="24"/>
      <c r="I607" s="25" t="e">
        <f>INDEX('Sch Table'!$A$2:$U$211,MATCH($H607,'Sch Table'!$A$2:$A$777,0),8)</f>
        <v>#N/A</v>
      </c>
      <c r="J607" s="24"/>
      <c r="K607" s="96" t="e">
        <f>INDEX('Class Table'!$A$2:$C$26, MATCH($J607,'Class Table'!$A$2:$A$26,0),2)</f>
        <v>#N/A</v>
      </c>
      <c r="L607" s="25" t="str">
        <f>_xlfn.CONCAT(StudentTable4[[#This Row],[School]],StudentTable4[[#This Row],[ClassName]])</f>
        <v/>
      </c>
    </row>
    <row r="608" spans="1:12">
      <c r="A608" s="25" t="e">
        <f t="shared" si="9"/>
        <v>#N/A</v>
      </c>
      <c r="B608" s="24"/>
      <c r="C608" s="24"/>
      <c r="D608" s="24" t="s">
        <v>24</v>
      </c>
      <c r="E608" s="24"/>
      <c r="F608" s="24"/>
      <c r="G608" s="24"/>
      <c r="H608" s="24"/>
      <c r="I608" s="25" t="e">
        <f>INDEX('Sch Table'!$A$2:$U$211,MATCH($H608,'Sch Table'!$A$2:$A$777,0),8)</f>
        <v>#N/A</v>
      </c>
      <c r="J608" s="24"/>
      <c r="K608" s="96" t="e">
        <f>INDEX('Class Table'!$A$2:$C$26, MATCH($J608,'Class Table'!$A$2:$A$26,0),2)</f>
        <v>#N/A</v>
      </c>
      <c r="L608" s="25" t="str">
        <f>_xlfn.CONCAT(StudentTable4[[#This Row],[School]],StudentTable4[[#This Row],[ClassName]])</f>
        <v/>
      </c>
    </row>
    <row r="609" spans="1:12">
      <c r="A609" s="25" t="e">
        <f t="shared" si="9"/>
        <v>#N/A</v>
      </c>
      <c r="B609" s="24"/>
      <c r="C609" s="24"/>
      <c r="D609" s="24" t="s">
        <v>24</v>
      </c>
      <c r="E609" s="24"/>
      <c r="F609" s="24"/>
      <c r="G609" s="24"/>
      <c r="H609" s="24"/>
      <c r="I609" s="25" t="e">
        <f>INDEX('Sch Table'!$A$2:$U$211,MATCH($H609,'Sch Table'!$A$2:$A$777,0),8)</f>
        <v>#N/A</v>
      </c>
      <c r="J609" s="24"/>
      <c r="K609" s="96" t="e">
        <f>INDEX('Class Table'!$A$2:$C$26, MATCH($J609,'Class Table'!$A$2:$A$26,0),2)</f>
        <v>#N/A</v>
      </c>
      <c r="L609" s="25" t="str">
        <f>_xlfn.CONCAT(StudentTable4[[#This Row],[School]],StudentTable4[[#This Row],[ClassName]])</f>
        <v/>
      </c>
    </row>
    <row r="610" spans="1:12">
      <c r="A610" s="25" t="e">
        <f t="shared" si="9"/>
        <v>#N/A</v>
      </c>
      <c r="B610" s="24"/>
      <c r="C610" s="24"/>
      <c r="D610" s="24" t="s">
        <v>24</v>
      </c>
      <c r="E610" s="24"/>
      <c r="F610" s="24"/>
      <c r="G610" s="24"/>
      <c r="H610" s="24"/>
      <c r="I610" s="25" t="e">
        <f>INDEX('Sch Table'!$A$2:$U$211,MATCH($H610,'Sch Table'!$A$2:$A$777,0),8)</f>
        <v>#N/A</v>
      </c>
      <c r="J610" s="24"/>
      <c r="K610" s="96" t="e">
        <f>INDEX('Class Table'!$A$2:$C$26, MATCH($J610,'Class Table'!$A$2:$A$26,0),2)</f>
        <v>#N/A</v>
      </c>
      <c r="L610" s="25" t="str">
        <f>_xlfn.CONCAT(StudentTable4[[#This Row],[School]],StudentTable4[[#This Row],[ClassName]])</f>
        <v/>
      </c>
    </row>
    <row r="611" spans="1:12">
      <c r="A611" s="25" t="e">
        <f t="shared" si="9"/>
        <v>#N/A</v>
      </c>
      <c r="B611" s="24"/>
      <c r="C611" s="24"/>
      <c r="D611" s="24" t="s">
        <v>24</v>
      </c>
      <c r="E611" s="24"/>
      <c r="F611" s="24"/>
      <c r="G611" s="24"/>
      <c r="H611" s="24"/>
      <c r="I611" s="25" t="e">
        <f>INDEX('Sch Table'!$A$2:$U$211,MATCH($H611,'Sch Table'!$A$2:$A$777,0),8)</f>
        <v>#N/A</v>
      </c>
      <c r="J611" s="24"/>
      <c r="K611" s="96" t="e">
        <f>INDEX('Class Table'!$A$2:$C$26, MATCH($J611,'Class Table'!$A$2:$A$26,0),2)</f>
        <v>#N/A</v>
      </c>
      <c r="L611" s="25" t="str">
        <f>_xlfn.CONCAT(StudentTable4[[#This Row],[School]],StudentTable4[[#This Row],[ClassName]])</f>
        <v/>
      </c>
    </row>
    <row r="612" spans="1:12">
      <c r="A612" s="25" t="e">
        <f t="shared" si="9"/>
        <v>#N/A</v>
      </c>
      <c r="B612" s="24"/>
      <c r="C612" s="24"/>
      <c r="D612" s="24" t="s">
        <v>24</v>
      </c>
      <c r="E612" s="24"/>
      <c r="F612" s="24"/>
      <c r="G612" s="24"/>
      <c r="H612" s="24"/>
      <c r="I612" s="25" t="e">
        <f>INDEX('Sch Table'!$A$2:$U$211,MATCH($H612,'Sch Table'!$A$2:$A$777,0),8)</f>
        <v>#N/A</v>
      </c>
      <c r="J612" s="24"/>
      <c r="K612" s="96" t="e">
        <f>INDEX('Class Table'!$A$2:$C$26, MATCH($J612,'Class Table'!$A$2:$A$26,0),2)</f>
        <v>#N/A</v>
      </c>
      <c r="L612" s="25" t="str">
        <f>_xlfn.CONCAT(StudentTable4[[#This Row],[School]],StudentTable4[[#This Row],[ClassName]])</f>
        <v/>
      </c>
    </row>
    <row r="613" spans="1:12">
      <c r="A613" s="25" t="e">
        <f t="shared" si="9"/>
        <v>#N/A</v>
      </c>
      <c r="B613" s="24"/>
      <c r="C613" s="24"/>
      <c r="D613" s="24" t="s">
        <v>24</v>
      </c>
      <c r="E613" s="24"/>
      <c r="F613" s="24"/>
      <c r="G613" s="24"/>
      <c r="H613" s="24"/>
      <c r="I613" s="25" t="e">
        <f>INDEX('Sch Table'!$A$2:$U$211,MATCH($H613,'Sch Table'!$A$2:$A$777,0),8)</f>
        <v>#N/A</v>
      </c>
      <c r="J613" s="24"/>
      <c r="K613" s="96" t="e">
        <f>INDEX('Class Table'!$A$2:$C$26, MATCH($J613,'Class Table'!$A$2:$A$26,0),2)</f>
        <v>#N/A</v>
      </c>
      <c r="L613" s="25" t="str">
        <f>_xlfn.CONCAT(StudentTable4[[#This Row],[School]],StudentTable4[[#This Row],[ClassName]])</f>
        <v/>
      </c>
    </row>
    <row r="614" spans="1:12">
      <c r="A614" s="25" t="e">
        <f t="shared" si="9"/>
        <v>#N/A</v>
      </c>
      <c r="B614" s="24"/>
      <c r="C614" s="24"/>
      <c r="D614" s="24" t="s">
        <v>24</v>
      </c>
      <c r="E614" s="24"/>
      <c r="F614" s="24"/>
      <c r="G614" s="24"/>
      <c r="H614" s="24"/>
      <c r="I614" s="25" t="e">
        <f>INDEX('Sch Table'!$A$2:$U$211,MATCH($H614,'Sch Table'!$A$2:$A$777,0),8)</f>
        <v>#N/A</v>
      </c>
      <c r="J614" s="24"/>
      <c r="K614" s="96" t="e">
        <f>INDEX('Class Table'!$A$2:$C$26, MATCH($J614,'Class Table'!$A$2:$A$26,0),2)</f>
        <v>#N/A</v>
      </c>
      <c r="L614" s="25" t="str">
        <f>_xlfn.CONCAT(StudentTable4[[#This Row],[School]],StudentTable4[[#This Row],[ClassName]])</f>
        <v/>
      </c>
    </row>
    <row r="615" spans="1:12">
      <c r="A615" s="25" t="e">
        <f t="shared" si="9"/>
        <v>#N/A</v>
      </c>
      <c r="B615" s="24"/>
      <c r="C615" s="24"/>
      <c r="D615" s="24" t="s">
        <v>24</v>
      </c>
      <c r="E615" s="24"/>
      <c r="F615" s="24"/>
      <c r="G615" s="24"/>
      <c r="H615" s="24"/>
      <c r="I615" s="25" t="e">
        <f>INDEX('Sch Table'!$A$2:$U$211,MATCH($H615,'Sch Table'!$A$2:$A$777,0),8)</f>
        <v>#N/A</v>
      </c>
      <c r="J615" s="24"/>
      <c r="K615" s="96" t="e">
        <f>INDEX('Class Table'!$A$2:$C$26, MATCH($J615,'Class Table'!$A$2:$A$26,0),2)</f>
        <v>#N/A</v>
      </c>
      <c r="L615" s="25" t="str">
        <f>_xlfn.CONCAT(StudentTable4[[#This Row],[School]],StudentTable4[[#This Row],[ClassName]])</f>
        <v/>
      </c>
    </row>
    <row r="616" spans="1:12">
      <c r="A616" s="25" t="e">
        <f t="shared" si="9"/>
        <v>#N/A</v>
      </c>
      <c r="B616" s="24"/>
      <c r="C616" s="24"/>
      <c r="D616" s="24" t="s">
        <v>24</v>
      </c>
      <c r="E616" s="24"/>
      <c r="F616" s="24"/>
      <c r="G616" s="24"/>
      <c r="H616" s="24"/>
      <c r="I616" s="25" t="e">
        <f>INDEX('Sch Table'!$A$2:$U$211,MATCH($H616,'Sch Table'!$A$2:$A$777,0),8)</f>
        <v>#N/A</v>
      </c>
      <c r="J616" s="24"/>
      <c r="K616" s="96" t="e">
        <f>INDEX('Class Table'!$A$2:$C$26, MATCH($J616,'Class Table'!$A$2:$A$26,0),2)</f>
        <v>#N/A</v>
      </c>
      <c r="L616" s="25" t="str">
        <f>_xlfn.CONCAT(StudentTable4[[#This Row],[School]],StudentTable4[[#This Row],[ClassName]])</f>
        <v/>
      </c>
    </row>
    <row r="617" spans="1:12">
      <c r="A617" s="25" t="e">
        <f t="shared" si="9"/>
        <v>#N/A</v>
      </c>
      <c r="B617" s="24"/>
      <c r="C617" s="24"/>
      <c r="D617" s="24" t="s">
        <v>24</v>
      </c>
      <c r="E617" s="24"/>
      <c r="F617" s="24"/>
      <c r="G617" s="24"/>
      <c r="H617" s="24"/>
      <c r="I617" s="25" t="e">
        <f>INDEX('Sch Table'!$A$2:$U$211,MATCH($H617,'Sch Table'!$A$2:$A$777,0),8)</f>
        <v>#N/A</v>
      </c>
      <c r="J617" s="24"/>
      <c r="K617" s="96" t="e">
        <f>INDEX('Class Table'!$A$2:$C$26, MATCH($J617,'Class Table'!$A$2:$A$26,0),2)</f>
        <v>#N/A</v>
      </c>
      <c r="L617" s="25" t="str">
        <f>_xlfn.CONCAT(StudentTable4[[#This Row],[School]],StudentTable4[[#This Row],[ClassName]])</f>
        <v/>
      </c>
    </row>
    <row r="618" spans="1:12">
      <c r="A618" s="25" t="e">
        <f t="shared" si="9"/>
        <v>#N/A</v>
      </c>
      <c r="B618" s="24"/>
      <c r="C618" s="24"/>
      <c r="D618" s="24" t="s">
        <v>24</v>
      </c>
      <c r="E618" s="24"/>
      <c r="F618" s="24"/>
      <c r="G618" s="24"/>
      <c r="H618" s="24"/>
      <c r="I618" s="25" t="e">
        <f>INDEX('Sch Table'!$A$2:$U$211,MATCH($H618,'Sch Table'!$A$2:$A$777,0),8)</f>
        <v>#N/A</v>
      </c>
      <c r="J618" s="24"/>
      <c r="K618" s="96" t="e">
        <f>INDEX('Class Table'!$A$2:$C$26, MATCH($J618,'Class Table'!$A$2:$A$26,0),2)</f>
        <v>#N/A</v>
      </c>
      <c r="L618" s="25" t="str">
        <f>_xlfn.CONCAT(StudentTable4[[#This Row],[School]],StudentTable4[[#This Row],[ClassName]])</f>
        <v/>
      </c>
    </row>
    <row r="619" spans="1:12">
      <c r="A619" s="25" t="e">
        <f t="shared" si="9"/>
        <v>#N/A</v>
      </c>
      <c r="B619" s="24"/>
      <c r="C619" s="24"/>
      <c r="D619" s="24" t="s">
        <v>24</v>
      </c>
      <c r="E619" s="24"/>
      <c r="F619" s="24"/>
      <c r="G619" s="24"/>
      <c r="H619" s="24"/>
      <c r="I619" s="25" t="e">
        <f>INDEX('Sch Table'!$A$2:$U$211,MATCH($H619,'Sch Table'!$A$2:$A$777,0),8)</f>
        <v>#N/A</v>
      </c>
      <c r="J619" s="24"/>
      <c r="K619" s="96" t="e">
        <f>INDEX('Class Table'!$A$2:$C$26, MATCH($J619,'Class Table'!$A$2:$A$26,0),2)</f>
        <v>#N/A</v>
      </c>
      <c r="L619" s="25" t="str">
        <f>_xlfn.CONCAT(StudentTable4[[#This Row],[School]],StudentTable4[[#This Row],[ClassName]])</f>
        <v/>
      </c>
    </row>
    <row r="620" spans="1:12">
      <c r="A620" s="25" t="e">
        <f t="shared" si="9"/>
        <v>#N/A</v>
      </c>
      <c r="B620" s="24"/>
      <c r="C620" s="24"/>
      <c r="D620" s="24" t="s">
        <v>24</v>
      </c>
      <c r="E620" s="24"/>
      <c r="F620" s="24"/>
      <c r="G620" s="24"/>
      <c r="H620" s="24"/>
      <c r="I620" s="25" t="e">
        <f>INDEX('Sch Table'!$A$2:$U$211,MATCH($H620,'Sch Table'!$A$2:$A$777,0),8)</f>
        <v>#N/A</v>
      </c>
      <c r="J620" s="24"/>
      <c r="K620" s="96" t="e">
        <f>INDEX('Class Table'!$A$2:$C$26, MATCH($J620,'Class Table'!$A$2:$A$26,0),2)</f>
        <v>#N/A</v>
      </c>
      <c r="L620" s="25" t="str">
        <f>_xlfn.CONCAT(StudentTable4[[#This Row],[School]],StudentTable4[[#This Row],[ClassName]])</f>
        <v/>
      </c>
    </row>
    <row r="621" spans="1:12">
      <c r="A621" s="25" t="e">
        <f t="shared" si="9"/>
        <v>#N/A</v>
      </c>
      <c r="B621" s="24"/>
      <c r="C621" s="24"/>
      <c r="D621" s="24" t="s">
        <v>24</v>
      </c>
      <c r="E621" s="24"/>
      <c r="F621" s="24"/>
      <c r="G621" s="24"/>
      <c r="H621" s="24"/>
      <c r="I621" s="25" t="e">
        <f>INDEX('Sch Table'!$A$2:$U$211,MATCH($H621,'Sch Table'!$A$2:$A$777,0),8)</f>
        <v>#N/A</v>
      </c>
      <c r="J621" s="24"/>
      <c r="K621" s="96" t="e">
        <f>INDEX('Class Table'!$A$2:$C$26, MATCH($J621,'Class Table'!$A$2:$A$26,0),2)</f>
        <v>#N/A</v>
      </c>
      <c r="L621" s="25" t="str">
        <f>_xlfn.CONCAT(StudentTable4[[#This Row],[School]],StudentTable4[[#This Row],[ClassName]])</f>
        <v/>
      </c>
    </row>
    <row r="622" spans="1:12">
      <c r="A622" s="25" t="e">
        <f t="shared" si="9"/>
        <v>#N/A</v>
      </c>
      <c r="B622" s="24"/>
      <c r="C622" s="24"/>
      <c r="D622" s="24" t="s">
        <v>24</v>
      </c>
      <c r="E622" s="24"/>
      <c r="F622" s="24"/>
      <c r="G622" s="24"/>
      <c r="H622" s="24"/>
      <c r="I622" s="25" t="e">
        <f>INDEX('Sch Table'!$A$2:$U$211,MATCH($H622,'Sch Table'!$A$2:$A$777,0),8)</f>
        <v>#N/A</v>
      </c>
      <c r="J622" s="24"/>
      <c r="K622" s="96" t="e">
        <f>INDEX('Class Table'!$A$2:$C$26, MATCH($J622,'Class Table'!$A$2:$A$26,0),2)</f>
        <v>#N/A</v>
      </c>
      <c r="L622" s="25" t="str">
        <f>_xlfn.CONCAT(StudentTable4[[#This Row],[School]],StudentTable4[[#This Row],[ClassName]])</f>
        <v/>
      </c>
    </row>
    <row r="623" spans="1:12">
      <c r="A623" s="25" t="e">
        <f t="shared" si="9"/>
        <v>#N/A</v>
      </c>
      <c r="B623" s="24"/>
      <c r="C623" s="24"/>
      <c r="D623" s="24" t="s">
        <v>24</v>
      </c>
      <c r="E623" s="24"/>
      <c r="F623" s="24"/>
      <c r="G623" s="24"/>
      <c r="H623" s="24"/>
      <c r="I623" s="25" t="e">
        <f>INDEX('Sch Table'!$A$2:$U$211,MATCH($H623,'Sch Table'!$A$2:$A$777,0),8)</f>
        <v>#N/A</v>
      </c>
      <c r="J623" s="24"/>
      <c r="K623" s="96" t="e">
        <f>INDEX('Class Table'!$A$2:$C$26, MATCH($J623,'Class Table'!$A$2:$A$26,0),2)</f>
        <v>#N/A</v>
      </c>
      <c r="L623" s="25" t="str">
        <f>_xlfn.CONCAT(StudentTable4[[#This Row],[School]],StudentTable4[[#This Row],[ClassName]])</f>
        <v/>
      </c>
    </row>
    <row r="624" spans="1:12">
      <c r="A624" s="25" t="e">
        <f t="shared" si="9"/>
        <v>#N/A</v>
      </c>
      <c r="B624" s="24"/>
      <c r="C624" s="24"/>
      <c r="D624" s="24" t="s">
        <v>24</v>
      </c>
      <c r="E624" s="24"/>
      <c r="F624" s="24"/>
      <c r="G624" s="24"/>
      <c r="H624" s="24"/>
      <c r="I624" s="25" t="e">
        <f>INDEX('Sch Table'!$A$2:$U$211,MATCH($H624,'Sch Table'!$A$2:$A$777,0),8)</f>
        <v>#N/A</v>
      </c>
      <c r="J624" s="24"/>
      <c r="K624" s="96" t="e">
        <f>INDEX('Class Table'!$A$2:$C$26, MATCH($J624,'Class Table'!$A$2:$A$26,0),2)</f>
        <v>#N/A</v>
      </c>
      <c r="L624" s="25" t="str">
        <f>_xlfn.CONCAT(StudentTable4[[#This Row],[School]],StudentTable4[[#This Row],[ClassName]])</f>
        <v/>
      </c>
    </row>
    <row r="625" spans="1:12">
      <c r="A625" s="25" t="e">
        <f t="shared" si="9"/>
        <v>#N/A</v>
      </c>
      <c r="B625" s="24"/>
      <c r="C625" s="24"/>
      <c r="D625" s="24" t="s">
        <v>24</v>
      </c>
      <c r="E625" s="24"/>
      <c r="F625" s="24"/>
      <c r="G625" s="24"/>
      <c r="H625" s="24"/>
      <c r="I625" s="25" t="e">
        <f>INDEX('Sch Table'!$A$2:$U$211,MATCH($H625,'Sch Table'!$A$2:$A$777,0),8)</f>
        <v>#N/A</v>
      </c>
      <c r="J625" s="24"/>
      <c r="K625" s="96" t="e">
        <f>INDEX('Class Table'!$A$2:$C$26, MATCH($J625,'Class Table'!$A$2:$A$26,0),2)</f>
        <v>#N/A</v>
      </c>
      <c r="L625" s="25" t="str">
        <f>_xlfn.CONCAT(StudentTable4[[#This Row],[School]],StudentTable4[[#This Row],[ClassName]])</f>
        <v/>
      </c>
    </row>
    <row r="626" spans="1:12">
      <c r="A626" s="25" t="e">
        <f t="shared" si="9"/>
        <v>#N/A</v>
      </c>
      <c r="B626" s="24"/>
      <c r="C626" s="24"/>
      <c r="D626" s="24" t="s">
        <v>24</v>
      </c>
      <c r="E626" s="24"/>
      <c r="F626" s="24"/>
      <c r="G626" s="24"/>
      <c r="H626" s="24"/>
      <c r="I626" s="25" t="e">
        <f>INDEX('Sch Table'!$A$2:$U$211,MATCH($H626,'Sch Table'!$A$2:$A$777,0),8)</f>
        <v>#N/A</v>
      </c>
      <c r="J626" s="24"/>
      <c r="K626" s="96" t="e">
        <f>INDEX('Class Table'!$A$2:$C$26, MATCH($J626,'Class Table'!$A$2:$A$26,0),2)</f>
        <v>#N/A</v>
      </c>
      <c r="L626" s="25" t="str">
        <f>_xlfn.CONCAT(StudentTable4[[#This Row],[School]],StudentTable4[[#This Row],[ClassName]])</f>
        <v/>
      </c>
    </row>
    <row r="627" spans="1:12">
      <c r="A627" s="25" t="e">
        <f t="shared" si="9"/>
        <v>#N/A</v>
      </c>
      <c r="B627" s="24"/>
      <c r="C627" s="24"/>
      <c r="D627" s="24" t="s">
        <v>24</v>
      </c>
      <c r="E627" s="24"/>
      <c r="F627" s="24"/>
      <c r="G627" s="24"/>
      <c r="H627" s="24"/>
      <c r="I627" s="25" t="e">
        <f>INDEX('Sch Table'!$A$2:$U$211,MATCH($H627,'Sch Table'!$A$2:$A$777,0),8)</f>
        <v>#N/A</v>
      </c>
      <c r="J627" s="24"/>
      <c r="K627" s="96" t="e">
        <f>INDEX('Class Table'!$A$2:$C$26, MATCH($J627,'Class Table'!$A$2:$A$26,0),2)</f>
        <v>#N/A</v>
      </c>
      <c r="L627" s="25" t="str">
        <f>_xlfn.CONCAT(StudentTable4[[#This Row],[School]],StudentTable4[[#This Row],[ClassName]])</f>
        <v/>
      </c>
    </row>
    <row r="628" spans="1:12">
      <c r="A628" s="25" t="e">
        <f t="shared" si="9"/>
        <v>#N/A</v>
      </c>
      <c r="B628" s="24"/>
      <c r="C628" s="24"/>
      <c r="D628" s="24" t="s">
        <v>24</v>
      </c>
      <c r="E628" s="24"/>
      <c r="F628" s="24"/>
      <c r="G628" s="24"/>
      <c r="H628" s="24"/>
      <c r="I628" s="25" t="e">
        <f>INDEX('Sch Table'!$A$2:$U$211,MATCH($H628,'Sch Table'!$A$2:$A$777,0),8)</f>
        <v>#N/A</v>
      </c>
      <c r="J628" s="24"/>
      <c r="K628" s="96" t="e">
        <f>INDEX('Class Table'!$A$2:$C$26, MATCH($J628,'Class Table'!$A$2:$A$26,0),2)</f>
        <v>#N/A</v>
      </c>
      <c r="L628" s="25" t="str">
        <f>_xlfn.CONCAT(StudentTable4[[#This Row],[School]],StudentTable4[[#This Row],[ClassName]])</f>
        <v/>
      </c>
    </row>
    <row r="629" spans="1:12">
      <c r="A629" s="25" t="e">
        <f t="shared" si="9"/>
        <v>#N/A</v>
      </c>
      <c r="B629" s="24"/>
      <c r="C629" s="24"/>
      <c r="D629" s="24" t="s">
        <v>24</v>
      </c>
      <c r="E629" s="24"/>
      <c r="F629" s="24"/>
      <c r="G629" s="24"/>
      <c r="H629" s="24"/>
      <c r="I629" s="25" t="e">
        <f>INDEX('Sch Table'!$A$2:$U$211,MATCH($H629,'Sch Table'!$A$2:$A$777,0),8)</f>
        <v>#N/A</v>
      </c>
      <c r="J629" s="24"/>
      <c r="K629" s="96" t="e">
        <f>INDEX('Class Table'!$A$2:$C$26, MATCH($J629,'Class Table'!$A$2:$A$26,0),2)</f>
        <v>#N/A</v>
      </c>
      <c r="L629" s="25" t="str">
        <f>_xlfn.CONCAT(StudentTable4[[#This Row],[School]],StudentTable4[[#This Row],[ClassName]])</f>
        <v/>
      </c>
    </row>
    <row r="630" spans="1:12">
      <c r="A630" s="25" t="e">
        <f t="shared" si="9"/>
        <v>#N/A</v>
      </c>
      <c r="B630" s="24"/>
      <c r="C630" s="24"/>
      <c r="D630" s="24" t="s">
        <v>24</v>
      </c>
      <c r="E630" s="24"/>
      <c r="F630" s="24"/>
      <c r="G630" s="24"/>
      <c r="H630" s="24"/>
      <c r="I630" s="25" t="e">
        <f>INDEX('Sch Table'!$A$2:$U$211,MATCH($H630,'Sch Table'!$A$2:$A$777,0),8)</f>
        <v>#N/A</v>
      </c>
      <c r="J630" s="24"/>
      <c r="K630" s="96" t="e">
        <f>INDEX('Class Table'!$A$2:$C$26, MATCH($J630,'Class Table'!$A$2:$A$26,0),2)</f>
        <v>#N/A</v>
      </c>
      <c r="L630" s="25" t="str">
        <f>_xlfn.CONCAT(StudentTable4[[#This Row],[School]],StudentTable4[[#This Row],[ClassName]])</f>
        <v/>
      </c>
    </row>
    <row r="631" spans="1:12">
      <c r="A631" s="25" t="e">
        <f t="shared" si="9"/>
        <v>#N/A</v>
      </c>
      <c r="B631" s="24"/>
      <c r="C631" s="24"/>
      <c r="D631" s="24" t="s">
        <v>24</v>
      </c>
      <c r="E631" s="24"/>
      <c r="F631" s="24"/>
      <c r="G631" s="24"/>
      <c r="H631" s="24"/>
      <c r="I631" s="25" t="e">
        <f>INDEX('Sch Table'!$A$2:$U$211,MATCH($H631,'Sch Table'!$A$2:$A$777,0),8)</f>
        <v>#N/A</v>
      </c>
      <c r="J631" s="24"/>
      <c r="K631" s="96" t="e">
        <f>INDEX('Class Table'!$A$2:$C$26, MATCH($J631,'Class Table'!$A$2:$A$26,0),2)</f>
        <v>#N/A</v>
      </c>
      <c r="L631" s="25" t="str">
        <f>_xlfn.CONCAT(StudentTable4[[#This Row],[School]],StudentTable4[[#This Row],[ClassName]])</f>
        <v/>
      </c>
    </row>
    <row r="632" spans="1:12">
      <c r="A632" s="25" t="e">
        <f t="shared" si="9"/>
        <v>#N/A</v>
      </c>
      <c r="B632" s="24"/>
      <c r="C632" s="24"/>
      <c r="D632" s="24" t="s">
        <v>24</v>
      </c>
      <c r="E632" s="24"/>
      <c r="F632" s="24"/>
      <c r="G632" s="24"/>
      <c r="H632" s="24"/>
      <c r="I632" s="25" t="e">
        <f>INDEX('Sch Table'!$A$2:$U$211,MATCH($H632,'Sch Table'!$A$2:$A$777,0),8)</f>
        <v>#N/A</v>
      </c>
      <c r="J632" s="24"/>
      <c r="K632" s="96" t="e">
        <f>INDEX('Class Table'!$A$2:$C$26, MATCH($J632,'Class Table'!$A$2:$A$26,0),2)</f>
        <v>#N/A</v>
      </c>
      <c r="L632" s="25" t="str">
        <f>_xlfn.CONCAT(StudentTable4[[#This Row],[School]],StudentTable4[[#This Row],[ClassName]])</f>
        <v/>
      </c>
    </row>
    <row r="633" spans="1:12">
      <c r="A633" s="25" t="e">
        <f t="shared" si="9"/>
        <v>#N/A</v>
      </c>
      <c r="B633" s="24"/>
      <c r="C633" s="24"/>
      <c r="D633" s="24" t="s">
        <v>24</v>
      </c>
      <c r="E633" s="24"/>
      <c r="F633" s="24"/>
      <c r="G633" s="24"/>
      <c r="H633" s="24"/>
      <c r="I633" s="25" t="e">
        <f>INDEX('Sch Table'!$A$2:$U$211,MATCH($H633,'Sch Table'!$A$2:$A$777,0),8)</f>
        <v>#N/A</v>
      </c>
      <c r="J633" s="24"/>
      <c r="K633" s="96" t="e">
        <f>INDEX('Class Table'!$A$2:$C$26, MATCH($J633,'Class Table'!$A$2:$A$26,0),2)</f>
        <v>#N/A</v>
      </c>
      <c r="L633" s="25" t="str">
        <f>_xlfn.CONCAT(StudentTable4[[#This Row],[School]],StudentTable4[[#This Row],[ClassName]])</f>
        <v/>
      </c>
    </row>
    <row r="634" spans="1:12">
      <c r="A634" s="25" t="e">
        <f t="shared" si="9"/>
        <v>#N/A</v>
      </c>
      <c r="B634" s="24"/>
      <c r="C634" s="24"/>
      <c r="D634" s="24" t="s">
        <v>24</v>
      </c>
      <c r="E634" s="24"/>
      <c r="F634" s="24"/>
      <c r="G634" s="24"/>
      <c r="H634" s="24"/>
      <c r="I634" s="25" t="e">
        <f>INDEX('Sch Table'!$A$2:$U$211,MATCH($H634,'Sch Table'!$A$2:$A$777,0),8)</f>
        <v>#N/A</v>
      </c>
      <c r="J634" s="24"/>
      <c r="K634" s="96" t="e">
        <f>INDEX('Class Table'!$A$2:$C$26, MATCH($J634,'Class Table'!$A$2:$A$26,0),2)</f>
        <v>#N/A</v>
      </c>
      <c r="L634" s="25" t="str">
        <f>_xlfn.CONCAT(StudentTable4[[#This Row],[School]],StudentTable4[[#This Row],[ClassName]])</f>
        <v/>
      </c>
    </row>
    <row r="635" spans="1:12">
      <c r="A635" s="25" t="e">
        <f t="shared" si="9"/>
        <v>#N/A</v>
      </c>
      <c r="B635" s="24"/>
      <c r="C635" s="24"/>
      <c r="D635" s="24" t="s">
        <v>24</v>
      </c>
      <c r="E635" s="24"/>
      <c r="F635" s="24"/>
      <c r="G635" s="24"/>
      <c r="H635" s="24"/>
      <c r="I635" s="25" t="e">
        <f>INDEX('Sch Table'!$A$2:$U$211,MATCH($H635,'Sch Table'!$A$2:$A$777,0),8)</f>
        <v>#N/A</v>
      </c>
      <c r="J635" s="24"/>
      <c r="K635" s="96" t="e">
        <f>INDEX('Class Table'!$A$2:$C$26, MATCH($J635,'Class Table'!$A$2:$A$26,0),2)</f>
        <v>#N/A</v>
      </c>
      <c r="L635" s="25" t="str">
        <f>_xlfn.CONCAT(StudentTable4[[#This Row],[School]],StudentTable4[[#This Row],[ClassName]])</f>
        <v/>
      </c>
    </row>
    <row r="636" spans="1:12">
      <c r="A636" s="25" t="e">
        <f t="shared" si="9"/>
        <v>#N/A</v>
      </c>
      <c r="B636" s="24"/>
      <c r="C636" s="24"/>
      <c r="D636" s="24" t="s">
        <v>24</v>
      </c>
      <c r="E636" s="24"/>
      <c r="F636" s="24"/>
      <c r="G636" s="24"/>
      <c r="H636" s="24"/>
      <c r="I636" s="25" t="e">
        <f>INDEX('Sch Table'!$A$2:$U$211,MATCH($H636,'Sch Table'!$A$2:$A$777,0),8)</f>
        <v>#N/A</v>
      </c>
      <c r="J636" s="24"/>
      <c r="K636" s="96" t="e">
        <f>INDEX('Class Table'!$A$2:$C$26, MATCH($J636,'Class Table'!$A$2:$A$26,0),2)</f>
        <v>#N/A</v>
      </c>
      <c r="L636" s="25" t="str">
        <f>_xlfn.CONCAT(StudentTable4[[#This Row],[School]],StudentTable4[[#This Row],[ClassName]])</f>
        <v/>
      </c>
    </row>
    <row r="637" spans="1:12">
      <c r="A637" s="25" t="e">
        <f t="shared" si="9"/>
        <v>#N/A</v>
      </c>
      <c r="B637" s="24"/>
      <c r="C637" s="24"/>
      <c r="D637" s="24" t="s">
        <v>24</v>
      </c>
      <c r="E637" s="24"/>
      <c r="F637" s="24"/>
      <c r="G637" s="24"/>
      <c r="H637" s="24"/>
      <c r="I637" s="25" t="e">
        <f>INDEX('Sch Table'!$A$2:$U$211,MATCH($H637,'Sch Table'!$A$2:$A$777,0),8)</f>
        <v>#N/A</v>
      </c>
      <c r="J637" s="24"/>
      <c r="K637" s="96" t="e">
        <f>INDEX('Class Table'!$A$2:$C$26, MATCH($J637,'Class Table'!$A$2:$A$26,0),2)</f>
        <v>#N/A</v>
      </c>
      <c r="L637" s="25" t="str">
        <f>_xlfn.CONCAT(StudentTable4[[#This Row],[School]],StudentTable4[[#This Row],[ClassName]])</f>
        <v/>
      </c>
    </row>
    <row r="638" spans="1:12">
      <c r="A638" s="25" t="e">
        <f t="shared" si="9"/>
        <v>#N/A</v>
      </c>
      <c r="B638" s="24"/>
      <c r="C638" s="24"/>
      <c r="D638" s="24" t="s">
        <v>24</v>
      </c>
      <c r="E638" s="24"/>
      <c r="F638" s="24"/>
      <c r="G638" s="24"/>
      <c r="H638" s="24"/>
      <c r="I638" s="25" t="e">
        <f>INDEX('Sch Table'!$A$2:$U$211,MATCH($H638,'Sch Table'!$A$2:$A$777,0),8)</f>
        <v>#N/A</v>
      </c>
      <c r="J638" s="24"/>
      <c r="K638" s="96" t="e">
        <f>INDEX('Class Table'!$A$2:$C$26, MATCH($J638,'Class Table'!$A$2:$A$26,0),2)</f>
        <v>#N/A</v>
      </c>
      <c r="L638" s="25" t="str">
        <f>_xlfn.CONCAT(StudentTable4[[#This Row],[School]],StudentTable4[[#This Row],[ClassName]])</f>
        <v/>
      </c>
    </row>
    <row r="639" spans="1:12">
      <c r="A639" s="25" t="e">
        <f t="shared" si="9"/>
        <v>#N/A</v>
      </c>
      <c r="B639" s="24"/>
      <c r="C639" s="24"/>
      <c r="D639" s="24" t="s">
        <v>24</v>
      </c>
      <c r="E639" s="24"/>
      <c r="F639" s="24"/>
      <c r="G639" s="24"/>
      <c r="H639" s="24"/>
      <c r="I639" s="25" t="e">
        <f>INDEX('Sch Table'!$A$2:$U$211,MATCH($H639,'Sch Table'!$A$2:$A$777,0),8)</f>
        <v>#N/A</v>
      </c>
      <c r="J639" s="24"/>
      <c r="K639" s="96" t="e">
        <f>INDEX('Class Table'!$A$2:$C$26, MATCH($J639,'Class Table'!$A$2:$A$26,0),2)</f>
        <v>#N/A</v>
      </c>
      <c r="L639" s="25" t="str">
        <f>_xlfn.CONCAT(StudentTable4[[#This Row],[School]],StudentTable4[[#This Row],[ClassName]])</f>
        <v/>
      </c>
    </row>
    <row r="640" spans="1:12">
      <c r="A640" s="25" t="e">
        <f t="shared" si="9"/>
        <v>#N/A</v>
      </c>
      <c r="B640" s="24"/>
      <c r="C640" s="24"/>
      <c r="D640" s="24" t="s">
        <v>24</v>
      </c>
      <c r="E640" s="24"/>
      <c r="F640" s="24"/>
      <c r="G640" s="24"/>
      <c r="H640" s="24"/>
      <c r="I640" s="25" t="e">
        <f>INDEX('Sch Table'!$A$2:$U$211,MATCH($H640,'Sch Table'!$A$2:$A$777,0),8)</f>
        <v>#N/A</v>
      </c>
      <c r="J640" s="24"/>
      <c r="K640" s="96" t="e">
        <f>INDEX('Class Table'!$A$2:$C$26, MATCH($J640,'Class Table'!$A$2:$A$26,0),2)</f>
        <v>#N/A</v>
      </c>
      <c r="L640" s="25" t="str">
        <f>_xlfn.CONCAT(StudentTable4[[#This Row],[School]],StudentTable4[[#This Row],[ClassName]])</f>
        <v/>
      </c>
    </row>
    <row r="641" spans="1:12">
      <c r="A641" s="25" t="e">
        <f t="shared" si="9"/>
        <v>#N/A</v>
      </c>
      <c r="B641" s="24"/>
      <c r="C641" s="24"/>
      <c r="D641" s="24" t="s">
        <v>24</v>
      </c>
      <c r="E641" s="24"/>
      <c r="F641" s="24"/>
      <c r="G641" s="24"/>
      <c r="H641" s="24"/>
      <c r="I641" s="25" t="e">
        <f>INDEX('Sch Table'!$A$2:$U$211,MATCH($H641,'Sch Table'!$A$2:$A$777,0),8)</f>
        <v>#N/A</v>
      </c>
      <c r="J641" s="24"/>
      <c r="K641" s="96" t="e">
        <f>INDEX('Class Table'!$A$2:$C$26, MATCH($J641,'Class Table'!$A$2:$A$26,0),2)</f>
        <v>#N/A</v>
      </c>
      <c r="L641" s="25" t="str">
        <f>_xlfn.CONCAT(StudentTable4[[#This Row],[School]],StudentTable4[[#This Row],[ClassName]])</f>
        <v/>
      </c>
    </row>
    <row r="642" spans="1:12">
      <c r="A642" s="25" t="e">
        <f t="shared" ref="A642:A705" si="10">I642&amp;"-"&amp;J642&amp;"-"&amp;B642</f>
        <v>#N/A</v>
      </c>
      <c r="B642" s="24"/>
      <c r="C642" s="24"/>
      <c r="D642" s="24" t="s">
        <v>24</v>
      </c>
      <c r="E642" s="24"/>
      <c r="F642" s="24"/>
      <c r="G642" s="24"/>
      <c r="H642" s="24"/>
      <c r="I642" s="25" t="e">
        <f>INDEX('Sch Table'!$A$2:$U$211,MATCH($H642,'Sch Table'!$A$2:$A$777,0),8)</f>
        <v>#N/A</v>
      </c>
      <c r="J642" s="24"/>
      <c r="K642" s="96" t="e">
        <f>INDEX('Class Table'!$A$2:$C$26, MATCH($J642,'Class Table'!$A$2:$A$26,0),2)</f>
        <v>#N/A</v>
      </c>
      <c r="L642" s="25" t="str">
        <f>_xlfn.CONCAT(StudentTable4[[#This Row],[School]],StudentTable4[[#This Row],[ClassName]])</f>
        <v/>
      </c>
    </row>
    <row r="643" spans="1:12">
      <c r="A643" s="25" t="e">
        <f t="shared" si="10"/>
        <v>#N/A</v>
      </c>
      <c r="B643" s="24"/>
      <c r="C643" s="24"/>
      <c r="D643" s="24" t="s">
        <v>24</v>
      </c>
      <c r="E643" s="24"/>
      <c r="F643" s="24"/>
      <c r="G643" s="24"/>
      <c r="H643" s="24"/>
      <c r="I643" s="25" t="e">
        <f>INDEX('Sch Table'!$A$2:$U$211,MATCH($H643,'Sch Table'!$A$2:$A$777,0),8)</f>
        <v>#N/A</v>
      </c>
      <c r="J643" s="24"/>
      <c r="K643" s="96" t="e">
        <f>INDEX('Class Table'!$A$2:$C$26, MATCH($J643,'Class Table'!$A$2:$A$26,0),2)</f>
        <v>#N/A</v>
      </c>
      <c r="L643" s="25" t="str">
        <f>_xlfn.CONCAT(StudentTable4[[#This Row],[School]],StudentTable4[[#This Row],[ClassName]])</f>
        <v/>
      </c>
    </row>
    <row r="644" spans="1:12">
      <c r="A644" s="25" t="e">
        <f t="shared" si="10"/>
        <v>#N/A</v>
      </c>
      <c r="B644" s="24"/>
      <c r="C644" s="24"/>
      <c r="D644" s="24" t="s">
        <v>24</v>
      </c>
      <c r="E644" s="24"/>
      <c r="F644" s="24"/>
      <c r="G644" s="24"/>
      <c r="H644" s="24"/>
      <c r="I644" s="25" t="e">
        <f>INDEX('Sch Table'!$A$2:$U$211,MATCH($H644,'Sch Table'!$A$2:$A$777,0),8)</f>
        <v>#N/A</v>
      </c>
      <c r="J644" s="24"/>
      <c r="K644" s="96" t="e">
        <f>INDEX('Class Table'!$A$2:$C$26, MATCH($J644,'Class Table'!$A$2:$A$26,0),2)</f>
        <v>#N/A</v>
      </c>
      <c r="L644" s="25" t="str">
        <f>_xlfn.CONCAT(StudentTable4[[#This Row],[School]],StudentTable4[[#This Row],[ClassName]])</f>
        <v/>
      </c>
    </row>
    <row r="645" spans="1:12">
      <c r="A645" s="25" t="e">
        <f t="shared" si="10"/>
        <v>#N/A</v>
      </c>
      <c r="B645" s="24"/>
      <c r="C645" s="24"/>
      <c r="D645" s="24" t="s">
        <v>24</v>
      </c>
      <c r="E645" s="24"/>
      <c r="F645" s="24"/>
      <c r="G645" s="24"/>
      <c r="H645" s="24"/>
      <c r="I645" s="25" t="e">
        <f>INDEX('Sch Table'!$A$2:$U$211,MATCH($H645,'Sch Table'!$A$2:$A$777,0),8)</f>
        <v>#N/A</v>
      </c>
      <c r="J645" s="24"/>
      <c r="K645" s="96" t="e">
        <f>INDEX('Class Table'!$A$2:$C$26, MATCH($J645,'Class Table'!$A$2:$A$26,0),2)</f>
        <v>#N/A</v>
      </c>
      <c r="L645" s="25" t="str">
        <f>_xlfn.CONCAT(StudentTable4[[#This Row],[School]],StudentTable4[[#This Row],[ClassName]])</f>
        <v/>
      </c>
    </row>
    <row r="646" spans="1:12">
      <c r="A646" s="25" t="e">
        <f t="shared" si="10"/>
        <v>#N/A</v>
      </c>
      <c r="B646" s="24"/>
      <c r="C646" s="24"/>
      <c r="D646" s="24" t="s">
        <v>24</v>
      </c>
      <c r="E646" s="24"/>
      <c r="F646" s="24"/>
      <c r="G646" s="24"/>
      <c r="H646" s="24"/>
      <c r="I646" s="25" t="e">
        <f>INDEX('Sch Table'!$A$2:$U$211,MATCH($H646,'Sch Table'!$A$2:$A$777,0),8)</f>
        <v>#N/A</v>
      </c>
      <c r="J646" s="24"/>
      <c r="K646" s="96" t="e">
        <f>INDEX('Class Table'!$A$2:$C$26, MATCH($J646,'Class Table'!$A$2:$A$26,0),2)</f>
        <v>#N/A</v>
      </c>
      <c r="L646" s="25" t="str">
        <f>_xlfn.CONCAT(StudentTable4[[#This Row],[School]],StudentTable4[[#This Row],[ClassName]])</f>
        <v/>
      </c>
    </row>
    <row r="647" spans="1:12">
      <c r="A647" s="25" t="e">
        <f t="shared" si="10"/>
        <v>#N/A</v>
      </c>
      <c r="B647" s="24"/>
      <c r="C647" s="24"/>
      <c r="D647" s="24" t="s">
        <v>24</v>
      </c>
      <c r="E647" s="24"/>
      <c r="F647" s="24"/>
      <c r="G647" s="24"/>
      <c r="H647" s="24"/>
      <c r="I647" s="25" t="e">
        <f>INDEX('Sch Table'!$A$2:$U$211,MATCH($H647,'Sch Table'!$A$2:$A$777,0),8)</f>
        <v>#N/A</v>
      </c>
      <c r="J647" s="24"/>
      <c r="K647" s="96" t="e">
        <f>INDEX('Class Table'!$A$2:$C$26, MATCH($J647,'Class Table'!$A$2:$A$26,0),2)</f>
        <v>#N/A</v>
      </c>
      <c r="L647" s="25" t="str">
        <f>_xlfn.CONCAT(StudentTable4[[#This Row],[School]],StudentTable4[[#This Row],[ClassName]])</f>
        <v/>
      </c>
    </row>
    <row r="648" spans="1:12">
      <c r="A648" s="25" t="e">
        <f t="shared" si="10"/>
        <v>#N/A</v>
      </c>
      <c r="B648" s="24"/>
      <c r="C648" s="24"/>
      <c r="D648" s="24" t="s">
        <v>24</v>
      </c>
      <c r="E648" s="24"/>
      <c r="F648" s="24"/>
      <c r="G648" s="24"/>
      <c r="H648" s="24"/>
      <c r="I648" s="25" t="e">
        <f>INDEX('Sch Table'!$A$2:$U$211,MATCH($H648,'Sch Table'!$A$2:$A$777,0),8)</f>
        <v>#N/A</v>
      </c>
      <c r="J648" s="24"/>
      <c r="K648" s="96" t="e">
        <f>INDEX('Class Table'!$A$2:$C$26, MATCH($J648,'Class Table'!$A$2:$A$26,0),2)</f>
        <v>#N/A</v>
      </c>
      <c r="L648" s="25" t="str">
        <f>_xlfn.CONCAT(StudentTable4[[#This Row],[School]],StudentTable4[[#This Row],[ClassName]])</f>
        <v/>
      </c>
    </row>
    <row r="649" spans="1:12">
      <c r="A649" s="25" t="e">
        <f t="shared" si="10"/>
        <v>#N/A</v>
      </c>
      <c r="B649" s="24"/>
      <c r="C649" s="24"/>
      <c r="D649" s="24" t="s">
        <v>24</v>
      </c>
      <c r="E649" s="24"/>
      <c r="F649" s="24"/>
      <c r="G649" s="24"/>
      <c r="H649" s="24"/>
      <c r="I649" s="25" t="e">
        <f>INDEX('Sch Table'!$A$2:$U$211,MATCH($H649,'Sch Table'!$A$2:$A$777,0),8)</f>
        <v>#N/A</v>
      </c>
      <c r="J649" s="24"/>
      <c r="K649" s="96" t="e">
        <f>INDEX('Class Table'!$A$2:$C$26, MATCH($J649,'Class Table'!$A$2:$A$26,0),2)</f>
        <v>#N/A</v>
      </c>
      <c r="L649" s="25" t="str">
        <f>_xlfn.CONCAT(StudentTable4[[#This Row],[School]],StudentTable4[[#This Row],[ClassName]])</f>
        <v/>
      </c>
    </row>
    <row r="650" spans="1:12">
      <c r="A650" s="25" t="e">
        <f t="shared" si="10"/>
        <v>#N/A</v>
      </c>
      <c r="B650" s="24"/>
      <c r="C650" s="24"/>
      <c r="D650" s="24" t="s">
        <v>24</v>
      </c>
      <c r="E650" s="24"/>
      <c r="F650" s="24"/>
      <c r="G650" s="24"/>
      <c r="H650" s="24"/>
      <c r="I650" s="25" t="e">
        <f>INDEX('Sch Table'!$A$2:$U$211,MATCH($H650,'Sch Table'!$A$2:$A$777,0),8)</f>
        <v>#N/A</v>
      </c>
      <c r="J650" s="24"/>
      <c r="K650" s="96" t="e">
        <f>INDEX('Class Table'!$A$2:$C$26, MATCH($J650,'Class Table'!$A$2:$A$26,0),2)</f>
        <v>#N/A</v>
      </c>
      <c r="L650" s="25" t="str">
        <f>_xlfn.CONCAT(StudentTable4[[#This Row],[School]],StudentTable4[[#This Row],[ClassName]])</f>
        <v/>
      </c>
    </row>
    <row r="651" spans="1:12">
      <c r="A651" s="25" t="e">
        <f t="shared" si="10"/>
        <v>#N/A</v>
      </c>
      <c r="B651" s="24"/>
      <c r="C651" s="24"/>
      <c r="D651" s="24" t="s">
        <v>24</v>
      </c>
      <c r="E651" s="24"/>
      <c r="F651" s="24"/>
      <c r="G651" s="24"/>
      <c r="H651" s="24"/>
      <c r="I651" s="25" t="e">
        <f>INDEX('Sch Table'!$A$2:$U$211,MATCH($H651,'Sch Table'!$A$2:$A$777,0),8)</f>
        <v>#N/A</v>
      </c>
      <c r="J651" s="24"/>
      <c r="K651" s="96" t="e">
        <f>INDEX('Class Table'!$A$2:$C$26, MATCH($J651,'Class Table'!$A$2:$A$26,0),2)</f>
        <v>#N/A</v>
      </c>
      <c r="L651" s="25" t="str">
        <f>_xlfn.CONCAT(StudentTable4[[#This Row],[School]],StudentTable4[[#This Row],[ClassName]])</f>
        <v/>
      </c>
    </row>
    <row r="652" spans="1:12">
      <c r="A652" s="25" t="e">
        <f t="shared" si="10"/>
        <v>#N/A</v>
      </c>
      <c r="B652" s="24"/>
      <c r="C652" s="24"/>
      <c r="D652" s="24" t="s">
        <v>24</v>
      </c>
      <c r="E652" s="24"/>
      <c r="F652" s="24"/>
      <c r="G652" s="24"/>
      <c r="H652" s="24"/>
      <c r="I652" s="25" t="e">
        <f>INDEX('Sch Table'!$A$2:$U$211,MATCH($H652,'Sch Table'!$A$2:$A$777,0),8)</f>
        <v>#N/A</v>
      </c>
      <c r="J652" s="24"/>
      <c r="K652" s="96" t="e">
        <f>INDEX('Class Table'!$A$2:$C$26, MATCH($J652,'Class Table'!$A$2:$A$26,0),2)</f>
        <v>#N/A</v>
      </c>
      <c r="L652" s="25" t="str">
        <f>_xlfn.CONCAT(StudentTable4[[#This Row],[School]],StudentTable4[[#This Row],[ClassName]])</f>
        <v/>
      </c>
    </row>
    <row r="653" spans="1:12">
      <c r="A653" s="25" t="e">
        <f t="shared" si="10"/>
        <v>#N/A</v>
      </c>
      <c r="B653" s="24"/>
      <c r="C653" s="24"/>
      <c r="D653" s="24" t="s">
        <v>24</v>
      </c>
      <c r="E653" s="24"/>
      <c r="F653" s="24"/>
      <c r="G653" s="24"/>
      <c r="H653" s="24"/>
      <c r="I653" s="25" t="e">
        <f>INDEX('Sch Table'!$A$2:$U$211,MATCH($H653,'Sch Table'!$A$2:$A$777,0),8)</f>
        <v>#N/A</v>
      </c>
      <c r="J653" s="24"/>
      <c r="K653" s="96" t="e">
        <f>INDEX('Class Table'!$A$2:$C$26, MATCH($J653,'Class Table'!$A$2:$A$26,0),2)</f>
        <v>#N/A</v>
      </c>
      <c r="L653" s="25" t="str">
        <f>_xlfn.CONCAT(StudentTable4[[#This Row],[School]],StudentTable4[[#This Row],[ClassName]])</f>
        <v/>
      </c>
    </row>
    <row r="654" spans="1:12">
      <c r="A654" s="25" t="e">
        <f t="shared" si="10"/>
        <v>#N/A</v>
      </c>
      <c r="B654" s="24"/>
      <c r="C654" s="24"/>
      <c r="D654" s="24" t="s">
        <v>24</v>
      </c>
      <c r="E654" s="24"/>
      <c r="F654" s="24"/>
      <c r="G654" s="24"/>
      <c r="H654" s="24"/>
      <c r="I654" s="25" t="e">
        <f>INDEX('Sch Table'!$A$2:$U$211,MATCH($H654,'Sch Table'!$A$2:$A$777,0),8)</f>
        <v>#N/A</v>
      </c>
      <c r="J654" s="24"/>
      <c r="K654" s="96" t="e">
        <f>INDEX('Class Table'!$A$2:$C$26, MATCH($J654,'Class Table'!$A$2:$A$26,0),2)</f>
        <v>#N/A</v>
      </c>
      <c r="L654" s="25" t="str">
        <f>_xlfn.CONCAT(StudentTable4[[#This Row],[School]],StudentTable4[[#This Row],[ClassName]])</f>
        <v/>
      </c>
    </row>
    <row r="655" spans="1:12">
      <c r="A655" s="25" t="e">
        <f t="shared" si="10"/>
        <v>#N/A</v>
      </c>
      <c r="B655" s="24"/>
      <c r="C655" s="24"/>
      <c r="D655" s="24" t="s">
        <v>24</v>
      </c>
      <c r="E655" s="24"/>
      <c r="F655" s="24"/>
      <c r="G655" s="24"/>
      <c r="H655" s="24"/>
      <c r="I655" s="25" t="e">
        <f>INDEX('Sch Table'!$A$2:$U$211,MATCH($H655,'Sch Table'!$A$2:$A$777,0),8)</f>
        <v>#N/A</v>
      </c>
      <c r="J655" s="24"/>
      <c r="K655" s="96" t="e">
        <f>INDEX('Class Table'!$A$2:$C$26, MATCH($J655,'Class Table'!$A$2:$A$26,0),2)</f>
        <v>#N/A</v>
      </c>
      <c r="L655" s="25" t="str">
        <f>_xlfn.CONCAT(StudentTable4[[#This Row],[School]],StudentTable4[[#This Row],[ClassName]])</f>
        <v/>
      </c>
    </row>
    <row r="656" spans="1:12">
      <c r="A656" s="25" t="e">
        <f t="shared" si="10"/>
        <v>#N/A</v>
      </c>
      <c r="B656" s="24"/>
      <c r="C656" s="24"/>
      <c r="D656" s="24" t="s">
        <v>24</v>
      </c>
      <c r="E656" s="24"/>
      <c r="F656" s="24"/>
      <c r="G656" s="24"/>
      <c r="H656" s="24"/>
      <c r="I656" s="25" t="e">
        <f>INDEX('Sch Table'!$A$2:$U$211,MATCH($H656,'Sch Table'!$A$2:$A$777,0),8)</f>
        <v>#N/A</v>
      </c>
      <c r="J656" s="24"/>
      <c r="K656" s="96" t="e">
        <f>INDEX('Class Table'!$A$2:$C$26, MATCH($J656,'Class Table'!$A$2:$A$26,0),2)</f>
        <v>#N/A</v>
      </c>
      <c r="L656" s="25" t="str">
        <f>_xlfn.CONCAT(StudentTable4[[#This Row],[School]],StudentTable4[[#This Row],[ClassName]])</f>
        <v/>
      </c>
    </row>
    <row r="657" spans="1:12">
      <c r="A657" s="25" t="e">
        <f t="shared" si="10"/>
        <v>#N/A</v>
      </c>
      <c r="B657" s="24"/>
      <c r="C657" s="24"/>
      <c r="D657" s="24" t="s">
        <v>24</v>
      </c>
      <c r="E657" s="24"/>
      <c r="F657" s="24"/>
      <c r="G657" s="24"/>
      <c r="H657" s="24"/>
      <c r="I657" s="25" t="e">
        <f>INDEX('Sch Table'!$A$2:$U$211,MATCH($H657,'Sch Table'!$A$2:$A$777,0),8)</f>
        <v>#N/A</v>
      </c>
      <c r="J657" s="24"/>
      <c r="K657" s="96" t="e">
        <f>INDEX('Class Table'!$A$2:$C$26, MATCH($J657,'Class Table'!$A$2:$A$26,0),2)</f>
        <v>#N/A</v>
      </c>
      <c r="L657" s="25" t="str">
        <f>_xlfn.CONCAT(StudentTable4[[#This Row],[School]],StudentTable4[[#This Row],[ClassName]])</f>
        <v/>
      </c>
    </row>
    <row r="658" spans="1:12">
      <c r="A658" s="25" t="e">
        <f t="shared" si="10"/>
        <v>#N/A</v>
      </c>
      <c r="B658" s="24"/>
      <c r="C658" s="24"/>
      <c r="D658" s="24" t="s">
        <v>24</v>
      </c>
      <c r="E658" s="24"/>
      <c r="F658" s="24"/>
      <c r="G658" s="24"/>
      <c r="H658" s="24"/>
      <c r="I658" s="25" t="e">
        <f>INDEX('Sch Table'!$A$2:$U$211,MATCH($H658,'Sch Table'!$A$2:$A$777,0),8)</f>
        <v>#N/A</v>
      </c>
      <c r="J658" s="24"/>
      <c r="K658" s="96" t="e">
        <f>INDEX('Class Table'!$A$2:$C$26, MATCH($J658,'Class Table'!$A$2:$A$26,0),2)</f>
        <v>#N/A</v>
      </c>
      <c r="L658" s="25" t="str">
        <f>_xlfn.CONCAT(StudentTable4[[#This Row],[School]],StudentTable4[[#This Row],[ClassName]])</f>
        <v/>
      </c>
    </row>
    <row r="659" spans="1:12">
      <c r="A659" s="25" t="e">
        <f t="shared" si="10"/>
        <v>#N/A</v>
      </c>
      <c r="B659" s="24"/>
      <c r="C659" s="24"/>
      <c r="D659" s="24" t="s">
        <v>24</v>
      </c>
      <c r="E659" s="24"/>
      <c r="F659" s="24"/>
      <c r="G659" s="24"/>
      <c r="H659" s="24"/>
      <c r="I659" s="25" t="e">
        <f>INDEX('Sch Table'!$A$2:$U$211,MATCH($H659,'Sch Table'!$A$2:$A$777,0),8)</f>
        <v>#N/A</v>
      </c>
      <c r="J659" s="24"/>
      <c r="K659" s="96" t="e">
        <f>INDEX('Class Table'!$A$2:$C$26, MATCH($J659,'Class Table'!$A$2:$A$26,0),2)</f>
        <v>#N/A</v>
      </c>
      <c r="L659" s="25" t="str">
        <f>_xlfn.CONCAT(StudentTable4[[#This Row],[School]],StudentTable4[[#This Row],[ClassName]])</f>
        <v/>
      </c>
    </row>
    <row r="660" spans="1:12">
      <c r="A660" s="25" t="e">
        <f t="shared" si="10"/>
        <v>#N/A</v>
      </c>
      <c r="B660" s="24"/>
      <c r="C660" s="24"/>
      <c r="D660" s="24" t="s">
        <v>24</v>
      </c>
      <c r="E660" s="24"/>
      <c r="F660" s="24"/>
      <c r="G660" s="24"/>
      <c r="H660" s="24"/>
      <c r="I660" s="25" t="e">
        <f>INDEX('Sch Table'!$A$2:$U$211,MATCH($H660,'Sch Table'!$A$2:$A$777,0),8)</f>
        <v>#N/A</v>
      </c>
      <c r="J660" s="24"/>
      <c r="K660" s="96" t="e">
        <f>INDEX('Class Table'!$A$2:$C$26, MATCH($J660,'Class Table'!$A$2:$A$26,0),2)</f>
        <v>#N/A</v>
      </c>
      <c r="L660" s="25" t="str">
        <f>_xlfn.CONCAT(StudentTable4[[#This Row],[School]],StudentTable4[[#This Row],[ClassName]])</f>
        <v/>
      </c>
    </row>
    <row r="661" spans="1:12">
      <c r="A661" s="25" t="e">
        <f t="shared" si="10"/>
        <v>#N/A</v>
      </c>
      <c r="B661" s="24"/>
      <c r="C661" s="24"/>
      <c r="D661" s="24" t="s">
        <v>24</v>
      </c>
      <c r="E661" s="24"/>
      <c r="F661" s="24"/>
      <c r="G661" s="24"/>
      <c r="H661" s="24"/>
      <c r="I661" s="25" t="e">
        <f>INDEX('Sch Table'!$A$2:$U$211,MATCH($H661,'Sch Table'!$A$2:$A$777,0),8)</f>
        <v>#N/A</v>
      </c>
      <c r="J661" s="24"/>
      <c r="K661" s="96" t="e">
        <f>INDEX('Class Table'!$A$2:$C$26, MATCH($J661,'Class Table'!$A$2:$A$26,0),2)</f>
        <v>#N/A</v>
      </c>
      <c r="L661" s="25" t="str">
        <f>_xlfn.CONCAT(StudentTable4[[#This Row],[School]],StudentTable4[[#This Row],[ClassName]])</f>
        <v/>
      </c>
    </row>
    <row r="662" spans="1:12">
      <c r="A662" s="25" t="e">
        <f t="shared" si="10"/>
        <v>#N/A</v>
      </c>
      <c r="B662" s="24"/>
      <c r="C662" s="24"/>
      <c r="D662" s="24" t="s">
        <v>24</v>
      </c>
      <c r="E662" s="24"/>
      <c r="F662" s="24"/>
      <c r="G662" s="24"/>
      <c r="H662" s="24"/>
      <c r="I662" s="25" t="e">
        <f>INDEX('Sch Table'!$A$2:$U$211,MATCH($H662,'Sch Table'!$A$2:$A$777,0),8)</f>
        <v>#N/A</v>
      </c>
      <c r="J662" s="24"/>
      <c r="K662" s="96" t="e">
        <f>INDEX('Class Table'!$A$2:$C$26, MATCH($J662,'Class Table'!$A$2:$A$26,0),2)</f>
        <v>#N/A</v>
      </c>
      <c r="L662" s="25" t="str">
        <f>_xlfn.CONCAT(StudentTable4[[#This Row],[School]],StudentTable4[[#This Row],[ClassName]])</f>
        <v/>
      </c>
    </row>
    <row r="663" spans="1:12">
      <c r="A663" s="25" t="e">
        <f t="shared" si="10"/>
        <v>#N/A</v>
      </c>
      <c r="B663" s="24"/>
      <c r="C663" s="24"/>
      <c r="D663" s="24" t="s">
        <v>24</v>
      </c>
      <c r="E663" s="24"/>
      <c r="F663" s="24"/>
      <c r="G663" s="24"/>
      <c r="H663" s="24"/>
      <c r="I663" s="25" t="e">
        <f>INDEX('Sch Table'!$A$2:$U$211,MATCH($H663,'Sch Table'!$A$2:$A$777,0),8)</f>
        <v>#N/A</v>
      </c>
      <c r="J663" s="24"/>
      <c r="K663" s="96" t="e">
        <f>INDEX('Class Table'!$A$2:$C$26, MATCH($J663,'Class Table'!$A$2:$A$26,0),2)</f>
        <v>#N/A</v>
      </c>
      <c r="L663" s="25" t="str">
        <f>_xlfn.CONCAT(StudentTable4[[#This Row],[School]],StudentTable4[[#This Row],[ClassName]])</f>
        <v/>
      </c>
    </row>
    <row r="664" spans="1:12">
      <c r="A664" s="25" t="e">
        <f t="shared" si="10"/>
        <v>#N/A</v>
      </c>
      <c r="B664" s="24"/>
      <c r="C664" s="24"/>
      <c r="D664" s="24" t="s">
        <v>24</v>
      </c>
      <c r="E664" s="24"/>
      <c r="F664" s="24"/>
      <c r="G664" s="24"/>
      <c r="H664" s="24"/>
      <c r="I664" s="25" t="e">
        <f>INDEX('Sch Table'!$A$2:$U$211,MATCH($H664,'Sch Table'!$A$2:$A$777,0),8)</f>
        <v>#N/A</v>
      </c>
      <c r="J664" s="24"/>
      <c r="K664" s="96" t="e">
        <f>INDEX('Class Table'!$A$2:$C$26, MATCH($J664,'Class Table'!$A$2:$A$26,0),2)</f>
        <v>#N/A</v>
      </c>
      <c r="L664" s="25" t="str">
        <f>_xlfn.CONCAT(StudentTable4[[#This Row],[School]],StudentTable4[[#This Row],[ClassName]])</f>
        <v/>
      </c>
    </row>
    <row r="665" spans="1:12">
      <c r="A665" s="25" t="e">
        <f t="shared" si="10"/>
        <v>#N/A</v>
      </c>
      <c r="B665" s="24"/>
      <c r="C665" s="24"/>
      <c r="D665" s="24" t="s">
        <v>24</v>
      </c>
      <c r="E665" s="24"/>
      <c r="F665" s="24"/>
      <c r="G665" s="24"/>
      <c r="H665" s="24"/>
      <c r="I665" s="25" t="e">
        <f>INDEX('Sch Table'!$A$2:$U$211,MATCH($H665,'Sch Table'!$A$2:$A$777,0),8)</f>
        <v>#N/A</v>
      </c>
      <c r="J665" s="24"/>
      <c r="K665" s="96" t="e">
        <f>INDEX('Class Table'!$A$2:$C$26, MATCH($J665,'Class Table'!$A$2:$A$26,0),2)</f>
        <v>#N/A</v>
      </c>
      <c r="L665" s="25" t="str">
        <f>_xlfn.CONCAT(StudentTable4[[#This Row],[School]],StudentTable4[[#This Row],[ClassName]])</f>
        <v/>
      </c>
    </row>
    <row r="666" spans="1:12">
      <c r="A666" s="25" t="e">
        <f t="shared" si="10"/>
        <v>#N/A</v>
      </c>
      <c r="B666" s="24"/>
      <c r="C666" s="24"/>
      <c r="D666" s="24" t="s">
        <v>24</v>
      </c>
      <c r="E666" s="24"/>
      <c r="F666" s="24"/>
      <c r="G666" s="24"/>
      <c r="H666" s="24"/>
      <c r="I666" s="25" t="e">
        <f>INDEX('Sch Table'!$A$2:$U$211,MATCH($H666,'Sch Table'!$A$2:$A$777,0),8)</f>
        <v>#N/A</v>
      </c>
      <c r="J666" s="24"/>
      <c r="K666" s="96" t="e">
        <f>INDEX('Class Table'!$A$2:$C$26, MATCH($J666,'Class Table'!$A$2:$A$26,0),2)</f>
        <v>#N/A</v>
      </c>
      <c r="L666" s="25" t="str">
        <f>_xlfn.CONCAT(StudentTable4[[#This Row],[School]],StudentTable4[[#This Row],[ClassName]])</f>
        <v/>
      </c>
    </row>
    <row r="667" spans="1:12">
      <c r="A667" s="25" t="e">
        <f t="shared" si="10"/>
        <v>#N/A</v>
      </c>
      <c r="B667" s="24"/>
      <c r="C667" s="24"/>
      <c r="D667" s="24" t="s">
        <v>24</v>
      </c>
      <c r="E667" s="24"/>
      <c r="F667" s="24"/>
      <c r="G667" s="24"/>
      <c r="H667" s="24"/>
      <c r="I667" s="25" t="e">
        <f>INDEX('Sch Table'!$A$2:$U$211,MATCH($H667,'Sch Table'!$A$2:$A$777,0),8)</f>
        <v>#N/A</v>
      </c>
      <c r="J667" s="24"/>
      <c r="K667" s="96" t="e">
        <f>INDEX('Class Table'!$A$2:$C$26, MATCH($J667,'Class Table'!$A$2:$A$26,0),2)</f>
        <v>#N/A</v>
      </c>
      <c r="L667" s="25" t="str">
        <f>_xlfn.CONCAT(StudentTable4[[#This Row],[School]],StudentTable4[[#This Row],[ClassName]])</f>
        <v/>
      </c>
    </row>
    <row r="668" spans="1:12">
      <c r="A668" s="25" t="e">
        <f t="shared" si="10"/>
        <v>#N/A</v>
      </c>
      <c r="B668" s="24"/>
      <c r="C668" s="24"/>
      <c r="D668" s="24" t="s">
        <v>24</v>
      </c>
      <c r="E668" s="24"/>
      <c r="F668" s="24"/>
      <c r="G668" s="24"/>
      <c r="H668" s="24"/>
      <c r="I668" s="25" t="e">
        <f>INDEX('Sch Table'!$A$2:$U$211,MATCH($H668,'Sch Table'!$A$2:$A$777,0),8)</f>
        <v>#N/A</v>
      </c>
      <c r="J668" s="24"/>
      <c r="K668" s="96" t="e">
        <f>INDEX('Class Table'!$A$2:$C$26, MATCH($J668,'Class Table'!$A$2:$A$26,0),2)</f>
        <v>#N/A</v>
      </c>
      <c r="L668" s="25" t="str">
        <f>_xlfn.CONCAT(StudentTable4[[#This Row],[School]],StudentTable4[[#This Row],[ClassName]])</f>
        <v/>
      </c>
    </row>
    <row r="669" spans="1:12">
      <c r="A669" s="25" t="e">
        <f t="shared" si="10"/>
        <v>#N/A</v>
      </c>
      <c r="B669" s="24"/>
      <c r="C669" s="24"/>
      <c r="D669" s="24" t="s">
        <v>24</v>
      </c>
      <c r="E669" s="24"/>
      <c r="F669" s="24"/>
      <c r="G669" s="24"/>
      <c r="H669" s="24"/>
      <c r="I669" s="25" t="e">
        <f>INDEX('Sch Table'!$A$2:$U$211,MATCH($H669,'Sch Table'!$A$2:$A$777,0),8)</f>
        <v>#N/A</v>
      </c>
      <c r="J669" s="24"/>
      <c r="K669" s="96" t="e">
        <f>INDEX('Class Table'!$A$2:$C$26, MATCH($J669,'Class Table'!$A$2:$A$26,0),2)</f>
        <v>#N/A</v>
      </c>
      <c r="L669" s="25" t="str">
        <f>_xlfn.CONCAT(StudentTable4[[#This Row],[School]],StudentTable4[[#This Row],[ClassName]])</f>
        <v/>
      </c>
    </row>
    <row r="670" spans="1:12">
      <c r="A670" s="25" t="e">
        <f t="shared" si="10"/>
        <v>#N/A</v>
      </c>
      <c r="B670" s="24"/>
      <c r="C670" s="24"/>
      <c r="D670" s="24" t="s">
        <v>24</v>
      </c>
      <c r="E670" s="24"/>
      <c r="F670" s="24"/>
      <c r="G670" s="24"/>
      <c r="H670" s="24"/>
      <c r="I670" s="25" t="e">
        <f>INDEX('Sch Table'!$A$2:$U$211,MATCH($H670,'Sch Table'!$A$2:$A$777,0),8)</f>
        <v>#N/A</v>
      </c>
      <c r="J670" s="24"/>
      <c r="K670" s="96" t="e">
        <f>INDEX('Class Table'!$A$2:$C$26, MATCH($J670,'Class Table'!$A$2:$A$26,0),2)</f>
        <v>#N/A</v>
      </c>
      <c r="L670" s="25" t="str">
        <f>_xlfn.CONCAT(StudentTable4[[#This Row],[School]],StudentTable4[[#This Row],[ClassName]])</f>
        <v/>
      </c>
    </row>
    <row r="671" spans="1:12">
      <c r="A671" s="25" t="e">
        <f t="shared" si="10"/>
        <v>#N/A</v>
      </c>
      <c r="B671" s="24"/>
      <c r="C671" s="24"/>
      <c r="D671" s="24" t="s">
        <v>24</v>
      </c>
      <c r="E671" s="24"/>
      <c r="F671" s="24"/>
      <c r="G671" s="24"/>
      <c r="H671" s="24"/>
      <c r="I671" s="25" t="e">
        <f>INDEX('Sch Table'!$A$2:$U$211,MATCH($H671,'Sch Table'!$A$2:$A$777,0),8)</f>
        <v>#N/A</v>
      </c>
      <c r="J671" s="24"/>
      <c r="K671" s="96" t="e">
        <f>INDEX('Class Table'!$A$2:$C$26, MATCH($J671,'Class Table'!$A$2:$A$26,0),2)</f>
        <v>#N/A</v>
      </c>
      <c r="L671" s="25" t="str">
        <f>_xlfn.CONCAT(StudentTable4[[#This Row],[School]],StudentTable4[[#This Row],[ClassName]])</f>
        <v/>
      </c>
    </row>
    <row r="672" spans="1:12">
      <c r="A672" s="25" t="e">
        <f t="shared" si="10"/>
        <v>#N/A</v>
      </c>
      <c r="B672" s="24"/>
      <c r="C672" s="24"/>
      <c r="D672" s="24" t="s">
        <v>24</v>
      </c>
      <c r="E672" s="24"/>
      <c r="F672" s="24"/>
      <c r="G672" s="24"/>
      <c r="H672" s="24"/>
      <c r="I672" s="25" t="e">
        <f>INDEX('Sch Table'!$A$2:$U$211,MATCH($H672,'Sch Table'!$A$2:$A$777,0),8)</f>
        <v>#N/A</v>
      </c>
      <c r="J672" s="24"/>
      <c r="K672" s="96" t="e">
        <f>INDEX('Class Table'!$A$2:$C$26, MATCH($J672,'Class Table'!$A$2:$A$26,0),2)</f>
        <v>#N/A</v>
      </c>
      <c r="L672" s="25" t="str">
        <f>_xlfn.CONCAT(StudentTable4[[#This Row],[School]],StudentTable4[[#This Row],[ClassName]])</f>
        <v/>
      </c>
    </row>
    <row r="673" spans="1:12">
      <c r="A673" s="25" t="e">
        <f t="shared" si="10"/>
        <v>#N/A</v>
      </c>
      <c r="B673" s="24"/>
      <c r="C673" s="24"/>
      <c r="D673" s="24" t="s">
        <v>24</v>
      </c>
      <c r="E673" s="24"/>
      <c r="F673" s="24"/>
      <c r="G673" s="24"/>
      <c r="H673" s="24"/>
      <c r="I673" s="25" t="e">
        <f>INDEX('Sch Table'!$A$2:$U$211,MATCH($H673,'Sch Table'!$A$2:$A$777,0),8)</f>
        <v>#N/A</v>
      </c>
      <c r="J673" s="24"/>
      <c r="K673" s="96" t="e">
        <f>INDEX('Class Table'!$A$2:$C$26, MATCH($J673,'Class Table'!$A$2:$A$26,0),2)</f>
        <v>#N/A</v>
      </c>
      <c r="L673" s="25" t="str">
        <f>_xlfn.CONCAT(StudentTable4[[#This Row],[School]],StudentTable4[[#This Row],[ClassName]])</f>
        <v/>
      </c>
    </row>
    <row r="674" spans="1:12">
      <c r="A674" s="25" t="e">
        <f t="shared" si="10"/>
        <v>#N/A</v>
      </c>
      <c r="B674" s="24"/>
      <c r="C674" s="24"/>
      <c r="D674" s="24" t="s">
        <v>24</v>
      </c>
      <c r="E674" s="24"/>
      <c r="F674" s="24"/>
      <c r="G674" s="24"/>
      <c r="H674" s="24"/>
      <c r="I674" s="25" t="e">
        <f>INDEX('Sch Table'!$A$2:$U$211,MATCH($H674,'Sch Table'!$A$2:$A$777,0),8)</f>
        <v>#N/A</v>
      </c>
      <c r="J674" s="24"/>
      <c r="K674" s="96" t="e">
        <f>INDEX('Class Table'!$A$2:$C$26, MATCH($J674,'Class Table'!$A$2:$A$26,0),2)</f>
        <v>#N/A</v>
      </c>
      <c r="L674" s="25" t="str">
        <f>_xlfn.CONCAT(StudentTable4[[#This Row],[School]],StudentTable4[[#This Row],[ClassName]])</f>
        <v/>
      </c>
    </row>
    <row r="675" spans="1:12">
      <c r="A675" s="25" t="e">
        <f t="shared" si="10"/>
        <v>#N/A</v>
      </c>
      <c r="B675" s="24"/>
      <c r="C675" s="24"/>
      <c r="D675" s="24" t="s">
        <v>24</v>
      </c>
      <c r="E675" s="24"/>
      <c r="F675" s="24"/>
      <c r="G675" s="24"/>
      <c r="H675" s="24"/>
      <c r="I675" s="25" t="e">
        <f>INDEX('Sch Table'!$A$2:$U$211,MATCH($H675,'Sch Table'!$A$2:$A$777,0),8)</f>
        <v>#N/A</v>
      </c>
      <c r="J675" s="24"/>
      <c r="K675" s="96" t="e">
        <f>INDEX('Class Table'!$A$2:$C$26, MATCH($J675,'Class Table'!$A$2:$A$26,0),2)</f>
        <v>#N/A</v>
      </c>
      <c r="L675" s="25" t="str">
        <f>_xlfn.CONCAT(StudentTable4[[#This Row],[School]],StudentTable4[[#This Row],[ClassName]])</f>
        <v/>
      </c>
    </row>
    <row r="676" spans="1:12">
      <c r="A676" s="25" t="e">
        <f t="shared" si="10"/>
        <v>#N/A</v>
      </c>
      <c r="B676" s="24"/>
      <c r="C676" s="24"/>
      <c r="D676" s="24" t="s">
        <v>24</v>
      </c>
      <c r="E676" s="24"/>
      <c r="F676" s="24"/>
      <c r="G676" s="24"/>
      <c r="H676" s="24"/>
      <c r="I676" s="25" t="e">
        <f>INDEX('Sch Table'!$A$2:$U$211,MATCH($H676,'Sch Table'!$A$2:$A$777,0),8)</f>
        <v>#N/A</v>
      </c>
      <c r="J676" s="24"/>
      <c r="K676" s="96" t="e">
        <f>INDEX('Class Table'!$A$2:$C$26, MATCH($J676,'Class Table'!$A$2:$A$26,0),2)</f>
        <v>#N/A</v>
      </c>
      <c r="L676" s="25" t="str">
        <f>_xlfn.CONCAT(StudentTable4[[#This Row],[School]],StudentTable4[[#This Row],[ClassName]])</f>
        <v/>
      </c>
    </row>
    <row r="677" spans="1:12">
      <c r="A677" s="25" t="e">
        <f t="shared" si="10"/>
        <v>#N/A</v>
      </c>
      <c r="B677" s="24"/>
      <c r="C677" s="24"/>
      <c r="D677" s="24" t="s">
        <v>24</v>
      </c>
      <c r="E677" s="24"/>
      <c r="F677" s="24"/>
      <c r="G677" s="24"/>
      <c r="H677" s="24"/>
      <c r="I677" s="25" t="e">
        <f>INDEX('Sch Table'!$A$2:$U$211,MATCH($H677,'Sch Table'!$A$2:$A$777,0),8)</f>
        <v>#N/A</v>
      </c>
      <c r="J677" s="24"/>
      <c r="K677" s="96" t="e">
        <f>INDEX('Class Table'!$A$2:$C$26, MATCH($J677,'Class Table'!$A$2:$A$26,0),2)</f>
        <v>#N/A</v>
      </c>
      <c r="L677" s="25" t="str">
        <f>_xlfn.CONCAT(StudentTable4[[#This Row],[School]],StudentTable4[[#This Row],[ClassName]])</f>
        <v/>
      </c>
    </row>
    <row r="678" spans="1:12">
      <c r="A678" s="25" t="e">
        <f t="shared" si="10"/>
        <v>#N/A</v>
      </c>
      <c r="B678" s="24"/>
      <c r="C678" s="24"/>
      <c r="D678" s="24" t="s">
        <v>24</v>
      </c>
      <c r="E678" s="24"/>
      <c r="F678" s="24"/>
      <c r="G678" s="24"/>
      <c r="H678" s="24"/>
      <c r="I678" s="25" t="e">
        <f>INDEX('Sch Table'!$A$2:$U$211,MATCH($H678,'Sch Table'!$A$2:$A$777,0),8)</f>
        <v>#N/A</v>
      </c>
      <c r="J678" s="24"/>
      <c r="K678" s="96" t="e">
        <f>INDEX('Class Table'!$A$2:$C$26, MATCH($J678,'Class Table'!$A$2:$A$26,0),2)</f>
        <v>#N/A</v>
      </c>
      <c r="L678" s="25" t="str">
        <f>_xlfn.CONCAT(StudentTable4[[#This Row],[School]],StudentTable4[[#This Row],[ClassName]])</f>
        <v/>
      </c>
    </row>
    <row r="679" spans="1:12">
      <c r="A679" s="25" t="e">
        <f t="shared" si="10"/>
        <v>#N/A</v>
      </c>
      <c r="B679" s="24"/>
      <c r="C679" s="24"/>
      <c r="D679" s="24" t="s">
        <v>24</v>
      </c>
      <c r="E679" s="24"/>
      <c r="F679" s="24"/>
      <c r="G679" s="24"/>
      <c r="H679" s="24"/>
      <c r="I679" s="25" t="e">
        <f>INDEX('Sch Table'!$A$2:$U$211,MATCH($H679,'Sch Table'!$A$2:$A$777,0),8)</f>
        <v>#N/A</v>
      </c>
      <c r="J679" s="24"/>
      <c r="K679" s="96" t="e">
        <f>INDEX('Class Table'!$A$2:$C$26, MATCH($J679,'Class Table'!$A$2:$A$26,0),2)</f>
        <v>#N/A</v>
      </c>
      <c r="L679" s="25" t="str">
        <f>_xlfn.CONCAT(StudentTable4[[#This Row],[School]],StudentTable4[[#This Row],[ClassName]])</f>
        <v/>
      </c>
    </row>
    <row r="680" spans="1:12">
      <c r="A680" s="25" t="e">
        <f t="shared" si="10"/>
        <v>#N/A</v>
      </c>
      <c r="B680" s="24"/>
      <c r="C680" s="24"/>
      <c r="D680" s="24" t="s">
        <v>24</v>
      </c>
      <c r="E680" s="24"/>
      <c r="F680" s="24"/>
      <c r="G680" s="24"/>
      <c r="H680" s="24"/>
      <c r="I680" s="25" t="e">
        <f>INDEX('Sch Table'!$A$2:$U$211,MATCH($H680,'Sch Table'!$A$2:$A$777,0),8)</f>
        <v>#N/A</v>
      </c>
      <c r="J680" s="24"/>
      <c r="K680" s="96" t="e">
        <f>INDEX('Class Table'!$A$2:$C$26, MATCH($J680,'Class Table'!$A$2:$A$26,0),2)</f>
        <v>#N/A</v>
      </c>
      <c r="L680" s="25" t="str">
        <f>_xlfn.CONCAT(StudentTable4[[#This Row],[School]],StudentTable4[[#This Row],[ClassName]])</f>
        <v/>
      </c>
    </row>
    <row r="681" spans="1:12">
      <c r="A681" s="25" t="e">
        <f t="shared" si="10"/>
        <v>#N/A</v>
      </c>
      <c r="B681" s="24"/>
      <c r="C681" s="24"/>
      <c r="D681" s="24" t="s">
        <v>24</v>
      </c>
      <c r="E681" s="24"/>
      <c r="F681" s="24"/>
      <c r="G681" s="24"/>
      <c r="H681" s="24"/>
      <c r="I681" s="25" t="e">
        <f>INDEX('Sch Table'!$A$2:$U$211,MATCH($H681,'Sch Table'!$A$2:$A$777,0),8)</f>
        <v>#N/A</v>
      </c>
      <c r="J681" s="24"/>
      <c r="K681" s="96" t="e">
        <f>INDEX('Class Table'!$A$2:$C$26, MATCH($J681,'Class Table'!$A$2:$A$26,0),2)</f>
        <v>#N/A</v>
      </c>
      <c r="L681" s="25" t="str">
        <f>_xlfn.CONCAT(StudentTable4[[#This Row],[School]],StudentTable4[[#This Row],[ClassName]])</f>
        <v/>
      </c>
    </row>
    <row r="682" spans="1:12">
      <c r="A682" s="25" t="e">
        <f t="shared" si="10"/>
        <v>#N/A</v>
      </c>
      <c r="B682" s="24"/>
      <c r="C682" s="24"/>
      <c r="D682" s="24" t="s">
        <v>24</v>
      </c>
      <c r="E682" s="24"/>
      <c r="F682" s="24"/>
      <c r="G682" s="24"/>
      <c r="H682" s="24"/>
      <c r="I682" s="25" t="e">
        <f>INDEX('Sch Table'!$A$2:$U$211,MATCH($H682,'Sch Table'!$A$2:$A$777,0),8)</f>
        <v>#N/A</v>
      </c>
      <c r="J682" s="24"/>
      <c r="K682" s="96" t="e">
        <f>INDEX('Class Table'!$A$2:$C$26, MATCH($J682,'Class Table'!$A$2:$A$26,0),2)</f>
        <v>#N/A</v>
      </c>
      <c r="L682" s="25" t="str">
        <f>_xlfn.CONCAT(StudentTable4[[#This Row],[School]],StudentTable4[[#This Row],[ClassName]])</f>
        <v/>
      </c>
    </row>
    <row r="683" spans="1:12">
      <c r="A683" s="25" t="e">
        <f t="shared" si="10"/>
        <v>#N/A</v>
      </c>
      <c r="B683" s="24"/>
      <c r="C683" s="24"/>
      <c r="D683" s="24" t="s">
        <v>24</v>
      </c>
      <c r="E683" s="24"/>
      <c r="F683" s="24"/>
      <c r="G683" s="24"/>
      <c r="H683" s="24"/>
      <c r="I683" s="25" t="e">
        <f>INDEX('Sch Table'!$A$2:$U$211,MATCH($H683,'Sch Table'!$A$2:$A$777,0),8)</f>
        <v>#N/A</v>
      </c>
      <c r="J683" s="24"/>
      <c r="K683" s="96" t="e">
        <f>INDEX('Class Table'!$A$2:$C$26, MATCH($J683,'Class Table'!$A$2:$A$26,0),2)</f>
        <v>#N/A</v>
      </c>
      <c r="L683" s="25" t="str">
        <f>_xlfn.CONCAT(StudentTable4[[#This Row],[School]],StudentTable4[[#This Row],[ClassName]])</f>
        <v/>
      </c>
    </row>
    <row r="684" spans="1:12">
      <c r="A684" s="25" t="e">
        <f t="shared" si="10"/>
        <v>#N/A</v>
      </c>
      <c r="B684" s="24"/>
      <c r="C684" s="24"/>
      <c r="D684" s="24" t="s">
        <v>24</v>
      </c>
      <c r="E684" s="24"/>
      <c r="F684" s="24"/>
      <c r="G684" s="24"/>
      <c r="H684" s="24"/>
      <c r="I684" s="25" t="e">
        <f>INDEX('Sch Table'!$A$2:$U$211,MATCH($H684,'Sch Table'!$A$2:$A$777,0),8)</f>
        <v>#N/A</v>
      </c>
      <c r="J684" s="24"/>
      <c r="K684" s="96" t="e">
        <f>INDEX('Class Table'!$A$2:$C$26, MATCH($J684,'Class Table'!$A$2:$A$26,0),2)</f>
        <v>#N/A</v>
      </c>
      <c r="L684" s="25" t="str">
        <f>_xlfn.CONCAT(StudentTable4[[#This Row],[School]],StudentTable4[[#This Row],[ClassName]])</f>
        <v/>
      </c>
    </row>
    <row r="685" spans="1:12">
      <c r="A685" s="25" t="e">
        <f t="shared" si="10"/>
        <v>#N/A</v>
      </c>
      <c r="B685" s="24"/>
      <c r="C685" s="24"/>
      <c r="D685" s="24" t="s">
        <v>24</v>
      </c>
      <c r="E685" s="24"/>
      <c r="F685" s="24"/>
      <c r="G685" s="24"/>
      <c r="H685" s="24"/>
      <c r="I685" s="25" t="e">
        <f>INDEX('Sch Table'!$A$2:$U$211,MATCH($H685,'Sch Table'!$A$2:$A$777,0),8)</f>
        <v>#N/A</v>
      </c>
      <c r="J685" s="24"/>
      <c r="K685" s="96" t="e">
        <f>INDEX('Class Table'!$A$2:$C$26, MATCH($J685,'Class Table'!$A$2:$A$26,0),2)</f>
        <v>#N/A</v>
      </c>
      <c r="L685" s="25" t="str">
        <f>_xlfn.CONCAT(StudentTable4[[#This Row],[School]],StudentTable4[[#This Row],[ClassName]])</f>
        <v/>
      </c>
    </row>
    <row r="686" spans="1:12">
      <c r="A686" s="25" t="e">
        <f t="shared" si="10"/>
        <v>#N/A</v>
      </c>
      <c r="B686" s="24"/>
      <c r="C686" s="24"/>
      <c r="D686" s="24" t="s">
        <v>24</v>
      </c>
      <c r="E686" s="24"/>
      <c r="F686" s="24"/>
      <c r="G686" s="24"/>
      <c r="H686" s="24"/>
      <c r="I686" s="25" t="e">
        <f>INDEX('Sch Table'!$A$2:$U$211,MATCH($H686,'Sch Table'!$A$2:$A$777,0),8)</f>
        <v>#N/A</v>
      </c>
      <c r="J686" s="24"/>
      <c r="K686" s="96" t="e">
        <f>INDEX('Class Table'!$A$2:$C$26, MATCH($J686,'Class Table'!$A$2:$A$26,0),2)</f>
        <v>#N/A</v>
      </c>
      <c r="L686" s="25" t="str">
        <f>_xlfn.CONCAT(StudentTable4[[#This Row],[School]],StudentTable4[[#This Row],[ClassName]])</f>
        <v/>
      </c>
    </row>
    <row r="687" spans="1:12">
      <c r="A687" s="25" t="e">
        <f t="shared" si="10"/>
        <v>#N/A</v>
      </c>
      <c r="B687" s="24"/>
      <c r="C687" s="24"/>
      <c r="D687" s="24" t="s">
        <v>24</v>
      </c>
      <c r="E687" s="24"/>
      <c r="F687" s="24"/>
      <c r="G687" s="24"/>
      <c r="H687" s="24"/>
      <c r="I687" s="25" t="e">
        <f>INDEX('Sch Table'!$A$2:$U$211,MATCH($H687,'Sch Table'!$A$2:$A$777,0),8)</f>
        <v>#N/A</v>
      </c>
      <c r="J687" s="24"/>
      <c r="K687" s="96" t="e">
        <f>INDEX('Class Table'!$A$2:$C$26, MATCH($J687,'Class Table'!$A$2:$A$26,0),2)</f>
        <v>#N/A</v>
      </c>
      <c r="L687" s="25" t="str">
        <f>_xlfn.CONCAT(StudentTable4[[#This Row],[School]],StudentTable4[[#This Row],[ClassName]])</f>
        <v/>
      </c>
    </row>
    <row r="688" spans="1:12">
      <c r="A688" s="25" t="e">
        <f t="shared" si="10"/>
        <v>#N/A</v>
      </c>
      <c r="B688" s="24"/>
      <c r="C688" s="24"/>
      <c r="D688" s="24" t="s">
        <v>24</v>
      </c>
      <c r="E688" s="24"/>
      <c r="F688" s="24"/>
      <c r="G688" s="24"/>
      <c r="H688" s="24"/>
      <c r="I688" s="25" t="e">
        <f>INDEX('Sch Table'!$A$2:$U$211,MATCH($H688,'Sch Table'!$A$2:$A$777,0),8)</f>
        <v>#N/A</v>
      </c>
      <c r="J688" s="24"/>
      <c r="K688" s="96" t="e">
        <f>INDEX('Class Table'!$A$2:$C$26, MATCH($J688,'Class Table'!$A$2:$A$26,0),2)</f>
        <v>#N/A</v>
      </c>
      <c r="L688" s="25" t="str">
        <f>_xlfn.CONCAT(StudentTable4[[#This Row],[School]],StudentTable4[[#This Row],[ClassName]])</f>
        <v/>
      </c>
    </row>
    <row r="689" spans="1:12">
      <c r="A689" s="25" t="e">
        <f t="shared" si="10"/>
        <v>#N/A</v>
      </c>
      <c r="B689" s="24"/>
      <c r="C689" s="24"/>
      <c r="D689" s="24" t="s">
        <v>24</v>
      </c>
      <c r="E689" s="24"/>
      <c r="F689" s="24"/>
      <c r="G689" s="24"/>
      <c r="H689" s="24"/>
      <c r="I689" s="25" t="e">
        <f>INDEX('Sch Table'!$A$2:$U$211,MATCH($H689,'Sch Table'!$A$2:$A$777,0),8)</f>
        <v>#N/A</v>
      </c>
      <c r="J689" s="24"/>
      <c r="K689" s="96" t="e">
        <f>INDEX('Class Table'!$A$2:$C$26, MATCH($J689,'Class Table'!$A$2:$A$26,0),2)</f>
        <v>#N/A</v>
      </c>
      <c r="L689" s="25" t="str">
        <f>_xlfn.CONCAT(StudentTable4[[#This Row],[School]],StudentTable4[[#This Row],[ClassName]])</f>
        <v/>
      </c>
    </row>
    <row r="690" spans="1:12">
      <c r="A690" s="25" t="e">
        <f t="shared" si="10"/>
        <v>#N/A</v>
      </c>
      <c r="B690" s="24"/>
      <c r="C690" s="24"/>
      <c r="D690" s="24" t="s">
        <v>24</v>
      </c>
      <c r="E690" s="24"/>
      <c r="F690" s="24"/>
      <c r="G690" s="24"/>
      <c r="H690" s="24"/>
      <c r="I690" s="25" t="e">
        <f>INDEX('Sch Table'!$A$2:$U$211,MATCH($H690,'Sch Table'!$A$2:$A$777,0),8)</f>
        <v>#N/A</v>
      </c>
      <c r="J690" s="24"/>
      <c r="K690" s="96" t="e">
        <f>INDEX('Class Table'!$A$2:$C$26, MATCH($J690,'Class Table'!$A$2:$A$26,0),2)</f>
        <v>#N/A</v>
      </c>
      <c r="L690" s="25" t="str">
        <f>_xlfn.CONCAT(StudentTable4[[#This Row],[School]],StudentTable4[[#This Row],[ClassName]])</f>
        <v/>
      </c>
    </row>
    <row r="691" spans="1:12">
      <c r="A691" s="25" t="e">
        <f t="shared" si="10"/>
        <v>#N/A</v>
      </c>
      <c r="B691" s="24"/>
      <c r="C691" s="24"/>
      <c r="D691" s="24" t="s">
        <v>24</v>
      </c>
      <c r="E691" s="24"/>
      <c r="F691" s="24"/>
      <c r="G691" s="24"/>
      <c r="H691" s="24"/>
      <c r="I691" s="25" t="e">
        <f>INDEX('Sch Table'!$A$2:$U$211,MATCH($H691,'Sch Table'!$A$2:$A$777,0),8)</f>
        <v>#N/A</v>
      </c>
      <c r="J691" s="24"/>
      <c r="K691" s="96" t="e">
        <f>INDEX('Class Table'!$A$2:$C$26, MATCH($J691,'Class Table'!$A$2:$A$26,0),2)</f>
        <v>#N/A</v>
      </c>
      <c r="L691" s="25" t="str">
        <f>_xlfn.CONCAT(StudentTable4[[#This Row],[School]],StudentTable4[[#This Row],[ClassName]])</f>
        <v/>
      </c>
    </row>
    <row r="692" spans="1:12">
      <c r="A692" s="25" t="e">
        <f t="shared" si="10"/>
        <v>#N/A</v>
      </c>
      <c r="B692" s="24"/>
      <c r="C692" s="24"/>
      <c r="D692" s="24" t="s">
        <v>24</v>
      </c>
      <c r="E692" s="24"/>
      <c r="F692" s="24"/>
      <c r="G692" s="24"/>
      <c r="H692" s="24"/>
      <c r="I692" s="25" t="e">
        <f>INDEX('Sch Table'!$A$2:$U$211,MATCH($H692,'Sch Table'!$A$2:$A$777,0),8)</f>
        <v>#N/A</v>
      </c>
      <c r="J692" s="24"/>
      <c r="K692" s="96" t="e">
        <f>INDEX('Class Table'!$A$2:$C$26, MATCH($J692,'Class Table'!$A$2:$A$26,0),2)</f>
        <v>#N/A</v>
      </c>
      <c r="L692" s="25" t="str">
        <f>_xlfn.CONCAT(StudentTable4[[#This Row],[School]],StudentTable4[[#This Row],[ClassName]])</f>
        <v/>
      </c>
    </row>
    <row r="693" spans="1:12">
      <c r="A693" s="25" t="e">
        <f t="shared" si="10"/>
        <v>#N/A</v>
      </c>
      <c r="B693" s="24"/>
      <c r="C693" s="24"/>
      <c r="D693" s="24" t="s">
        <v>24</v>
      </c>
      <c r="E693" s="24"/>
      <c r="F693" s="24"/>
      <c r="G693" s="24"/>
      <c r="H693" s="24"/>
      <c r="I693" s="25" t="e">
        <f>INDEX('Sch Table'!$A$2:$U$211,MATCH($H693,'Sch Table'!$A$2:$A$777,0),8)</f>
        <v>#N/A</v>
      </c>
      <c r="J693" s="24"/>
      <c r="K693" s="96" t="e">
        <f>INDEX('Class Table'!$A$2:$C$26, MATCH($J693,'Class Table'!$A$2:$A$26,0),2)</f>
        <v>#N/A</v>
      </c>
      <c r="L693" s="25" t="str">
        <f>_xlfn.CONCAT(StudentTable4[[#This Row],[School]],StudentTable4[[#This Row],[ClassName]])</f>
        <v/>
      </c>
    </row>
    <row r="694" spans="1:12">
      <c r="A694" s="25" t="e">
        <f t="shared" si="10"/>
        <v>#N/A</v>
      </c>
      <c r="B694" s="24"/>
      <c r="C694" s="24"/>
      <c r="D694" s="24" t="s">
        <v>24</v>
      </c>
      <c r="E694" s="24"/>
      <c r="F694" s="24"/>
      <c r="G694" s="24"/>
      <c r="H694" s="24"/>
      <c r="I694" s="25" t="e">
        <f>INDEX('Sch Table'!$A$2:$U$211,MATCH($H694,'Sch Table'!$A$2:$A$777,0),8)</f>
        <v>#N/A</v>
      </c>
      <c r="J694" s="24"/>
      <c r="K694" s="96" t="e">
        <f>INDEX('Class Table'!$A$2:$C$26, MATCH($J694,'Class Table'!$A$2:$A$26,0),2)</f>
        <v>#N/A</v>
      </c>
      <c r="L694" s="25" t="str">
        <f>_xlfn.CONCAT(StudentTable4[[#This Row],[School]],StudentTable4[[#This Row],[ClassName]])</f>
        <v/>
      </c>
    </row>
    <row r="695" spans="1:12">
      <c r="A695" s="25" t="e">
        <f t="shared" si="10"/>
        <v>#N/A</v>
      </c>
      <c r="B695" s="24"/>
      <c r="C695" s="24"/>
      <c r="D695" s="24" t="s">
        <v>24</v>
      </c>
      <c r="E695" s="24"/>
      <c r="F695" s="24"/>
      <c r="G695" s="24"/>
      <c r="H695" s="24"/>
      <c r="I695" s="25" t="e">
        <f>INDEX('Sch Table'!$A$2:$U$211,MATCH($H695,'Sch Table'!$A$2:$A$777,0),8)</f>
        <v>#N/A</v>
      </c>
      <c r="J695" s="24"/>
      <c r="K695" s="96" t="e">
        <f>INDEX('Class Table'!$A$2:$C$26, MATCH($J695,'Class Table'!$A$2:$A$26,0),2)</f>
        <v>#N/A</v>
      </c>
      <c r="L695" s="25" t="str">
        <f>_xlfn.CONCAT(StudentTable4[[#This Row],[School]],StudentTable4[[#This Row],[ClassName]])</f>
        <v/>
      </c>
    </row>
    <row r="696" spans="1:12">
      <c r="A696" s="25" t="e">
        <f t="shared" si="10"/>
        <v>#N/A</v>
      </c>
      <c r="B696" s="24"/>
      <c r="C696" s="24"/>
      <c r="D696" s="24" t="s">
        <v>24</v>
      </c>
      <c r="E696" s="24"/>
      <c r="F696" s="24"/>
      <c r="G696" s="24"/>
      <c r="H696" s="24"/>
      <c r="I696" s="25" t="e">
        <f>INDEX('Sch Table'!$A$2:$U$211,MATCH($H696,'Sch Table'!$A$2:$A$777,0),8)</f>
        <v>#N/A</v>
      </c>
      <c r="J696" s="24"/>
      <c r="K696" s="96" t="e">
        <f>INDEX('Class Table'!$A$2:$C$26, MATCH($J696,'Class Table'!$A$2:$A$26,0),2)</f>
        <v>#N/A</v>
      </c>
      <c r="L696" s="25" t="str">
        <f>_xlfn.CONCAT(StudentTable4[[#This Row],[School]],StudentTable4[[#This Row],[ClassName]])</f>
        <v/>
      </c>
    </row>
    <row r="697" spans="1:12">
      <c r="A697" s="25" t="e">
        <f t="shared" si="10"/>
        <v>#N/A</v>
      </c>
      <c r="B697" s="24"/>
      <c r="C697" s="24"/>
      <c r="D697" s="24" t="s">
        <v>24</v>
      </c>
      <c r="E697" s="24"/>
      <c r="F697" s="24"/>
      <c r="G697" s="24"/>
      <c r="H697" s="24"/>
      <c r="I697" s="25" t="e">
        <f>INDEX('Sch Table'!$A$2:$U$211,MATCH($H697,'Sch Table'!$A$2:$A$777,0),8)</f>
        <v>#N/A</v>
      </c>
      <c r="J697" s="24"/>
      <c r="K697" s="96" t="e">
        <f>INDEX('Class Table'!$A$2:$C$26, MATCH($J697,'Class Table'!$A$2:$A$26,0),2)</f>
        <v>#N/A</v>
      </c>
      <c r="L697" s="25" t="str">
        <f>_xlfn.CONCAT(StudentTable4[[#This Row],[School]],StudentTable4[[#This Row],[ClassName]])</f>
        <v/>
      </c>
    </row>
    <row r="698" spans="1:12">
      <c r="A698" s="25" t="e">
        <f t="shared" si="10"/>
        <v>#N/A</v>
      </c>
      <c r="B698" s="24"/>
      <c r="C698" s="24"/>
      <c r="D698" s="24" t="s">
        <v>24</v>
      </c>
      <c r="E698" s="24"/>
      <c r="F698" s="24"/>
      <c r="G698" s="24"/>
      <c r="H698" s="24"/>
      <c r="I698" s="25" t="e">
        <f>INDEX('Sch Table'!$A$2:$U$211,MATCH($H698,'Sch Table'!$A$2:$A$777,0),8)</f>
        <v>#N/A</v>
      </c>
      <c r="J698" s="24"/>
      <c r="K698" s="96" t="e">
        <f>INDEX('Class Table'!$A$2:$C$26, MATCH($J698,'Class Table'!$A$2:$A$26,0),2)</f>
        <v>#N/A</v>
      </c>
      <c r="L698" s="25" t="str">
        <f>_xlfn.CONCAT(StudentTable4[[#This Row],[School]],StudentTable4[[#This Row],[ClassName]])</f>
        <v/>
      </c>
    </row>
    <row r="699" spans="1:12">
      <c r="A699" s="25" t="e">
        <f t="shared" si="10"/>
        <v>#N/A</v>
      </c>
      <c r="B699" s="24"/>
      <c r="C699" s="24"/>
      <c r="D699" s="24" t="s">
        <v>24</v>
      </c>
      <c r="E699" s="24"/>
      <c r="F699" s="24"/>
      <c r="G699" s="24"/>
      <c r="H699" s="24"/>
      <c r="I699" s="25" t="e">
        <f>INDEX('Sch Table'!$A$2:$U$211,MATCH($H699,'Sch Table'!$A$2:$A$777,0),8)</f>
        <v>#N/A</v>
      </c>
      <c r="J699" s="24"/>
      <c r="K699" s="96" t="e">
        <f>INDEX('Class Table'!$A$2:$C$26, MATCH($J699,'Class Table'!$A$2:$A$26,0),2)</f>
        <v>#N/A</v>
      </c>
      <c r="L699" s="25" t="str">
        <f>_xlfn.CONCAT(StudentTable4[[#This Row],[School]],StudentTable4[[#This Row],[ClassName]])</f>
        <v/>
      </c>
    </row>
    <row r="700" spans="1:12">
      <c r="A700" s="25" t="e">
        <f t="shared" si="10"/>
        <v>#N/A</v>
      </c>
      <c r="B700" s="24"/>
      <c r="C700" s="24"/>
      <c r="D700" s="24" t="s">
        <v>24</v>
      </c>
      <c r="E700" s="24"/>
      <c r="F700" s="24"/>
      <c r="G700" s="24"/>
      <c r="H700" s="24"/>
      <c r="I700" s="25" t="e">
        <f>INDEX('Sch Table'!$A$2:$U$211,MATCH($H700,'Sch Table'!$A$2:$A$777,0),8)</f>
        <v>#N/A</v>
      </c>
      <c r="J700" s="24"/>
      <c r="K700" s="96" t="e">
        <f>INDEX('Class Table'!$A$2:$C$26, MATCH($J700,'Class Table'!$A$2:$A$26,0),2)</f>
        <v>#N/A</v>
      </c>
      <c r="L700" s="25" t="str">
        <f>_xlfn.CONCAT(StudentTable4[[#This Row],[School]],StudentTable4[[#This Row],[ClassName]])</f>
        <v/>
      </c>
    </row>
    <row r="701" spans="1:12">
      <c r="A701" s="25" t="e">
        <f t="shared" si="10"/>
        <v>#N/A</v>
      </c>
      <c r="B701" s="24"/>
      <c r="C701" s="24"/>
      <c r="D701" s="24" t="s">
        <v>24</v>
      </c>
      <c r="E701" s="24"/>
      <c r="F701" s="24"/>
      <c r="G701" s="24"/>
      <c r="H701" s="24"/>
      <c r="I701" s="25" t="e">
        <f>INDEX('Sch Table'!$A$2:$U$211,MATCH($H701,'Sch Table'!$A$2:$A$777,0),8)</f>
        <v>#N/A</v>
      </c>
      <c r="J701" s="24"/>
      <c r="K701" s="96" t="e">
        <f>INDEX('Class Table'!$A$2:$C$26, MATCH($J701,'Class Table'!$A$2:$A$26,0),2)</f>
        <v>#N/A</v>
      </c>
      <c r="L701" s="25" t="str">
        <f>_xlfn.CONCAT(StudentTable4[[#This Row],[School]],StudentTable4[[#This Row],[ClassName]])</f>
        <v/>
      </c>
    </row>
    <row r="702" spans="1:12">
      <c r="A702" s="25" t="e">
        <f t="shared" si="10"/>
        <v>#N/A</v>
      </c>
      <c r="B702" s="24"/>
      <c r="C702" s="24"/>
      <c r="D702" s="24" t="s">
        <v>24</v>
      </c>
      <c r="E702" s="24"/>
      <c r="F702" s="24"/>
      <c r="G702" s="24"/>
      <c r="H702" s="24"/>
      <c r="I702" s="25" t="e">
        <f>INDEX('Sch Table'!$A$2:$U$211,MATCH($H702,'Sch Table'!$A$2:$A$777,0),8)</f>
        <v>#N/A</v>
      </c>
      <c r="J702" s="24"/>
      <c r="K702" s="96" t="e">
        <f>INDEX('Class Table'!$A$2:$C$26, MATCH($J702,'Class Table'!$A$2:$A$26,0),2)</f>
        <v>#N/A</v>
      </c>
      <c r="L702" s="25" t="str">
        <f>_xlfn.CONCAT(StudentTable4[[#This Row],[School]],StudentTable4[[#This Row],[ClassName]])</f>
        <v/>
      </c>
    </row>
    <row r="703" spans="1:12">
      <c r="A703" s="25" t="e">
        <f t="shared" si="10"/>
        <v>#N/A</v>
      </c>
      <c r="B703" s="24"/>
      <c r="C703" s="24"/>
      <c r="D703" s="24" t="s">
        <v>24</v>
      </c>
      <c r="E703" s="24"/>
      <c r="F703" s="24"/>
      <c r="G703" s="24"/>
      <c r="H703" s="24"/>
      <c r="I703" s="25" t="e">
        <f>INDEX('Sch Table'!$A$2:$U$211,MATCH($H703,'Sch Table'!$A$2:$A$777,0),8)</f>
        <v>#N/A</v>
      </c>
      <c r="J703" s="24"/>
      <c r="K703" s="96" t="e">
        <f>INDEX('Class Table'!$A$2:$C$26, MATCH($J703,'Class Table'!$A$2:$A$26,0),2)</f>
        <v>#N/A</v>
      </c>
      <c r="L703" s="25" t="str">
        <f>_xlfn.CONCAT(StudentTable4[[#This Row],[School]],StudentTable4[[#This Row],[ClassName]])</f>
        <v/>
      </c>
    </row>
    <row r="704" spans="1:12">
      <c r="A704" s="25" t="e">
        <f t="shared" si="10"/>
        <v>#N/A</v>
      </c>
      <c r="B704" s="24"/>
      <c r="C704" s="24"/>
      <c r="D704" s="24" t="s">
        <v>24</v>
      </c>
      <c r="E704" s="24"/>
      <c r="F704" s="24"/>
      <c r="G704" s="24"/>
      <c r="H704" s="24"/>
      <c r="I704" s="25" t="e">
        <f>INDEX('Sch Table'!$A$2:$U$211,MATCH($H704,'Sch Table'!$A$2:$A$777,0),8)</f>
        <v>#N/A</v>
      </c>
      <c r="J704" s="24"/>
      <c r="K704" s="96" t="e">
        <f>INDEX('Class Table'!$A$2:$C$26, MATCH($J704,'Class Table'!$A$2:$A$26,0),2)</f>
        <v>#N/A</v>
      </c>
      <c r="L704" s="25" t="str">
        <f>_xlfn.CONCAT(StudentTable4[[#This Row],[School]],StudentTable4[[#This Row],[ClassName]])</f>
        <v/>
      </c>
    </row>
    <row r="705" spans="1:12">
      <c r="A705" s="25" t="e">
        <f t="shared" si="10"/>
        <v>#N/A</v>
      </c>
      <c r="B705" s="24"/>
      <c r="C705" s="24"/>
      <c r="D705" s="24" t="s">
        <v>24</v>
      </c>
      <c r="E705" s="24"/>
      <c r="F705" s="24"/>
      <c r="G705" s="24"/>
      <c r="H705" s="24"/>
      <c r="I705" s="25" t="e">
        <f>INDEX('Sch Table'!$A$2:$U$211,MATCH($H705,'Sch Table'!$A$2:$A$777,0),8)</f>
        <v>#N/A</v>
      </c>
      <c r="J705" s="24"/>
      <c r="K705" s="96" t="e">
        <f>INDEX('Class Table'!$A$2:$C$26, MATCH($J705,'Class Table'!$A$2:$A$26,0),2)</f>
        <v>#N/A</v>
      </c>
      <c r="L705" s="25" t="str">
        <f>_xlfn.CONCAT(StudentTable4[[#This Row],[School]],StudentTable4[[#This Row],[ClassName]])</f>
        <v/>
      </c>
    </row>
    <row r="706" spans="1:12">
      <c r="A706" s="25" t="e">
        <f t="shared" ref="A706:A769" si="11">I706&amp;"-"&amp;J706&amp;"-"&amp;B706</f>
        <v>#N/A</v>
      </c>
      <c r="B706" s="24"/>
      <c r="C706" s="24"/>
      <c r="D706" s="24" t="s">
        <v>24</v>
      </c>
      <c r="E706" s="24"/>
      <c r="F706" s="24"/>
      <c r="G706" s="24"/>
      <c r="H706" s="24"/>
      <c r="I706" s="25" t="e">
        <f>INDEX('Sch Table'!$A$2:$U$211,MATCH($H706,'Sch Table'!$A$2:$A$777,0),8)</f>
        <v>#N/A</v>
      </c>
      <c r="J706" s="24"/>
      <c r="K706" s="96" t="e">
        <f>INDEX('Class Table'!$A$2:$C$26, MATCH($J706,'Class Table'!$A$2:$A$26,0),2)</f>
        <v>#N/A</v>
      </c>
      <c r="L706" s="25" t="str">
        <f>_xlfn.CONCAT(StudentTable4[[#This Row],[School]],StudentTable4[[#This Row],[ClassName]])</f>
        <v/>
      </c>
    </row>
    <row r="707" spans="1:12">
      <c r="A707" s="25" t="e">
        <f t="shared" si="11"/>
        <v>#N/A</v>
      </c>
      <c r="B707" s="24"/>
      <c r="C707" s="24"/>
      <c r="D707" s="24" t="s">
        <v>24</v>
      </c>
      <c r="E707" s="24"/>
      <c r="F707" s="24"/>
      <c r="G707" s="24"/>
      <c r="H707" s="24"/>
      <c r="I707" s="25" t="e">
        <f>INDEX('Sch Table'!$A$2:$U$211,MATCH($H707,'Sch Table'!$A$2:$A$777,0),8)</f>
        <v>#N/A</v>
      </c>
      <c r="J707" s="24"/>
      <c r="K707" s="96" t="e">
        <f>INDEX('Class Table'!$A$2:$C$26, MATCH($J707,'Class Table'!$A$2:$A$26,0),2)</f>
        <v>#N/A</v>
      </c>
      <c r="L707" s="25" t="str">
        <f>_xlfn.CONCAT(StudentTable4[[#This Row],[School]],StudentTable4[[#This Row],[ClassName]])</f>
        <v/>
      </c>
    </row>
    <row r="708" spans="1:12">
      <c r="A708" s="25" t="e">
        <f t="shared" si="11"/>
        <v>#N/A</v>
      </c>
      <c r="B708" s="24"/>
      <c r="C708" s="24"/>
      <c r="D708" s="24" t="s">
        <v>24</v>
      </c>
      <c r="E708" s="24"/>
      <c r="F708" s="24"/>
      <c r="G708" s="24"/>
      <c r="H708" s="24"/>
      <c r="I708" s="25" t="e">
        <f>INDEX('Sch Table'!$A$2:$U$211,MATCH($H708,'Sch Table'!$A$2:$A$777,0),8)</f>
        <v>#N/A</v>
      </c>
      <c r="J708" s="24"/>
      <c r="K708" s="96" t="e">
        <f>INDEX('Class Table'!$A$2:$C$26, MATCH($J708,'Class Table'!$A$2:$A$26,0),2)</f>
        <v>#N/A</v>
      </c>
      <c r="L708" s="25" t="str">
        <f>_xlfn.CONCAT(StudentTable4[[#This Row],[School]],StudentTable4[[#This Row],[ClassName]])</f>
        <v/>
      </c>
    </row>
    <row r="709" spans="1:12">
      <c r="A709" s="25" t="e">
        <f t="shared" si="11"/>
        <v>#N/A</v>
      </c>
      <c r="B709" s="24"/>
      <c r="C709" s="24"/>
      <c r="D709" s="24" t="s">
        <v>24</v>
      </c>
      <c r="E709" s="24"/>
      <c r="F709" s="24"/>
      <c r="G709" s="24"/>
      <c r="H709" s="24"/>
      <c r="I709" s="25" t="e">
        <f>INDEX('Sch Table'!$A$2:$U$211,MATCH($H709,'Sch Table'!$A$2:$A$777,0),8)</f>
        <v>#N/A</v>
      </c>
      <c r="J709" s="24"/>
      <c r="K709" s="96" t="e">
        <f>INDEX('Class Table'!$A$2:$C$26, MATCH($J709,'Class Table'!$A$2:$A$26,0),2)</f>
        <v>#N/A</v>
      </c>
      <c r="L709" s="25" t="str">
        <f>_xlfn.CONCAT(StudentTable4[[#This Row],[School]],StudentTable4[[#This Row],[ClassName]])</f>
        <v/>
      </c>
    </row>
    <row r="710" spans="1:12">
      <c r="A710" s="25" t="e">
        <f t="shared" si="11"/>
        <v>#N/A</v>
      </c>
      <c r="B710" s="24"/>
      <c r="C710" s="24"/>
      <c r="D710" s="24" t="s">
        <v>24</v>
      </c>
      <c r="E710" s="24"/>
      <c r="F710" s="24"/>
      <c r="G710" s="24"/>
      <c r="H710" s="24"/>
      <c r="I710" s="25" t="e">
        <f>INDEX('Sch Table'!$A$2:$U$211,MATCH($H710,'Sch Table'!$A$2:$A$777,0),8)</f>
        <v>#N/A</v>
      </c>
      <c r="J710" s="24"/>
      <c r="K710" s="96" t="e">
        <f>INDEX('Class Table'!$A$2:$C$26, MATCH($J710,'Class Table'!$A$2:$A$26,0),2)</f>
        <v>#N/A</v>
      </c>
      <c r="L710" s="25" t="str">
        <f>_xlfn.CONCAT(StudentTable4[[#This Row],[School]],StudentTable4[[#This Row],[ClassName]])</f>
        <v/>
      </c>
    </row>
    <row r="711" spans="1:12">
      <c r="A711" s="25" t="e">
        <f t="shared" si="11"/>
        <v>#N/A</v>
      </c>
      <c r="B711" s="24"/>
      <c r="C711" s="24"/>
      <c r="D711" s="24" t="s">
        <v>24</v>
      </c>
      <c r="E711" s="24"/>
      <c r="F711" s="24"/>
      <c r="G711" s="24"/>
      <c r="H711" s="24"/>
      <c r="I711" s="25" t="e">
        <f>INDEX('Sch Table'!$A$2:$U$211,MATCH($H711,'Sch Table'!$A$2:$A$777,0),8)</f>
        <v>#N/A</v>
      </c>
      <c r="J711" s="24"/>
      <c r="K711" s="96" t="e">
        <f>INDEX('Class Table'!$A$2:$C$26, MATCH($J711,'Class Table'!$A$2:$A$26,0),2)</f>
        <v>#N/A</v>
      </c>
      <c r="L711" s="25" t="str">
        <f>_xlfn.CONCAT(StudentTable4[[#This Row],[School]],StudentTable4[[#This Row],[ClassName]])</f>
        <v/>
      </c>
    </row>
    <row r="712" spans="1:12">
      <c r="A712" s="25" t="e">
        <f t="shared" si="11"/>
        <v>#N/A</v>
      </c>
      <c r="B712" s="24"/>
      <c r="C712" s="24"/>
      <c r="D712" s="24" t="s">
        <v>24</v>
      </c>
      <c r="E712" s="24"/>
      <c r="F712" s="24"/>
      <c r="G712" s="24"/>
      <c r="H712" s="24"/>
      <c r="I712" s="25" t="e">
        <f>INDEX('Sch Table'!$A$2:$U$211,MATCH($H712,'Sch Table'!$A$2:$A$777,0),8)</f>
        <v>#N/A</v>
      </c>
      <c r="J712" s="24"/>
      <c r="K712" s="96" t="e">
        <f>INDEX('Class Table'!$A$2:$C$26, MATCH($J712,'Class Table'!$A$2:$A$26,0),2)</f>
        <v>#N/A</v>
      </c>
      <c r="L712" s="25" t="str">
        <f>_xlfn.CONCAT(StudentTable4[[#This Row],[School]],StudentTable4[[#This Row],[ClassName]])</f>
        <v/>
      </c>
    </row>
    <row r="713" spans="1:12">
      <c r="A713" s="25" t="e">
        <f t="shared" si="11"/>
        <v>#N/A</v>
      </c>
      <c r="B713" s="24"/>
      <c r="C713" s="24"/>
      <c r="D713" s="24" t="s">
        <v>24</v>
      </c>
      <c r="E713" s="24"/>
      <c r="F713" s="24"/>
      <c r="G713" s="24"/>
      <c r="H713" s="24"/>
      <c r="I713" s="25" t="e">
        <f>INDEX('Sch Table'!$A$2:$U$211,MATCH($H713,'Sch Table'!$A$2:$A$777,0),8)</f>
        <v>#N/A</v>
      </c>
      <c r="J713" s="24"/>
      <c r="K713" s="96" t="e">
        <f>INDEX('Class Table'!$A$2:$C$26, MATCH($J713,'Class Table'!$A$2:$A$26,0),2)</f>
        <v>#N/A</v>
      </c>
      <c r="L713" s="25" t="str">
        <f>_xlfn.CONCAT(StudentTable4[[#This Row],[School]],StudentTable4[[#This Row],[ClassName]])</f>
        <v/>
      </c>
    </row>
    <row r="714" spans="1:12">
      <c r="A714" s="25" t="e">
        <f t="shared" si="11"/>
        <v>#N/A</v>
      </c>
      <c r="B714" s="24"/>
      <c r="C714" s="24"/>
      <c r="D714" s="24" t="s">
        <v>24</v>
      </c>
      <c r="E714" s="24"/>
      <c r="F714" s="24"/>
      <c r="G714" s="24"/>
      <c r="H714" s="24"/>
      <c r="I714" s="25" t="e">
        <f>INDEX('Sch Table'!$A$2:$U$211,MATCH($H714,'Sch Table'!$A$2:$A$777,0),8)</f>
        <v>#N/A</v>
      </c>
      <c r="J714" s="24"/>
      <c r="K714" s="96" t="e">
        <f>INDEX('Class Table'!$A$2:$C$26, MATCH($J714,'Class Table'!$A$2:$A$26,0),2)</f>
        <v>#N/A</v>
      </c>
      <c r="L714" s="25" t="str">
        <f>_xlfn.CONCAT(StudentTable4[[#This Row],[School]],StudentTable4[[#This Row],[ClassName]])</f>
        <v/>
      </c>
    </row>
    <row r="715" spans="1:12">
      <c r="A715" s="25" t="e">
        <f t="shared" si="11"/>
        <v>#N/A</v>
      </c>
      <c r="B715" s="24"/>
      <c r="C715" s="24"/>
      <c r="D715" s="24" t="s">
        <v>24</v>
      </c>
      <c r="E715" s="24"/>
      <c r="F715" s="24"/>
      <c r="G715" s="24"/>
      <c r="H715" s="24"/>
      <c r="I715" s="25" t="e">
        <f>INDEX('Sch Table'!$A$2:$U$211,MATCH($H715,'Sch Table'!$A$2:$A$777,0),8)</f>
        <v>#N/A</v>
      </c>
      <c r="J715" s="24"/>
      <c r="K715" s="96" t="e">
        <f>INDEX('Class Table'!$A$2:$C$26, MATCH($J715,'Class Table'!$A$2:$A$26,0),2)</f>
        <v>#N/A</v>
      </c>
      <c r="L715" s="25" t="str">
        <f>_xlfn.CONCAT(StudentTable4[[#This Row],[School]],StudentTable4[[#This Row],[ClassName]])</f>
        <v/>
      </c>
    </row>
    <row r="716" spans="1:12">
      <c r="A716" s="25" t="e">
        <f t="shared" si="11"/>
        <v>#N/A</v>
      </c>
      <c r="B716" s="24"/>
      <c r="C716" s="24"/>
      <c r="D716" s="24" t="s">
        <v>24</v>
      </c>
      <c r="E716" s="24"/>
      <c r="F716" s="24"/>
      <c r="G716" s="24"/>
      <c r="H716" s="24"/>
      <c r="I716" s="25" t="e">
        <f>INDEX('Sch Table'!$A$2:$U$211,MATCH($H716,'Sch Table'!$A$2:$A$777,0),8)</f>
        <v>#N/A</v>
      </c>
      <c r="J716" s="24"/>
      <c r="K716" s="96" t="e">
        <f>INDEX('Class Table'!$A$2:$C$26, MATCH($J716,'Class Table'!$A$2:$A$26,0),2)</f>
        <v>#N/A</v>
      </c>
      <c r="L716" s="25" t="str">
        <f>_xlfn.CONCAT(StudentTable4[[#This Row],[School]],StudentTable4[[#This Row],[ClassName]])</f>
        <v/>
      </c>
    </row>
    <row r="717" spans="1:12">
      <c r="A717" s="25" t="e">
        <f t="shared" si="11"/>
        <v>#N/A</v>
      </c>
      <c r="B717" s="24"/>
      <c r="C717" s="24"/>
      <c r="D717" s="24" t="s">
        <v>24</v>
      </c>
      <c r="E717" s="24"/>
      <c r="F717" s="24"/>
      <c r="G717" s="24"/>
      <c r="H717" s="24"/>
      <c r="I717" s="25" t="e">
        <f>INDEX('Sch Table'!$A$2:$U$211,MATCH($H717,'Sch Table'!$A$2:$A$777,0),8)</f>
        <v>#N/A</v>
      </c>
      <c r="J717" s="24"/>
      <c r="K717" s="96" t="e">
        <f>INDEX('Class Table'!$A$2:$C$26, MATCH($J717,'Class Table'!$A$2:$A$26,0),2)</f>
        <v>#N/A</v>
      </c>
      <c r="L717" s="25" t="str">
        <f>_xlfn.CONCAT(StudentTable4[[#This Row],[School]],StudentTable4[[#This Row],[ClassName]])</f>
        <v/>
      </c>
    </row>
    <row r="718" spans="1:12">
      <c r="A718" s="25" t="e">
        <f t="shared" si="11"/>
        <v>#N/A</v>
      </c>
      <c r="B718" s="24"/>
      <c r="C718" s="24"/>
      <c r="D718" s="24" t="s">
        <v>24</v>
      </c>
      <c r="E718" s="24"/>
      <c r="F718" s="24"/>
      <c r="G718" s="24"/>
      <c r="H718" s="24"/>
      <c r="I718" s="25" t="e">
        <f>INDEX('Sch Table'!$A$2:$U$211,MATCH($H718,'Sch Table'!$A$2:$A$777,0),8)</f>
        <v>#N/A</v>
      </c>
      <c r="J718" s="24"/>
      <c r="K718" s="96" t="e">
        <f>INDEX('Class Table'!$A$2:$C$26, MATCH($J718,'Class Table'!$A$2:$A$26,0),2)</f>
        <v>#N/A</v>
      </c>
      <c r="L718" s="25" t="str">
        <f>_xlfn.CONCAT(StudentTable4[[#This Row],[School]],StudentTable4[[#This Row],[ClassName]])</f>
        <v/>
      </c>
    </row>
    <row r="719" spans="1:12">
      <c r="A719" s="25" t="e">
        <f t="shared" si="11"/>
        <v>#N/A</v>
      </c>
      <c r="B719" s="24"/>
      <c r="C719" s="24"/>
      <c r="D719" s="24" t="s">
        <v>24</v>
      </c>
      <c r="E719" s="24"/>
      <c r="F719" s="24"/>
      <c r="G719" s="24"/>
      <c r="H719" s="24"/>
      <c r="I719" s="25" t="e">
        <f>INDEX('Sch Table'!$A$2:$U$211,MATCH($H719,'Sch Table'!$A$2:$A$777,0),8)</f>
        <v>#N/A</v>
      </c>
      <c r="J719" s="24"/>
      <c r="K719" s="96" t="e">
        <f>INDEX('Class Table'!$A$2:$C$26, MATCH($J719,'Class Table'!$A$2:$A$26,0),2)</f>
        <v>#N/A</v>
      </c>
      <c r="L719" s="25" t="str">
        <f>_xlfn.CONCAT(StudentTable4[[#This Row],[School]],StudentTable4[[#This Row],[ClassName]])</f>
        <v/>
      </c>
    </row>
    <row r="720" spans="1:12">
      <c r="A720" s="25" t="e">
        <f t="shared" si="11"/>
        <v>#N/A</v>
      </c>
      <c r="B720" s="24"/>
      <c r="C720" s="24"/>
      <c r="D720" s="24" t="s">
        <v>24</v>
      </c>
      <c r="E720" s="24"/>
      <c r="F720" s="24"/>
      <c r="G720" s="24"/>
      <c r="H720" s="24"/>
      <c r="I720" s="25" t="e">
        <f>INDEX('Sch Table'!$A$2:$U$211,MATCH($H720,'Sch Table'!$A$2:$A$777,0),8)</f>
        <v>#N/A</v>
      </c>
      <c r="J720" s="24"/>
      <c r="K720" s="96" t="e">
        <f>INDEX('Class Table'!$A$2:$C$26, MATCH($J720,'Class Table'!$A$2:$A$26,0),2)</f>
        <v>#N/A</v>
      </c>
      <c r="L720" s="25" t="str">
        <f>_xlfn.CONCAT(StudentTable4[[#This Row],[School]],StudentTable4[[#This Row],[ClassName]])</f>
        <v/>
      </c>
    </row>
    <row r="721" spans="1:12">
      <c r="A721" s="25" t="e">
        <f t="shared" si="11"/>
        <v>#N/A</v>
      </c>
      <c r="B721" s="24"/>
      <c r="C721" s="24"/>
      <c r="D721" s="24" t="s">
        <v>24</v>
      </c>
      <c r="E721" s="24"/>
      <c r="F721" s="24"/>
      <c r="G721" s="24"/>
      <c r="H721" s="24"/>
      <c r="I721" s="25" t="e">
        <f>INDEX('Sch Table'!$A$2:$U$211,MATCH($H721,'Sch Table'!$A$2:$A$777,0),8)</f>
        <v>#N/A</v>
      </c>
      <c r="J721" s="24"/>
      <c r="K721" s="96" t="e">
        <f>INDEX('Class Table'!$A$2:$C$26, MATCH($J721,'Class Table'!$A$2:$A$26,0),2)</f>
        <v>#N/A</v>
      </c>
      <c r="L721" s="25" t="str">
        <f>_xlfn.CONCAT(StudentTable4[[#This Row],[School]],StudentTable4[[#This Row],[ClassName]])</f>
        <v/>
      </c>
    </row>
    <row r="722" spans="1:12">
      <c r="A722" s="25" t="e">
        <f t="shared" si="11"/>
        <v>#N/A</v>
      </c>
      <c r="B722" s="24"/>
      <c r="C722" s="24"/>
      <c r="D722" s="24" t="s">
        <v>24</v>
      </c>
      <c r="E722" s="24"/>
      <c r="F722" s="24"/>
      <c r="G722" s="24"/>
      <c r="H722" s="24"/>
      <c r="I722" s="25" t="e">
        <f>INDEX('Sch Table'!$A$2:$U$211,MATCH($H722,'Sch Table'!$A$2:$A$777,0),8)</f>
        <v>#N/A</v>
      </c>
      <c r="J722" s="24"/>
      <c r="K722" s="96" t="e">
        <f>INDEX('Class Table'!$A$2:$C$26, MATCH($J722,'Class Table'!$A$2:$A$26,0),2)</f>
        <v>#N/A</v>
      </c>
      <c r="L722" s="25" t="str">
        <f>_xlfn.CONCAT(StudentTable4[[#This Row],[School]],StudentTable4[[#This Row],[ClassName]])</f>
        <v/>
      </c>
    </row>
    <row r="723" spans="1:12">
      <c r="A723" s="25" t="e">
        <f t="shared" si="11"/>
        <v>#N/A</v>
      </c>
      <c r="B723" s="24"/>
      <c r="C723" s="24"/>
      <c r="D723" s="24" t="s">
        <v>24</v>
      </c>
      <c r="E723" s="24"/>
      <c r="F723" s="24"/>
      <c r="G723" s="24"/>
      <c r="H723" s="24"/>
      <c r="I723" s="25" t="e">
        <f>INDEX('Sch Table'!$A$2:$U$211,MATCH($H723,'Sch Table'!$A$2:$A$777,0),8)</f>
        <v>#N/A</v>
      </c>
      <c r="J723" s="24"/>
      <c r="K723" s="96" t="e">
        <f>INDEX('Class Table'!$A$2:$C$26, MATCH($J723,'Class Table'!$A$2:$A$26,0),2)</f>
        <v>#N/A</v>
      </c>
      <c r="L723" s="25" t="str">
        <f>_xlfn.CONCAT(StudentTable4[[#This Row],[School]],StudentTable4[[#This Row],[ClassName]])</f>
        <v/>
      </c>
    </row>
    <row r="724" spans="1:12">
      <c r="A724" s="25" t="e">
        <f t="shared" si="11"/>
        <v>#N/A</v>
      </c>
      <c r="B724" s="24"/>
      <c r="C724" s="24"/>
      <c r="D724" s="24" t="s">
        <v>24</v>
      </c>
      <c r="E724" s="24"/>
      <c r="F724" s="24"/>
      <c r="G724" s="24"/>
      <c r="H724" s="24"/>
      <c r="I724" s="25" t="e">
        <f>INDEX('Sch Table'!$A$2:$U$211,MATCH($H724,'Sch Table'!$A$2:$A$777,0),8)</f>
        <v>#N/A</v>
      </c>
      <c r="J724" s="24"/>
      <c r="K724" s="96" t="e">
        <f>INDEX('Class Table'!$A$2:$C$26, MATCH($J724,'Class Table'!$A$2:$A$26,0),2)</f>
        <v>#N/A</v>
      </c>
      <c r="L724" s="25" t="str">
        <f>_xlfn.CONCAT(StudentTable4[[#This Row],[School]],StudentTable4[[#This Row],[ClassName]])</f>
        <v/>
      </c>
    </row>
    <row r="725" spans="1:12">
      <c r="A725" s="25" t="e">
        <f t="shared" si="11"/>
        <v>#N/A</v>
      </c>
      <c r="B725" s="24"/>
      <c r="C725" s="24"/>
      <c r="D725" s="24" t="s">
        <v>24</v>
      </c>
      <c r="E725" s="24"/>
      <c r="F725" s="24"/>
      <c r="G725" s="24"/>
      <c r="H725" s="24"/>
      <c r="I725" s="25" t="e">
        <f>INDEX('Sch Table'!$A$2:$U$211,MATCH($H725,'Sch Table'!$A$2:$A$777,0),8)</f>
        <v>#N/A</v>
      </c>
      <c r="J725" s="24"/>
      <c r="K725" s="96" t="e">
        <f>INDEX('Class Table'!$A$2:$C$26, MATCH($J725,'Class Table'!$A$2:$A$26,0),2)</f>
        <v>#N/A</v>
      </c>
      <c r="L725" s="25" t="str">
        <f>_xlfn.CONCAT(StudentTable4[[#This Row],[School]],StudentTable4[[#This Row],[ClassName]])</f>
        <v/>
      </c>
    </row>
    <row r="726" spans="1:12">
      <c r="A726" s="25" t="e">
        <f t="shared" si="11"/>
        <v>#N/A</v>
      </c>
      <c r="B726" s="24"/>
      <c r="C726" s="24"/>
      <c r="D726" s="24" t="s">
        <v>24</v>
      </c>
      <c r="E726" s="24"/>
      <c r="F726" s="24"/>
      <c r="G726" s="24"/>
      <c r="H726" s="24"/>
      <c r="I726" s="25" t="e">
        <f>INDEX('Sch Table'!$A$2:$U$211,MATCH($H726,'Sch Table'!$A$2:$A$777,0),8)</f>
        <v>#N/A</v>
      </c>
      <c r="J726" s="24"/>
      <c r="K726" s="96" t="e">
        <f>INDEX('Class Table'!$A$2:$C$26, MATCH($J726,'Class Table'!$A$2:$A$26,0),2)</f>
        <v>#N/A</v>
      </c>
      <c r="L726" s="25" t="str">
        <f>_xlfn.CONCAT(StudentTable4[[#This Row],[School]],StudentTable4[[#This Row],[ClassName]])</f>
        <v/>
      </c>
    </row>
    <row r="727" spans="1:12">
      <c r="A727" s="25" t="e">
        <f t="shared" si="11"/>
        <v>#N/A</v>
      </c>
      <c r="B727" s="24"/>
      <c r="C727" s="24"/>
      <c r="D727" s="24" t="s">
        <v>24</v>
      </c>
      <c r="E727" s="24"/>
      <c r="F727" s="24"/>
      <c r="G727" s="24"/>
      <c r="H727" s="24"/>
      <c r="I727" s="25" t="e">
        <f>INDEX('Sch Table'!$A$2:$U$211,MATCH($H727,'Sch Table'!$A$2:$A$777,0),8)</f>
        <v>#N/A</v>
      </c>
      <c r="J727" s="24"/>
      <c r="K727" s="96" t="e">
        <f>INDEX('Class Table'!$A$2:$C$26, MATCH($J727,'Class Table'!$A$2:$A$26,0),2)</f>
        <v>#N/A</v>
      </c>
      <c r="L727" s="25" t="str">
        <f>_xlfn.CONCAT(StudentTable4[[#This Row],[School]],StudentTable4[[#This Row],[ClassName]])</f>
        <v/>
      </c>
    </row>
    <row r="728" spans="1:12">
      <c r="A728" s="25" t="e">
        <f t="shared" si="11"/>
        <v>#N/A</v>
      </c>
      <c r="B728" s="24"/>
      <c r="C728" s="24"/>
      <c r="D728" s="24" t="s">
        <v>24</v>
      </c>
      <c r="E728" s="24"/>
      <c r="F728" s="24"/>
      <c r="G728" s="24"/>
      <c r="H728" s="24"/>
      <c r="I728" s="25" t="e">
        <f>INDEX('Sch Table'!$A$2:$U$211,MATCH($H728,'Sch Table'!$A$2:$A$777,0),8)</f>
        <v>#N/A</v>
      </c>
      <c r="J728" s="24"/>
      <c r="K728" s="96" t="e">
        <f>INDEX('Class Table'!$A$2:$C$26, MATCH($J728,'Class Table'!$A$2:$A$26,0),2)</f>
        <v>#N/A</v>
      </c>
      <c r="L728" s="25" t="str">
        <f>_xlfn.CONCAT(StudentTable4[[#This Row],[School]],StudentTable4[[#This Row],[ClassName]])</f>
        <v/>
      </c>
    </row>
    <row r="729" spans="1:12">
      <c r="A729" s="25" t="e">
        <f t="shared" si="11"/>
        <v>#N/A</v>
      </c>
      <c r="B729" s="24"/>
      <c r="C729" s="24"/>
      <c r="D729" s="24" t="s">
        <v>24</v>
      </c>
      <c r="E729" s="24"/>
      <c r="F729" s="24"/>
      <c r="G729" s="24"/>
      <c r="H729" s="24"/>
      <c r="I729" s="25" t="e">
        <f>INDEX('Sch Table'!$A$2:$U$211,MATCH($H729,'Sch Table'!$A$2:$A$777,0),8)</f>
        <v>#N/A</v>
      </c>
      <c r="J729" s="24"/>
      <c r="K729" s="96" t="e">
        <f>INDEX('Class Table'!$A$2:$C$26, MATCH($J729,'Class Table'!$A$2:$A$26,0),2)</f>
        <v>#N/A</v>
      </c>
      <c r="L729" s="25" t="str">
        <f>_xlfn.CONCAT(StudentTable4[[#This Row],[School]],StudentTable4[[#This Row],[ClassName]])</f>
        <v/>
      </c>
    </row>
    <row r="730" spans="1:12">
      <c r="A730" s="25" t="e">
        <f t="shared" si="11"/>
        <v>#N/A</v>
      </c>
      <c r="B730" s="24"/>
      <c r="C730" s="24"/>
      <c r="D730" s="24" t="s">
        <v>24</v>
      </c>
      <c r="E730" s="24"/>
      <c r="F730" s="24"/>
      <c r="G730" s="24"/>
      <c r="H730" s="24"/>
      <c r="I730" s="25" t="e">
        <f>INDEX('Sch Table'!$A$2:$U$211,MATCH($H730,'Sch Table'!$A$2:$A$777,0),8)</f>
        <v>#N/A</v>
      </c>
      <c r="J730" s="24"/>
      <c r="K730" s="96" t="e">
        <f>INDEX('Class Table'!$A$2:$C$26, MATCH($J730,'Class Table'!$A$2:$A$26,0),2)</f>
        <v>#N/A</v>
      </c>
      <c r="L730" s="25" t="str">
        <f>_xlfn.CONCAT(StudentTable4[[#This Row],[School]],StudentTable4[[#This Row],[ClassName]])</f>
        <v/>
      </c>
    </row>
    <row r="731" spans="1:12">
      <c r="A731" s="25" t="e">
        <f t="shared" si="11"/>
        <v>#N/A</v>
      </c>
      <c r="B731" s="24"/>
      <c r="C731" s="24"/>
      <c r="D731" s="24" t="s">
        <v>24</v>
      </c>
      <c r="E731" s="24"/>
      <c r="F731" s="24"/>
      <c r="G731" s="24"/>
      <c r="H731" s="24"/>
      <c r="I731" s="25" t="e">
        <f>INDEX('Sch Table'!$A$2:$U$211,MATCH($H731,'Sch Table'!$A$2:$A$777,0),8)</f>
        <v>#N/A</v>
      </c>
      <c r="J731" s="24"/>
      <c r="K731" s="96" t="e">
        <f>INDEX('Class Table'!$A$2:$C$26, MATCH($J731,'Class Table'!$A$2:$A$26,0),2)</f>
        <v>#N/A</v>
      </c>
      <c r="L731" s="25" t="str">
        <f>_xlfn.CONCAT(StudentTable4[[#This Row],[School]],StudentTable4[[#This Row],[ClassName]])</f>
        <v/>
      </c>
    </row>
    <row r="732" spans="1:12">
      <c r="A732" s="25" t="e">
        <f t="shared" si="11"/>
        <v>#N/A</v>
      </c>
      <c r="B732" s="24"/>
      <c r="C732" s="24"/>
      <c r="D732" s="24" t="s">
        <v>24</v>
      </c>
      <c r="E732" s="24"/>
      <c r="F732" s="24"/>
      <c r="G732" s="24"/>
      <c r="H732" s="24"/>
      <c r="I732" s="25" t="e">
        <f>INDEX('Sch Table'!$A$2:$U$211,MATCH($H732,'Sch Table'!$A$2:$A$777,0),8)</f>
        <v>#N/A</v>
      </c>
      <c r="J732" s="24"/>
      <c r="K732" s="96" t="e">
        <f>INDEX('Class Table'!$A$2:$C$26, MATCH($J732,'Class Table'!$A$2:$A$26,0),2)</f>
        <v>#N/A</v>
      </c>
      <c r="L732" s="25" t="str">
        <f>_xlfn.CONCAT(StudentTable4[[#This Row],[School]],StudentTable4[[#This Row],[ClassName]])</f>
        <v/>
      </c>
    </row>
    <row r="733" spans="1:12">
      <c r="A733" s="25" t="e">
        <f t="shared" si="11"/>
        <v>#N/A</v>
      </c>
      <c r="B733" s="24"/>
      <c r="C733" s="24"/>
      <c r="D733" s="24" t="s">
        <v>24</v>
      </c>
      <c r="E733" s="24"/>
      <c r="F733" s="24"/>
      <c r="G733" s="24"/>
      <c r="H733" s="24"/>
      <c r="I733" s="25" t="e">
        <f>INDEX('Sch Table'!$A$2:$U$211,MATCH($H733,'Sch Table'!$A$2:$A$777,0),8)</f>
        <v>#N/A</v>
      </c>
      <c r="J733" s="24"/>
      <c r="K733" s="96" t="e">
        <f>INDEX('Class Table'!$A$2:$C$26, MATCH($J733,'Class Table'!$A$2:$A$26,0),2)</f>
        <v>#N/A</v>
      </c>
      <c r="L733" s="25" t="str">
        <f>_xlfn.CONCAT(StudentTable4[[#This Row],[School]],StudentTable4[[#This Row],[ClassName]])</f>
        <v/>
      </c>
    </row>
    <row r="734" spans="1:12">
      <c r="A734" s="25" t="e">
        <f t="shared" si="11"/>
        <v>#N/A</v>
      </c>
      <c r="B734" s="24"/>
      <c r="C734" s="24"/>
      <c r="D734" s="24" t="s">
        <v>24</v>
      </c>
      <c r="E734" s="24"/>
      <c r="F734" s="24"/>
      <c r="G734" s="24"/>
      <c r="H734" s="24"/>
      <c r="I734" s="25" t="e">
        <f>INDEX('Sch Table'!$A$2:$U$211,MATCH($H734,'Sch Table'!$A$2:$A$777,0),8)</f>
        <v>#N/A</v>
      </c>
      <c r="J734" s="24"/>
      <c r="K734" s="96" t="e">
        <f>INDEX('Class Table'!$A$2:$C$26, MATCH($J734,'Class Table'!$A$2:$A$26,0),2)</f>
        <v>#N/A</v>
      </c>
      <c r="L734" s="25" t="str">
        <f>_xlfn.CONCAT(StudentTable4[[#This Row],[School]],StudentTable4[[#This Row],[ClassName]])</f>
        <v/>
      </c>
    </row>
    <row r="735" spans="1:12">
      <c r="A735" s="25" t="e">
        <f t="shared" si="11"/>
        <v>#N/A</v>
      </c>
      <c r="B735" s="24"/>
      <c r="C735" s="24"/>
      <c r="D735" s="24" t="s">
        <v>24</v>
      </c>
      <c r="E735" s="24"/>
      <c r="F735" s="24"/>
      <c r="G735" s="24"/>
      <c r="H735" s="24"/>
      <c r="I735" s="25" t="e">
        <f>INDEX('Sch Table'!$A$2:$U$211,MATCH($H735,'Sch Table'!$A$2:$A$777,0),8)</f>
        <v>#N/A</v>
      </c>
      <c r="J735" s="24"/>
      <c r="K735" s="96" t="e">
        <f>INDEX('Class Table'!$A$2:$C$26, MATCH($J735,'Class Table'!$A$2:$A$26,0),2)</f>
        <v>#N/A</v>
      </c>
      <c r="L735" s="25" t="str">
        <f>_xlfn.CONCAT(StudentTable4[[#This Row],[School]],StudentTable4[[#This Row],[ClassName]])</f>
        <v/>
      </c>
    </row>
    <row r="736" spans="1:12">
      <c r="A736" s="25" t="e">
        <f t="shared" si="11"/>
        <v>#N/A</v>
      </c>
      <c r="B736" s="24"/>
      <c r="C736" s="24"/>
      <c r="D736" s="24" t="s">
        <v>24</v>
      </c>
      <c r="E736" s="24"/>
      <c r="F736" s="24"/>
      <c r="G736" s="24"/>
      <c r="H736" s="24"/>
      <c r="I736" s="25" t="e">
        <f>INDEX('Sch Table'!$A$2:$U$211,MATCH($H736,'Sch Table'!$A$2:$A$777,0),8)</f>
        <v>#N/A</v>
      </c>
      <c r="J736" s="24"/>
      <c r="K736" s="96" t="e">
        <f>INDEX('Class Table'!$A$2:$C$26, MATCH($J736,'Class Table'!$A$2:$A$26,0),2)</f>
        <v>#N/A</v>
      </c>
      <c r="L736" s="25" t="str">
        <f>_xlfn.CONCAT(StudentTable4[[#This Row],[School]],StudentTable4[[#This Row],[ClassName]])</f>
        <v/>
      </c>
    </row>
    <row r="737" spans="1:12">
      <c r="A737" s="25" t="e">
        <f t="shared" si="11"/>
        <v>#N/A</v>
      </c>
      <c r="B737" s="24"/>
      <c r="C737" s="24"/>
      <c r="D737" s="24" t="s">
        <v>24</v>
      </c>
      <c r="E737" s="24"/>
      <c r="F737" s="24"/>
      <c r="G737" s="24"/>
      <c r="H737" s="24"/>
      <c r="I737" s="25" t="e">
        <f>INDEX('Sch Table'!$A$2:$U$211,MATCH($H737,'Sch Table'!$A$2:$A$777,0),8)</f>
        <v>#N/A</v>
      </c>
      <c r="J737" s="24"/>
      <c r="K737" s="96" t="e">
        <f>INDEX('Class Table'!$A$2:$C$26, MATCH($J737,'Class Table'!$A$2:$A$26,0),2)</f>
        <v>#N/A</v>
      </c>
      <c r="L737" s="25" t="str">
        <f>_xlfn.CONCAT(StudentTable4[[#This Row],[School]],StudentTable4[[#This Row],[ClassName]])</f>
        <v/>
      </c>
    </row>
    <row r="738" spans="1:12">
      <c r="A738" s="25" t="e">
        <f t="shared" si="11"/>
        <v>#N/A</v>
      </c>
      <c r="B738" s="24"/>
      <c r="C738" s="24"/>
      <c r="D738" s="24" t="s">
        <v>24</v>
      </c>
      <c r="E738" s="24"/>
      <c r="F738" s="24"/>
      <c r="G738" s="24"/>
      <c r="H738" s="24"/>
      <c r="I738" s="25" t="e">
        <f>INDEX('Sch Table'!$A$2:$U$211,MATCH($H738,'Sch Table'!$A$2:$A$777,0),8)</f>
        <v>#N/A</v>
      </c>
      <c r="J738" s="24"/>
      <c r="K738" s="96" t="e">
        <f>INDEX('Class Table'!$A$2:$C$26, MATCH($J738,'Class Table'!$A$2:$A$26,0),2)</f>
        <v>#N/A</v>
      </c>
      <c r="L738" s="25" t="str">
        <f>_xlfn.CONCAT(StudentTable4[[#This Row],[School]],StudentTable4[[#This Row],[ClassName]])</f>
        <v/>
      </c>
    </row>
    <row r="739" spans="1:12">
      <c r="A739" s="25" t="e">
        <f t="shared" si="11"/>
        <v>#N/A</v>
      </c>
      <c r="B739" s="24"/>
      <c r="C739" s="24"/>
      <c r="D739" s="24" t="s">
        <v>24</v>
      </c>
      <c r="E739" s="24"/>
      <c r="F739" s="24"/>
      <c r="G739" s="24"/>
      <c r="H739" s="24"/>
      <c r="I739" s="25" t="e">
        <f>INDEX('Sch Table'!$A$2:$U$211,MATCH($H739,'Sch Table'!$A$2:$A$777,0),8)</f>
        <v>#N/A</v>
      </c>
      <c r="J739" s="24"/>
      <c r="K739" s="96" t="e">
        <f>INDEX('Class Table'!$A$2:$C$26, MATCH($J739,'Class Table'!$A$2:$A$26,0),2)</f>
        <v>#N/A</v>
      </c>
      <c r="L739" s="25" t="str">
        <f>_xlfn.CONCAT(StudentTable4[[#This Row],[School]],StudentTable4[[#This Row],[ClassName]])</f>
        <v/>
      </c>
    </row>
    <row r="740" spans="1:12">
      <c r="A740" s="25" t="e">
        <f t="shared" si="11"/>
        <v>#N/A</v>
      </c>
      <c r="B740" s="24"/>
      <c r="C740" s="24"/>
      <c r="D740" s="24" t="s">
        <v>24</v>
      </c>
      <c r="E740" s="24"/>
      <c r="F740" s="24"/>
      <c r="G740" s="24"/>
      <c r="H740" s="24"/>
      <c r="I740" s="25" t="e">
        <f>INDEX('Sch Table'!$A$2:$U$211,MATCH($H740,'Sch Table'!$A$2:$A$777,0),8)</f>
        <v>#N/A</v>
      </c>
      <c r="J740" s="24"/>
      <c r="K740" s="96" t="e">
        <f>INDEX('Class Table'!$A$2:$C$26, MATCH($J740,'Class Table'!$A$2:$A$26,0),2)</f>
        <v>#N/A</v>
      </c>
      <c r="L740" s="25" t="str">
        <f>_xlfn.CONCAT(StudentTable4[[#This Row],[School]],StudentTable4[[#This Row],[ClassName]])</f>
        <v/>
      </c>
    </row>
    <row r="741" spans="1:12">
      <c r="A741" s="25" t="e">
        <f t="shared" si="11"/>
        <v>#N/A</v>
      </c>
      <c r="B741" s="24"/>
      <c r="C741" s="24"/>
      <c r="D741" s="24" t="s">
        <v>24</v>
      </c>
      <c r="E741" s="24"/>
      <c r="F741" s="24"/>
      <c r="G741" s="24"/>
      <c r="H741" s="24"/>
      <c r="I741" s="25" t="e">
        <f>INDEX('Sch Table'!$A$2:$U$211,MATCH($H741,'Sch Table'!$A$2:$A$777,0),8)</f>
        <v>#N/A</v>
      </c>
      <c r="J741" s="24"/>
      <c r="K741" s="96" t="e">
        <f>INDEX('Class Table'!$A$2:$C$26, MATCH($J741,'Class Table'!$A$2:$A$26,0),2)</f>
        <v>#N/A</v>
      </c>
      <c r="L741" s="25" t="str">
        <f>_xlfn.CONCAT(StudentTable4[[#This Row],[School]],StudentTable4[[#This Row],[ClassName]])</f>
        <v/>
      </c>
    </row>
    <row r="742" spans="1:12">
      <c r="A742" s="25" t="e">
        <f t="shared" si="11"/>
        <v>#N/A</v>
      </c>
      <c r="B742" s="24"/>
      <c r="C742" s="24"/>
      <c r="D742" s="24" t="s">
        <v>24</v>
      </c>
      <c r="E742" s="24"/>
      <c r="F742" s="24"/>
      <c r="G742" s="24"/>
      <c r="H742" s="24"/>
      <c r="I742" s="25" t="e">
        <f>INDEX('Sch Table'!$A$2:$U$211,MATCH($H742,'Sch Table'!$A$2:$A$777,0),8)</f>
        <v>#N/A</v>
      </c>
      <c r="J742" s="24"/>
      <c r="K742" s="96" t="e">
        <f>INDEX('Class Table'!$A$2:$C$26, MATCH($J742,'Class Table'!$A$2:$A$26,0),2)</f>
        <v>#N/A</v>
      </c>
      <c r="L742" s="25" t="str">
        <f>_xlfn.CONCAT(StudentTable4[[#This Row],[School]],StudentTable4[[#This Row],[ClassName]])</f>
        <v/>
      </c>
    </row>
    <row r="743" spans="1:12">
      <c r="A743" s="25" t="e">
        <f t="shared" si="11"/>
        <v>#N/A</v>
      </c>
      <c r="B743" s="24"/>
      <c r="C743" s="24"/>
      <c r="D743" s="24" t="s">
        <v>24</v>
      </c>
      <c r="E743" s="24"/>
      <c r="F743" s="24"/>
      <c r="G743" s="24"/>
      <c r="H743" s="24"/>
      <c r="I743" s="25" t="e">
        <f>INDEX('Sch Table'!$A$2:$U$211,MATCH($H743,'Sch Table'!$A$2:$A$777,0),8)</f>
        <v>#N/A</v>
      </c>
      <c r="J743" s="24"/>
      <c r="K743" s="96" t="e">
        <f>INDEX('Class Table'!$A$2:$C$26, MATCH($J743,'Class Table'!$A$2:$A$26,0),2)</f>
        <v>#N/A</v>
      </c>
      <c r="L743" s="25" t="str">
        <f>_xlfn.CONCAT(StudentTable4[[#This Row],[School]],StudentTable4[[#This Row],[ClassName]])</f>
        <v/>
      </c>
    </row>
    <row r="744" spans="1:12">
      <c r="A744" s="25" t="e">
        <f t="shared" si="11"/>
        <v>#N/A</v>
      </c>
      <c r="B744" s="24"/>
      <c r="C744" s="24"/>
      <c r="D744" s="24" t="s">
        <v>24</v>
      </c>
      <c r="E744" s="24"/>
      <c r="F744" s="24"/>
      <c r="G744" s="24"/>
      <c r="H744" s="24"/>
      <c r="I744" s="25" t="e">
        <f>INDEX('Sch Table'!$A$2:$U$211,MATCH($H744,'Sch Table'!$A$2:$A$777,0),8)</f>
        <v>#N/A</v>
      </c>
      <c r="J744" s="24"/>
      <c r="K744" s="96" t="e">
        <f>INDEX('Class Table'!$A$2:$C$26, MATCH($J744,'Class Table'!$A$2:$A$26,0),2)</f>
        <v>#N/A</v>
      </c>
      <c r="L744" s="25" t="str">
        <f>_xlfn.CONCAT(StudentTable4[[#This Row],[School]],StudentTable4[[#This Row],[ClassName]])</f>
        <v/>
      </c>
    </row>
    <row r="745" spans="1:12">
      <c r="A745" s="25" t="e">
        <f t="shared" si="11"/>
        <v>#N/A</v>
      </c>
      <c r="B745" s="24"/>
      <c r="C745" s="24"/>
      <c r="D745" s="24" t="s">
        <v>24</v>
      </c>
      <c r="E745" s="24"/>
      <c r="F745" s="24"/>
      <c r="G745" s="24"/>
      <c r="H745" s="24"/>
      <c r="I745" s="25" t="e">
        <f>INDEX('Sch Table'!$A$2:$U$211,MATCH($H745,'Sch Table'!$A$2:$A$777,0),8)</f>
        <v>#N/A</v>
      </c>
      <c r="J745" s="24"/>
      <c r="K745" s="96" t="e">
        <f>INDEX('Class Table'!$A$2:$C$26, MATCH($J745,'Class Table'!$A$2:$A$26,0),2)</f>
        <v>#N/A</v>
      </c>
      <c r="L745" s="25" t="str">
        <f>_xlfn.CONCAT(StudentTable4[[#This Row],[School]],StudentTable4[[#This Row],[ClassName]])</f>
        <v/>
      </c>
    </row>
    <row r="746" spans="1:12">
      <c r="A746" s="25" t="e">
        <f t="shared" si="11"/>
        <v>#N/A</v>
      </c>
      <c r="B746" s="24"/>
      <c r="C746" s="24"/>
      <c r="D746" s="24" t="s">
        <v>24</v>
      </c>
      <c r="E746" s="24"/>
      <c r="F746" s="24"/>
      <c r="G746" s="24"/>
      <c r="H746" s="24"/>
      <c r="I746" s="25" t="e">
        <f>INDEX('Sch Table'!$A$2:$U$211,MATCH($H746,'Sch Table'!$A$2:$A$777,0),8)</f>
        <v>#N/A</v>
      </c>
      <c r="J746" s="24"/>
      <c r="K746" s="96" t="e">
        <f>INDEX('Class Table'!$A$2:$C$26, MATCH($J746,'Class Table'!$A$2:$A$26,0),2)</f>
        <v>#N/A</v>
      </c>
      <c r="L746" s="25" t="str">
        <f>_xlfn.CONCAT(StudentTable4[[#This Row],[School]],StudentTable4[[#This Row],[ClassName]])</f>
        <v/>
      </c>
    </row>
    <row r="747" spans="1:12">
      <c r="A747" s="25" t="e">
        <f t="shared" si="11"/>
        <v>#N/A</v>
      </c>
      <c r="B747" s="24"/>
      <c r="C747" s="24"/>
      <c r="D747" s="24" t="s">
        <v>24</v>
      </c>
      <c r="E747" s="24"/>
      <c r="F747" s="24"/>
      <c r="G747" s="24"/>
      <c r="H747" s="24"/>
      <c r="I747" s="25" t="e">
        <f>INDEX('Sch Table'!$A$2:$U$211,MATCH($H747,'Sch Table'!$A$2:$A$777,0),8)</f>
        <v>#N/A</v>
      </c>
      <c r="J747" s="24"/>
      <c r="K747" s="96" t="e">
        <f>INDEX('Class Table'!$A$2:$C$26, MATCH($J747,'Class Table'!$A$2:$A$26,0),2)</f>
        <v>#N/A</v>
      </c>
      <c r="L747" s="25" t="str">
        <f>_xlfn.CONCAT(StudentTable4[[#This Row],[School]],StudentTable4[[#This Row],[ClassName]])</f>
        <v/>
      </c>
    </row>
    <row r="748" spans="1:12">
      <c r="A748" s="25" t="e">
        <f t="shared" si="11"/>
        <v>#N/A</v>
      </c>
      <c r="B748" s="24"/>
      <c r="C748" s="24"/>
      <c r="D748" s="24" t="s">
        <v>24</v>
      </c>
      <c r="E748" s="24"/>
      <c r="F748" s="24"/>
      <c r="G748" s="24"/>
      <c r="H748" s="24"/>
      <c r="I748" s="25" t="e">
        <f>INDEX('Sch Table'!$A$2:$U$211,MATCH($H748,'Sch Table'!$A$2:$A$777,0),8)</f>
        <v>#N/A</v>
      </c>
      <c r="J748" s="24"/>
      <c r="K748" s="96" t="e">
        <f>INDEX('Class Table'!$A$2:$C$26, MATCH($J748,'Class Table'!$A$2:$A$26,0),2)</f>
        <v>#N/A</v>
      </c>
      <c r="L748" s="25" t="str">
        <f>_xlfn.CONCAT(StudentTable4[[#This Row],[School]],StudentTable4[[#This Row],[ClassName]])</f>
        <v/>
      </c>
    </row>
    <row r="749" spans="1:12">
      <c r="A749" s="25" t="e">
        <f t="shared" si="11"/>
        <v>#N/A</v>
      </c>
      <c r="B749" s="24"/>
      <c r="C749" s="24"/>
      <c r="D749" s="24" t="s">
        <v>24</v>
      </c>
      <c r="E749" s="24"/>
      <c r="F749" s="24"/>
      <c r="G749" s="24"/>
      <c r="H749" s="24"/>
      <c r="I749" s="25" t="e">
        <f>INDEX('Sch Table'!$A$2:$U$211,MATCH($H749,'Sch Table'!$A$2:$A$777,0),8)</f>
        <v>#N/A</v>
      </c>
      <c r="J749" s="24"/>
      <c r="K749" s="96" t="e">
        <f>INDEX('Class Table'!$A$2:$C$26, MATCH($J749,'Class Table'!$A$2:$A$26,0),2)</f>
        <v>#N/A</v>
      </c>
      <c r="L749" s="25" t="str">
        <f>_xlfn.CONCAT(StudentTable4[[#This Row],[School]],StudentTable4[[#This Row],[ClassName]])</f>
        <v/>
      </c>
    </row>
    <row r="750" spans="1:12">
      <c r="A750" s="25" t="e">
        <f t="shared" si="11"/>
        <v>#N/A</v>
      </c>
      <c r="B750" s="24"/>
      <c r="C750" s="24"/>
      <c r="D750" s="24" t="s">
        <v>24</v>
      </c>
      <c r="E750" s="24"/>
      <c r="F750" s="24"/>
      <c r="G750" s="24"/>
      <c r="H750" s="24"/>
      <c r="I750" s="25" t="e">
        <f>INDEX('Sch Table'!$A$2:$U$211,MATCH($H750,'Sch Table'!$A$2:$A$777,0),8)</f>
        <v>#N/A</v>
      </c>
      <c r="J750" s="24"/>
      <c r="K750" s="96" t="e">
        <f>INDEX('Class Table'!$A$2:$C$26, MATCH($J750,'Class Table'!$A$2:$A$26,0),2)</f>
        <v>#N/A</v>
      </c>
      <c r="L750" s="25" t="str">
        <f>_xlfn.CONCAT(StudentTable4[[#This Row],[School]],StudentTable4[[#This Row],[ClassName]])</f>
        <v/>
      </c>
    </row>
    <row r="751" spans="1:12">
      <c r="A751" s="25" t="e">
        <f t="shared" si="11"/>
        <v>#N/A</v>
      </c>
      <c r="B751" s="24"/>
      <c r="C751" s="24"/>
      <c r="D751" s="24" t="s">
        <v>24</v>
      </c>
      <c r="E751" s="24"/>
      <c r="F751" s="24"/>
      <c r="G751" s="24"/>
      <c r="H751" s="24"/>
      <c r="I751" s="25" t="e">
        <f>INDEX('Sch Table'!$A$2:$U$211,MATCH($H751,'Sch Table'!$A$2:$A$777,0),8)</f>
        <v>#N/A</v>
      </c>
      <c r="J751" s="24"/>
      <c r="K751" s="96" t="e">
        <f>INDEX('Class Table'!$A$2:$C$26, MATCH($J751,'Class Table'!$A$2:$A$26,0),2)</f>
        <v>#N/A</v>
      </c>
      <c r="L751" s="25" t="str">
        <f>_xlfn.CONCAT(StudentTable4[[#This Row],[School]],StudentTable4[[#This Row],[ClassName]])</f>
        <v/>
      </c>
    </row>
    <row r="752" spans="1:12">
      <c r="A752" s="25" t="e">
        <f t="shared" si="11"/>
        <v>#N/A</v>
      </c>
      <c r="B752" s="24"/>
      <c r="C752" s="24"/>
      <c r="D752" s="24" t="s">
        <v>24</v>
      </c>
      <c r="E752" s="24"/>
      <c r="F752" s="24"/>
      <c r="G752" s="24"/>
      <c r="H752" s="24"/>
      <c r="I752" s="25" t="e">
        <f>INDEX('Sch Table'!$A$2:$U$211,MATCH($H752,'Sch Table'!$A$2:$A$777,0),8)</f>
        <v>#N/A</v>
      </c>
      <c r="J752" s="24"/>
      <c r="K752" s="96" t="e">
        <f>INDEX('Class Table'!$A$2:$C$26, MATCH($J752,'Class Table'!$A$2:$A$26,0),2)</f>
        <v>#N/A</v>
      </c>
      <c r="L752" s="25" t="str">
        <f>_xlfn.CONCAT(StudentTable4[[#This Row],[School]],StudentTable4[[#This Row],[ClassName]])</f>
        <v/>
      </c>
    </row>
    <row r="753" spans="1:12">
      <c r="A753" s="25" t="e">
        <f t="shared" si="11"/>
        <v>#N/A</v>
      </c>
      <c r="B753" s="24"/>
      <c r="C753" s="24"/>
      <c r="D753" s="24" t="s">
        <v>24</v>
      </c>
      <c r="E753" s="24"/>
      <c r="F753" s="24"/>
      <c r="G753" s="24"/>
      <c r="H753" s="24"/>
      <c r="I753" s="25" t="e">
        <f>INDEX('Sch Table'!$A$2:$U$211,MATCH($H753,'Sch Table'!$A$2:$A$777,0),8)</f>
        <v>#N/A</v>
      </c>
      <c r="J753" s="24"/>
      <c r="K753" s="96" t="e">
        <f>INDEX('Class Table'!$A$2:$C$26, MATCH($J753,'Class Table'!$A$2:$A$26,0),2)</f>
        <v>#N/A</v>
      </c>
      <c r="L753" s="25" t="str">
        <f>_xlfn.CONCAT(StudentTable4[[#This Row],[School]],StudentTable4[[#This Row],[ClassName]])</f>
        <v/>
      </c>
    </row>
    <row r="754" spans="1:12">
      <c r="A754" s="25" t="e">
        <f t="shared" si="11"/>
        <v>#N/A</v>
      </c>
      <c r="B754" s="24"/>
      <c r="C754" s="24"/>
      <c r="D754" s="24" t="s">
        <v>24</v>
      </c>
      <c r="E754" s="24"/>
      <c r="F754" s="24"/>
      <c r="G754" s="24"/>
      <c r="H754" s="24"/>
      <c r="I754" s="25" t="e">
        <f>INDEX('Sch Table'!$A$2:$U$211,MATCH($H754,'Sch Table'!$A$2:$A$777,0),8)</f>
        <v>#N/A</v>
      </c>
      <c r="J754" s="24"/>
      <c r="K754" s="96" t="e">
        <f>INDEX('Class Table'!$A$2:$C$26, MATCH($J754,'Class Table'!$A$2:$A$26,0),2)</f>
        <v>#N/A</v>
      </c>
      <c r="L754" s="25" t="str">
        <f>_xlfn.CONCAT(StudentTable4[[#This Row],[School]],StudentTable4[[#This Row],[ClassName]])</f>
        <v/>
      </c>
    </row>
    <row r="755" spans="1:12">
      <c r="A755" s="25" t="e">
        <f t="shared" si="11"/>
        <v>#N/A</v>
      </c>
      <c r="B755" s="24"/>
      <c r="C755" s="24"/>
      <c r="D755" s="24" t="s">
        <v>24</v>
      </c>
      <c r="E755" s="24"/>
      <c r="F755" s="24"/>
      <c r="G755" s="24"/>
      <c r="H755" s="24"/>
      <c r="I755" s="25" t="e">
        <f>INDEX('Sch Table'!$A$2:$U$211,MATCH($H755,'Sch Table'!$A$2:$A$777,0),8)</f>
        <v>#N/A</v>
      </c>
      <c r="J755" s="24"/>
      <c r="K755" s="96" t="e">
        <f>INDEX('Class Table'!$A$2:$C$26, MATCH($J755,'Class Table'!$A$2:$A$26,0),2)</f>
        <v>#N/A</v>
      </c>
      <c r="L755" s="25" t="str">
        <f>_xlfn.CONCAT(StudentTable4[[#This Row],[School]],StudentTable4[[#This Row],[ClassName]])</f>
        <v/>
      </c>
    </row>
    <row r="756" spans="1:12">
      <c r="A756" s="25" t="e">
        <f t="shared" si="11"/>
        <v>#N/A</v>
      </c>
      <c r="B756" s="24"/>
      <c r="C756" s="24"/>
      <c r="D756" s="24" t="s">
        <v>24</v>
      </c>
      <c r="E756" s="24"/>
      <c r="F756" s="24"/>
      <c r="G756" s="24"/>
      <c r="H756" s="24"/>
      <c r="I756" s="25" t="e">
        <f>INDEX('Sch Table'!$A$2:$U$211,MATCH($H756,'Sch Table'!$A$2:$A$777,0),8)</f>
        <v>#N/A</v>
      </c>
      <c r="J756" s="24"/>
      <c r="K756" s="96" t="e">
        <f>INDEX('Class Table'!$A$2:$C$26, MATCH($J756,'Class Table'!$A$2:$A$26,0),2)</f>
        <v>#N/A</v>
      </c>
      <c r="L756" s="25" t="str">
        <f>_xlfn.CONCAT(StudentTable4[[#This Row],[School]],StudentTable4[[#This Row],[ClassName]])</f>
        <v/>
      </c>
    </row>
    <row r="757" spans="1:12">
      <c r="A757" s="25" t="e">
        <f t="shared" si="11"/>
        <v>#N/A</v>
      </c>
      <c r="B757" s="24"/>
      <c r="C757" s="24"/>
      <c r="D757" s="24" t="s">
        <v>24</v>
      </c>
      <c r="E757" s="24"/>
      <c r="F757" s="24"/>
      <c r="G757" s="24"/>
      <c r="H757" s="24"/>
      <c r="I757" s="25" t="e">
        <f>INDEX('Sch Table'!$A$2:$U$211,MATCH($H757,'Sch Table'!$A$2:$A$777,0),8)</f>
        <v>#N/A</v>
      </c>
      <c r="J757" s="24"/>
      <c r="K757" s="96" t="e">
        <f>INDEX('Class Table'!$A$2:$C$26, MATCH($J757,'Class Table'!$A$2:$A$26,0),2)</f>
        <v>#N/A</v>
      </c>
      <c r="L757" s="25" t="str">
        <f>_xlfn.CONCAT(StudentTable4[[#This Row],[School]],StudentTable4[[#This Row],[ClassName]])</f>
        <v/>
      </c>
    </row>
    <row r="758" spans="1:12">
      <c r="A758" s="25" t="e">
        <f t="shared" si="11"/>
        <v>#N/A</v>
      </c>
      <c r="B758" s="24"/>
      <c r="C758" s="24"/>
      <c r="D758" s="24" t="s">
        <v>24</v>
      </c>
      <c r="E758" s="24"/>
      <c r="F758" s="24"/>
      <c r="G758" s="24"/>
      <c r="H758" s="24"/>
      <c r="I758" s="25" t="e">
        <f>INDEX('Sch Table'!$A$2:$U$211,MATCH($H758,'Sch Table'!$A$2:$A$777,0),8)</f>
        <v>#N/A</v>
      </c>
      <c r="J758" s="24"/>
      <c r="K758" s="96" t="e">
        <f>INDEX('Class Table'!$A$2:$C$26, MATCH($J758,'Class Table'!$A$2:$A$26,0),2)</f>
        <v>#N/A</v>
      </c>
      <c r="L758" s="25" t="str">
        <f>_xlfn.CONCAT(StudentTable4[[#This Row],[School]],StudentTable4[[#This Row],[ClassName]])</f>
        <v/>
      </c>
    </row>
    <row r="759" spans="1:12">
      <c r="A759" s="25" t="e">
        <f t="shared" si="11"/>
        <v>#N/A</v>
      </c>
      <c r="B759" s="24"/>
      <c r="C759" s="24"/>
      <c r="D759" s="24" t="s">
        <v>24</v>
      </c>
      <c r="E759" s="24"/>
      <c r="F759" s="24"/>
      <c r="G759" s="24"/>
      <c r="H759" s="24"/>
      <c r="I759" s="25" t="e">
        <f>INDEX('Sch Table'!$A$2:$U$211,MATCH($H759,'Sch Table'!$A$2:$A$777,0),8)</f>
        <v>#N/A</v>
      </c>
      <c r="J759" s="24"/>
      <c r="K759" s="96" t="e">
        <f>INDEX('Class Table'!$A$2:$C$26, MATCH($J759,'Class Table'!$A$2:$A$26,0),2)</f>
        <v>#N/A</v>
      </c>
      <c r="L759" s="25" t="str">
        <f>_xlfn.CONCAT(StudentTable4[[#This Row],[School]],StudentTable4[[#This Row],[ClassName]])</f>
        <v/>
      </c>
    </row>
    <row r="760" spans="1:12">
      <c r="A760" s="25" t="e">
        <f t="shared" si="11"/>
        <v>#N/A</v>
      </c>
      <c r="B760" s="24"/>
      <c r="C760" s="24"/>
      <c r="D760" s="24" t="s">
        <v>24</v>
      </c>
      <c r="E760" s="24"/>
      <c r="F760" s="24"/>
      <c r="G760" s="24"/>
      <c r="H760" s="24"/>
      <c r="I760" s="25" t="e">
        <f>INDEX('Sch Table'!$A$2:$U$211,MATCH($H760,'Sch Table'!$A$2:$A$777,0),8)</f>
        <v>#N/A</v>
      </c>
      <c r="J760" s="24"/>
      <c r="K760" s="96" t="e">
        <f>INDEX('Class Table'!$A$2:$C$26, MATCH($J760,'Class Table'!$A$2:$A$26,0),2)</f>
        <v>#N/A</v>
      </c>
      <c r="L760" s="25" t="str">
        <f>_xlfn.CONCAT(StudentTable4[[#This Row],[School]],StudentTable4[[#This Row],[ClassName]])</f>
        <v/>
      </c>
    </row>
    <row r="761" spans="1:12">
      <c r="A761" s="25" t="e">
        <f t="shared" si="11"/>
        <v>#N/A</v>
      </c>
      <c r="B761" s="24"/>
      <c r="C761" s="24"/>
      <c r="D761" s="24" t="s">
        <v>24</v>
      </c>
      <c r="E761" s="24"/>
      <c r="F761" s="24"/>
      <c r="G761" s="24"/>
      <c r="H761" s="24"/>
      <c r="I761" s="25" t="e">
        <f>INDEX('Sch Table'!$A$2:$U$211,MATCH($H761,'Sch Table'!$A$2:$A$777,0),8)</f>
        <v>#N/A</v>
      </c>
      <c r="J761" s="24"/>
      <c r="K761" s="96" t="e">
        <f>INDEX('Class Table'!$A$2:$C$26, MATCH($J761,'Class Table'!$A$2:$A$26,0),2)</f>
        <v>#N/A</v>
      </c>
      <c r="L761" s="25" t="str">
        <f>_xlfn.CONCAT(StudentTable4[[#This Row],[School]],StudentTable4[[#This Row],[ClassName]])</f>
        <v/>
      </c>
    </row>
    <row r="762" spans="1:12">
      <c r="A762" s="25" t="e">
        <f t="shared" si="11"/>
        <v>#N/A</v>
      </c>
      <c r="B762" s="24"/>
      <c r="C762" s="24"/>
      <c r="D762" s="24" t="s">
        <v>24</v>
      </c>
      <c r="E762" s="24"/>
      <c r="F762" s="24"/>
      <c r="G762" s="24"/>
      <c r="H762" s="24"/>
      <c r="I762" s="25" t="e">
        <f>INDEX('Sch Table'!$A$2:$U$211,MATCH($H762,'Sch Table'!$A$2:$A$777,0),8)</f>
        <v>#N/A</v>
      </c>
      <c r="J762" s="24"/>
      <c r="K762" s="96" t="e">
        <f>INDEX('Class Table'!$A$2:$C$26, MATCH($J762,'Class Table'!$A$2:$A$26,0),2)</f>
        <v>#N/A</v>
      </c>
      <c r="L762" s="25" t="str">
        <f>_xlfn.CONCAT(StudentTable4[[#This Row],[School]],StudentTable4[[#This Row],[ClassName]])</f>
        <v/>
      </c>
    </row>
    <row r="763" spans="1:12">
      <c r="A763" s="25" t="e">
        <f t="shared" si="11"/>
        <v>#N/A</v>
      </c>
      <c r="B763" s="24"/>
      <c r="C763" s="24"/>
      <c r="D763" s="24" t="s">
        <v>24</v>
      </c>
      <c r="E763" s="24"/>
      <c r="F763" s="24"/>
      <c r="G763" s="24"/>
      <c r="H763" s="24"/>
      <c r="I763" s="25" t="e">
        <f>INDEX('Sch Table'!$A$2:$U$211,MATCH($H763,'Sch Table'!$A$2:$A$777,0),8)</f>
        <v>#N/A</v>
      </c>
      <c r="J763" s="24"/>
      <c r="K763" s="96" t="e">
        <f>INDEX('Class Table'!$A$2:$C$26, MATCH($J763,'Class Table'!$A$2:$A$26,0),2)</f>
        <v>#N/A</v>
      </c>
      <c r="L763" s="25" t="str">
        <f>_xlfn.CONCAT(StudentTable4[[#This Row],[School]],StudentTable4[[#This Row],[ClassName]])</f>
        <v/>
      </c>
    </row>
    <row r="764" spans="1:12">
      <c r="A764" s="25" t="e">
        <f t="shared" si="11"/>
        <v>#N/A</v>
      </c>
      <c r="B764" s="24"/>
      <c r="C764" s="24"/>
      <c r="D764" s="24" t="s">
        <v>24</v>
      </c>
      <c r="E764" s="24"/>
      <c r="F764" s="24"/>
      <c r="G764" s="24"/>
      <c r="H764" s="24"/>
      <c r="I764" s="25" t="e">
        <f>INDEX('Sch Table'!$A$2:$U$211,MATCH($H764,'Sch Table'!$A$2:$A$777,0),8)</f>
        <v>#N/A</v>
      </c>
      <c r="J764" s="24"/>
      <c r="K764" s="96" t="e">
        <f>INDEX('Class Table'!$A$2:$C$26, MATCH($J764,'Class Table'!$A$2:$A$26,0),2)</f>
        <v>#N/A</v>
      </c>
      <c r="L764" s="25" t="str">
        <f>_xlfn.CONCAT(StudentTable4[[#This Row],[School]],StudentTable4[[#This Row],[ClassName]])</f>
        <v/>
      </c>
    </row>
    <row r="765" spans="1:12">
      <c r="A765" s="25" t="e">
        <f t="shared" si="11"/>
        <v>#N/A</v>
      </c>
      <c r="B765" s="24"/>
      <c r="C765" s="24"/>
      <c r="D765" s="24" t="s">
        <v>24</v>
      </c>
      <c r="E765" s="24"/>
      <c r="F765" s="24"/>
      <c r="G765" s="24"/>
      <c r="H765" s="24"/>
      <c r="I765" s="25" t="e">
        <f>INDEX('Sch Table'!$A$2:$U$211,MATCH($H765,'Sch Table'!$A$2:$A$777,0),8)</f>
        <v>#N/A</v>
      </c>
      <c r="J765" s="24"/>
      <c r="K765" s="96" t="e">
        <f>INDEX('Class Table'!$A$2:$C$26, MATCH($J765,'Class Table'!$A$2:$A$26,0),2)</f>
        <v>#N/A</v>
      </c>
      <c r="L765" s="25" t="str">
        <f>_xlfn.CONCAT(StudentTable4[[#This Row],[School]],StudentTable4[[#This Row],[ClassName]])</f>
        <v/>
      </c>
    </row>
    <row r="766" spans="1:12">
      <c r="A766" s="25" t="e">
        <f t="shared" si="11"/>
        <v>#N/A</v>
      </c>
      <c r="B766" s="24"/>
      <c r="C766" s="24"/>
      <c r="D766" s="24" t="s">
        <v>24</v>
      </c>
      <c r="E766" s="24"/>
      <c r="F766" s="24"/>
      <c r="G766" s="24"/>
      <c r="H766" s="24"/>
      <c r="I766" s="25" t="e">
        <f>INDEX('Sch Table'!$A$2:$U$211,MATCH($H766,'Sch Table'!$A$2:$A$777,0),8)</f>
        <v>#N/A</v>
      </c>
      <c r="J766" s="24"/>
      <c r="K766" s="96" t="e">
        <f>INDEX('Class Table'!$A$2:$C$26, MATCH($J766,'Class Table'!$A$2:$A$26,0),2)</f>
        <v>#N/A</v>
      </c>
      <c r="L766" s="25" t="str">
        <f>_xlfn.CONCAT(StudentTable4[[#This Row],[School]],StudentTable4[[#This Row],[ClassName]])</f>
        <v/>
      </c>
    </row>
    <row r="767" spans="1:12">
      <c r="A767" s="25" t="e">
        <f t="shared" si="11"/>
        <v>#N/A</v>
      </c>
      <c r="B767" s="24"/>
      <c r="C767" s="24"/>
      <c r="D767" s="24" t="s">
        <v>24</v>
      </c>
      <c r="E767" s="24"/>
      <c r="F767" s="24"/>
      <c r="G767" s="24"/>
      <c r="H767" s="24"/>
      <c r="I767" s="25" t="e">
        <f>INDEX('Sch Table'!$A$2:$U$211,MATCH($H767,'Sch Table'!$A$2:$A$777,0),8)</f>
        <v>#N/A</v>
      </c>
      <c r="J767" s="24"/>
      <c r="K767" s="96" t="e">
        <f>INDEX('Class Table'!$A$2:$C$26, MATCH($J767,'Class Table'!$A$2:$A$26,0),2)</f>
        <v>#N/A</v>
      </c>
      <c r="L767" s="25" t="str">
        <f>_xlfn.CONCAT(StudentTable4[[#This Row],[School]],StudentTable4[[#This Row],[ClassName]])</f>
        <v/>
      </c>
    </row>
    <row r="768" spans="1:12">
      <c r="A768" s="25" t="e">
        <f t="shared" si="11"/>
        <v>#N/A</v>
      </c>
      <c r="B768" s="24"/>
      <c r="C768" s="24"/>
      <c r="D768" s="24" t="s">
        <v>24</v>
      </c>
      <c r="E768" s="24"/>
      <c r="F768" s="24"/>
      <c r="G768" s="24"/>
      <c r="H768" s="24"/>
      <c r="I768" s="25" t="e">
        <f>INDEX('Sch Table'!$A$2:$U$211,MATCH($H768,'Sch Table'!$A$2:$A$777,0),8)</f>
        <v>#N/A</v>
      </c>
      <c r="J768" s="24"/>
      <c r="K768" s="96" t="e">
        <f>INDEX('Class Table'!$A$2:$C$26, MATCH($J768,'Class Table'!$A$2:$A$26,0),2)</f>
        <v>#N/A</v>
      </c>
      <c r="L768" s="25" t="str">
        <f>_xlfn.CONCAT(StudentTable4[[#This Row],[School]],StudentTable4[[#This Row],[ClassName]])</f>
        <v/>
      </c>
    </row>
    <row r="769" spans="1:12">
      <c r="A769" s="25" t="e">
        <f t="shared" si="11"/>
        <v>#N/A</v>
      </c>
      <c r="B769" s="24"/>
      <c r="C769" s="24"/>
      <c r="D769" s="24" t="s">
        <v>24</v>
      </c>
      <c r="E769" s="24"/>
      <c r="F769" s="24"/>
      <c r="G769" s="24"/>
      <c r="H769" s="24"/>
      <c r="I769" s="25" t="e">
        <f>INDEX('Sch Table'!$A$2:$U$211,MATCH($H769,'Sch Table'!$A$2:$A$777,0),8)</f>
        <v>#N/A</v>
      </c>
      <c r="J769" s="24"/>
      <c r="K769" s="96" t="e">
        <f>INDEX('Class Table'!$A$2:$C$26, MATCH($J769,'Class Table'!$A$2:$A$26,0),2)</f>
        <v>#N/A</v>
      </c>
      <c r="L769" s="25" t="str">
        <f>_xlfn.CONCAT(StudentTable4[[#This Row],[School]],StudentTable4[[#This Row],[ClassName]])</f>
        <v/>
      </c>
    </row>
    <row r="770" spans="1:12">
      <c r="A770" s="25" t="e">
        <f t="shared" ref="A770:A833" si="12">I770&amp;"-"&amp;J770&amp;"-"&amp;B770</f>
        <v>#N/A</v>
      </c>
      <c r="B770" s="24"/>
      <c r="C770" s="24"/>
      <c r="D770" s="24" t="s">
        <v>24</v>
      </c>
      <c r="E770" s="24"/>
      <c r="F770" s="24"/>
      <c r="G770" s="24"/>
      <c r="H770" s="24"/>
      <c r="I770" s="25" t="e">
        <f>INDEX('Sch Table'!$A$2:$U$211,MATCH($H770,'Sch Table'!$A$2:$A$777,0),8)</f>
        <v>#N/A</v>
      </c>
      <c r="J770" s="24"/>
      <c r="K770" s="96" t="e">
        <f>INDEX('Class Table'!$A$2:$C$26, MATCH($J770,'Class Table'!$A$2:$A$26,0),2)</f>
        <v>#N/A</v>
      </c>
      <c r="L770" s="25" t="str">
        <f>_xlfn.CONCAT(StudentTable4[[#This Row],[School]],StudentTable4[[#This Row],[ClassName]])</f>
        <v/>
      </c>
    </row>
    <row r="771" spans="1:12">
      <c r="A771" s="25" t="e">
        <f t="shared" si="12"/>
        <v>#N/A</v>
      </c>
      <c r="B771" s="24"/>
      <c r="C771" s="24"/>
      <c r="D771" s="24" t="s">
        <v>24</v>
      </c>
      <c r="E771" s="24"/>
      <c r="F771" s="24"/>
      <c r="G771" s="24"/>
      <c r="H771" s="24"/>
      <c r="I771" s="25" t="e">
        <f>INDEX('Sch Table'!$A$2:$U$211,MATCH($H771,'Sch Table'!$A$2:$A$777,0),8)</f>
        <v>#N/A</v>
      </c>
      <c r="J771" s="24"/>
      <c r="K771" s="96" t="e">
        <f>INDEX('Class Table'!$A$2:$C$26, MATCH($J771,'Class Table'!$A$2:$A$26,0),2)</f>
        <v>#N/A</v>
      </c>
      <c r="L771" s="25" t="str">
        <f>_xlfn.CONCAT(StudentTable4[[#This Row],[School]],StudentTable4[[#This Row],[ClassName]])</f>
        <v/>
      </c>
    </row>
    <row r="772" spans="1:12">
      <c r="A772" s="25" t="e">
        <f t="shared" si="12"/>
        <v>#N/A</v>
      </c>
      <c r="B772" s="24"/>
      <c r="C772" s="24"/>
      <c r="D772" s="24" t="s">
        <v>24</v>
      </c>
      <c r="E772" s="24"/>
      <c r="F772" s="24"/>
      <c r="G772" s="24"/>
      <c r="H772" s="24"/>
      <c r="I772" s="25" t="e">
        <f>INDEX('Sch Table'!$A$2:$U$211,MATCH($H772,'Sch Table'!$A$2:$A$777,0),8)</f>
        <v>#N/A</v>
      </c>
      <c r="J772" s="24"/>
      <c r="K772" s="96" t="e">
        <f>INDEX('Class Table'!$A$2:$C$26, MATCH($J772,'Class Table'!$A$2:$A$26,0),2)</f>
        <v>#N/A</v>
      </c>
      <c r="L772" s="25" t="str">
        <f>_xlfn.CONCAT(StudentTable4[[#This Row],[School]],StudentTable4[[#This Row],[ClassName]])</f>
        <v/>
      </c>
    </row>
    <row r="773" spans="1:12">
      <c r="A773" s="25" t="e">
        <f t="shared" si="12"/>
        <v>#N/A</v>
      </c>
      <c r="B773" s="24"/>
      <c r="C773" s="24"/>
      <c r="D773" s="24" t="s">
        <v>24</v>
      </c>
      <c r="E773" s="24"/>
      <c r="F773" s="24"/>
      <c r="G773" s="24"/>
      <c r="H773" s="24"/>
      <c r="I773" s="25" t="e">
        <f>INDEX('Sch Table'!$A$2:$U$211,MATCH($H773,'Sch Table'!$A$2:$A$777,0),8)</f>
        <v>#N/A</v>
      </c>
      <c r="J773" s="24"/>
      <c r="K773" s="96" t="e">
        <f>INDEX('Class Table'!$A$2:$C$26, MATCH($J773,'Class Table'!$A$2:$A$26,0),2)</f>
        <v>#N/A</v>
      </c>
      <c r="L773" s="25" t="str">
        <f>_xlfn.CONCAT(StudentTable4[[#This Row],[School]],StudentTable4[[#This Row],[ClassName]])</f>
        <v/>
      </c>
    </row>
    <row r="774" spans="1:12">
      <c r="A774" s="25" t="e">
        <f t="shared" si="12"/>
        <v>#N/A</v>
      </c>
      <c r="B774" s="24"/>
      <c r="C774" s="24"/>
      <c r="D774" s="24" t="s">
        <v>24</v>
      </c>
      <c r="E774" s="24"/>
      <c r="F774" s="24"/>
      <c r="G774" s="24"/>
      <c r="H774" s="24"/>
      <c r="I774" s="25" t="e">
        <f>INDEX('Sch Table'!$A$2:$U$211,MATCH($H774,'Sch Table'!$A$2:$A$777,0),8)</f>
        <v>#N/A</v>
      </c>
      <c r="J774" s="24"/>
      <c r="K774" s="96" t="e">
        <f>INDEX('Class Table'!$A$2:$C$26, MATCH($J774,'Class Table'!$A$2:$A$26,0),2)</f>
        <v>#N/A</v>
      </c>
      <c r="L774" s="25" t="str">
        <f>_xlfn.CONCAT(StudentTable4[[#This Row],[School]],StudentTable4[[#This Row],[ClassName]])</f>
        <v/>
      </c>
    </row>
    <row r="775" spans="1:12">
      <c r="A775" s="25" t="e">
        <f t="shared" si="12"/>
        <v>#N/A</v>
      </c>
      <c r="B775" s="24"/>
      <c r="C775" s="24"/>
      <c r="D775" s="24" t="s">
        <v>24</v>
      </c>
      <c r="E775" s="24"/>
      <c r="F775" s="24"/>
      <c r="G775" s="24"/>
      <c r="H775" s="24"/>
      <c r="I775" s="25" t="e">
        <f>INDEX('Sch Table'!$A$2:$U$211,MATCH($H775,'Sch Table'!$A$2:$A$777,0),8)</f>
        <v>#N/A</v>
      </c>
      <c r="J775" s="24"/>
      <c r="K775" s="96" t="e">
        <f>INDEX('Class Table'!$A$2:$C$26, MATCH($J775,'Class Table'!$A$2:$A$26,0),2)</f>
        <v>#N/A</v>
      </c>
      <c r="L775" s="25" t="str">
        <f>_xlfn.CONCAT(StudentTable4[[#This Row],[School]],StudentTable4[[#This Row],[ClassName]])</f>
        <v/>
      </c>
    </row>
    <row r="776" spans="1:12">
      <c r="A776" s="25" t="e">
        <f t="shared" si="12"/>
        <v>#N/A</v>
      </c>
      <c r="B776" s="24"/>
      <c r="C776" s="24"/>
      <c r="D776" s="24" t="s">
        <v>24</v>
      </c>
      <c r="E776" s="24"/>
      <c r="F776" s="24"/>
      <c r="G776" s="24"/>
      <c r="H776" s="24"/>
      <c r="I776" s="25" t="e">
        <f>INDEX('Sch Table'!$A$2:$U$211,MATCH($H776,'Sch Table'!$A$2:$A$777,0),8)</f>
        <v>#N/A</v>
      </c>
      <c r="J776" s="24"/>
      <c r="K776" s="96" t="e">
        <f>INDEX('Class Table'!$A$2:$C$26, MATCH($J776,'Class Table'!$A$2:$A$26,0),2)</f>
        <v>#N/A</v>
      </c>
      <c r="L776" s="25" t="str">
        <f>_xlfn.CONCAT(StudentTable4[[#This Row],[School]],StudentTable4[[#This Row],[ClassName]])</f>
        <v/>
      </c>
    </row>
    <row r="777" spans="1:12">
      <c r="A777" s="25" t="e">
        <f t="shared" si="12"/>
        <v>#N/A</v>
      </c>
      <c r="B777" s="24"/>
      <c r="C777" s="24"/>
      <c r="D777" s="24" t="s">
        <v>24</v>
      </c>
      <c r="E777" s="24"/>
      <c r="F777" s="24"/>
      <c r="G777" s="24"/>
      <c r="H777" s="24"/>
      <c r="I777" s="25" t="e">
        <f>INDEX('Sch Table'!$A$2:$U$211,MATCH($H777,'Sch Table'!$A$2:$A$777,0),8)</f>
        <v>#N/A</v>
      </c>
      <c r="J777" s="24"/>
      <c r="K777" s="96" t="e">
        <f>INDEX('Class Table'!$A$2:$C$26, MATCH($J777,'Class Table'!$A$2:$A$26,0),2)</f>
        <v>#N/A</v>
      </c>
      <c r="L777" s="25" t="str">
        <f>_xlfn.CONCAT(StudentTable4[[#This Row],[School]],StudentTable4[[#This Row],[ClassName]])</f>
        <v/>
      </c>
    </row>
    <row r="778" spans="1:12">
      <c r="A778" s="25" t="e">
        <f t="shared" si="12"/>
        <v>#N/A</v>
      </c>
      <c r="B778" s="24"/>
      <c r="C778" s="24"/>
      <c r="D778" s="24" t="s">
        <v>24</v>
      </c>
      <c r="E778" s="24"/>
      <c r="F778" s="24"/>
      <c r="G778" s="24"/>
      <c r="H778" s="24"/>
      <c r="I778" s="25" t="e">
        <f>INDEX('Sch Table'!$A$2:$U$211,MATCH($H778,'Sch Table'!$A$2:$A$777,0),8)</f>
        <v>#N/A</v>
      </c>
      <c r="J778" s="24"/>
      <c r="K778" s="96" t="e">
        <f>INDEX('Class Table'!$A$2:$C$26, MATCH($J778,'Class Table'!$A$2:$A$26,0),2)</f>
        <v>#N/A</v>
      </c>
      <c r="L778" s="25" t="str">
        <f>_xlfn.CONCAT(StudentTable4[[#This Row],[School]],StudentTable4[[#This Row],[ClassName]])</f>
        <v/>
      </c>
    </row>
    <row r="779" spans="1:12">
      <c r="A779" s="25" t="e">
        <f t="shared" si="12"/>
        <v>#N/A</v>
      </c>
      <c r="B779" s="24"/>
      <c r="C779" s="24"/>
      <c r="D779" s="24" t="s">
        <v>24</v>
      </c>
      <c r="E779" s="24"/>
      <c r="F779" s="24"/>
      <c r="G779" s="24"/>
      <c r="H779" s="24"/>
      <c r="I779" s="25" t="e">
        <f>INDEX('Sch Table'!$A$2:$U$211,MATCH($H779,'Sch Table'!$A$2:$A$777,0),8)</f>
        <v>#N/A</v>
      </c>
      <c r="J779" s="24"/>
      <c r="K779" s="96" t="e">
        <f>INDEX('Class Table'!$A$2:$C$26, MATCH($J779,'Class Table'!$A$2:$A$26,0),2)</f>
        <v>#N/A</v>
      </c>
      <c r="L779" s="25" t="str">
        <f>_xlfn.CONCAT(StudentTable4[[#This Row],[School]],StudentTable4[[#This Row],[ClassName]])</f>
        <v/>
      </c>
    </row>
    <row r="780" spans="1:12">
      <c r="A780" s="25" t="e">
        <f t="shared" si="12"/>
        <v>#N/A</v>
      </c>
      <c r="B780" s="24"/>
      <c r="C780" s="24"/>
      <c r="D780" s="24" t="s">
        <v>24</v>
      </c>
      <c r="E780" s="24"/>
      <c r="F780" s="24"/>
      <c r="G780" s="24"/>
      <c r="H780" s="24"/>
      <c r="I780" s="25" t="e">
        <f>INDEX('Sch Table'!$A$2:$U$211,MATCH($H780,'Sch Table'!$A$2:$A$777,0),8)</f>
        <v>#N/A</v>
      </c>
      <c r="J780" s="24"/>
      <c r="K780" s="96" t="e">
        <f>INDEX('Class Table'!$A$2:$C$26, MATCH($J780,'Class Table'!$A$2:$A$26,0),2)</f>
        <v>#N/A</v>
      </c>
      <c r="L780" s="25" t="str">
        <f>_xlfn.CONCAT(StudentTable4[[#This Row],[School]],StudentTable4[[#This Row],[ClassName]])</f>
        <v/>
      </c>
    </row>
    <row r="781" spans="1:12">
      <c r="A781" s="25" t="e">
        <f t="shared" si="12"/>
        <v>#N/A</v>
      </c>
      <c r="B781" s="24"/>
      <c r="C781" s="24"/>
      <c r="D781" s="24" t="s">
        <v>24</v>
      </c>
      <c r="E781" s="24"/>
      <c r="F781" s="24"/>
      <c r="G781" s="24"/>
      <c r="H781" s="24"/>
      <c r="I781" s="25" t="e">
        <f>INDEX('Sch Table'!$A$2:$U$211,MATCH($H781,'Sch Table'!$A$2:$A$777,0),8)</f>
        <v>#N/A</v>
      </c>
      <c r="J781" s="24"/>
      <c r="K781" s="96" t="e">
        <f>INDEX('Class Table'!$A$2:$C$26, MATCH($J781,'Class Table'!$A$2:$A$26,0),2)</f>
        <v>#N/A</v>
      </c>
      <c r="L781" s="25" t="str">
        <f>_xlfn.CONCAT(StudentTable4[[#This Row],[School]],StudentTable4[[#This Row],[ClassName]])</f>
        <v/>
      </c>
    </row>
    <row r="782" spans="1:12">
      <c r="A782" s="25" t="e">
        <f t="shared" si="12"/>
        <v>#N/A</v>
      </c>
      <c r="B782" s="24"/>
      <c r="C782" s="24"/>
      <c r="D782" s="24" t="s">
        <v>24</v>
      </c>
      <c r="E782" s="24"/>
      <c r="F782" s="24"/>
      <c r="G782" s="24"/>
      <c r="H782" s="24"/>
      <c r="I782" s="25" t="e">
        <f>INDEX('Sch Table'!$A$2:$U$211,MATCH($H782,'Sch Table'!$A$2:$A$777,0),8)</f>
        <v>#N/A</v>
      </c>
      <c r="J782" s="24"/>
      <c r="K782" s="96" t="e">
        <f>INDEX('Class Table'!$A$2:$C$26, MATCH($J782,'Class Table'!$A$2:$A$26,0),2)</f>
        <v>#N/A</v>
      </c>
      <c r="L782" s="25" t="str">
        <f>_xlfn.CONCAT(StudentTable4[[#This Row],[School]],StudentTable4[[#This Row],[ClassName]])</f>
        <v/>
      </c>
    </row>
    <row r="783" spans="1:12">
      <c r="A783" s="25" t="e">
        <f t="shared" si="12"/>
        <v>#N/A</v>
      </c>
      <c r="B783" s="24"/>
      <c r="C783" s="24"/>
      <c r="D783" s="24" t="s">
        <v>24</v>
      </c>
      <c r="E783" s="24"/>
      <c r="F783" s="24"/>
      <c r="G783" s="24"/>
      <c r="H783" s="24"/>
      <c r="I783" s="25" t="e">
        <f>INDEX('Sch Table'!$A$2:$U$211,MATCH($H783,'Sch Table'!$A$2:$A$777,0),8)</f>
        <v>#N/A</v>
      </c>
      <c r="J783" s="24"/>
      <c r="K783" s="96" t="e">
        <f>INDEX('Class Table'!$A$2:$C$26, MATCH($J783,'Class Table'!$A$2:$A$26,0),2)</f>
        <v>#N/A</v>
      </c>
      <c r="L783" s="25" t="str">
        <f>_xlfn.CONCAT(StudentTable4[[#This Row],[School]],StudentTable4[[#This Row],[ClassName]])</f>
        <v/>
      </c>
    </row>
    <row r="784" spans="1:12">
      <c r="A784" s="25" t="e">
        <f t="shared" si="12"/>
        <v>#N/A</v>
      </c>
      <c r="B784" s="24"/>
      <c r="C784" s="24"/>
      <c r="D784" s="24" t="s">
        <v>24</v>
      </c>
      <c r="E784" s="24"/>
      <c r="F784" s="24"/>
      <c r="G784" s="24"/>
      <c r="H784" s="24"/>
      <c r="I784" s="25" t="e">
        <f>INDEX('Sch Table'!$A$2:$U$211,MATCH($H784,'Sch Table'!$A$2:$A$777,0),8)</f>
        <v>#N/A</v>
      </c>
      <c r="J784" s="24"/>
      <c r="K784" s="96" t="e">
        <f>INDEX('Class Table'!$A$2:$C$26, MATCH($J784,'Class Table'!$A$2:$A$26,0),2)</f>
        <v>#N/A</v>
      </c>
      <c r="L784" s="25" t="str">
        <f>_xlfn.CONCAT(StudentTable4[[#This Row],[School]],StudentTable4[[#This Row],[ClassName]])</f>
        <v/>
      </c>
    </row>
    <row r="785" spans="1:12">
      <c r="A785" s="25" t="e">
        <f t="shared" si="12"/>
        <v>#N/A</v>
      </c>
      <c r="B785" s="24"/>
      <c r="C785" s="24"/>
      <c r="D785" s="24" t="s">
        <v>24</v>
      </c>
      <c r="E785" s="24"/>
      <c r="F785" s="24"/>
      <c r="G785" s="24"/>
      <c r="H785" s="24"/>
      <c r="I785" s="25" t="e">
        <f>INDEX('Sch Table'!$A$2:$U$211,MATCH($H785,'Sch Table'!$A$2:$A$777,0),8)</f>
        <v>#N/A</v>
      </c>
      <c r="J785" s="24"/>
      <c r="K785" s="96" t="e">
        <f>INDEX('Class Table'!$A$2:$C$26, MATCH($J785,'Class Table'!$A$2:$A$26,0),2)</f>
        <v>#N/A</v>
      </c>
      <c r="L785" s="25" t="str">
        <f>_xlfn.CONCAT(StudentTable4[[#This Row],[School]],StudentTable4[[#This Row],[ClassName]])</f>
        <v/>
      </c>
    </row>
    <row r="786" spans="1:12">
      <c r="A786" s="25" t="e">
        <f t="shared" si="12"/>
        <v>#N/A</v>
      </c>
      <c r="B786" s="24"/>
      <c r="C786" s="24"/>
      <c r="D786" s="24" t="s">
        <v>24</v>
      </c>
      <c r="E786" s="24"/>
      <c r="F786" s="24"/>
      <c r="G786" s="24"/>
      <c r="H786" s="24"/>
      <c r="I786" s="25" t="e">
        <f>INDEX('Sch Table'!$A$2:$U$211,MATCH($H786,'Sch Table'!$A$2:$A$777,0),8)</f>
        <v>#N/A</v>
      </c>
      <c r="J786" s="24"/>
      <c r="K786" s="96" t="e">
        <f>INDEX('Class Table'!$A$2:$C$26, MATCH($J786,'Class Table'!$A$2:$A$26,0),2)</f>
        <v>#N/A</v>
      </c>
      <c r="L786" s="25" t="str">
        <f>_xlfn.CONCAT(StudentTable4[[#This Row],[School]],StudentTable4[[#This Row],[ClassName]])</f>
        <v/>
      </c>
    </row>
    <row r="787" spans="1:12">
      <c r="A787" s="25" t="e">
        <f t="shared" si="12"/>
        <v>#N/A</v>
      </c>
      <c r="B787" s="24"/>
      <c r="C787" s="24"/>
      <c r="D787" s="24" t="s">
        <v>24</v>
      </c>
      <c r="E787" s="24"/>
      <c r="F787" s="24"/>
      <c r="G787" s="24"/>
      <c r="H787" s="24"/>
      <c r="I787" s="25" t="e">
        <f>INDEX('Sch Table'!$A$2:$U$211,MATCH($H787,'Sch Table'!$A$2:$A$777,0),8)</f>
        <v>#N/A</v>
      </c>
      <c r="J787" s="24"/>
      <c r="K787" s="96" t="e">
        <f>INDEX('Class Table'!$A$2:$C$26, MATCH($J787,'Class Table'!$A$2:$A$26,0),2)</f>
        <v>#N/A</v>
      </c>
      <c r="L787" s="25" t="str">
        <f>_xlfn.CONCAT(StudentTable4[[#This Row],[School]],StudentTable4[[#This Row],[ClassName]])</f>
        <v/>
      </c>
    </row>
    <row r="788" spans="1:12">
      <c r="A788" s="25" t="e">
        <f t="shared" si="12"/>
        <v>#N/A</v>
      </c>
      <c r="B788" s="24"/>
      <c r="C788" s="24"/>
      <c r="D788" s="24" t="s">
        <v>24</v>
      </c>
      <c r="E788" s="24"/>
      <c r="F788" s="24"/>
      <c r="G788" s="24"/>
      <c r="H788" s="24"/>
      <c r="I788" s="25" t="e">
        <f>INDEX('Sch Table'!$A$2:$U$211,MATCH($H788,'Sch Table'!$A$2:$A$777,0),8)</f>
        <v>#N/A</v>
      </c>
      <c r="J788" s="24"/>
      <c r="K788" s="96" t="e">
        <f>INDEX('Class Table'!$A$2:$C$26, MATCH($J788,'Class Table'!$A$2:$A$26,0),2)</f>
        <v>#N/A</v>
      </c>
      <c r="L788" s="25" t="str">
        <f>_xlfn.CONCAT(StudentTable4[[#This Row],[School]],StudentTable4[[#This Row],[ClassName]])</f>
        <v/>
      </c>
    </row>
    <row r="789" spans="1:12">
      <c r="A789" s="25" t="e">
        <f t="shared" si="12"/>
        <v>#N/A</v>
      </c>
      <c r="B789" s="24"/>
      <c r="C789" s="24"/>
      <c r="D789" s="24" t="s">
        <v>24</v>
      </c>
      <c r="E789" s="24"/>
      <c r="F789" s="24"/>
      <c r="G789" s="24"/>
      <c r="H789" s="24"/>
      <c r="I789" s="25" t="e">
        <f>INDEX('Sch Table'!$A$2:$U$211,MATCH($H789,'Sch Table'!$A$2:$A$777,0),8)</f>
        <v>#N/A</v>
      </c>
      <c r="J789" s="24"/>
      <c r="K789" s="96" t="e">
        <f>INDEX('Class Table'!$A$2:$C$26, MATCH($J789,'Class Table'!$A$2:$A$26,0),2)</f>
        <v>#N/A</v>
      </c>
      <c r="L789" s="25" t="str">
        <f>_xlfn.CONCAT(StudentTable4[[#This Row],[School]],StudentTable4[[#This Row],[ClassName]])</f>
        <v/>
      </c>
    </row>
    <row r="790" spans="1:12">
      <c r="A790" s="25" t="e">
        <f t="shared" si="12"/>
        <v>#N/A</v>
      </c>
      <c r="B790" s="24"/>
      <c r="C790" s="24"/>
      <c r="D790" s="24" t="s">
        <v>24</v>
      </c>
      <c r="E790" s="24"/>
      <c r="F790" s="24"/>
      <c r="G790" s="24"/>
      <c r="H790" s="24"/>
      <c r="I790" s="25" t="e">
        <f>INDEX('Sch Table'!$A$2:$U$211,MATCH($H790,'Sch Table'!$A$2:$A$777,0),8)</f>
        <v>#N/A</v>
      </c>
      <c r="J790" s="24"/>
      <c r="K790" s="96" t="e">
        <f>INDEX('Class Table'!$A$2:$C$26, MATCH($J790,'Class Table'!$A$2:$A$26,0),2)</f>
        <v>#N/A</v>
      </c>
      <c r="L790" s="25" t="str">
        <f>_xlfn.CONCAT(StudentTable4[[#This Row],[School]],StudentTable4[[#This Row],[ClassName]])</f>
        <v/>
      </c>
    </row>
    <row r="791" spans="1:12">
      <c r="A791" s="25" t="e">
        <f t="shared" si="12"/>
        <v>#N/A</v>
      </c>
      <c r="B791" s="24"/>
      <c r="C791" s="24"/>
      <c r="D791" s="24" t="s">
        <v>24</v>
      </c>
      <c r="E791" s="24"/>
      <c r="F791" s="24"/>
      <c r="G791" s="24"/>
      <c r="H791" s="24"/>
      <c r="I791" s="25" t="e">
        <f>INDEX('Sch Table'!$A$2:$U$211,MATCH($H791,'Sch Table'!$A$2:$A$777,0),8)</f>
        <v>#N/A</v>
      </c>
      <c r="J791" s="24"/>
      <c r="K791" s="96" t="e">
        <f>INDEX('Class Table'!$A$2:$C$26, MATCH($J791,'Class Table'!$A$2:$A$26,0),2)</f>
        <v>#N/A</v>
      </c>
      <c r="L791" s="25" t="str">
        <f>_xlfn.CONCAT(StudentTable4[[#This Row],[School]],StudentTable4[[#This Row],[ClassName]])</f>
        <v/>
      </c>
    </row>
    <row r="792" spans="1:12">
      <c r="A792" s="25" t="e">
        <f t="shared" si="12"/>
        <v>#N/A</v>
      </c>
      <c r="B792" s="24"/>
      <c r="C792" s="24"/>
      <c r="D792" s="24" t="s">
        <v>24</v>
      </c>
      <c r="E792" s="24"/>
      <c r="F792" s="24"/>
      <c r="G792" s="24"/>
      <c r="H792" s="24"/>
      <c r="I792" s="25" t="e">
        <f>INDEX('Sch Table'!$A$2:$U$211,MATCH($H792,'Sch Table'!$A$2:$A$777,0),8)</f>
        <v>#N/A</v>
      </c>
      <c r="J792" s="24"/>
      <c r="K792" s="96" t="e">
        <f>INDEX('Class Table'!$A$2:$C$26, MATCH($J792,'Class Table'!$A$2:$A$26,0),2)</f>
        <v>#N/A</v>
      </c>
      <c r="L792" s="25" t="str">
        <f>_xlfn.CONCAT(StudentTable4[[#This Row],[School]],StudentTable4[[#This Row],[ClassName]])</f>
        <v/>
      </c>
    </row>
    <row r="793" spans="1:12">
      <c r="A793" s="25" t="e">
        <f t="shared" si="12"/>
        <v>#N/A</v>
      </c>
      <c r="B793" s="24"/>
      <c r="C793" s="24"/>
      <c r="D793" s="24" t="s">
        <v>24</v>
      </c>
      <c r="E793" s="24"/>
      <c r="F793" s="24"/>
      <c r="G793" s="24"/>
      <c r="H793" s="24"/>
      <c r="I793" s="25" t="e">
        <f>INDEX('Sch Table'!$A$2:$U$211,MATCH($H793,'Sch Table'!$A$2:$A$777,0),8)</f>
        <v>#N/A</v>
      </c>
      <c r="J793" s="24"/>
      <c r="K793" s="96" t="e">
        <f>INDEX('Class Table'!$A$2:$C$26, MATCH($J793,'Class Table'!$A$2:$A$26,0),2)</f>
        <v>#N/A</v>
      </c>
      <c r="L793" s="25" t="str">
        <f>_xlfn.CONCAT(StudentTable4[[#This Row],[School]],StudentTable4[[#This Row],[ClassName]])</f>
        <v/>
      </c>
    </row>
    <row r="794" spans="1:12">
      <c r="A794" s="25" t="e">
        <f t="shared" si="12"/>
        <v>#N/A</v>
      </c>
      <c r="B794" s="24"/>
      <c r="C794" s="24"/>
      <c r="D794" s="24" t="s">
        <v>24</v>
      </c>
      <c r="E794" s="24"/>
      <c r="F794" s="24"/>
      <c r="G794" s="24"/>
      <c r="H794" s="24"/>
      <c r="I794" s="25" t="e">
        <f>INDEX('Sch Table'!$A$2:$U$211,MATCH($H794,'Sch Table'!$A$2:$A$777,0),8)</f>
        <v>#N/A</v>
      </c>
      <c r="J794" s="24"/>
      <c r="K794" s="96" t="e">
        <f>INDEX('Class Table'!$A$2:$C$26, MATCH($J794,'Class Table'!$A$2:$A$26,0),2)</f>
        <v>#N/A</v>
      </c>
      <c r="L794" s="25" t="str">
        <f>_xlfn.CONCAT(StudentTable4[[#This Row],[School]],StudentTable4[[#This Row],[ClassName]])</f>
        <v/>
      </c>
    </row>
    <row r="795" spans="1:12">
      <c r="A795" s="25" t="e">
        <f t="shared" si="12"/>
        <v>#N/A</v>
      </c>
      <c r="B795" s="24"/>
      <c r="C795" s="24"/>
      <c r="D795" s="24" t="s">
        <v>24</v>
      </c>
      <c r="E795" s="24"/>
      <c r="F795" s="24"/>
      <c r="G795" s="24"/>
      <c r="H795" s="24"/>
      <c r="I795" s="25" t="e">
        <f>INDEX('Sch Table'!$A$2:$U$211,MATCH($H795,'Sch Table'!$A$2:$A$777,0),8)</f>
        <v>#N/A</v>
      </c>
      <c r="J795" s="24"/>
      <c r="K795" s="96" t="e">
        <f>INDEX('Class Table'!$A$2:$C$26, MATCH($J795,'Class Table'!$A$2:$A$26,0),2)</f>
        <v>#N/A</v>
      </c>
      <c r="L795" s="25" t="str">
        <f>_xlfn.CONCAT(StudentTable4[[#This Row],[School]],StudentTable4[[#This Row],[ClassName]])</f>
        <v/>
      </c>
    </row>
    <row r="796" spans="1:12">
      <c r="A796" s="25" t="e">
        <f t="shared" si="12"/>
        <v>#N/A</v>
      </c>
      <c r="B796" s="24"/>
      <c r="C796" s="24"/>
      <c r="D796" s="24" t="s">
        <v>24</v>
      </c>
      <c r="E796" s="24"/>
      <c r="F796" s="24"/>
      <c r="G796" s="24"/>
      <c r="H796" s="24"/>
      <c r="I796" s="25" t="e">
        <f>INDEX('Sch Table'!$A$2:$U$211,MATCH($H796,'Sch Table'!$A$2:$A$777,0),8)</f>
        <v>#N/A</v>
      </c>
      <c r="J796" s="24"/>
      <c r="K796" s="96" t="e">
        <f>INDEX('Class Table'!$A$2:$C$26, MATCH($J796,'Class Table'!$A$2:$A$26,0),2)</f>
        <v>#N/A</v>
      </c>
      <c r="L796" s="25" t="str">
        <f>_xlfn.CONCAT(StudentTable4[[#This Row],[School]],StudentTable4[[#This Row],[ClassName]])</f>
        <v/>
      </c>
    </row>
    <row r="797" spans="1:12">
      <c r="A797" s="25" t="e">
        <f t="shared" si="12"/>
        <v>#N/A</v>
      </c>
      <c r="B797" s="24"/>
      <c r="C797" s="24"/>
      <c r="D797" s="24" t="s">
        <v>24</v>
      </c>
      <c r="E797" s="24"/>
      <c r="F797" s="24"/>
      <c r="G797" s="24"/>
      <c r="H797" s="24"/>
      <c r="I797" s="25" t="e">
        <f>INDEX('Sch Table'!$A$2:$U$211,MATCH($H797,'Sch Table'!$A$2:$A$777,0),8)</f>
        <v>#N/A</v>
      </c>
      <c r="J797" s="24"/>
      <c r="K797" s="96" t="e">
        <f>INDEX('Class Table'!$A$2:$C$26, MATCH($J797,'Class Table'!$A$2:$A$26,0),2)</f>
        <v>#N/A</v>
      </c>
      <c r="L797" s="25" t="str">
        <f>_xlfn.CONCAT(StudentTable4[[#This Row],[School]],StudentTable4[[#This Row],[ClassName]])</f>
        <v/>
      </c>
    </row>
    <row r="798" spans="1:12">
      <c r="A798" s="25" t="e">
        <f t="shared" si="12"/>
        <v>#N/A</v>
      </c>
      <c r="B798" s="24"/>
      <c r="C798" s="24"/>
      <c r="D798" s="24" t="s">
        <v>24</v>
      </c>
      <c r="E798" s="24"/>
      <c r="F798" s="24"/>
      <c r="G798" s="24"/>
      <c r="H798" s="24"/>
      <c r="I798" s="25" t="e">
        <f>INDEX('Sch Table'!$A$2:$U$211,MATCH($H798,'Sch Table'!$A$2:$A$777,0),8)</f>
        <v>#N/A</v>
      </c>
      <c r="J798" s="24"/>
      <c r="K798" s="96" t="e">
        <f>INDEX('Class Table'!$A$2:$C$26, MATCH($J798,'Class Table'!$A$2:$A$26,0),2)</f>
        <v>#N/A</v>
      </c>
      <c r="L798" s="25" t="str">
        <f>_xlfn.CONCAT(StudentTable4[[#This Row],[School]],StudentTable4[[#This Row],[ClassName]])</f>
        <v/>
      </c>
    </row>
    <row r="799" spans="1:12">
      <c r="A799" s="25" t="e">
        <f t="shared" si="12"/>
        <v>#N/A</v>
      </c>
      <c r="B799" s="24"/>
      <c r="C799" s="24"/>
      <c r="D799" s="24" t="s">
        <v>24</v>
      </c>
      <c r="E799" s="24"/>
      <c r="F799" s="24"/>
      <c r="G799" s="24"/>
      <c r="H799" s="24"/>
      <c r="I799" s="25" t="e">
        <f>INDEX('Sch Table'!$A$2:$U$211,MATCH($H799,'Sch Table'!$A$2:$A$777,0),8)</f>
        <v>#N/A</v>
      </c>
      <c r="J799" s="24"/>
      <c r="K799" s="96" t="e">
        <f>INDEX('Class Table'!$A$2:$C$26, MATCH($J799,'Class Table'!$A$2:$A$26,0),2)</f>
        <v>#N/A</v>
      </c>
      <c r="L799" s="25" t="str">
        <f>_xlfn.CONCAT(StudentTable4[[#This Row],[School]],StudentTable4[[#This Row],[ClassName]])</f>
        <v/>
      </c>
    </row>
    <row r="800" spans="1:12">
      <c r="A800" s="25" t="e">
        <f t="shared" si="12"/>
        <v>#N/A</v>
      </c>
      <c r="B800" s="24"/>
      <c r="C800" s="24"/>
      <c r="D800" s="24" t="s">
        <v>24</v>
      </c>
      <c r="E800" s="24"/>
      <c r="F800" s="24"/>
      <c r="G800" s="24"/>
      <c r="H800" s="24"/>
      <c r="I800" s="25" t="e">
        <f>INDEX('Sch Table'!$A$2:$U$211,MATCH($H800,'Sch Table'!$A$2:$A$777,0),8)</f>
        <v>#N/A</v>
      </c>
      <c r="J800" s="24"/>
      <c r="K800" s="96" t="e">
        <f>INDEX('Class Table'!$A$2:$C$26, MATCH($J800,'Class Table'!$A$2:$A$26,0),2)</f>
        <v>#N/A</v>
      </c>
      <c r="L800" s="25" t="str">
        <f>_xlfn.CONCAT(StudentTable4[[#This Row],[School]],StudentTable4[[#This Row],[ClassName]])</f>
        <v/>
      </c>
    </row>
    <row r="801" spans="1:12">
      <c r="A801" s="25" t="e">
        <f t="shared" si="12"/>
        <v>#N/A</v>
      </c>
      <c r="B801" s="24"/>
      <c r="C801" s="24"/>
      <c r="D801" s="24" t="s">
        <v>24</v>
      </c>
      <c r="E801" s="24"/>
      <c r="F801" s="24"/>
      <c r="G801" s="24"/>
      <c r="H801" s="24"/>
      <c r="I801" s="25" t="e">
        <f>INDEX('Sch Table'!$A$2:$U$211,MATCH($H801,'Sch Table'!$A$2:$A$777,0),8)</f>
        <v>#N/A</v>
      </c>
      <c r="J801" s="24"/>
      <c r="K801" s="96" t="e">
        <f>INDEX('Class Table'!$A$2:$C$26, MATCH($J801,'Class Table'!$A$2:$A$26,0),2)</f>
        <v>#N/A</v>
      </c>
      <c r="L801" s="25" t="str">
        <f>_xlfn.CONCAT(StudentTable4[[#This Row],[School]],StudentTable4[[#This Row],[ClassName]])</f>
        <v/>
      </c>
    </row>
    <row r="802" spans="1:12">
      <c r="A802" s="25" t="e">
        <f t="shared" si="12"/>
        <v>#N/A</v>
      </c>
      <c r="B802" s="24"/>
      <c r="C802" s="24"/>
      <c r="D802" s="24" t="s">
        <v>24</v>
      </c>
      <c r="E802" s="24"/>
      <c r="F802" s="24"/>
      <c r="G802" s="24"/>
      <c r="H802" s="24"/>
      <c r="I802" s="25" t="e">
        <f>INDEX('Sch Table'!$A$2:$U$211,MATCH($H802,'Sch Table'!$A$2:$A$777,0),8)</f>
        <v>#N/A</v>
      </c>
      <c r="J802" s="24"/>
      <c r="K802" s="96" t="e">
        <f>INDEX('Class Table'!$A$2:$C$26, MATCH($J802,'Class Table'!$A$2:$A$26,0),2)</f>
        <v>#N/A</v>
      </c>
      <c r="L802" s="25" t="str">
        <f>_xlfn.CONCAT(StudentTable4[[#This Row],[School]],StudentTable4[[#This Row],[ClassName]])</f>
        <v/>
      </c>
    </row>
    <row r="803" spans="1:12">
      <c r="A803" s="25" t="e">
        <f t="shared" si="12"/>
        <v>#N/A</v>
      </c>
      <c r="B803" s="24"/>
      <c r="C803" s="24"/>
      <c r="D803" s="24" t="s">
        <v>24</v>
      </c>
      <c r="E803" s="24"/>
      <c r="F803" s="24"/>
      <c r="G803" s="24"/>
      <c r="H803" s="24"/>
      <c r="I803" s="25" t="e">
        <f>INDEX('Sch Table'!$A$2:$U$211,MATCH($H803,'Sch Table'!$A$2:$A$777,0),8)</f>
        <v>#N/A</v>
      </c>
      <c r="J803" s="24"/>
      <c r="K803" s="96" t="e">
        <f>INDEX('Class Table'!$A$2:$C$26, MATCH($J803,'Class Table'!$A$2:$A$26,0),2)</f>
        <v>#N/A</v>
      </c>
      <c r="L803" s="25" t="str">
        <f>_xlfn.CONCAT(StudentTable4[[#This Row],[School]],StudentTable4[[#This Row],[ClassName]])</f>
        <v/>
      </c>
    </row>
    <row r="804" spans="1:12">
      <c r="A804" s="25" t="e">
        <f t="shared" si="12"/>
        <v>#N/A</v>
      </c>
      <c r="B804" s="24"/>
      <c r="C804" s="24"/>
      <c r="D804" s="24" t="s">
        <v>24</v>
      </c>
      <c r="E804" s="24"/>
      <c r="F804" s="24"/>
      <c r="G804" s="24"/>
      <c r="H804" s="24"/>
      <c r="I804" s="25" t="e">
        <f>INDEX('Sch Table'!$A$2:$U$211,MATCH($H804,'Sch Table'!$A$2:$A$777,0),8)</f>
        <v>#N/A</v>
      </c>
      <c r="J804" s="24"/>
      <c r="K804" s="96" t="e">
        <f>INDEX('Class Table'!$A$2:$C$26, MATCH($J804,'Class Table'!$A$2:$A$26,0),2)</f>
        <v>#N/A</v>
      </c>
      <c r="L804" s="25" t="str">
        <f>_xlfn.CONCAT(StudentTable4[[#This Row],[School]],StudentTable4[[#This Row],[ClassName]])</f>
        <v/>
      </c>
    </row>
    <row r="805" spans="1:12">
      <c r="A805" s="25" t="e">
        <f t="shared" si="12"/>
        <v>#N/A</v>
      </c>
      <c r="B805" s="24"/>
      <c r="C805" s="24"/>
      <c r="D805" s="24" t="s">
        <v>24</v>
      </c>
      <c r="E805" s="24"/>
      <c r="F805" s="24"/>
      <c r="G805" s="24"/>
      <c r="H805" s="24"/>
      <c r="I805" s="25" t="e">
        <f>INDEX('Sch Table'!$A$2:$U$211,MATCH($H805,'Sch Table'!$A$2:$A$777,0),8)</f>
        <v>#N/A</v>
      </c>
      <c r="J805" s="24"/>
      <c r="K805" s="96" t="e">
        <f>INDEX('Class Table'!$A$2:$C$26, MATCH($J805,'Class Table'!$A$2:$A$26,0),2)</f>
        <v>#N/A</v>
      </c>
      <c r="L805" s="25" t="str">
        <f>_xlfn.CONCAT(StudentTable4[[#This Row],[School]],StudentTable4[[#This Row],[ClassName]])</f>
        <v/>
      </c>
    </row>
    <row r="806" spans="1:12">
      <c r="A806" s="25" t="e">
        <f t="shared" si="12"/>
        <v>#N/A</v>
      </c>
      <c r="B806" s="24"/>
      <c r="C806" s="24"/>
      <c r="D806" s="24" t="s">
        <v>24</v>
      </c>
      <c r="E806" s="24"/>
      <c r="F806" s="24"/>
      <c r="G806" s="24"/>
      <c r="H806" s="24"/>
      <c r="I806" s="25" t="e">
        <f>INDEX('Sch Table'!$A$2:$U$211,MATCH($H806,'Sch Table'!$A$2:$A$777,0),8)</f>
        <v>#N/A</v>
      </c>
      <c r="J806" s="24"/>
      <c r="K806" s="96" t="e">
        <f>INDEX('Class Table'!$A$2:$C$26, MATCH($J806,'Class Table'!$A$2:$A$26,0),2)</f>
        <v>#N/A</v>
      </c>
      <c r="L806" s="25" t="str">
        <f>_xlfn.CONCAT(StudentTable4[[#This Row],[School]],StudentTable4[[#This Row],[ClassName]])</f>
        <v/>
      </c>
    </row>
    <row r="807" spans="1:12">
      <c r="A807" s="25" t="e">
        <f t="shared" si="12"/>
        <v>#N/A</v>
      </c>
      <c r="B807" s="24"/>
      <c r="C807" s="24"/>
      <c r="D807" s="24" t="s">
        <v>24</v>
      </c>
      <c r="E807" s="24"/>
      <c r="F807" s="24"/>
      <c r="G807" s="24"/>
      <c r="H807" s="24"/>
      <c r="I807" s="25" t="e">
        <f>INDEX('Sch Table'!$A$2:$U$211,MATCH($H807,'Sch Table'!$A$2:$A$777,0),8)</f>
        <v>#N/A</v>
      </c>
      <c r="J807" s="24"/>
      <c r="K807" s="96" t="e">
        <f>INDEX('Class Table'!$A$2:$C$26, MATCH($J807,'Class Table'!$A$2:$A$26,0),2)</f>
        <v>#N/A</v>
      </c>
      <c r="L807" s="25" t="str">
        <f>_xlfn.CONCAT(StudentTable4[[#This Row],[School]],StudentTable4[[#This Row],[ClassName]])</f>
        <v/>
      </c>
    </row>
    <row r="808" spans="1:12">
      <c r="A808" s="25" t="e">
        <f t="shared" si="12"/>
        <v>#N/A</v>
      </c>
      <c r="B808" s="24"/>
      <c r="C808" s="24"/>
      <c r="D808" s="24" t="s">
        <v>24</v>
      </c>
      <c r="E808" s="24"/>
      <c r="F808" s="24"/>
      <c r="G808" s="24"/>
      <c r="H808" s="24"/>
      <c r="I808" s="25" t="e">
        <f>INDEX('Sch Table'!$A$2:$U$211,MATCH($H808,'Sch Table'!$A$2:$A$777,0),8)</f>
        <v>#N/A</v>
      </c>
      <c r="J808" s="24"/>
      <c r="K808" s="96" t="e">
        <f>INDEX('Class Table'!$A$2:$C$26, MATCH($J808,'Class Table'!$A$2:$A$26,0),2)</f>
        <v>#N/A</v>
      </c>
      <c r="L808" s="25" t="str">
        <f>_xlfn.CONCAT(StudentTable4[[#This Row],[School]],StudentTable4[[#This Row],[ClassName]])</f>
        <v/>
      </c>
    </row>
    <row r="809" spans="1:12">
      <c r="A809" s="25" t="e">
        <f t="shared" si="12"/>
        <v>#N/A</v>
      </c>
      <c r="B809" s="24"/>
      <c r="C809" s="24"/>
      <c r="D809" s="24" t="s">
        <v>24</v>
      </c>
      <c r="E809" s="24"/>
      <c r="F809" s="24"/>
      <c r="G809" s="24"/>
      <c r="H809" s="24"/>
      <c r="I809" s="25" t="e">
        <f>INDEX('Sch Table'!$A$2:$U$211,MATCH($H809,'Sch Table'!$A$2:$A$777,0),8)</f>
        <v>#N/A</v>
      </c>
      <c r="J809" s="24"/>
      <c r="K809" s="96" t="e">
        <f>INDEX('Class Table'!$A$2:$C$26, MATCH($J809,'Class Table'!$A$2:$A$26,0),2)</f>
        <v>#N/A</v>
      </c>
      <c r="L809" s="25" t="str">
        <f>_xlfn.CONCAT(StudentTable4[[#This Row],[School]],StudentTable4[[#This Row],[ClassName]])</f>
        <v/>
      </c>
    </row>
    <row r="810" spans="1:12">
      <c r="A810" s="25" t="e">
        <f t="shared" si="12"/>
        <v>#N/A</v>
      </c>
      <c r="B810" s="24"/>
      <c r="C810" s="24"/>
      <c r="D810" s="24" t="s">
        <v>24</v>
      </c>
      <c r="E810" s="24"/>
      <c r="F810" s="24"/>
      <c r="G810" s="24"/>
      <c r="H810" s="24"/>
      <c r="I810" s="25" t="e">
        <f>INDEX('Sch Table'!$A$2:$U$211,MATCH($H810,'Sch Table'!$A$2:$A$777,0),8)</f>
        <v>#N/A</v>
      </c>
      <c r="J810" s="24"/>
      <c r="K810" s="96" t="e">
        <f>INDEX('Class Table'!$A$2:$C$26, MATCH($J810,'Class Table'!$A$2:$A$26,0),2)</f>
        <v>#N/A</v>
      </c>
      <c r="L810" s="25" t="str">
        <f>_xlfn.CONCAT(StudentTable4[[#This Row],[School]],StudentTable4[[#This Row],[ClassName]])</f>
        <v/>
      </c>
    </row>
    <row r="811" spans="1:12">
      <c r="A811" s="25" t="e">
        <f t="shared" si="12"/>
        <v>#N/A</v>
      </c>
      <c r="B811" s="24"/>
      <c r="C811" s="24"/>
      <c r="D811" s="24" t="s">
        <v>24</v>
      </c>
      <c r="E811" s="24"/>
      <c r="F811" s="24"/>
      <c r="G811" s="24"/>
      <c r="H811" s="24"/>
      <c r="I811" s="25" t="e">
        <f>INDEX('Sch Table'!$A$2:$U$211,MATCH($H811,'Sch Table'!$A$2:$A$777,0),8)</f>
        <v>#N/A</v>
      </c>
      <c r="J811" s="24"/>
      <c r="K811" s="96" t="e">
        <f>INDEX('Class Table'!$A$2:$C$26, MATCH($J811,'Class Table'!$A$2:$A$26,0),2)</f>
        <v>#N/A</v>
      </c>
      <c r="L811" s="25" t="str">
        <f>_xlfn.CONCAT(StudentTable4[[#This Row],[School]],StudentTable4[[#This Row],[ClassName]])</f>
        <v/>
      </c>
    </row>
    <row r="812" spans="1:12">
      <c r="A812" s="25" t="e">
        <f t="shared" si="12"/>
        <v>#N/A</v>
      </c>
      <c r="B812" s="24"/>
      <c r="C812" s="24"/>
      <c r="D812" s="24" t="s">
        <v>24</v>
      </c>
      <c r="E812" s="24"/>
      <c r="F812" s="24"/>
      <c r="G812" s="24"/>
      <c r="H812" s="24"/>
      <c r="I812" s="25" t="e">
        <f>INDEX('Sch Table'!$A$2:$U$211,MATCH($H812,'Sch Table'!$A$2:$A$777,0),8)</f>
        <v>#N/A</v>
      </c>
      <c r="J812" s="24"/>
      <c r="K812" s="96" t="e">
        <f>INDEX('Class Table'!$A$2:$C$26, MATCH($J812,'Class Table'!$A$2:$A$26,0),2)</f>
        <v>#N/A</v>
      </c>
      <c r="L812" s="25" t="str">
        <f>_xlfn.CONCAT(StudentTable4[[#This Row],[School]],StudentTable4[[#This Row],[ClassName]])</f>
        <v/>
      </c>
    </row>
    <row r="813" spans="1:12">
      <c r="A813" s="25" t="e">
        <f t="shared" si="12"/>
        <v>#N/A</v>
      </c>
      <c r="B813" s="24"/>
      <c r="C813" s="24"/>
      <c r="D813" s="24" t="s">
        <v>24</v>
      </c>
      <c r="E813" s="24"/>
      <c r="F813" s="24"/>
      <c r="G813" s="24"/>
      <c r="H813" s="24"/>
      <c r="I813" s="25" t="e">
        <f>INDEX('Sch Table'!$A$2:$U$211,MATCH($H813,'Sch Table'!$A$2:$A$777,0),8)</f>
        <v>#N/A</v>
      </c>
      <c r="J813" s="24"/>
      <c r="K813" s="96" t="e">
        <f>INDEX('Class Table'!$A$2:$C$26, MATCH($J813,'Class Table'!$A$2:$A$26,0),2)</f>
        <v>#N/A</v>
      </c>
      <c r="L813" s="25" t="str">
        <f>_xlfn.CONCAT(StudentTable4[[#This Row],[School]],StudentTable4[[#This Row],[ClassName]])</f>
        <v/>
      </c>
    </row>
    <row r="814" spans="1:12">
      <c r="A814" s="25" t="e">
        <f t="shared" si="12"/>
        <v>#N/A</v>
      </c>
      <c r="B814" s="24"/>
      <c r="C814" s="24"/>
      <c r="D814" s="24" t="s">
        <v>24</v>
      </c>
      <c r="E814" s="24"/>
      <c r="F814" s="24"/>
      <c r="G814" s="24"/>
      <c r="H814" s="24"/>
      <c r="I814" s="25" t="e">
        <f>INDEX('Sch Table'!$A$2:$U$211,MATCH($H814,'Sch Table'!$A$2:$A$777,0),8)</f>
        <v>#N/A</v>
      </c>
      <c r="J814" s="24"/>
      <c r="K814" s="96" t="e">
        <f>INDEX('Class Table'!$A$2:$C$26, MATCH($J814,'Class Table'!$A$2:$A$26,0),2)</f>
        <v>#N/A</v>
      </c>
      <c r="L814" s="25" t="str">
        <f>_xlfn.CONCAT(StudentTable4[[#This Row],[School]],StudentTable4[[#This Row],[ClassName]])</f>
        <v/>
      </c>
    </row>
    <row r="815" spans="1:12">
      <c r="A815" s="25" t="e">
        <f t="shared" si="12"/>
        <v>#N/A</v>
      </c>
      <c r="B815" s="24"/>
      <c r="C815" s="24"/>
      <c r="D815" s="24" t="s">
        <v>24</v>
      </c>
      <c r="E815" s="24"/>
      <c r="F815" s="24"/>
      <c r="G815" s="24"/>
      <c r="H815" s="24"/>
      <c r="I815" s="25" t="e">
        <f>INDEX('Sch Table'!$A$2:$U$211,MATCH($H815,'Sch Table'!$A$2:$A$777,0),8)</f>
        <v>#N/A</v>
      </c>
      <c r="J815" s="24"/>
      <c r="K815" s="96" t="e">
        <f>INDEX('Class Table'!$A$2:$C$26, MATCH($J815,'Class Table'!$A$2:$A$26,0),2)</f>
        <v>#N/A</v>
      </c>
      <c r="L815" s="25" t="str">
        <f>_xlfn.CONCAT(StudentTable4[[#This Row],[School]],StudentTable4[[#This Row],[ClassName]])</f>
        <v/>
      </c>
    </row>
    <row r="816" spans="1:12">
      <c r="A816" s="25" t="e">
        <f t="shared" si="12"/>
        <v>#N/A</v>
      </c>
      <c r="B816" s="24"/>
      <c r="C816" s="24"/>
      <c r="D816" s="24" t="s">
        <v>24</v>
      </c>
      <c r="E816" s="24"/>
      <c r="F816" s="24"/>
      <c r="G816" s="24"/>
      <c r="H816" s="24"/>
      <c r="I816" s="25" t="e">
        <f>INDEX('Sch Table'!$A$2:$U$211,MATCH($H816,'Sch Table'!$A$2:$A$777,0),8)</f>
        <v>#N/A</v>
      </c>
      <c r="J816" s="24"/>
      <c r="K816" s="96" t="e">
        <f>INDEX('Class Table'!$A$2:$C$26, MATCH($J816,'Class Table'!$A$2:$A$26,0),2)</f>
        <v>#N/A</v>
      </c>
      <c r="L816" s="25" t="str">
        <f>_xlfn.CONCAT(StudentTable4[[#This Row],[School]],StudentTable4[[#This Row],[ClassName]])</f>
        <v/>
      </c>
    </row>
    <row r="817" spans="1:12">
      <c r="A817" s="25" t="e">
        <f t="shared" si="12"/>
        <v>#N/A</v>
      </c>
      <c r="B817" s="24"/>
      <c r="C817" s="24"/>
      <c r="D817" s="24" t="s">
        <v>24</v>
      </c>
      <c r="E817" s="24"/>
      <c r="F817" s="24"/>
      <c r="G817" s="24"/>
      <c r="H817" s="24"/>
      <c r="I817" s="25" t="e">
        <f>INDEX('Sch Table'!$A$2:$U$211,MATCH($H817,'Sch Table'!$A$2:$A$777,0),8)</f>
        <v>#N/A</v>
      </c>
      <c r="J817" s="24"/>
      <c r="K817" s="96" t="e">
        <f>INDEX('Class Table'!$A$2:$C$26, MATCH($J817,'Class Table'!$A$2:$A$26,0),2)</f>
        <v>#N/A</v>
      </c>
      <c r="L817" s="25" t="str">
        <f>_xlfn.CONCAT(StudentTable4[[#This Row],[School]],StudentTable4[[#This Row],[ClassName]])</f>
        <v/>
      </c>
    </row>
    <row r="818" spans="1:12">
      <c r="A818" s="25" t="e">
        <f t="shared" si="12"/>
        <v>#N/A</v>
      </c>
      <c r="B818" s="24"/>
      <c r="C818" s="24"/>
      <c r="D818" s="24" t="s">
        <v>24</v>
      </c>
      <c r="E818" s="24"/>
      <c r="F818" s="24"/>
      <c r="G818" s="24"/>
      <c r="H818" s="24"/>
      <c r="I818" s="25" t="e">
        <f>INDEX('Sch Table'!$A$2:$U$211,MATCH($H818,'Sch Table'!$A$2:$A$777,0),8)</f>
        <v>#N/A</v>
      </c>
      <c r="J818" s="24"/>
      <c r="K818" s="96" t="e">
        <f>INDEX('Class Table'!$A$2:$C$26, MATCH($J818,'Class Table'!$A$2:$A$26,0),2)</f>
        <v>#N/A</v>
      </c>
      <c r="L818" s="25" t="str">
        <f>_xlfn.CONCAT(StudentTable4[[#This Row],[School]],StudentTable4[[#This Row],[ClassName]])</f>
        <v/>
      </c>
    </row>
    <row r="819" spans="1:12">
      <c r="A819" s="25" t="e">
        <f t="shared" si="12"/>
        <v>#N/A</v>
      </c>
      <c r="B819" s="24"/>
      <c r="C819" s="24"/>
      <c r="D819" s="24" t="s">
        <v>24</v>
      </c>
      <c r="E819" s="24"/>
      <c r="F819" s="24"/>
      <c r="G819" s="24"/>
      <c r="H819" s="24"/>
      <c r="I819" s="25" t="e">
        <f>INDEX('Sch Table'!$A$2:$U$211,MATCH($H819,'Sch Table'!$A$2:$A$777,0),8)</f>
        <v>#N/A</v>
      </c>
      <c r="J819" s="24"/>
      <c r="K819" s="96" t="e">
        <f>INDEX('Class Table'!$A$2:$C$26, MATCH($J819,'Class Table'!$A$2:$A$26,0),2)</f>
        <v>#N/A</v>
      </c>
      <c r="L819" s="25" t="str">
        <f>_xlfn.CONCAT(StudentTable4[[#This Row],[School]],StudentTable4[[#This Row],[ClassName]])</f>
        <v/>
      </c>
    </row>
    <row r="820" spans="1:12">
      <c r="A820" s="25" t="e">
        <f t="shared" si="12"/>
        <v>#N/A</v>
      </c>
      <c r="B820" s="24"/>
      <c r="C820" s="24"/>
      <c r="D820" s="24" t="s">
        <v>24</v>
      </c>
      <c r="E820" s="24"/>
      <c r="F820" s="24"/>
      <c r="G820" s="24"/>
      <c r="H820" s="24"/>
      <c r="I820" s="25" t="e">
        <f>INDEX('Sch Table'!$A$2:$U$211,MATCH($H820,'Sch Table'!$A$2:$A$777,0),8)</f>
        <v>#N/A</v>
      </c>
      <c r="J820" s="24"/>
      <c r="K820" s="96" t="e">
        <f>INDEX('Class Table'!$A$2:$C$26, MATCH($J820,'Class Table'!$A$2:$A$26,0),2)</f>
        <v>#N/A</v>
      </c>
      <c r="L820" s="25" t="str">
        <f>_xlfn.CONCAT(StudentTable4[[#This Row],[School]],StudentTable4[[#This Row],[ClassName]])</f>
        <v/>
      </c>
    </row>
    <row r="821" spans="1:12">
      <c r="A821" s="25" t="e">
        <f t="shared" si="12"/>
        <v>#N/A</v>
      </c>
      <c r="B821" s="24"/>
      <c r="C821" s="24"/>
      <c r="D821" s="24" t="s">
        <v>24</v>
      </c>
      <c r="E821" s="24"/>
      <c r="F821" s="24"/>
      <c r="G821" s="24"/>
      <c r="H821" s="24"/>
      <c r="I821" s="25" t="e">
        <f>INDEX('Sch Table'!$A$2:$U$211,MATCH($H821,'Sch Table'!$A$2:$A$777,0),8)</f>
        <v>#N/A</v>
      </c>
      <c r="J821" s="24"/>
      <c r="K821" s="96" t="e">
        <f>INDEX('Class Table'!$A$2:$C$26, MATCH($J821,'Class Table'!$A$2:$A$26,0),2)</f>
        <v>#N/A</v>
      </c>
      <c r="L821" s="25" t="str">
        <f>_xlfn.CONCAT(StudentTable4[[#This Row],[School]],StudentTable4[[#This Row],[ClassName]])</f>
        <v/>
      </c>
    </row>
    <row r="822" spans="1:12">
      <c r="A822" s="25" t="e">
        <f t="shared" si="12"/>
        <v>#N/A</v>
      </c>
      <c r="B822" s="24"/>
      <c r="C822" s="24"/>
      <c r="D822" s="24" t="s">
        <v>24</v>
      </c>
      <c r="E822" s="24"/>
      <c r="F822" s="24"/>
      <c r="G822" s="24"/>
      <c r="H822" s="24"/>
      <c r="I822" s="25" t="e">
        <f>INDEX('Sch Table'!$A$2:$U$211,MATCH($H822,'Sch Table'!$A$2:$A$777,0),8)</f>
        <v>#N/A</v>
      </c>
      <c r="J822" s="24"/>
      <c r="K822" s="96" t="e">
        <f>INDEX('Class Table'!$A$2:$C$26, MATCH($J822,'Class Table'!$A$2:$A$26,0),2)</f>
        <v>#N/A</v>
      </c>
      <c r="L822" s="25" t="str">
        <f>_xlfn.CONCAT(StudentTable4[[#This Row],[School]],StudentTable4[[#This Row],[ClassName]])</f>
        <v/>
      </c>
    </row>
    <row r="823" spans="1:12">
      <c r="A823" s="25" t="e">
        <f t="shared" si="12"/>
        <v>#N/A</v>
      </c>
      <c r="B823" s="24"/>
      <c r="C823" s="24"/>
      <c r="D823" s="24" t="s">
        <v>24</v>
      </c>
      <c r="E823" s="24"/>
      <c r="F823" s="24"/>
      <c r="G823" s="24"/>
      <c r="H823" s="24"/>
      <c r="I823" s="25" t="e">
        <f>INDEX('Sch Table'!$A$2:$U$211,MATCH($H823,'Sch Table'!$A$2:$A$777,0),8)</f>
        <v>#N/A</v>
      </c>
      <c r="J823" s="24"/>
      <c r="K823" s="96" t="e">
        <f>INDEX('Class Table'!$A$2:$C$26, MATCH($J823,'Class Table'!$A$2:$A$26,0),2)</f>
        <v>#N/A</v>
      </c>
      <c r="L823" s="25" t="str">
        <f>_xlfn.CONCAT(StudentTable4[[#This Row],[School]],StudentTable4[[#This Row],[ClassName]])</f>
        <v/>
      </c>
    </row>
    <row r="824" spans="1:12">
      <c r="A824" s="25" t="e">
        <f t="shared" si="12"/>
        <v>#N/A</v>
      </c>
      <c r="B824" s="24"/>
      <c r="C824" s="24"/>
      <c r="D824" s="24" t="s">
        <v>24</v>
      </c>
      <c r="E824" s="24"/>
      <c r="F824" s="24"/>
      <c r="G824" s="24"/>
      <c r="H824" s="24"/>
      <c r="I824" s="25" t="e">
        <f>INDEX('Sch Table'!$A$2:$U$211,MATCH($H824,'Sch Table'!$A$2:$A$777,0),8)</f>
        <v>#N/A</v>
      </c>
      <c r="J824" s="24"/>
      <c r="K824" s="96" t="e">
        <f>INDEX('Class Table'!$A$2:$C$26, MATCH($J824,'Class Table'!$A$2:$A$26,0),2)</f>
        <v>#N/A</v>
      </c>
      <c r="L824" s="25" t="str">
        <f>_xlfn.CONCAT(StudentTable4[[#This Row],[School]],StudentTable4[[#This Row],[ClassName]])</f>
        <v/>
      </c>
    </row>
    <row r="825" spans="1:12">
      <c r="A825" s="25" t="e">
        <f t="shared" si="12"/>
        <v>#N/A</v>
      </c>
      <c r="B825" s="24"/>
      <c r="C825" s="24"/>
      <c r="D825" s="24" t="s">
        <v>24</v>
      </c>
      <c r="E825" s="24"/>
      <c r="F825" s="24"/>
      <c r="G825" s="24"/>
      <c r="H825" s="24"/>
      <c r="I825" s="25" t="e">
        <f>INDEX('Sch Table'!$A$2:$U$211,MATCH($H825,'Sch Table'!$A$2:$A$777,0),8)</f>
        <v>#N/A</v>
      </c>
      <c r="J825" s="24"/>
      <c r="K825" s="96" t="e">
        <f>INDEX('Class Table'!$A$2:$C$26, MATCH($J825,'Class Table'!$A$2:$A$26,0),2)</f>
        <v>#N/A</v>
      </c>
      <c r="L825" s="25" t="str">
        <f>_xlfn.CONCAT(StudentTable4[[#This Row],[School]],StudentTable4[[#This Row],[ClassName]])</f>
        <v/>
      </c>
    </row>
    <row r="826" spans="1:12">
      <c r="A826" s="25" t="e">
        <f t="shared" si="12"/>
        <v>#N/A</v>
      </c>
      <c r="B826" s="24"/>
      <c r="C826" s="24"/>
      <c r="D826" s="24" t="s">
        <v>24</v>
      </c>
      <c r="E826" s="24"/>
      <c r="F826" s="24"/>
      <c r="G826" s="24"/>
      <c r="H826" s="24"/>
      <c r="I826" s="25" t="e">
        <f>INDEX('Sch Table'!$A$2:$U$211,MATCH($H826,'Sch Table'!$A$2:$A$777,0),8)</f>
        <v>#N/A</v>
      </c>
      <c r="J826" s="24"/>
      <c r="K826" s="96" t="e">
        <f>INDEX('Class Table'!$A$2:$C$26, MATCH($J826,'Class Table'!$A$2:$A$26,0),2)</f>
        <v>#N/A</v>
      </c>
      <c r="L826" s="25" t="str">
        <f>_xlfn.CONCAT(StudentTable4[[#This Row],[School]],StudentTable4[[#This Row],[ClassName]])</f>
        <v/>
      </c>
    </row>
    <row r="827" spans="1:12">
      <c r="A827" s="25" t="e">
        <f t="shared" si="12"/>
        <v>#N/A</v>
      </c>
      <c r="B827" s="24"/>
      <c r="C827" s="24"/>
      <c r="D827" s="24" t="s">
        <v>24</v>
      </c>
      <c r="E827" s="24"/>
      <c r="F827" s="24"/>
      <c r="G827" s="24"/>
      <c r="H827" s="24"/>
      <c r="I827" s="25" t="e">
        <f>INDEX('Sch Table'!$A$2:$U$211,MATCH($H827,'Sch Table'!$A$2:$A$777,0),8)</f>
        <v>#N/A</v>
      </c>
      <c r="J827" s="24"/>
      <c r="K827" s="96" t="e">
        <f>INDEX('Class Table'!$A$2:$C$26, MATCH($J827,'Class Table'!$A$2:$A$26,0),2)</f>
        <v>#N/A</v>
      </c>
      <c r="L827" s="25" t="str">
        <f>_xlfn.CONCAT(StudentTable4[[#This Row],[School]],StudentTable4[[#This Row],[ClassName]])</f>
        <v/>
      </c>
    </row>
    <row r="828" spans="1:12">
      <c r="A828" s="25" t="e">
        <f t="shared" si="12"/>
        <v>#N/A</v>
      </c>
      <c r="B828" s="24"/>
      <c r="C828" s="24"/>
      <c r="D828" s="24" t="s">
        <v>24</v>
      </c>
      <c r="E828" s="24"/>
      <c r="F828" s="24"/>
      <c r="G828" s="24"/>
      <c r="H828" s="24"/>
      <c r="I828" s="25" t="e">
        <f>INDEX('Sch Table'!$A$2:$U$211,MATCH($H828,'Sch Table'!$A$2:$A$777,0),8)</f>
        <v>#N/A</v>
      </c>
      <c r="J828" s="24"/>
      <c r="K828" s="96" t="e">
        <f>INDEX('Class Table'!$A$2:$C$26, MATCH($J828,'Class Table'!$A$2:$A$26,0),2)</f>
        <v>#N/A</v>
      </c>
      <c r="L828" s="25" t="str">
        <f>_xlfn.CONCAT(StudentTable4[[#This Row],[School]],StudentTable4[[#This Row],[ClassName]])</f>
        <v/>
      </c>
    </row>
    <row r="829" spans="1:12">
      <c r="A829" s="25" t="e">
        <f t="shared" si="12"/>
        <v>#N/A</v>
      </c>
      <c r="B829" s="24"/>
      <c r="C829" s="24"/>
      <c r="D829" s="24" t="s">
        <v>24</v>
      </c>
      <c r="E829" s="24"/>
      <c r="F829" s="24"/>
      <c r="G829" s="24"/>
      <c r="H829" s="24"/>
      <c r="I829" s="25" t="e">
        <f>INDEX('Sch Table'!$A$2:$U$211,MATCH($H829,'Sch Table'!$A$2:$A$777,0),8)</f>
        <v>#N/A</v>
      </c>
      <c r="J829" s="24"/>
      <c r="K829" s="96" t="e">
        <f>INDEX('Class Table'!$A$2:$C$26, MATCH($J829,'Class Table'!$A$2:$A$26,0),2)</f>
        <v>#N/A</v>
      </c>
      <c r="L829" s="25" t="str">
        <f>_xlfn.CONCAT(StudentTable4[[#This Row],[School]],StudentTable4[[#This Row],[ClassName]])</f>
        <v/>
      </c>
    </row>
    <row r="830" spans="1:12">
      <c r="A830" s="25" t="e">
        <f t="shared" si="12"/>
        <v>#N/A</v>
      </c>
      <c r="B830" s="24"/>
      <c r="C830" s="24"/>
      <c r="D830" s="24" t="s">
        <v>24</v>
      </c>
      <c r="E830" s="24"/>
      <c r="F830" s="24"/>
      <c r="G830" s="24"/>
      <c r="H830" s="24"/>
      <c r="I830" s="25" t="e">
        <f>INDEX('Sch Table'!$A$2:$U$211,MATCH($H830,'Sch Table'!$A$2:$A$777,0),8)</f>
        <v>#N/A</v>
      </c>
      <c r="J830" s="24"/>
      <c r="K830" s="96" t="e">
        <f>INDEX('Class Table'!$A$2:$C$26, MATCH($J830,'Class Table'!$A$2:$A$26,0),2)</f>
        <v>#N/A</v>
      </c>
      <c r="L830" s="25" t="str">
        <f>_xlfn.CONCAT(StudentTable4[[#This Row],[School]],StudentTable4[[#This Row],[ClassName]])</f>
        <v/>
      </c>
    </row>
    <row r="831" spans="1:12">
      <c r="A831" s="25" t="e">
        <f t="shared" si="12"/>
        <v>#N/A</v>
      </c>
      <c r="B831" s="24"/>
      <c r="C831" s="24"/>
      <c r="D831" s="24" t="s">
        <v>24</v>
      </c>
      <c r="E831" s="24"/>
      <c r="F831" s="24"/>
      <c r="G831" s="24"/>
      <c r="H831" s="24"/>
      <c r="I831" s="25" t="e">
        <f>INDEX('Sch Table'!$A$2:$U$211,MATCH($H831,'Sch Table'!$A$2:$A$777,0),8)</f>
        <v>#N/A</v>
      </c>
      <c r="J831" s="24"/>
      <c r="K831" s="96" t="e">
        <f>INDEX('Class Table'!$A$2:$C$26, MATCH($J831,'Class Table'!$A$2:$A$26,0),2)</f>
        <v>#N/A</v>
      </c>
      <c r="L831" s="25" t="str">
        <f>_xlfn.CONCAT(StudentTable4[[#This Row],[School]],StudentTable4[[#This Row],[ClassName]])</f>
        <v/>
      </c>
    </row>
    <row r="832" spans="1:12">
      <c r="A832" s="25" t="e">
        <f t="shared" si="12"/>
        <v>#N/A</v>
      </c>
      <c r="B832" s="24"/>
      <c r="C832" s="24"/>
      <c r="D832" s="24" t="s">
        <v>24</v>
      </c>
      <c r="E832" s="24"/>
      <c r="F832" s="24"/>
      <c r="G832" s="24"/>
      <c r="H832" s="24"/>
      <c r="I832" s="25" t="e">
        <f>INDEX('Sch Table'!$A$2:$U$211,MATCH($H832,'Sch Table'!$A$2:$A$777,0),8)</f>
        <v>#N/A</v>
      </c>
      <c r="J832" s="24"/>
      <c r="K832" s="96" t="e">
        <f>INDEX('Class Table'!$A$2:$C$26, MATCH($J832,'Class Table'!$A$2:$A$26,0),2)</f>
        <v>#N/A</v>
      </c>
      <c r="L832" s="25" t="str">
        <f>_xlfn.CONCAT(StudentTable4[[#This Row],[School]],StudentTable4[[#This Row],[ClassName]])</f>
        <v/>
      </c>
    </row>
    <row r="833" spans="1:12">
      <c r="A833" s="25" t="e">
        <f t="shared" si="12"/>
        <v>#N/A</v>
      </c>
      <c r="B833" s="24"/>
      <c r="C833" s="24"/>
      <c r="D833" s="24" t="s">
        <v>24</v>
      </c>
      <c r="E833" s="24"/>
      <c r="F833" s="24"/>
      <c r="G833" s="24"/>
      <c r="H833" s="24"/>
      <c r="I833" s="25" t="e">
        <f>INDEX('Sch Table'!$A$2:$U$211,MATCH($H833,'Sch Table'!$A$2:$A$777,0),8)</f>
        <v>#N/A</v>
      </c>
      <c r="J833" s="24"/>
      <c r="K833" s="96" t="e">
        <f>INDEX('Class Table'!$A$2:$C$26, MATCH($J833,'Class Table'!$A$2:$A$26,0),2)</f>
        <v>#N/A</v>
      </c>
      <c r="L833" s="25" t="str">
        <f>_xlfn.CONCAT(StudentTable4[[#This Row],[School]],StudentTable4[[#This Row],[ClassName]])</f>
        <v/>
      </c>
    </row>
    <row r="834" spans="1:12">
      <c r="A834" s="25" t="e">
        <f t="shared" ref="A834:A897" si="13">I834&amp;"-"&amp;J834&amp;"-"&amp;B834</f>
        <v>#N/A</v>
      </c>
      <c r="B834" s="24"/>
      <c r="C834" s="24"/>
      <c r="D834" s="24" t="s">
        <v>24</v>
      </c>
      <c r="E834" s="24"/>
      <c r="F834" s="24"/>
      <c r="G834" s="24"/>
      <c r="H834" s="24"/>
      <c r="I834" s="25" t="e">
        <f>INDEX('Sch Table'!$A$2:$U$211,MATCH($H834,'Sch Table'!$A$2:$A$777,0),8)</f>
        <v>#N/A</v>
      </c>
      <c r="J834" s="24"/>
      <c r="K834" s="96" t="e">
        <f>INDEX('Class Table'!$A$2:$C$26, MATCH($J834,'Class Table'!$A$2:$A$26,0),2)</f>
        <v>#N/A</v>
      </c>
      <c r="L834" s="25" t="str">
        <f>_xlfn.CONCAT(StudentTable4[[#This Row],[School]],StudentTable4[[#This Row],[ClassName]])</f>
        <v/>
      </c>
    </row>
    <row r="835" spans="1:12">
      <c r="A835" s="25" t="e">
        <f t="shared" si="13"/>
        <v>#N/A</v>
      </c>
      <c r="B835" s="24"/>
      <c r="C835" s="24"/>
      <c r="D835" s="24" t="s">
        <v>24</v>
      </c>
      <c r="E835" s="24"/>
      <c r="F835" s="24"/>
      <c r="G835" s="24"/>
      <c r="H835" s="24"/>
      <c r="I835" s="25" t="e">
        <f>INDEX('Sch Table'!$A$2:$U$211,MATCH($H835,'Sch Table'!$A$2:$A$777,0),8)</f>
        <v>#N/A</v>
      </c>
      <c r="J835" s="24"/>
      <c r="K835" s="96" t="e">
        <f>INDEX('Class Table'!$A$2:$C$26, MATCH($J835,'Class Table'!$A$2:$A$26,0),2)</f>
        <v>#N/A</v>
      </c>
      <c r="L835" s="25" t="str">
        <f>_xlfn.CONCAT(StudentTable4[[#This Row],[School]],StudentTable4[[#This Row],[ClassName]])</f>
        <v/>
      </c>
    </row>
    <row r="836" spans="1:12">
      <c r="A836" s="25" t="e">
        <f t="shared" si="13"/>
        <v>#N/A</v>
      </c>
      <c r="B836" s="24"/>
      <c r="C836" s="24"/>
      <c r="D836" s="24" t="s">
        <v>24</v>
      </c>
      <c r="E836" s="24"/>
      <c r="F836" s="24"/>
      <c r="G836" s="24"/>
      <c r="H836" s="24"/>
      <c r="I836" s="25" t="e">
        <f>INDEX('Sch Table'!$A$2:$U$211,MATCH($H836,'Sch Table'!$A$2:$A$777,0),8)</f>
        <v>#N/A</v>
      </c>
      <c r="J836" s="24"/>
      <c r="K836" s="96" t="e">
        <f>INDEX('Class Table'!$A$2:$C$26, MATCH($J836,'Class Table'!$A$2:$A$26,0),2)</f>
        <v>#N/A</v>
      </c>
      <c r="L836" s="25" t="str">
        <f>_xlfn.CONCAT(StudentTable4[[#This Row],[School]],StudentTable4[[#This Row],[ClassName]])</f>
        <v/>
      </c>
    </row>
    <row r="837" spans="1:12">
      <c r="A837" s="25" t="e">
        <f t="shared" si="13"/>
        <v>#N/A</v>
      </c>
      <c r="B837" s="24"/>
      <c r="C837" s="24"/>
      <c r="D837" s="24" t="s">
        <v>24</v>
      </c>
      <c r="E837" s="24"/>
      <c r="F837" s="24"/>
      <c r="G837" s="24"/>
      <c r="H837" s="24"/>
      <c r="I837" s="25" t="e">
        <f>INDEX('Sch Table'!$A$2:$U$211,MATCH($H837,'Sch Table'!$A$2:$A$777,0),8)</f>
        <v>#N/A</v>
      </c>
      <c r="J837" s="24"/>
      <c r="K837" s="96" t="e">
        <f>INDEX('Class Table'!$A$2:$C$26, MATCH($J837,'Class Table'!$A$2:$A$26,0),2)</f>
        <v>#N/A</v>
      </c>
      <c r="L837" s="25" t="str">
        <f>_xlfn.CONCAT(StudentTable4[[#This Row],[School]],StudentTable4[[#This Row],[ClassName]])</f>
        <v/>
      </c>
    </row>
    <row r="838" spans="1:12">
      <c r="A838" s="25" t="e">
        <f t="shared" si="13"/>
        <v>#N/A</v>
      </c>
      <c r="B838" s="24"/>
      <c r="C838" s="24"/>
      <c r="D838" s="24" t="s">
        <v>24</v>
      </c>
      <c r="E838" s="24"/>
      <c r="F838" s="24"/>
      <c r="G838" s="24"/>
      <c r="H838" s="24"/>
      <c r="I838" s="25" t="e">
        <f>INDEX('Sch Table'!$A$2:$U$211,MATCH($H838,'Sch Table'!$A$2:$A$777,0),8)</f>
        <v>#N/A</v>
      </c>
      <c r="J838" s="24"/>
      <c r="K838" s="96" t="e">
        <f>INDEX('Class Table'!$A$2:$C$26, MATCH($J838,'Class Table'!$A$2:$A$26,0),2)</f>
        <v>#N/A</v>
      </c>
      <c r="L838" s="25" t="str">
        <f>_xlfn.CONCAT(StudentTable4[[#This Row],[School]],StudentTable4[[#This Row],[ClassName]])</f>
        <v/>
      </c>
    </row>
    <row r="839" spans="1:12">
      <c r="A839" s="25" t="e">
        <f t="shared" si="13"/>
        <v>#N/A</v>
      </c>
      <c r="B839" s="24"/>
      <c r="C839" s="24"/>
      <c r="D839" s="24" t="s">
        <v>24</v>
      </c>
      <c r="E839" s="24"/>
      <c r="F839" s="24"/>
      <c r="G839" s="24"/>
      <c r="H839" s="24"/>
      <c r="I839" s="25" t="e">
        <f>INDEX('Sch Table'!$A$2:$U$211,MATCH($H839,'Sch Table'!$A$2:$A$777,0),8)</f>
        <v>#N/A</v>
      </c>
      <c r="J839" s="24"/>
      <c r="K839" s="96" t="e">
        <f>INDEX('Class Table'!$A$2:$C$26, MATCH($J839,'Class Table'!$A$2:$A$26,0),2)</f>
        <v>#N/A</v>
      </c>
      <c r="L839" s="25" t="str">
        <f>_xlfn.CONCAT(StudentTable4[[#This Row],[School]],StudentTable4[[#This Row],[ClassName]])</f>
        <v/>
      </c>
    </row>
    <row r="840" spans="1:12">
      <c r="A840" s="25" t="e">
        <f t="shared" si="13"/>
        <v>#N/A</v>
      </c>
      <c r="B840" s="24"/>
      <c r="C840" s="24"/>
      <c r="D840" s="24" t="s">
        <v>24</v>
      </c>
      <c r="E840" s="24"/>
      <c r="F840" s="24"/>
      <c r="G840" s="24"/>
      <c r="H840" s="24"/>
      <c r="I840" s="25" t="e">
        <f>INDEX('Sch Table'!$A$2:$U$211,MATCH($H840,'Sch Table'!$A$2:$A$777,0),8)</f>
        <v>#N/A</v>
      </c>
      <c r="J840" s="24"/>
      <c r="K840" s="96" t="e">
        <f>INDEX('Class Table'!$A$2:$C$26, MATCH($J840,'Class Table'!$A$2:$A$26,0),2)</f>
        <v>#N/A</v>
      </c>
      <c r="L840" s="25" t="str">
        <f>_xlfn.CONCAT(StudentTable4[[#This Row],[School]],StudentTable4[[#This Row],[ClassName]])</f>
        <v/>
      </c>
    </row>
    <row r="841" spans="1:12">
      <c r="A841" s="25" t="e">
        <f t="shared" si="13"/>
        <v>#N/A</v>
      </c>
      <c r="B841" s="24"/>
      <c r="C841" s="24"/>
      <c r="D841" s="24" t="s">
        <v>24</v>
      </c>
      <c r="E841" s="24"/>
      <c r="F841" s="24"/>
      <c r="G841" s="24"/>
      <c r="H841" s="24"/>
      <c r="I841" s="25" t="e">
        <f>INDEX('Sch Table'!$A$2:$U$211,MATCH($H841,'Sch Table'!$A$2:$A$777,0),8)</f>
        <v>#N/A</v>
      </c>
      <c r="J841" s="24"/>
      <c r="K841" s="96" t="e">
        <f>INDEX('Class Table'!$A$2:$C$26, MATCH($J841,'Class Table'!$A$2:$A$26,0),2)</f>
        <v>#N/A</v>
      </c>
      <c r="L841" s="25" t="str">
        <f>_xlfn.CONCAT(StudentTable4[[#This Row],[School]],StudentTable4[[#This Row],[ClassName]])</f>
        <v/>
      </c>
    </row>
    <row r="842" spans="1:12">
      <c r="A842" s="25" t="e">
        <f t="shared" si="13"/>
        <v>#N/A</v>
      </c>
      <c r="B842" s="24"/>
      <c r="C842" s="24"/>
      <c r="D842" s="24" t="s">
        <v>24</v>
      </c>
      <c r="E842" s="24"/>
      <c r="F842" s="24"/>
      <c r="G842" s="24"/>
      <c r="H842" s="24"/>
      <c r="I842" s="25" t="e">
        <f>INDEX('Sch Table'!$A$2:$U$211,MATCH($H842,'Sch Table'!$A$2:$A$777,0),8)</f>
        <v>#N/A</v>
      </c>
      <c r="J842" s="24"/>
      <c r="K842" s="96" t="e">
        <f>INDEX('Class Table'!$A$2:$C$26, MATCH($J842,'Class Table'!$A$2:$A$26,0),2)</f>
        <v>#N/A</v>
      </c>
      <c r="L842" s="25" t="str">
        <f>_xlfn.CONCAT(StudentTable4[[#This Row],[School]],StudentTable4[[#This Row],[ClassName]])</f>
        <v/>
      </c>
    </row>
    <row r="843" spans="1:12">
      <c r="A843" s="25" t="e">
        <f t="shared" si="13"/>
        <v>#N/A</v>
      </c>
      <c r="B843" s="24"/>
      <c r="C843" s="24"/>
      <c r="D843" s="24" t="s">
        <v>24</v>
      </c>
      <c r="E843" s="24"/>
      <c r="F843" s="24"/>
      <c r="G843" s="24"/>
      <c r="H843" s="24"/>
      <c r="I843" s="25" t="e">
        <f>INDEX('Sch Table'!$A$2:$U$211,MATCH($H843,'Sch Table'!$A$2:$A$777,0),8)</f>
        <v>#N/A</v>
      </c>
      <c r="J843" s="24"/>
      <c r="K843" s="96" t="e">
        <f>INDEX('Class Table'!$A$2:$C$26, MATCH($J843,'Class Table'!$A$2:$A$26,0),2)</f>
        <v>#N/A</v>
      </c>
      <c r="L843" s="25" t="str">
        <f>_xlfn.CONCAT(StudentTable4[[#This Row],[School]],StudentTable4[[#This Row],[ClassName]])</f>
        <v/>
      </c>
    </row>
    <row r="844" spans="1:12">
      <c r="A844" s="25" t="e">
        <f t="shared" si="13"/>
        <v>#N/A</v>
      </c>
      <c r="B844" s="24"/>
      <c r="C844" s="24"/>
      <c r="D844" s="24" t="s">
        <v>24</v>
      </c>
      <c r="E844" s="24"/>
      <c r="F844" s="24"/>
      <c r="G844" s="24"/>
      <c r="H844" s="24"/>
      <c r="I844" s="25" t="e">
        <f>INDEX('Sch Table'!$A$2:$U$211,MATCH($H844,'Sch Table'!$A$2:$A$777,0),8)</f>
        <v>#N/A</v>
      </c>
      <c r="J844" s="24"/>
      <c r="K844" s="96" t="e">
        <f>INDEX('Class Table'!$A$2:$C$26, MATCH($J844,'Class Table'!$A$2:$A$26,0),2)</f>
        <v>#N/A</v>
      </c>
      <c r="L844" s="25" t="str">
        <f>_xlfn.CONCAT(StudentTable4[[#This Row],[School]],StudentTable4[[#This Row],[ClassName]])</f>
        <v/>
      </c>
    </row>
    <row r="845" spans="1:12">
      <c r="A845" s="25" t="e">
        <f t="shared" si="13"/>
        <v>#N/A</v>
      </c>
      <c r="B845" s="24"/>
      <c r="C845" s="24"/>
      <c r="D845" s="24" t="s">
        <v>24</v>
      </c>
      <c r="E845" s="24"/>
      <c r="F845" s="24"/>
      <c r="G845" s="24"/>
      <c r="H845" s="24"/>
      <c r="I845" s="25" t="e">
        <f>INDEX('Sch Table'!$A$2:$U$211,MATCH($H845,'Sch Table'!$A$2:$A$777,0),8)</f>
        <v>#N/A</v>
      </c>
      <c r="J845" s="24"/>
      <c r="K845" s="96" t="e">
        <f>INDEX('Class Table'!$A$2:$C$26, MATCH($J845,'Class Table'!$A$2:$A$26,0),2)</f>
        <v>#N/A</v>
      </c>
      <c r="L845" s="25" t="str">
        <f>_xlfn.CONCAT(StudentTable4[[#This Row],[School]],StudentTable4[[#This Row],[ClassName]])</f>
        <v/>
      </c>
    </row>
    <row r="846" spans="1:12">
      <c r="A846" s="25" t="e">
        <f t="shared" si="13"/>
        <v>#N/A</v>
      </c>
      <c r="B846" s="24"/>
      <c r="C846" s="24"/>
      <c r="D846" s="24" t="s">
        <v>24</v>
      </c>
      <c r="E846" s="24"/>
      <c r="F846" s="24"/>
      <c r="G846" s="24"/>
      <c r="H846" s="24"/>
      <c r="I846" s="25" t="e">
        <f>INDEX('Sch Table'!$A$2:$U$211,MATCH($H846,'Sch Table'!$A$2:$A$777,0),8)</f>
        <v>#N/A</v>
      </c>
      <c r="J846" s="24"/>
      <c r="K846" s="96" t="e">
        <f>INDEX('Class Table'!$A$2:$C$26, MATCH($J846,'Class Table'!$A$2:$A$26,0),2)</f>
        <v>#N/A</v>
      </c>
      <c r="L846" s="25" t="str">
        <f>_xlfn.CONCAT(StudentTable4[[#This Row],[School]],StudentTable4[[#This Row],[ClassName]])</f>
        <v/>
      </c>
    </row>
    <row r="847" spans="1:12">
      <c r="A847" s="25" t="e">
        <f t="shared" si="13"/>
        <v>#N/A</v>
      </c>
      <c r="B847" s="24"/>
      <c r="C847" s="24"/>
      <c r="D847" s="24" t="s">
        <v>24</v>
      </c>
      <c r="E847" s="24"/>
      <c r="F847" s="24"/>
      <c r="G847" s="24"/>
      <c r="H847" s="24"/>
      <c r="I847" s="25" t="e">
        <f>INDEX('Sch Table'!$A$2:$U$211,MATCH($H847,'Sch Table'!$A$2:$A$777,0),8)</f>
        <v>#N/A</v>
      </c>
      <c r="J847" s="24"/>
      <c r="K847" s="96" t="e">
        <f>INDEX('Class Table'!$A$2:$C$26, MATCH($J847,'Class Table'!$A$2:$A$26,0),2)</f>
        <v>#N/A</v>
      </c>
      <c r="L847" s="25" t="str">
        <f>_xlfn.CONCAT(StudentTable4[[#This Row],[School]],StudentTable4[[#This Row],[ClassName]])</f>
        <v/>
      </c>
    </row>
    <row r="848" spans="1:12">
      <c r="A848" s="25" t="e">
        <f t="shared" si="13"/>
        <v>#N/A</v>
      </c>
      <c r="B848" s="24"/>
      <c r="C848" s="24"/>
      <c r="D848" s="24" t="s">
        <v>24</v>
      </c>
      <c r="E848" s="24"/>
      <c r="F848" s="24"/>
      <c r="G848" s="24"/>
      <c r="H848" s="24"/>
      <c r="I848" s="25" t="e">
        <f>INDEX('Sch Table'!$A$2:$U$211,MATCH($H848,'Sch Table'!$A$2:$A$777,0),8)</f>
        <v>#N/A</v>
      </c>
      <c r="J848" s="24"/>
      <c r="K848" s="96" t="e">
        <f>INDEX('Class Table'!$A$2:$C$26, MATCH($J848,'Class Table'!$A$2:$A$26,0),2)</f>
        <v>#N/A</v>
      </c>
      <c r="L848" s="25" t="str">
        <f>_xlfn.CONCAT(StudentTable4[[#This Row],[School]],StudentTable4[[#This Row],[ClassName]])</f>
        <v/>
      </c>
    </row>
    <row r="849" spans="1:12">
      <c r="A849" s="25" t="e">
        <f t="shared" si="13"/>
        <v>#N/A</v>
      </c>
      <c r="B849" s="24"/>
      <c r="C849" s="24"/>
      <c r="D849" s="24" t="s">
        <v>24</v>
      </c>
      <c r="E849" s="24"/>
      <c r="F849" s="24"/>
      <c r="G849" s="24"/>
      <c r="H849" s="24"/>
      <c r="I849" s="25" t="e">
        <f>INDEX('Sch Table'!$A$2:$U$211,MATCH($H849,'Sch Table'!$A$2:$A$777,0),8)</f>
        <v>#N/A</v>
      </c>
      <c r="J849" s="24"/>
      <c r="K849" s="96" t="e">
        <f>INDEX('Class Table'!$A$2:$C$26, MATCH($J849,'Class Table'!$A$2:$A$26,0),2)</f>
        <v>#N/A</v>
      </c>
      <c r="L849" s="25" t="str">
        <f>_xlfn.CONCAT(StudentTable4[[#This Row],[School]],StudentTable4[[#This Row],[ClassName]])</f>
        <v/>
      </c>
    </row>
    <row r="850" spans="1:12">
      <c r="A850" s="25" t="e">
        <f t="shared" si="13"/>
        <v>#N/A</v>
      </c>
      <c r="B850" s="24"/>
      <c r="C850" s="24"/>
      <c r="D850" s="24" t="s">
        <v>24</v>
      </c>
      <c r="E850" s="24"/>
      <c r="F850" s="24"/>
      <c r="G850" s="24"/>
      <c r="H850" s="24"/>
      <c r="I850" s="25" t="e">
        <f>INDEX('Sch Table'!$A$2:$U$211,MATCH($H850,'Sch Table'!$A$2:$A$777,0),8)</f>
        <v>#N/A</v>
      </c>
      <c r="J850" s="24"/>
      <c r="K850" s="96" t="e">
        <f>INDEX('Class Table'!$A$2:$C$26, MATCH($J850,'Class Table'!$A$2:$A$26,0),2)</f>
        <v>#N/A</v>
      </c>
      <c r="L850" s="25" t="str">
        <f>_xlfn.CONCAT(StudentTable4[[#This Row],[School]],StudentTable4[[#This Row],[ClassName]])</f>
        <v/>
      </c>
    </row>
    <row r="851" spans="1:12">
      <c r="A851" s="25" t="e">
        <f t="shared" si="13"/>
        <v>#N/A</v>
      </c>
      <c r="B851" s="24"/>
      <c r="C851" s="24"/>
      <c r="D851" s="24" t="s">
        <v>24</v>
      </c>
      <c r="E851" s="24"/>
      <c r="F851" s="24"/>
      <c r="G851" s="24"/>
      <c r="H851" s="24"/>
      <c r="I851" s="25" t="e">
        <f>INDEX('Sch Table'!$A$2:$U$211,MATCH($H851,'Sch Table'!$A$2:$A$777,0),8)</f>
        <v>#N/A</v>
      </c>
      <c r="J851" s="24"/>
      <c r="K851" s="96" t="e">
        <f>INDEX('Class Table'!$A$2:$C$26, MATCH($J851,'Class Table'!$A$2:$A$26,0),2)</f>
        <v>#N/A</v>
      </c>
      <c r="L851" s="25" t="str">
        <f>_xlfn.CONCAT(StudentTable4[[#This Row],[School]],StudentTable4[[#This Row],[ClassName]])</f>
        <v/>
      </c>
    </row>
    <row r="852" spans="1:12">
      <c r="A852" s="25" t="e">
        <f t="shared" si="13"/>
        <v>#N/A</v>
      </c>
      <c r="B852" s="24"/>
      <c r="C852" s="24"/>
      <c r="D852" s="24" t="s">
        <v>24</v>
      </c>
      <c r="E852" s="24"/>
      <c r="F852" s="24"/>
      <c r="G852" s="24"/>
      <c r="H852" s="24"/>
      <c r="I852" s="25" t="e">
        <f>INDEX('Sch Table'!$A$2:$U$211,MATCH($H852,'Sch Table'!$A$2:$A$777,0),8)</f>
        <v>#N/A</v>
      </c>
      <c r="J852" s="24"/>
      <c r="K852" s="96" t="e">
        <f>INDEX('Class Table'!$A$2:$C$26, MATCH($J852,'Class Table'!$A$2:$A$26,0),2)</f>
        <v>#N/A</v>
      </c>
      <c r="L852" s="25" t="str">
        <f>_xlfn.CONCAT(StudentTable4[[#This Row],[School]],StudentTable4[[#This Row],[ClassName]])</f>
        <v/>
      </c>
    </row>
    <row r="853" spans="1:12">
      <c r="A853" s="25" t="e">
        <f t="shared" si="13"/>
        <v>#N/A</v>
      </c>
      <c r="B853" s="24"/>
      <c r="C853" s="24"/>
      <c r="D853" s="24" t="s">
        <v>24</v>
      </c>
      <c r="E853" s="24"/>
      <c r="F853" s="24"/>
      <c r="G853" s="24"/>
      <c r="H853" s="24"/>
      <c r="I853" s="25" t="e">
        <f>INDEX('Sch Table'!$A$2:$U$211,MATCH($H853,'Sch Table'!$A$2:$A$777,0),8)</f>
        <v>#N/A</v>
      </c>
      <c r="J853" s="24"/>
      <c r="K853" s="96" t="e">
        <f>INDEX('Class Table'!$A$2:$C$26, MATCH($J853,'Class Table'!$A$2:$A$26,0),2)</f>
        <v>#N/A</v>
      </c>
      <c r="L853" s="25" t="str">
        <f>_xlfn.CONCAT(StudentTable4[[#This Row],[School]],StudentTable4[[#This Row],[ClassName]])</f>
        <v/>
      </c>
    </row>
    <row r="854" spans="1:12">
      <c r="A854" s="25" t="e">
        <f t="shared" si="13"/>
        <v>#N/A</v>
      </c>
      <c r="B854" s="24"/>
      <c r="C854" s="24"/>
      <c r="D854" s="24" t="s">
        <v>24</v>
      </c>
      <c r="E854" s="24"/>
      <c r="F854" s="24"/>
      <c r="G854" s="24"/>
      <c r="H854" s="24"/>
      <c r="I854" s="25" t="e">
        <f>INDEX('Sch Table'!$A$2:$U$211,MATCH($H854,'Sch Table'!$A$2:$A$777,0),8)</f>
        <v>#N/A</v>
      </c>
      <c r="J854" s="24"/>
      <c r="K854" s="96" t="e">
        <f>INDEX('Class Table'!$A$2:$C$26, MATCH($J854,'Class Table'!$A$2:$A$26,0),2)</f>
        <v>#N/A</v>
      </c>
      <c r="L854" s="25" t="str">
        <f>_xlfn.CONCAT(StudentTable4[[#This Row],[School]],StudentTable4[[#This Row],[ClassName]])</f>
        <v/>
      </c>
    </row>
    <row r="855" spans="1:12">
      <c r="A855" s="25" t="e">
        <f t="shared" si="13"/>
        <v>#N/A</v>
      </c>
      <c r="B855" s="24"/>
      <c r="C855" s="24"/>
      <c r="D855" s="24" t="s">
        <v>24</v>
      </c>
      <c r="E855" s="24"/>
      <c r="F855" s="24"/>
      <c r="G855" s="24"/>
      <c r="H855" s="24"/>
      <c r="I855" s="25" t="e">
        <f>INDEX('Sch Table'!$A$2:$U$211,MATCH($H855,'Sch Table'!$A$2:$A$777,0),8)</f>
        <v>#N/A</v>
      </c>
      <c r="J855" s="24"/>
      <c r="K855" s="96" t="e">
        <f>INDEX('Class Table'!$A$2:$C$26, MATCH($J855,'Class Table'!$A$2:$A$26,0),2)</f>
        <v>#N/A</v>
      </c>
      <c r="L855" s="25" t="str">
        <f>_xlfn.CONCAT(StudentTable4[[#This Row],[School]],StudentTable4[[#This Row],[ClassName]])</f>
        <v/>
      </c>
    </row>
    <row r="856" spans="1:12">
      <c r="A856" s="25" t="e">
        <f t="shared" si="13"/>
        <v>#N/A</v>
      </c>
      <c r="B856" s="24"/>
      <c r="C856" s="24"/>
      <c r="D856" s="24" t="s">
        <v>24</v>
      </c>
      <c r="E856" s="24"/>
      <c r="F856" s="24"/>
      <c r="G856" s="24"/>
      <c r="H856" s="24"/>
      <c r="I856" s="25" t="e">
        <f>INDEX('Sch Table'!$A$2:$U$211,MATCH($H856,'Sch Table'!$A$2:$A$777,0),8)</f>
        <v>#N/A</v>
      </c>
      <c r="J856" s="24"/>
      <c r="K856" s="96" t="e">
        <f>INDEX('Class Table'!$A$2:$C$26, MATCH($J856,'Class Table'!$A$2:$A$26,0),2)</f>
        <v>#N/A</v>
      </c>
      <c r="L856" s="25" t="str">
        <f>_xlfn.CONCAT(StudentTable4[[#This Row],[School]],StudentTable4[[#This Row],[ClassName]])</f>
        <v/>
      </c>
    </row>
    <row r="857" spans="1:12">
      <c r="A857" s="25" t="e">
        <f t="shared" si="13"/>
        <v>#N/A</v>
      </c>
      <c r="B857" s="24"/>
      <c r="C857" s="24"/>
      <c r="D857" s="24" t="s">
        <v>24</v>
      </c>
      <c r="E857" s="24"/>
      <c r="F857" s="24"/>
      <c r="G857" s="24"/>
      <c r="H857" s="24"/>
      <c r="I857" s="25" t="e">
        <f>INDEX('Sch Table'!$A$2:$U$211,MATCH($H857,'Sch Table'!$A$2:$A$777,0),8)</f>
        <v>#N/A</v>
      </c>
      <c r="J857" s="24"/>
      <c r="K857" s="96" t="e">
        <f>INDEX('Class Table'!$A$2:$C$26, MATCH($J857,'Class Table'!$A$2:$A$26,0),2)</f>
        <v>#N/A</v>
      </c>
      <c r="L857" s="25" t="str">
        <f>_xlfn.CONCAT(StudentTable4[[#This Row],[School]],StudentTable4[[#This Row],[ClassName]])</f>
        <v/>
      </c>
    </row>
    <row r="858" spans="1:12">
      <c r="A858" s="25" t="e">
        <f t="shared" si="13"/>
        <v>#N/A</v>
      </c>
      <c r="B858" s="24"/>
      <c r="C858" s="24"/>
      <c r="D858" s="24" t="s">
        <v>24</v>
      </c>
      <c r="E858" s="24"/>
      <c r="F858" s="24"/>
      <c r="G858" s="24"/>
      <c r="H858" s="24"/>
      <c r="I858" s="25" t="e">
        <f>INDEX('Sch Table'!$A$2:$U$211,MATCH($H858,'Sch Table'!$A$2:$A$777,0),8)</f>
        <v>#N/A</v>
      </c>
      <c r="J858" s="24"/>
      <c r="K858" s="96" t="e">
        <f>INDEX('Class Table'!$A$2:$C$26, MATCH($J858,'Class Table'!$A$2:$A$26,0),2)</f>
        <v>#N/A</v>
      </c>
      <c r="L858" s="25" t="str">
        <f>_xlfn.CONCAT(StudentTable4[[#This Row],[School]],StudentTable4[[#This Row],[ClassName]])</f>
        <v/>
      </c>
    </row>
    <row r="859" spans="1:12">
      <c r="A859" s="25" t="e">
        <f t="shared" si="13"/>
        <v>#N/A</v>
      </c>
      <c r="B859" s="24"/>
      <c r="C859" s="24"/>
      <c r="D859" s="24" t="s">
        <v>24</v>
      </c>
      <c r="E859" s="24"/>
      <c r="F859" s="24"/>
      <c r="G859" s="24"/>
      <c r="H859" s="24"/>
      <c r="I859" s="25" t="e">
        <f>INDEX('Sch Table'!$A$2:$U$211,MATCH($H859,'Sch Table'!$A$2:$A$777,0),8)</f>
        <v>#N/A</v>
      </c>
      <c r="J859" s="24"/>
      <c r="K859" s="96" t="e">
        <f>INDEX('Class Table'!$A$2:$C$26, MATCH($J859,'Class Table'!$A$2:$A$26,0),2)</f>
        <v>#N/A</v>
      </c>
      <c r="L859" s="25" t="str">
        <f>_xlfn.CONCAT(StudentTable4[[#This Row],[School]],StudentTable4[[#This Row],[ClassName]])</f>
        <v/>
      </c>
    </row>
    <row r="860" spans="1:12">
      <c r="A860" s="25" t="e">
        <f t="shared" si="13"/>
        <v>#N/A</v>
      </c>
      <c r="B860" s="24"/>
      <c r="C860" s="24"/>
      <c r="D860" s="24" t="s">
        <v>24</v>
      </c>
      <c r="E860" s="24"/>
      <c r="F860" s="24"/>
      <c r="G860" s="24"/>
      <c r="H860" s="24"/>
      <c r="I860" s="25" t="e">
        <f>INDEX('Sch Table'!$A$2:$U$211,MATCH($H860,'Sch Table'!$A$2:$A$777,0),8)</f>
        <v>#N/A</v>
      </c>
      <c r="J860" s="24"/>
      <c r="K860" s="96" t="e">
        <f>INDEX('Class Table'!$A$2:$C$26, MATCH($J860,'Class Table'!$A$2:$A$26,0),2)</f>
        <v>#N/A</v>
      </c>
      <c r="L860" s="25" t="str">
        <f>_xlfn.CONCAT(StudentTable4[[#This Row],[School]],StudentTable4[[#This Row],[ClassName]])</f>
        <v/>
      </c>
    </row>
    <row r="861" spans="1:12">
      <c r="A861" s="25" t="e">
        <f t="shared" si="13"/>
        <v>#N/A</v>
      </c>
      <c r="B861" s="24"/>
      <c r="C861" s="24"/>
      <c r="D861" s="24" t="s">
        <v>24</v>
      </c>
      <c r="E861" s="24"/>
      <c r="F861" s="24"/>
      <c r="G861" s="24"/>
      <c r="H861" s="24"/>
      <c r="I861" s="25" t="e">
        <f>INDEX('Sch Table'!$A$2:$U$211,MATCH($H861,'Sch Table'!$A$2:$A$777,0),8)</f>
        <v>#N/A</v>
      </c>
      <c r="J861" s="24"/>
      <c r="K861" s="96" t="e">
        <f>INDEX('Class Table'!$A$2:$C$26, MATCH($J861,'Class Table'!$A$2:$A$26,0),2)</f>
        <v>#N/A</v>
      </c>
      <c r="L861" s="25" t="str">
        <f>_xlfn.CONCAT(StudentTable4[[#This Row],[School]],StudentTable4[[#This Row],[ClassName]])</f>
        <v/>
      </c>
    </row>
    <row r="862" spans="1:12">
      <c r="A862" s="25" t="e">
        <f t="shared" si="13"/>
        <v>#N/A</v>
      </c>
      <c r="B862" s="24"/>
      <c r="C862" s="24"/>
      <c r="D862" s="24" t="s">
        <v>24</v>
      </c>
      <c r="E862" s="24"/>
      <c r="F862" s="24"/>
      <c r="G862" s="24"/>
      <c r="H862" s="24"/>
      <c r="I862" s="25" t="e">
        <f>INDEX('Sch Table'!$A$2:$U$211,MATCH($H862,'Sch Table'!$A$2:$A$777,0),8)</f>
        <v>#N/A</v>
      </c>
      <c r="J862" s="24"/>
      <c r="K862" s="96" t="e">
        <f>INDEX('Class Table'!$A$2:$C$26, MATCH($J862,'Class Table'!$A$2:$A$26,0),2)</f>
        <v>#N/A</v>
      </c>
      <c r="L862" s="25" t="str">
        <f>_xlfn.CONCAT(StudentTable4[[#This Row],[School]],StudentTable4[[#This Row],[ClassName]])</f>
        <v/>
      </c>
    </row>
    <row r="863" spans="1:12">
      <c r="A863" s="25" t="e">
        <f t="shared" si="13"/>
        <v>#N/A</v>
      </c>
      <c r="B863" s="24"/>
      <c r="C863" s="24"/>
      <c r="D863" s="24" t="s">
        <v>24</v>
      </c>
      <c r="E863" s="24"/>
      <c r="F863" s="24"/>
      <c r="G863" s="24"/>
      <c r="H863" s="24"/>
      <c r="I863" s="25" t="e">
        <f>INDEX('Sch Table'!$A$2:$U$211,MATCH($H863,'Sch Table'!$A$2:$A$777,0),8)</f>
        <v>#N/A</v>
      </c>
      <c r="J863" s="24"/>
      <c r="K863" s="96" t="e">
        <f>INDEX('Class Table'!$A$2:$C$26, MATCH($J863,'Class Table'!$A$2:$A$26,0),2)</f>
        <v>#N/A</v>
      </c>
      <c r="L863" s="25" t="str">
        <f>_xlfn.CONCAT(StudentTable4[[#This Row],[School]],StudentTable4[[#This Row],[ClassName]])</f>
        <v/>
      </c>
    </row>
    <row r="864" spans="1:12">
      <c r="A864" s="25" t="e">
        <f t="shared" si="13"/>
        <v>#N/A</v>
      </c>
      <c r="B864" s="24"/>
      <c r="C864" s="24"/>
      <c r="D864" s="24" t="s">
        <v>24</v>
      </c>
      <c r="E864" s="24"/>
      <c r="F864" s="24"/>
      <c r="G864" s="24"/>
      <c r="H864" s="24"/>
      <c r="I864" s="25" t="e">
        <f>INDEX('Sch Table'!$A$2:$U$211,MATCH($H864,'Sch Table'!$A$2:$A$777,0),8)</f>
        <v>#N/A</v>
      </c>
      <c r="J864" s="24"/>
      <c r="K864" s="96" t="e">
        <f>INDEX('Class Table'!$A$2:$C$26, MATCH($J864,'Class Table'!$A$2:$A$26,0),2)</f>
        <v>#N/A</v>
      </c>
      <c r="L864" s="25" t="str">
        <f>_xlfn.CONCAT(StudentTable4[[#This Row],[School]],StudentTable4[[#This Row],[ClassName]])</f>
        <v/>
      </c>
    </row>
    <row r="865" spans="1:12">
      <c r="A865" s="25" t="e">
        <f t="shared" si="13"/>
        <v>#N/A</v>
      </c>
      <c r="B865" s="24"/>
      <c r="C865" s="24"/>
      <c r="D865" s="24" t="s">
        <v>24</v>
      </c>
      <c r="E865" s="24"/>
      <c r="F865" s="24"/>
      <c r="G865" s="24"/>
      <c r="H865" s="24"/>
      <c r="I865" s="25" t="e">
        <f>INDEX('Sch Table'!$A$2:$U$211,MATCH($H865,'Sch Table'!$A$2:$A$777,0),8)</f>
        <v>#N/A</v>
      </c>
      <c r="J865" s="24"/>
      <c r="K865" s="96" t="e">
        <f>INDEX('Class Table'!$A$2:$C$26, MATCH($J865,'Class Table'!$A$2:$A$26,0),2)</f>
        <v>#N/A</v>
      </c>
      <c r="L865" s="25" t="str">
        <f>_xlfn.CONCAT(StudentTable4[[#This Row],[School]],StudentTable4[[#This Row],[ClassName]])</f>
        <v/>
      </c>
    </row>
    <row r="866" spans="1:12">
      <c r="A866" s="25" t="e">
        <f t="shared" si="13"/>
        <v>#N/A</v>
      </c>
      <c r="B866" s="24"/>
      <c r="C866" s="24"/>
      <c r="D866" s="24" t="s">
        <v>24</v>
      </c>
      <c r="E866" s="24"/>
      <c r="F866" s="24"/>
      <c r="G866" s="24"/>
      <c r="H866" s="24"/>
      <c r="I866" s="25" t="e">
        <f>INDEX('Sch Table'!$A$2:$U$211,MATCH($H866,'Sch Table'!$A$2:$A$777,0),8)</f>
        <v>#N/A</v>
      </c>
      <c r="J866" s="24"/>
      <c r="K866" s="96" t="e">
        <f>INDEX('Class Table'!$A$2:$C$26, MATCH($J866,'Class Table'!$A$2:$A$26,0),2)</f>
        <v>#N/A</v>
      </c>
      <c r="L866" s="25" t="str">
        <f>_xlfn.CONCAT(StudentTable4[[#This Row],[School]],StudentTable4[[#This Row],[ClassName]])</f>
        <v/>
      </c>
    </row>
    <row r="867" spans="1:12">
      <c r="A867" s="25" t="e">
        <f t="shared" si="13"/>
        <v>#N/A</v>
      </c>
      <c r="B867" s="24"/>
      <c r="C867" s="24"/>
      <c r="D867" s="24" t="s">
        <v>24</v>
      </c>
      <c r="E867" s="24"/>
      <c r="F867" s="24"/>
      <c r="G867" s="24"/>
      <c r="H867" s="24"/>
      <c r="I867" s="25" t="e">
        <f>INDEX('Sch Table'!$A$2:$U$211,MATCH($H867,'Sch Table'!$A$2:$A$777,0),8)</f>
        <v>#N/A</v>
      </c>
      <c r="J867" s="24"/>
      <c r="K867" s="96" t="e">
        <f>INDEX('Class Table'!$A$2:$C$26, MATCH($J867,'Class Table'!$A$2:$A$26,0),2)</f>
        <v>#N/A</v>
      </c>
      <c r="L867" s="25" t="str">
        <f>_xlfn.CONCAT(StudentTable4[[#This Row],[School]],StudentTable4[[#This Row],[ClassName]])</f>
        <v/>
      </c>
    </row>
    <row r="868" spans="1:12">
      <c r="A868" s="25" t="e">
        <f t="shared" si="13"/>
        <v>#N/A</v>
      </c>
      <c r="B868" s="24"/>
      <c r="C868" s="24"/>
      <c r="D868" s="24" t="s">
        <v>24</v>
      </c>
      <c r="E868" s="24"/>
      <c r="F868" s="24"/>
      <c r="G868" s="24"/>
      <c r="H868" s="24"/>
      <c r="I868" s="25" t="e">
        <f>INDEX('Sch Table'!$A$2:$U$211,MATCH($H868,'Sch Table'!$A$2:$A$777,0),8)</f>
        <v>#N/A</v>
      </c>
      <c r="J868" s="24"/>
      <c r="K868" s="96" t="e">
        <f>INDEX('Class Table'!$A$2:$C$26, MATCH($J868,'Class Table'!$A$2:$A$26,0),2)</f>
        <v>#N/A</v>
      </c>
      <c r="L868" s="25" t="str">
        <f>_xlfn.CONCAT(StudentTable4[[#This Row],[School]],StudentTable4[[#This Row],[ClassName]])</f>
        <v/>
      </c>
    </row>
    <row r="869" spans="1:12">
      <c r="A869" s="25" t="e">
        <f t="shared" si="13"/>
        <v>#N/A</v>
      </c>
      <c r="B869" s="24"/>
      <c r="C869" s="24"/>
      <c r="D869" s="24" t="s">
        <v>24</v>
      </c>
      <c r="E869" s="24"/>
      <c r="F869" s="24"/>
      <c r="G869" s="24"/>
      <c r="H869" s="24"/>
      <c r="I869" s="25" t="e">
        <f>INDEX('Sch Table'!$A$2:$U$211,MATCH($H869,'Sch Table'!$A$2:$A$777,0),8)</f>
        <v>#N/A</v>
      </c>
      <c r="J869" s="24"/>
      <c r="K869" s="96" t="e">
        <f>INDEX('Class Table'!$A$2:$C$26, MATCH($J869,'Class Table'!$A$2:$A$26,0),2)</f>
        <v>#N/A</v>
      </c>
      <c r="L869" s="25" t="str">
        <f>_xlfn.CONCAT(StudentTable4[[#This Row],[School]],StudentTable4[[#This Row],[ClassName]])</f>
        <v/>
      </c>
    </row>
    <row r="870" spans="1:12">
      <c r="A870" s="25" t="e">
        <f t="shared" si="13"/>
        <v>#N/A</v>
      </c>
      <c r="B870" s="24"/>
      <c r="C870" s="24"/>
      <c r="D870" s="24" t="s">
        <v>24</v>
      </c>
      <c r="E870" s="24"/>
      <c r="F870" s="24"/>
      <c r="G870" s="24"/>
      <c r="H870" s="24"/>
      <c r="I870" s="25" t="e">
        <f>INDEX('Sch Table'!$A$2:$U$211,MATCH($H870,'Sch Table'!$A$2:$A$777,0),8)</f>
        <v>#N/A</v>
      </c>
      <c r="J870" s="24"/>
      <c r="K870" s="96" t="e">
        <f>INDEX('Class Table'!$A$2:$C$26, MATCH($J870,'Class Table'!$A$2:$A$26,0),2)</f>
        <v>#N/A</v>
      </c>
      <c r="L870" s="25" t="str">
        <f>_xlfn.CONCAT(StudentTable4[[#This Row],[School]],StudentTable4[[#This Row],[ClassName]])</f>
        <v/>
      </c>
    </row>
    <row r="871" spans="1:12">
      <c r="A871" s="25" t="e">
        <f t="shared" si="13"/>
        <v>#N/A</v>
      </c>
      <c r="B871" s="24"/>
      <c r="C871" s="24"/>
      <c r="D871" s="24" t="s">
        <v>24</v>
      </c>
      <c r="E871" s="24"/>
      <c r="F871" s="24"/>
      <c r="G871" s="24"/>
      <c r="H871" s="24"/>
      <c r="I871" s="25" t="e">
        <f>INDEX('Sch Table'!$A$2:$U$211,MATCH($H871,'Sch Table'!$A$2:$A$777,0),8)</f>
        <v>#N/A</v>
      </c>
      <c r="J871" s="24"/>
      <c r="K871" s="96" t="e">
        <f>INDEX('Class Table'!$A$2:$C$26, MATCH($J871,'Class Table'!$A$2:$A$26,0),2)</f>
        <v>#N/A</v>
      </c>
      <c r="L871" s="25" t="str">
        <f>_xlfn.CONCAT(StudentTable4[[#This Row],[School]],StudentTable4[[#This Row],[ClassName]])</f>
        <v/>
      </c>
    </row>
    <row r="872" spans="1:12">
      <c r="A872" s="25" t="e">
        <f t="shared" si="13"/>
        <v>#N/A</v>
      </c>
      <c r="B872" s="24"/>
      <c r="C872" s="24"/>
      <c r="D872" s="24" t="s">
        <v>24</v>
      </c>
      <c r="E872" s="24"/>
      <c r="F872" s="24"/>
      <c r="G872" s="24"/>
      <c r="H872" s="24"/>
      <c r="I872" s="25" t="e">
        <f>INDEX('Sch Table'!$A$2:$U$211,MATCH($H872,'Sch Table'!$A$2:$A$777,0),8)</f>
        <v>#N/A</v>
      </c>
      <c r="J872" s="24"/>
      <c r="K872" s="96" t="e">
        <f>INDEX('Class Table'!$A$2:$C$26, MATCH($J872,'Class Table'!$A$2:$A$26,0),2)</f>
        <v>#N/A</v>
      </c>
      <c r="L872" s="25" t="str">
        <f>_xlfn.CONCAT(StudentTable4[[#This Row],[School]],StudentTable4[[#This Row],[ClassName]])</f>
        <v/>
      </c>
    </row>
    <row r="873" spans="1:12">
      <c r="A873" s="25" t="e">
        <f t="shared" si="13"/>
        <v>#N/A</v>
      </c>
      <c r="B873" s="24"/>
      <c r="C873" s="24"/>
      <c r="D873" s="24" t="s">
        <v>24</v>
      </c>
      <c r="E873" s="24"/>
      <c r="F873" s="24"/>
      <c r="G873" s="24"/>
      <c r="H873" s="24"/>
      <c r="I873" s="25" t="e">
        <f>INDEX('Sch Table'!$A$2:$U$211,MATCH($H873,'Sch Table'!$A$2:$A$777,0),8)</f>
        <v>#N/A</v>
      </c>
      <c r="J873" s="24"/>
      <c r="K873" s="96" t="e">
        <f>INDEX('Class Table'!$A$2:$C$26, MATCH($J873,'Class Table'!$A$2:$A$26,0),2)</f>
        <v>#N/A</v>
      </c>
      <c r="L873" s="25" t="str">
        <f>_xlfn.CONCAT(StudentTable4[[#This Row],[School]],StudentTable4[[#This Row],[ClassName]])</f>
        <v/>
      </c>
    </row>
    <row r="874" spans="1:12">
      <c r="A874" s="25" t="e">
        <f t="shared" si="13"/>
        <v>#N/A</v>
      </c>
      <c r="B874" s="24"/>
      <c r="C874" s="24"/>
      <c r="D874" s="24" t="s">
        <v>24</v>
      </c>
      <c r="E874" s="24"/>
      <c r="F874" s="24"/>
      <c r="G874" s="24"/>
      <c r="H874" s="24"/>
      <c r="I874" s="25" t="e">
        <f>INDEX('Sch Table'!$A$2:$U$211,MATCH($H874,'Sch Table'!$A$2:$A$777,0),8)</f>
        <v>#N/A</v>
      </c>
      <c r="J874" s="24"/>
      <c r="K874" s="96" t="e">
        <f>INDEX('Class Table'!$A$2:$C$26, MATCH($J874,'Class Table'!$A$2:$A$26,0),2)</f>
        <v>#N/A</v>
      </c>
      <c r="L874" s="25" t="str">
        <f>_xlfn.CONCAT(StudentTable4[[#This Row],[School]],StudentTable4[[#This Row],[ClassName]])</f>
        <v/>
      </c>
    </row>
    <row r="875" spans="1:12">
      <c r="A875" s="25" t="e">
        <f t="shared" si="13"/>
        <v>#N/A</v>
      </c>
      <c r="B875" s="24"/>
      <c r="C875" s="24"/>
      <c r="D875" s="24" t="s">
        <v>24</v>
      </c>
      <c r="E875" s="24"/>
      <c r="F875" s="24"/>
      <c r="G875" s="24"/>
      <c r="H875" s="24"/>
      <c r="I875" s="25" t="e">
        <f>INDEX('Sch Table'!$A$2:$U$211,MATCH($H875,'Sch Table'!$A$2:$A$777,0),8)</f>
        <v>#N/A</v>
      </c>
      <c r="J875" s="24"/>
      <c r="K875" s="96" t="e">
        <f>INDEX('Class Table'!$A$2:$C$26, MATCH($J875,'Class Table'!$A$2:$A$26,0),2)</f>
        <v>#N/A</v>
      </c>
      <c r="L875" s="25" t="str">
        <f>_xlfn.CONCAT(StudentTable4[[#This Row],[School]],StudentTable4[[#This Row],[ClassName]])</f>
        <v/>
      </c>
    </row>
    <row r="876" spans="1:12">
      <c r="A876" s="25" t="e">
        <f t="shared" si="13"/>
        <v>#N/A</v>
      </c>
      <c r="B876" s="24"/>
      <c r="C876" s="24"/>
      <c r="D876" s="24" t="s">
        <v>24</v>
      </c>
      <c r="E876" s="24"/>
      <c r="F876" s="24"/>
      <c r="G876" s="24"/>
      <c r="H876" s="24"/>
      <c r="I876" s="25" t="e">
        <f>INDEX('Sch Table'!$A$2:$U$211,MATCH($H876,'Sch Table'!$A$2:$A$777,0),8)</f>
        <v>#N/A</v>
      </c>
      <c r="J876" s="24"/>
      <c r="K876" s="96" t="e">
        <f>INDEX('Class Table'!$A$2:$C$26, MATCH($J876,'Class Table'!$A$2:$A$26,0),2)</f>
        <v>#N/A</v>
      </c>
      <c r="L876" s="25" t="str">
        <f>_xlfn.CONCAT(StudentTable4[[#This Row],[School]],StudentTable4[[#This Row],[ClassName]])</f>
        <v/>
      </c>
    </row>
    <row r="877" spans="1:12">
      <c r="A877" s="25" t="e">
        <f t="shared" si="13"/>
        <v>#N/A</v>
      </c>
      <c r="B877" s="24"/>
      <c r="C877" s="24"/>
      <c r="D877" s="24" t="s">
        <v>24</v>
      </c>
      <c r="E877" s="24"/>
      <c r="F877" s="24"/>
      <c r="G877" s="24"/>
      <c r="H877" s="24"/>
      <c r="I877" s="25" t="e">
        <f>INDEX('Sch Table'!$A$2:$U$211,MATCH($H877,'Sch Table'!$A$2:$A$777,0),8)</f>
        <v>#N/A</v>
      </c>
      <c r="J877" s="24"/>
      <c r="K877" s="96" t="e">
        <f>INDEX('Class Table'!$A$2:$C$26, MATCH($J877,'Class Table'!$A$2:$A$26,0),2)</f>
        <v>#N/A</v>
      </c>
      <c r="L877" s="25" t="str">
        <f>_xlfn.CONCAT(StudentTable4[[#This Row],[School]],StudentTable4[[#This Row],[ClassName]])</f>
        <v/>
      </c>
    </row>
    <row r="878" spans="1:12">
      <c r="A878" s="25" t="e">
        <f t="shared" si="13"/>
        <v>#N/A</v>
      </c>
      <c r="B878" s="24"/>
      <c r="C878" s="24"/>
      <c r="D878" s="24" t="s">
        <v>24</v>
      </c>
      <c r="E878" s="24"/>
      <c r="F878" s="24"/>
      <c r="G878" s="24"/>
      <c r="H878" s="24"/>
      <c r="I878" s="25" t="e">
        <f>INDEX('Sch Table'!$A$2:$U$211,MATCH($H878,'Sch Table'!$A$2:$A$777,0),8)</f>
        <v>#N/A</v>
      </c>
      <c r="J878" s="24"/>
      <c r="K878" s="96" t="e">
        <f>INDEX('Class Table'!$A$2:$C$26, MATCH($J878,'Class Table'!$A$2:$A$26,0),2)</f>
        <v>#N/A</v>
      </c>
      <c r="L878" s="25" t="str">
        <f>_xlfn.CONCAT(StudentTable4[[#This Row],[School]],StudentTable4[[#This Row],[ClassName]])</f>
        <v/>
      </c>
    </row>
    <row r="879" spans="1:12">
      <c r="A879" s="25" t="e">
        <f t="shared" si="13"/>
        <v>#N/A</v>
      </c>
      <c r="B879" s="24"/>
      <c r="C879" s="24"/>
      <c r="D879" s="24" t="s">
        <v>24</v>
      </c>
      <c r="E879" s="24"/>
      <c r="F879" s="24"/>
      <c r="G879" s="24"/>
      <c r="H879" s="24"/>
      <c r="I879" s="25" t="e">
        <f>INDEX('Sch Table'!$A$2:$U$211,MATCH($H879,'Sch Table'!$A$2:$A$777,0),8)</f>
        <v>#N/A</v>
      </c>
      <c r="J879" s="24"/>
      <c r="K879" s="96" t="e">
        <f>INDEX('Class Table'!$A$2:$C$26, MATCH($J879,'Class Table'!$A$2:$A$26,0),2)</f>
        <v>#N/A</v>
      </c>
      <c r="L879" s="25" t="str">
        <f>_xlfn.CONCAT(StudentTable4[[#This Row],[School]],StudentTable4[[#This Row],[ClassName]])</f>
        <v/>
      </c>
    </row>
    <row r="880" spans="1:12">
      <c r="A880" s="25" t="e">
        <f t="shared" si="13"/>
        <v>#N/A</v>
      </c>
      <c r="B880" s="24"/>
      <c r="C880" s="24"/>
      <c r="D880" s="24" t="s">
        <v>24</v>
      </c>
      <c r="E880" s="24"/>
      <c r="F880" s="24"/>
      <c r="G880" s="24"/>
      <c r="H880" s="24"/>
      <c r="I880" s="25" t="e">
        <f>INDEX('Sch Table'!$A$2:$U$211,MATCH($H880,'Sch Table'!$A$2:$A$777,0),8)</f>
        <v>#N/A</v>
      </c>
      <c r="J880" s="24"/>
      <c r="K880" s="96" t="e">
        <f>INDEX('Class Table'!$A$2:$C$26, MATCH($J880,'Class Table'!$A$2:$A$26,0),2)</f>
        <v>#N/A</v>
      </c>
      <c r="L880" s="25" t="str">
        <f>_xlfn.CONCAT(StudentTable4[[#This Row],[School]],StudentTable4[[#This Row],[ClassName]])</f>
        <v/>
      </c>
    </row>
    <row r="881" spans="1:12">
      <c r="A881" s="25" t="e">
        <f t="shared" si="13"/>
        <v>#N/A</v>
      </c>
      <c r="B881" s="24"/>
      <c r="C881" s="24"/>
      <c r="D881" s="24" t="s">
        <v>24</v>
      </c>
      <c r="E881" s="24"/>
      <c r="F881" s="24"/>
      <c r="G881" s="24"/>
      <c r="H881" s="24"/>
      <c r="I881" s="25" t="e">
        <f>INDEX('Sch Table'!$A$2:$U$211,MATCH($H881,'Sch Table'!$A$2:$A$777,0),8)</f>
        <v>#N/A</v>
      </c>
      <c r="J881" s="24"/>
      <c r="K881" s="96" t="e">
        <f>INDEX('Class Table'!$A$2:$C$26, MATCH($J881,'Class Table'!$A$2:$A$26,0),2)</f>
        <v>#N/A</v>
      </c>
      <c r="L881" s="25" t="str">
        <f>_xlfn.CONCAT(StudentTable4[[#This Row],[School]],StudentTable4[[#This Row],[ClassName]])</f>
        <v/>
      </c>
    </row>
    <row r="882" spans="1:12">
      <c r="A882" s="25" t="e">
        <f t="shared" si="13"/>
        <v>#N/A</v>
      </c>
      <c r="B882" s="24"/>
      <c r="C882" s="24"/>
      <c r="D882" s="24" t="s">
        <v>24</v>
      </c>
      <c r="E882" s="24"/>
      <c r="F882" s="24"/>
      <c r="G882" s="24"/>
      <c r="H882" s="24"/>
      <c r="I882" s="25" t="e">
        <f>INDEX('Sch Table'!$A$2:$U$211,MATCH($H882,'Sch Table'!$A$2:$A$777,0),8)</f>
        <v>#N/A</v>
      </c>
      <c r="J882" s="24"/>
      <c r="K882" s="96" t="e">
        <f>INDEX('Class Table'!$A$2:$C$26, MATCH($J882,'Class Table'!$A$2:$A$26,0),2)</f>
        <v>#N/A</v>
      </c>
      <c r="L882" s="25" t="str">
        <f>_xlfn.CONCAT(StudentTable4[[#This Row],[School]],StudentTable4[[#This Row],[ClassName]])</f>
        <v/>
      </c>
    </row>
    <row r="883" spans="1:12">
      <c r="A883" s="25" t="e">
        <f t="shared" si="13"/>
        <v>#N/A</v>
      </c>
      <c r="B883" s="24"/>
      <c r="C883" s="24"/>
      <c r="D883" s="24" t="s">
        <v>24</v>
      </c>
      <c r="E883" s="24"/>
      <c r="F883" s="24"/>
      <c r="G883" s="24"/>
      <c r="H883" s="24"/>
      <c r="I883" s="25" t="e">
        <f>INDEX('Sch Table'!$A$2:$U$211,MATCH($H883,'Sch Table'!$A$2:$A$777,0),8)</f>
        <v>#N/A</v>
      </c>
      <c r="J883" s="24"/>
      <c r="K883" s="96" t="e">
        <f>INDEX('Class Table'!$A$2:$C$26, MATCH($J883,'Class Table'!$A$2:$A$26,0),2)</f>
        <v>#N/A</v>
      </c>
      <c r="L883" s="25" t="str">
        <f>_xlfn.CONCAT(StudentTable4[[#This Row],[School]],StudentTable4[[#This Row],[ClassName]])</f>
        <v/>
      </c>
    </row>
    <row r="884" spans="1:12">
      <c r="A884" s="25" t="e">
        <f t="shared" si="13"/>
        <v>#N/A</v>
      </c>
      <c r="B884" s="24"/>
      <c r="C884" s="24"/>
      <c r="D884" s="24" t="s">
        <v>24</v>
      </c>
      <c r="E884" s="24"/>
      <c r="F884" s="24"/>
      <c r="G884" s="24"/>
      <c r="H884" s="24"/>
      <c r="I884" s="25" t="e">
        <f>INDEX('Sch Table'!$A$2:$U$211,MATCH($H884,'Sch Table'!$A$2:$A$777,0),8)</f>
        <v>#N/A</v>
      </c>
      <c r="J884" s="24"/>
      <c r="K884" s="96" t="e">
        <f>INDEX('Class Table'!$A$2:$C$26, MATCH($J884,'Class Table'!$A$2:$A$26,0),2)</f>
        <v>#N/A</v>
      </c>
      <c r="L884" s="25" t="str">
        <f>_xlfn.CONCAT(StudentTable4[[#This Row],[School]],StudentTable4[[#This Row],[ClassName]])</f>
        <v/>
      </c>
    </row>
    <row r="885" spans="1:12">
      <c r="A885" s="25" t="e">
        <f t="shared" si="13"/>
        <v>#N/A</v>
      </c>
      <c r="B885" s="24"/>
      <c r="C885" s="24"/>
      <c r="D885" s="24" t="s">
        <v>24</v>
      </c>
      <c r="E885" s="24"/>
      <c r="F885" s="24"/>
      <c r="G885" s="24"/>
      <c r="H885" s="24"/>
      <c r="I885" s="25" t="e">
        <f>INDEX('Sch Table'!$A$2:$U$211,MATCH($H885,'Sch Table'!$A$2:$A$777,0),8)</f>
        <v>#N/A</v>
      </c>
      <c r="J885" s="24"/>
      <c r="K885" s="96" t="e">
        <f>INDEX('Class Table'!$A$2:$C$26, MATCH($J885,'Class Table'!$A$2:$A$26,0),2)</f>
        <v>#N/A</v>
      </c>
      <c r="L885" s="25" t="str">
        <f>_xlfn.CONCAT(StudentTable4[[#This Row],[School]],StudentTable4[[#This Row],[ClassName]])</f>
        <v/>
      </c>
    </row>
    <row r="886" spans="1:12">
      <c r="A886" s="25" t="e">
        <f t="shared" si="13"/>
        <v>#N/A</v>
      </c>
      <c r="B886" s="24"/>
      <c r="C886" s="24"/>
      <c r="D886" s="24" t="s">
        <v>24</v>
      </c>
      <c r="E886" s="24"/>
      <c r="F886" s="24"/>
      <c r="G886" s="24"/>
      <c r="H886" s="24"/>
      <c r="I886" s="25" t="e">
        <f>INDEX('Sch Table'!$A$2:$U$211,MATCH($H886,'Sch Table'!$A$2:$A$777,0),8)</f>
        <v>#N/A</v>
      </c>
      <c r="J886" s="24"/>
      <c r="K886" s="96" t="e">
        <f>INDEX('Class Table'!$A$2:$C$26, MATCH($J886,'Class Table'!$A$2:$A$26,0),2)</f>
        <v>#N/A</v>
      </c>
      <c r="L886" s="25" t="str">
        <f>_xlfn.CONCAT(StudentTable4[[#This Row],[School]],StudentTable4[[#This Row],[ClassName]])</f>
        <v/>
      </c>
    </row>
    <row r="887" spans="1:12">
      <c r="A887" s="25" t="e">
        <f t="shared" si="13"/>
        <v>#N/A</v>
      </c>
      <c r="B887" s="24"/>
      <c r="C887" s="24"/>
      <c r="D887" s="24" t="s">
        <v>24</v>
      </c>
      <c r="E887" s="24"/>
      <c r="F887" s="24"/>
      <c r="G887" s="24"/>
      <c r="H887" s="24"/>
      <c r="I887" s="25" t="e">
        <f>INDEX('Sch Table'!$A$2:$U$211,MATCH($H887,'Sch Table'!$A$2:$A$777,0),8)</f>
        <v>#N/A</v>
      </c>
      <c r="J887" s="24"/>
      <c r="K887" s="96" t="e">
        <f>INDEX('Class Table'!$A$2:$C$26, MATCH($J887,'Class Table'!$A$2:$A$26,0),2)</f>
        <v>#N/A</v>
      </c>
      <c r="L887" s="25" t="str">
        <f>_xlfn.CONCAT(StudentTable4[[#This Row],[School]],StudentTable4[[#This Row],[ClassName]])</f>
        <v/>
      </c>
    </row>
    <row r="888" spans="1:12">
      <c r="A888" s="25" t="e">
        <f t="shared" si="13"/>
        <v>#N/A</v>
      </c>
      <c r="B888" s="24"/>
      <c r="C888" s="24"/>
      <c r="D888" s="24" t="s">
        <v>24</v>
      </c>
      <c r="E888" s="24"/>
      <c r="F888" s="24"/>
      <c r="G888" s="24"/>
      <c r="H888" s="24"/>
      <c r="I888" s="25" t="e">
        <f>INDEX('Sch Table'!$A$2:$U$211,MATCH($H888,'Sch Table'!$A$2:$A$777,0),8)</f>
        <v>#N/A</v>
      </c>
      <c r="J888" s="24"/>
      <c r="K888" s="96" t="e">
        <f>INDEX('Class Table'!$A$2:$C$26, MATCH($J888,'Class Table'!$A$2:$A$26,0),2)</f>
        <v>#N/A</v>
      </c>
      <c r="L888" s="25" t="str">
        <f>_xlfn.CONCAT(StudentTable4[[#This Row],[School]],StudentTable4[[#This Row],[ClassName]])</f>
        <v/>
      </c>
    </row>
    <row r="889" spans="1:12">
      <c r="A889" s="25" t="e">
        <f t="shared" si="13"/>
        <v>#N/A</v>
      </c>
      <c r="B889" s="24"/>
      <c r="C889" s="24"/>
      <c r="D889" s="24" t="s">
        <v>24</v>
      </c>
      <c r="E889" s="24"/>
      <c r="F889" s="24"/>
      <c r="G889" s="24"/>
      <c r="H889" s="24"/>
      <c r="I889" s="25" t="e">
        <f>INDEX('Sch Table'!$A$2:$U$211,MATCH($H889,'Sch Table'!$A$2:$A$777,0),8)</f>
        <v>#N/A</v>
      </c>
      <c r="J889" s="24"/>
      <c r="K889" s="96" t="e">
        <f>INDEX('Class Table'!$A$2:$C$26, MATCH($J889,'Class Table'!$A$2:$A$26,0),2)</f>
        <v>#N/A</v>
      </c>
      <c r="L889" s="25" t="str">
        <f>_xlfn.CONCAT(StudentTable4[[#This Row],[School]],StudentTable4[[#This Row],[ClassName]])</f>
        <v/>
      </c>
    </row>
    <row r="890" spans="1:12">
      <c r="A890" s="25" t="e">
        <f t="shared" si="13"/>
        <v>#N/A</v>
      </c>
      <c r="B890" s="24"/>
      <c r="C890" s="24"/>
      <c r="D890" s="24" t="s">
        <v>24</v>
      </c>
      <c r="E890" s="24"/>
      <c r="F890" s="24"/>
      <c r="G890" s="24"/>
      <c r="H890" s="24"/>
      <c r="I890" s="25" t="e">
        <f>INDEX('Sch Table'!$A$2:$U$211,MATCH($H890,'Sch Table'!$A$2:$A$777,0),8)</f>
        <v>#N/A</v>
      </c>
      <c r="J890" s="24"/>
      <c r="K890" s="96" t="e">
        <f>INDEX('Class Table'!$A$2:$C$26, MATCH($J890,'Class Table'!$A$2:$A$26,0),2)</f>
        <v>#N/A</v>
      </c>
      <c r="L890" s="25" t="str">
        <f>_xlfn.CONCAT(StudentTable4[[#This Row],[School]],StudentTable4[[#This Row],[ClassName]])</f>
        <v/>
      </c>
    </row>
    <row r="891" spans="1:12">
      <c r="A891" s="25" t="e">
        <f t="shared" si="13"/>
        <v>#N/A</v>
      </c>
      <c r="B891" s="24"/>
      <c r="C891" s="24"/>
      <c r="D891" s="24" t="s">
        <v>24</v>
      </c>
      <c r="E891" s="24"/>
      <c r="F891" s="24"/>
      <c r="G891" s="24"/>
      <c r="H891" s="24"/>
      <c r="I891" s="25" t="e">
        <f>INDEX('Sch Table'!$A$2:$U$211,MATCH($H891,'Sch Table'!$A$2:$A$777,0),8)</f>
        <v>#N/A</v>
      </c>
      <c r="J891" s="24"/>
      <c r="K891" s="96" t="e">
        <f>INDEX('Class Table'!$A$2:$C$26, MATCH($J891,'Class Table'!$A$2:$A$26,0),2)</f>
        <v>#N/A</v>
      </c>
      <c r="L891" s="25" t="str">
        <f>_xlfn.CONCAT(StudentTable4[[#This Row],[School]],StudentTable4[[#This Row],[ClassName]])</f>
        <v/>
      </c>
    </row>
    <row r="892" spans="1:12">
      <c r="A892" s="25" t="e">
        <f t="shared" si="13"/>
        <v>#N/A</v>
      </c>
      <c r="B892" s="24"/>
      <c r="C892" s="24"/>
      <c r="D892" s="24" t="s">
        <v>24</v>
      </c>
      <c r="E892" s="24"/>
      <c r="F892" s="24"/>
      <c r="G892" s="24"/>
      <c r="H892" s="24"/>
      <c r="I892" s="25" t="e">
        <f>INDEX('Sch Table'!$A$2:$U$211,MATCH($H892,'Sch Table'!$A$2:$A$777,0),8)</f>
        <v>#N/A</v>
      </c>
      <c r="J892" s="24"/>
      <c r="K892" s="96" t="e">
        <f>INDEX('Class Table'!$A$2:$C$26, MATCH($J892,'Class Table'!$A$2:$A$26,0),2)</f>
        <v>#N/A</v>
      </c>
      <c r="L892" s="25" t="str">
        <f>_xlfn.CONCAT(StudentTable4[[#This Row],[School]],StudentTable4[[#This Row],[ClassName]])</f>
        <v/>
      </c>
    </row>
    <row r="893" spans="1:12">
      <c r="A893" s="25" t="e">
        <f t="shared" si="13"/>
        <v>#N/A</v>
      </c>
      <c r="B893" s="24"/>
      <c r="C893" s="24"/>
      <c r="D893" s="24" t="s">
        <v>24</v>
      </c>
      <c r="E893" s="24"/>
      <c r="F893" s="24"/>
      <c r="G893" s="24"/>
      <c r="H893" s="24"/>
      <c r="I893" s="25" t="e">
        <f>INDEX('Sch Table'!$A$2:$U$211,MATCH($H893,'Sch Table'!$A$2:$A$777,0),8)</f>
        <v>#N/A</v>
      </c>
      <c r="J893" s="24"/>
      <c r="K893" s="96" t="e">
        <f>INDEX('Class Table'!$A$2:$C$26, MATCH($J893,'Class Table'!$A$2:$A$26,0),2)</f>
        <v>#N/A</v>
      </c>
      <c r="L893" s="25" t="str">
        <f>_xlfn.CONCAT(StudentTable4[[#This Row],[School]],StudentTable4[[#This Row],[ClassName]])</f>
        <v/>
      </c>
    </row>
    <row r="894" spans="1:12">
      <c r="A894" s="25" t="e">
        <f t="shared" si="13"/>
        <v>#N/A</v>
      </c>
      <c r="B894" s="24"/>
      <c r="C894" s="24"/>
      <c r="D894" s="24" t="s">
        <v>24</v>
      </c>
      <c r="E894" s="24"/>
      <c r="F894" s="24"/>
      <c r="G894" s="24"/>
      <c r="H894" s="24"/>
      <c r="I894" s="25" t="e">
        <f>INDEX('Sch Table'!$A$2:$U$211,MATCH($H894,'Sch Table'!$A$2:$A$777,0),8)</f>
        <v>#N/A</v>
      </c>
      <c r="J894" s="24"/>
      <c r="K894" s="96" t="e">
        <f>INDEX('Class Table'!$A$2:$C$26, MATCH($J894,'Class Table'!$A$2:$A$26,0),2)</f>
        <v>#N/A</v>
      </c>
      <c r="L894" s="25" t="str">
        <f>_xlfn.CONCAT(StudentTable4[[#This Row],[School]],StudentTable4[[#This Row],[ClassName]])</f>
        <v/>
      </c>
    </row>
    <row r="895" spans="1:12">
      <c r="A895" s="25" t="e">
        <f t="shared" si="13"/>
        <v>#N/A</v>
      </c>
      <c r="B895" s="24"/>
      <c r="C895" s="24"/>
      <c r="D895" s="24" t="s">
        <v>24</v>
      </c>
      <c r="E895" s="24"/>
      <c r="F895" s="24"/>
      <c r="G895" s="24"/>
      <c r="H895" s="24"/>
      <c r="I895" s="25" t="e">
        <f>INDEX('Sch Table'!$A$2:$U$211,MATCH($H895,'Sch Table'!$A$2:$A$777,0),8)</f>
        <v>#N/A</v>
      </c>
      <c r="J895" s="24"/>
      <c r="K895" s="96" t="e">
        <f>INDEX('Class Table'!$A$2:$C$26, MATCH($J895,'Class Table'!$A$2:$A$26,0),2)</f>
        <v>#N/A</v>
      </c>
      <c r="L895" s="25" t="str">
        <f>_xlfn.CONCAT(StudentTable4[[#This Row],[School]],StudentTable4[[#This Row],[ClassName]])</f>
        <v/>
      </c>
    </row>
    <row r="896" spans="1:12">
      <c r="A896" s="25" t="e">
        <f t="shared" si="13"/>
        <v>#N/A</v>
      </c>
      <c r="B896" s="24"/>
      <c r="C896" s="24"/>
      <c r="D896" s="24" t="s">
        <v>24</v>
      </c>
      <c r="E896" s="24"/>
      <c r="F896" s="24"/>
      <c r="G896" s="24"/>
      <c r="H896" s="24"/>
      <c r="I896" s="25" t="e">
        <f>INDEX('Sch Table'!$A$2:$U$211,MATCH($H896,'Sch Table'!$A$2:$A$777,0),8)</f>
        <v>#N/A</v>
      </c>
      <c r="J896" s="24"/>
      <c r="K896" s="96" t="e">
        <f>INDEX('Class Table'!$A$2:$C$26, MATCH($J896,'Class Table'!$A$2:$A$26,0),2)</f>
        <v>#N/A</v>
      </c>
      <c r="L896" s="25" t="str">
        <f>_xlfn.CONCAT(StudentTable4[[#This Row],[School]],StudentTable4[[#This Row],[ClassName]])</f>
        <v/>
      </c>
    </row>
    <row r="897" spans="1:12">
      <c r="A897" s="25" t="e">
        <f t="shared" si="13"/>
        <v>#N/A</v>
      </c>
      <c r="B897" s="24"/>
      <c r="C897" s="24"/>
      <c r="D897" s="24" t="s">
        <v>24</v>
      </c>
      <c r="E897" s="24"/>
      <c r="F897" s="24"/>
      <c r="G897" s="24"/>
      <c r="H897" s="24"/>
      <c r="I897" s="25" t="e">
        <f>INDEX('Sch Table'!$A$2:$U$211,MATCH($H897,'Sch Table'!$A$2:$A$777,0),8)</f>
        <v>#N/A</v>
      </c>
      <c r="J897" s="24"/>
      <c r="K897" s="96" t="e">
        <f>INDEX('Class Table'!$A$2:$C$26, MATCH($J897,'Class Table'!$A$2:$A$26,0),2)</f>
        <v>#N/A</v>
      </c>
      <c r="L897" s="25" t="str">
        <f>_xlfn.CONCAT(StudentTable4[[#This Row],[School]],StudentTable4[[#This Row],[ClassName]])</f>
        <v/>
      </c>
    </row>
    <row r="898" spans="1:12">
      <c r="A898" s="25" t="e">
        <f t="shared" ref="A898:A961" si="14">I898&amp;"-"&amp;J898&amp;"-"&amp;B898</f>
        <v>#N/A</v>
      </c>
      <c r="B898" s="24"/>
      <c r="C898" s="24"/>
      <c r="D898" s="24" t="s">
        <v>24</v>
      </c>
      <c r="E898" s="24"/>
      <c r="F898" s="24"/>
      <c r="G898" s="24"/>
      <c r="H898" s="24"/>
      <c r="I898" s="25" t="e">
        <f>INDEX('Sch Table'!$A$2:$U$211,MATCH($H898,'Sch Table'!$A$2:$A$777,0),8)</f>
        <v>#N/A</v>
      </c>
      <c r="J898" s="24"/>
      <c r="K898" s="96" t="e">
        <f>INDEX('Class Table'!$A$2:$C$26, MATCH($J898,'Class Table'!$A$2:$A$26,0),2)</f>
        <v>#N/A</v>
      </c>
      <c r="L898" s="25" t="str">
        <f>_xlfn.CONCAT(StudentTable4[[#This Row],[School]],StudentTable4[[#This Row],[ClassName]])</f>
        <v/>
      </c>
    </row>
    <row r="899" spans="1:12">
      <c r="A899" s="25" t="e">
        <f t="shared" si="14"/>
        <v>#N/A</v>
      </c>
      <c r="B899" s="24"/>
      <c r="C899" s="24"/>
      <c r="D899" s="24" t="s">
        <v>24</v>
      </c>
      <c r="E899" s="24"/>
      <c r="F899" s="24"/>
      <c r="G899" s="24"/>
      <c r="H899" s="24"/>
      <c r="I899" s="25" t="e">
        <f>INDEX('Sch Table'!$A$2:$U$211,MATCH($H899,'Sch Table'!$A$2:$A$777,0),8)</f>
        <v>#N/A</v>
      </c>
      <c r="J899" s="24"/>
      <c r="K899" s="96" t="e">
        <f>INDEX('Class Table'!$A$2:$C$26, MATCH($J899,'Class Table'!$A$2:$A$26,0),2)</f>
        <v>#N/A</v>
      </c>
      <c r="L899" s="25" t="str">
        <f>_xlfn.CONCAT(StudentTable4[[#This Row],[School]],StudentTable4[[#This Row],[ClassName]])</f>
        <v/>
      </c>
    </row>
    <row r="900" spans="1:12">
      <c r="A900" s="25" t="e">
        <f t="shared" si="14"/>
        <v>#N/A</v>
      </c>
      <c r="B900" s="24"/>
      <c r="C900" s="24"/>
      <c r="D900" s="24" t="s">
        <v>24</v>
      </c>
      <c r="E900" s="24"/>
      <c r="F900" s="24"/>
      <c r="G900" s="24"/>
      <c r="H900" s="24"/>
      <c r="I900" s="25" t="e">
        <f>INDEX('Sch Table'!$A$2:$U$211,MATCH($H900,'Sch Table'!$A$2:$A$777,0),8)</f>
        <v>#N/A</v>
      </c>
      <c r="J900" s="24"/>
      <c r="K900" s="96" t="e">
        <f>INDEX('Class Table'!$A$2:$C$26, MATCH($J900,'Class Table'!$A$2:$A$26,0),2)</f>
        <v>#N/A</v>
      </c>
      <c r="L900" s="25" t="str">
        <f>_xlfn.CONCAT(StudentTable4[[#This Row],[School]],StudentTable4[[#This Row],[ClassName]])</f>
        <v/>
      </c>
    </row>
    <row r="901" spans="1:12">
      <c r="A901" s="25" t="e">
        <f t="shared" si="14"/>
        <v>#N/A</v>
      </c>
      <c r="B901" s="24"/>
      <c r="C901" s="24"/>
      <c r="D901" s="24" t="s">
        <v>24</v>
      </c>
      <c r="E901" s="24"/>
      <c r="F901" s="24"/>
      <c r="G901" s="24"/>
      <c r="H901" s="24"/>
      <c r="I901" s="25" t="e">
        <f>INDEX('Sch Table'!$A$2:$U$211,MATCH($H901,'Sch Table'!$A$2:$A$777,0),8)</f>
        <v>#N/A</v>
      </c>
      <c r="J901" s="24"/>
      <c r="K901" s="96" t="e">
        <f>INDEX('Class Table'!$A$2:$C$26, MATCH($J901,'Class Table'!$A$2:$A$26,0),2)</f>
        <v>#N/A</v>
      </c>
      <c r="L901" s="25" t="str">
        <f>_xlfn.CONCAT(StudentTable4[[#This Row],[School]],StudentTable4[[#This Row],[ClassName]])</f>
        <v/>
      </c>
    </row>
    <row r="902" spans="1:12">
      <c r="A902" s="25" t="e">
        <f t="shared" si="14"/>
        <v>#N/A</v>
      </c>
      <c r="B902" s="24"/>
      <c r="C902" s="24"/>
      <c r="D902" s="24" t="s">
        <v>24</v>
      </c>
      <c r="E902" s="24"/>
      <c r="F902" s="24"/>
      <c r="G902" s="24"/>
      <c r="H902" s="24"/>
      <c r="I902" s="25" t="e">
        <f>INDEX('Sch Table'!$A$2:$U$211,MATCH($H902,'Sch Table'!$A$2:$A$777,0),8)</f>
        <v>#N/A</v>
      </c>
      <c r="J902" s="24"/>
      <c r="K902" s="96" t="e">
        <f>INDEX('Class Table'!$A$2:$C$26, MATCH($J902,'Class Table'!$A$2:$A$26,0),2)</f>
        <v>#N/A</v>
      </c>
      <c r="L902" s="25" t="str">
        <f>_xlfn.CONCAT(StudentTable4[[#This Row],[School]],StudentTable4[[#This Row],[ClassName]])</f>
        <v/>
      </c>
    </row>
    <row r="903" spans="1:12">
      <c r="A903" s="25" t="e">
        <f t="shared" si="14"/>
        <v>#N/A</v>
      </c>
      <c r="B903" s="24"/>
      <c r="C903" s="24"/>
      <c r="D903" s="24" t="s">
        <v>24</v>
      </c>
      <c r="E903" s="24"/>
      <c r="F903" s="24"/>
      <c r="G903" s="24"/>
      <c r="H903" s="24"/>
      <c r="I903" s="25" t="e">
        <f>INDEX('Sch Table'!$A$2:$U$211,MATCH($H903,'Sch Table'!$A$2:$A$777,0),8)</f>
        <v>#N/A</v>
      </c>
      <c r="J903" s="24"/>
      <c r="K903" s="96" t="e">
        <f>INDEX('Class Table'!$A$2:$C$26, MATCH($J903,'Class Table'!$A$2:$A$26,0),2)</f>
        <v>#N/A</v>
      </c>
      <c r="L903" s="25" t="str">
        <f>_xlfn.CONCAT(StudentTable4[[#This Row],[School]],StudentTable4[[#This Row],[ClassName]])</f>
        <v/>
      </c>
    </row>
    <row r="904" spans="1:12">
      <c r="A904" s="25" t="e">
        <f t="shared" si="14"/>
        <v>#N/A</v>
      </c>
      <c r="B904" s="24"/>
      <c r="C904" s="24"/>
      <c r="D904" s="24" t="s">
        <v>24</v>
      </c>
      <c r="E904" s="24"/>
      <c r="F904" s="24"/>
      <c r="G904" s="24"/>
      <c r="H904" s="24"/>
      <c r="I904" s="25" t="e">
        <f>INDEX('Sch Table'!$A$2:$U$211,MATCH($H904,'Sch Table'!$A$2:$A$777,0),8)</f>
        <v>#N/A</v>
      </c>
      <c r="J904" s="24"/>
      <c r="K904" s="96" t="e">
        <f>INDEX('Class Table'!$A$2:$C$26, MATCH($J904,'Class Table'!$A$2:$A$26,0),2)</f>
        <v>#N/A</v>
      </c>
      <c r="L904" s="25" t="str">
        <f>_xlfn.CONCAT(StudentTable4[[#This Row],[School]],StudentTable4[[#This Row],[ClassName]])</f>
        <v/>
      </c>
    </row>
    <row r="905" spans="1:12">
      <c r="A905" s="25" t="e">
        <f t="shared" si="14"/>
        <v>#N/A</v>
      </c>
      <c r="B905" s="24"/>
      <c r="C905" s="24"/>
      <c r="D905" s="24" t="s">
        <v>24</v>
      </c>
      <c r="E905" s="24"/>
      <c r="F905" s="24"/>
      <c r="G905" s="24"/>
      <c r="H905" s="24"/>
      <c r="I905" s="25" t="e">
        <f>INDEX('Sch Table'!$A$2:$U$211,MATCH($H905,'Sch Table'!$A$2:$A$777,0),8)</f>
        <v>#N/A</v>
      </c>
      <c r="J905" s="24"/>
      <c r="K905" s="96" t="e">
        <f>INDEX('Class Table'!$A$2:$C$26, MATCH($J905,'Class Table'!$A$2:$A$26,0),2)</f>
        <v>#N/A</v>
      </c>
      <c r="L905" s="25" t="str">
        <f>_xlfn.CONCAT(StudentTable4[[#This Row],[School]],StudentTable4[[#This Row],[ClassName]])</f>
        <v/>
      </c>
    </row>
    <row r="906" spans="1:12">
      <c r="A906" s="25" t="e">
        <f t="shared" si="14"/>
        <v>#N/A</v>
      </c>
      <c r="B906" s="24"/>
      <c r="C906" s="24"/>
      <c r="D906" s="24" t="s">
        <v>24</v>
      </c>
      <c r="E906" s="24"/>
      <c r="F906" s="24"/>
      <c r="G906" s="24"/>
      <c r="H906" s="24"/>
      <c r="I906" s="25" t="e">
        <f>INDEX('Sch Table'!$A$2:$U$211,MATCH($H906,'Sch Table'!$A$2:$A$777,0),8)</f>
        <v>#N/A</v>
      </c>
      <c r="J906" s="24"/>
      <c r="K906" s="96" t="e">
        <f>INDEX('Class Table'!$A$2:$C$26, MATCH($J906,'Class Table'!$A$2:$A$26,0),2)</f>
        <v>#N/A</v>
      </c>
      <c r="L906" s="25" t="str">
        <f>_xlfn.CONCAT(StudentTable4[[#This Row],[School]],StudentTable4[[#This Row],[ClassName]])</f>
        <v/>
      </c>
    </row>
    <row r="907" spans="1:12">
      <c r="A907" s="25" t="e">
        <f t="shared" si="14"/>
        <v>#N/A</v>
      </c>
      <c r="B907" s="24"/>
      <c r="C907" s="24"/>
      <c r="D907" s="24" t="s">
        <v>24</v>
      </c>
      <c r="E907" s="24"/>
      <c r="F907" s="24"/>
      <c r="G907" s="24"/>
      <c r="H907" s="24"/>
      <c r="I907" s="25" t="e">
        <f>INDEX('Sch Table'!$A$2:$U$211,MATCH($H907,'Sch Table'!$A$2:$A$777,0),8)</f>
        <v>#N/A</v>
      </c>
      <c r="J907" s="24"/>
      <c r="K907" s="96" t="e">
        <f>INDEX('Class Table'!$A$2:$C$26, MATCH($J907,'Class Table'!$A$2:$A$26,0),2)</f>
        <v>#N/A</v>
      </c>
      <c r="L907" s="25" t="str">
        <f>_xlfn.CONCAT(StudentTable4[[#This Row],[School]],StudentTable4[[#This Row],[ClassName]])</f>
        <v/>
      </c>
    </row>
    <row r="908" spans="1:12">
      <c r="A908" s="25" t="e">
        <f t="shared" si="14"/>
        <v>#N/A</v>
      </c>
      <c r="B908" s="24"/>
      <c r="C908" s="24"/>
      <c r="D908" s="24" t="s">
        <v>24</v>
      </c>
      <c r="E908" s="24"/>
      <c r="F908" s="24"/>
      <c r="G908" s="24"/>
      <c r="H908" s="24"/>
      <c r="I908" s="25" t="e">
        <f>INDEX('Sch Table'!$A$2:$U$211,MATCH($H908,'Sch Table'!$A$2:$A$777,0),8)</f>
        <v>#N/A</v>
      </c>
      <c r="J908" s="24"/>
      <c r="K908" s="96" t="e">
        <f>INDEX('Class Table'!$A$2:$C$26, MATCH($J908,'Class Table'!$A$2:$A$26,0),2)</f>
        <v>#N/A</v>
      </c>
      <c r="L908" s="25" t="str">
        <f>_xlfn.CONCAT(StudentTable4[[#This Row],[School]],StudentTable4[[#This Row],[ClassName]])</f>
        <v/>
      </c>
    </row>
    <row r="909" spans="1:12">
      <c r="A909" s="25" t="e">
        <f t="shared" si="14"/>
        <v>#N/A</v>
      </c>
      <c r="B909" s="24"/>
      <c r="C909" s="24"/>
      <c r="D909" s="24" t="s">
        <v>24</v>
      </c>
      <c r="E909" s="24"/>
      <c r="F909" s="24"/>
      <c r="G909" s="24"/>
      <c r="H909" s="24"/>
      <c r="I909" s="25" t="e">
        <f>INDEX('Sch Table'!$A$2:$U$211,MATCH($H909,'Sch Table'!$A$2:$A$777,0),8)</f>
        <v>#N/A</v>
      </c>
      <c r="J909" s="24"/>
      <c r="K909" s="96" t="e">
        <f>INDEX('Class Table'!$A$2:$C$26, MATCH($J909,'Class Table'!$A$2:$A$26,0),2)</f>
        <v>#N/A</v>
      </c>
      <c r="L909" s="25" t="str">
        <f>_xlfn.CONCAT(StudentTable4[[#This Row],[School]],StudentTable4[[#This Row],[ClassName]])</f>
        <v/>
      </c>
    </row>
    <row r="910" spans="1:12">
      <c r="A910" s="25" t="e">
        <f t="shared" si="14"/>
        <v>#N/A</v>
      </c>
      <c r="B910" s="24"/>
      <c r="C910" s="24"/>
      <c r="D910" s="24" t="s">
        <v>24</v>
      </c>
      <c r="E910" s="24"/>
      <c r="F910" s="24"/>
      <c r="G910" s="24"/>
      <c r="H910" s="24"/>
      <c r="I910" s="25" t="e">
        <f>INDEX('Sch Table'!$A$2:$U$211,MATCH($H910,'Sch Table'!$A$2:$A$777,0),8)</f>
        <v>#N/A</v>
      </c>
      <c r="J910" s="24"/>
      <c r="K910" s="96" t="e">
        <f>INDEX('Class Table'!$A$2:$C$26, MATCH($J910,'Class Table'!$A$2:$A$26,0),2)</f>
        <v>#N/A</v>
      </c>
      <c r="L910" s="25" t="str">
        <f>_xlfn.CONCAT(StudentTable4[[#This Row],[School]],StudentTable4[[#This Row],[ClassName]])</f>
        <v/>
      </c>
    </row>
    <row r="911" spans="1:12">
      <c r="A911" s="25" t="e">
        <f t="shared" si="14"/>
        <v>#N/A</v>
      </c>
      <c r="B911" s="24"/>
      <c r="C911" s="24"/>
      <c r="D911" s="24" t="s">
        <v>24</v>
      </c>
      <c r="E911" s="24"/>
      <c r="F911" s="24"/>
      <c r="G911" s="24"/>
      <c r="H911" s="24"/>
      <c r="I911" s="25" t="e">
        <f>INDEX('Sch Table'!$A$2:$U$211,MATCH($H911,'Sch Table'!$A$2:$A$777,0),8)</f>
        <v>#N/A</v>
      </c>
      <c r="J911" s="24"/>
      <c r="K911" s="96" t="e">
        <f>INDEX('Class Table'!$A$2:$C$26, MATCH($J911,'Class Table'!$A$2:$A$26,0),2)</f>
        <v>#N/A</v>
      </c>
      <c r="L911" s="25" t="str">
        <f>_xlfn.CONCAT(StudentTable4[[#This Row],[School]],StudentTable4[[#This Row],[ClassName]])</f>
        <v/>
      </c>
    </row>
    <row r="912" spans="1:12">
      <c r="A912" s="25" t="e">
        <f t="shared" si="14"/>
        <v>#N/A</v>
      </c>
      <c r="B912" s="24"/>
      <c r="C912" s="24"/>
      <c r="D912" s="24" t="s">
        <v>24</v>
      </c>
      <c r="E912" s="24"/>
      <c r="F912" s="24"/>
      <c r="G912" s="24"/>
      <c r="H912" s="24"/>
      <c r="I912" s="25" t="e">
        <f>INDEX('Sch Table'!$A$2:$U$211,MATCH($H912,'Sch Table'!$A$2:$A$777,0),8)</f>
        <v>#N/A</v>
      </c>
      <c r="J912" s="24"/>
      <c r="K912" s="96" t="e">
        <f>INDEX('Class Table'!$A$2:$C$26, MATCH($J912,'Class Table'!$A$2:$A$26,0),2)</f>
        <v>#N/A</v>
      </c>
      <c r="L912" s="25" t="str">
        <f>_xlfn.CONCAT(StudentTable4[[#This Row],[School]],StudentTable4[[#This Row],[ClassName]])</f>
        <v/>
      </c>
    </row>
    <row r="913" spans="1:12">
      <c r="A913" s="25" t="e">
        <f t="shared" si="14"/>
        <v>#N/A</v>
      </c>
      <c r="B913" s="24"/>
      <c r="C913" s="24"/>
      <c r="D913" s="24" t="s">
        <v>24</v>
      </c>
      <c r="E913" s="24"/>
      <c r="F913" s="24"/>
      <c r="G913" s="24"/>
      <c r="H913" s="24"/>
      <c r="I913" s="25" t="e">
        <f>INDEX('Sch Table'!$A$2:$U$211,MATCH($H913,'Sch Table'!$A$2:$A$777,0),8)</f>
        <v>#N/A</v>
      </c>
      <c r="J913" s="24"/>
      <c r="K913" s="96" t="e">
        <f>INDEX('Class Table'!$A$2:$C$26, MATCH($J913,'Class Table'!$A$2:$A$26,0),2)</f>
        <v>#N/A</v>
      </c>
      <c r="L913" s="25" t="str">
        <f>_xlfn.CONCAT(StudentTable4[[#This Row],[School]],StudentTable4[[#This Row],[ClassName]])</f>
        <v/>
      </c>
    </row>
    <row r="914" spans="1:12">
      <c r="A914" s="25" t="e">
        <f t="shared" si="14"/>
        <v>#N/A</v>
      </c>
      <c r="B914" s="24"/>
      <c r="C914" s="24"/>
      <c r="D914" s="24" t="s">
        <v>24</v>
      </c>
      <c r="E914" s="24"/>
      <c r="F914" s="24"/>
      <c r="G914" s="24"/>
      <c r="H914" s="24"/>
      <c r="I914" s="25" t="e">
        <f>INDEX('Sch Table'!$A$2:$U$211,MATCH($H914,'Sch Table'!$A$2:$A$777,0),8)</f>
        <v>#N/A</v>
      </c>
      <c r="J914" s="24"/>
      <c r="K914" s="96" t="e">
        <f>INDEX('Class Table'!$A$2:$C$26, MATCH($J914,'Class Table'!$A$2:$A$26,0),2)</f>
        <v>#N/A</v>
      </c>
      <c r="L914" s="25" t="str">
        <f>_xlfn.CONCAT(StudentTable4[[#This Row],[School]],StudentTable4[[#This Row],[ClassName]])</f>
        <v/>
      </c>
    </row>
    <row r="915" spans="1:12">
      <c r="A915" s="25" t="e">
        <f t="shared" si="14"/>
        <v>#N/A</v>
      </c>
      <c r="B915" s="24"/>
      <c r="C915" s="24"/>
      <c r="D915" s="24" t="s">
        <v>24</v>
      </c>
      <c r="E915" s="24"/>
      <c r="F915" s="24"/>
      <c r="G915" s="24"/>
      <c r="H915" s="24"/>
      <c r="I915" s="25" t="e">
        <f>INDEX('Sch Table'!$A$2:$U$211,MATCH($H915,'Sch Table'!$A$2:$A$777,0),8)</f>
        <v>#N/A</v>
      </c>
      <c r="J915" s="24"/>
      <c r="K915" s="96" t="e">
        <f>INDEX('Class Table'!$A$2:$C$26, MATCH($J915,'Class Table'!$A$2:$A$26,0),2)</f>
        <v>#N/A</v>
      </c>
      <c r="L915" s="25" t="str">
        <f>_xlfn.CONCAT(StudentTable4[[#This Row],[School]],StudentTable4[[#This Row],[ClassName]])</f>
        <v/>
      </c>
    </row>
    <row r="916" spans="1:12">
      <c r="A916" s="25" t="e">
        <f t="shared" si="14"/>
        <v>#N/A</v>
      </c>
      <c r="B916" s="24"/>
      <c r="C916" s="24"/>
      <c r="D916" s="24" t="s">
        <v>24</v>
      </c>
      <c r="E916" s="24"/>
      <c r="F916" s="24"/>
      <c r="G916" s="24"/>
      <c r="H916" s="24"/>
      <c r="I916" s="25" t="e">
        <f>INDEX('Sch Table'!$A$2:$U$211,MATCH($H916,'Sch Table'!$A$2:$A$777,0),8)</f>
        <v>#N/A</v>
      </c>
      <c r="J916" s="24"/>
      <c r="K916" s="96" t="e">
        <f>INDEX('Class Table'!$A$2:$C$26, MATCH($J916,'Class Table'!$A$2:$A$26,0),2)</f>
        <v>#N/A</v>
      </c>
      <c r="L916" s="25" t="str">
        <f>_xlfn.CONCAT(StudentTable4[[#This Row],[School]],StudentTable4[[#This Row],[ClassName]])</f>
        <v/>
      </c>
    </row>
    <row r="917" spans="1:12">
      <c r="A917" s="25" t="e">
        <f t="shared" si="14"/>
        <v>#N/A</v>
      </c>
      <c r="B917" s="24"/>
      <c r="C917" s="24"/>
      <c r="D917" s="24" t="s">
        <v>24</v>
      </c>
      <c r="E917" s="24"/>
      <c r="F917" s="24"/>
      <c r="G917" s="24"/>
      <c r="H917" s="24"/>
      <c r="I917" s="25" t="e">
        <f>INDEX('Sch Table'!$A$2:$U$211,MATCH($H917,'Sch Table'!$A$2:$A$777,0),8)</f>
        <v>#N/A</v>
      </c>
      <c r="J917" s="24"/>
      <c r="K917" s="96" t="e">
        <f>INDEX('Class Table'!$A$2:$C$26, MATCH($J917,'Class Table'!$A$2:$A$26,0),2)</f>
        <v>#N/A</v>
      </c>
      <c r="L917" s="25" t="str">
        <f>_xlfn.CONCAT(StudentTable4[[#This Row],[School]],StudentTable4[[#This Row],[ClassName]])</f>
        <v/>
      </c>
    </row>
    <row r="918" spans="1:12">
      <c r="A918" s="25" t="e">
        <f t="shared" si="14"/>
        <v>#N/A</v>
      </c>
      <c r="B918" s="24"/>
      <c r="C918" s="24"/>
      <c r="D918" s="24" t="s">
        <v>24</v>
      </c>
      <c r="E918" s="24"/>
      <c r="F918" s="24"/>
      <c r="G918" s="24"/>
      <c r="H918" s="24"/>
      <c r="I918" s="25" t="e">
        <f>INDEX('Sch Table'!$A$2:$U$211,MATCH($H918,'Sch Table'!$A$2:$A$777,0),8)</f>
        <v>#N/A</v>
      </c>
      <c r="J918" s="24"/>
      <c r="K918" s="96" t="e">
        <f>INDEX('Class Table'!$A$2:$C$26, MATCH($J918,'Class Table'!$A$2:$A$26,0),2)</f>
        <v>#N/A</v>
      </c>
      <c r="L918" s="25" t="str">
        <f>_xlfn.CONCAT(StudentTable4[[#This Row],[School]],StudentTable4[[#This Row],[ClassName]])</f>
        <v/>
      </c>
    </row>
    <row r="919" spans="1:12">
      <c r="A919" s="25" t="e">
        <f t="shared" si="14"/>
        <v>#N/A</v>
      </c>
      <c r="B919" s="24"/>
      <c r="C919" s="24"/>
      <c r="D919" s="24" t="s">
        <v>24</v>
      </c>
      <c r="E919" s="24"/>
      <c r="F919" s="24"/>
      <c r="G919" s="24"/>
      <c r="H919" s="24"/>
      <c r="I919" s="25" t="e">
        <f>INDEX('Sch Table'!$A$2:$U$211,MATCH($H919,'Sch Table'!$A$2:$A$777,0),8)</f>
        <v>#N/A</v>
      </c>
      <c r="J919" s="24"/>
      <c r="K919" s="96" t="e">
        <f>INDEX('Class Table'!$A$2:$C$26, MATCH($J919,'Class Table'!$A$2:$A$26,0),2)</f>
        <v>#N/A</v>
      </c>
      <c r="L919" s="25" t="str">
        <f>_xlfn.CONCAT(StudentTable4[[#This Row],[School]],StudentTable4[[#This Row],[ClassName]])</f>
        <v/>
      </c>
    </row>
    <row r="920" spans="1:12">
      <c r="A920" s="25" t="e">
        <f t="shared" si="14"/>
        <v>#N/A</v>
      </c>
      <c r="B920" s="24"/>
      <c r="C920" s="24"/>
      <c r="D920" s="24" t="s">
        <v>24</v>
      </c>
      <c r="E920" s="24"/>
      <c r="F920" s="24"/>
      <c r="G920" s="24"/>
      <c r="H920" s="24"/>
      <c r="I920" s="25" t="e">
        <f>INDEX('Sch Table'!$A$2:$U$211,MATCH($H920,'Sch Table'!$A$2:$A$777,0),8)</f>
        <v>#N/A</v>
      </c>
      <c r="J920" s="24"/>
      <c r="K920" s="96" t="e">
        <f>INDEX('Class Table'!$A$2:$C$26, MATCH($J920,'Class Table'!$A$2:$A$26,0),2)</f>
        <v>#N/A</v>
      </c>
      <c r="L920" s="25" t="str">
        <f>_xlfn.CONCAT(StudentTable4[[#This Row],[School]],StudentTable4[[#This Row],[ClassName]])</f>
        <v/>
      </c>
    </row>
    <row r="921" spans="1:12">
      <c r="A921" s="25" t="e">
        <f t="shared" si="14"/>
        <v>#N/A</v>
      </c>
      <c r="B921" s="24"/>
      <c r="C921" s="24"/>
      <c r="D921" s="24" t="s">
        <v>24</v>
      </c>
      <c r="E921" s="24"/>
      <c r="F921" s="24"/>
      <c r="G921" s="24"/>
      <c r="H921" s="24"/>
      <c r="I921" s="25" t="e">
        <f>INDEX('Sch Table'!$A$2:$U$211,MATCH($H921,'Sch Table'!$A$2:$A$777,0),8)</f>
        <v>#N/A</v>
      </c>
      <c r="J921" s="24"/>
      <c r="K921" s="96" t="e">
        <f>INDEX('Class Table'!$A$2:$C$26, MATCH($J921,'Class Table'!$A$2:$A$26,0),2)</f>
        <v>#N/A</v>
      </c>
      <c r="L921" s="25" t="str">
        <f>_xlfn.CONCAT(StudentTable4[[#This Row],[School]],StudentTable4[[#This Row],[ClassName]])</f>
        <v/>
      </c>
    </row>
    <row r="922" spans="1:12">
      <c r="A922" s="25" t="e">
        <f t="shared" si="14"/>
        <v>#N/A</v>
      </c>
      <c r="B922" s="24"/>
      <c r="C922" s="24"/>
      <c r="D922" s="24" t="s">
        <v>24</v>
      </c>
      <c r="E922" s="24"/>
      <c r="F922" s="24"/>
      <c r="G922" s="24"/>
      <c r="H922" s="24"/>
      <c r="I922" s="25" t="e">
        <f>INDEX('Sch Table'!$A$2:$U$211,MATCH($H922,'Sch Table'!$A$2:$A$777,0),8)</f>
        <v>#N/A</v>
      </c>
      <c r="J922" s="24"/>
      <c r="K922" s="96" t="e">
        <f>INDEX('Class Table'!$A$2:$C$26, MATCH($J922,'Class Table'!$A$2:$A$26,0),2)</f>
        <v>#N/A</v>
      </c>
      <c r="L922" s="25" t="str">
        <f>_xlfn.CONCAT(StudentTable4[[#This Row],[School]],StudentTable4[[#This Row],[ClassName]])</f>
        <v/>
      </c>
    </row>
    <row r="923" spans="1:12">
      <c r="A923" s="25" t="e">
        <f t="shared" si="14"/>
        <v>#N/A</v>
      </c>
      <c r="B923" s="24"/>
      <c r="C923" s="24"/>
      <c r="D923" s="24" t="s">
        <v>24</v>
      </c>
      <c r="E923" s="24"/>
      <c r="F923" s="24"/>
      <c r="G923" s="24"/>
      <c r="H923" s="24"/>
      <c r="I923" s="25" t="e">
        <f>INDEX('Sch Table'!$A$2:$U$211,MATCH($H923,'Sch Table'!$A$2:$A$777,0),8)</f>
        <v>#N/A</v>
      </c>
      <c r="J923" s="24"/>
      <c r="K923" s="96" t="e">
        <f>INDEX('Class Table'!$A$2:$C$26, MATCH($J923,'Class Table'!$A$2:$A$26,0),2)</f>
        <v>#N/A</v>
      </c>
      <c r="L923" s="25" t="str">
        <f>_xlfn.CONCAT(StudentTable4[[#This Row],[School]],StudentTable4[[#This Row],[ClassName]])</f>
        <v/>
      </c>
    </row>
    <row r="924" spans="1:12">
      <c r="A924" s="25" t="e">
        <f t="shared" si="14"/>
        <v>#N/A</v>
      </c>
      <c r="B924" s="24"/>
      <c r="C924" s="24"/>
      <c r="D924" s="24" t="s">
        <v>24</v>
      </c>
      <c r="E924" s="24"/>
      <c r="F924" s="24"/>
      <c r="G924" s="24"/>
      <c r="H924" s="24"/>
      <c r="I924" s="25" t="e">
        <f>INDEX('Sch Table'!$A$2:$U$211,MATCH($H924,'Sch Table'!$A$2:$A$777,0),8)</f>
        <v>#N/A</v>
      </c>
      <c r="J924" s="24"/>
      <c r="K924" s="96" t="e">
        <f>INDEX('Class Table'!$A$2:$C$26, MATCH($J924,'Class Table'!$A$2:$A$26,0),2)</f>
        <v>#N/A</v>
      </c>
      <c r="L924" s="25" t="str">
        <f>_xlfn.CONCAT(StudentTable4[[#This Row],[School]],StudentTable4[[#This Row],[ClassName]])</f>
        <v/>
      </c>
    </row>
    <row r="925" spans="1:12">
      <c r="A925" s="25" t="e">
        <f t="shared" si="14"/>
        <v>#N/A</v>
      </c>
      <c r="B925" s="24"/>
      <c r="C925" s="24"/>
      <c r="D925" s="24" t="s">
        <v>24</v>
      </c>
      <c r="E925" s="24"/>
      <c r="F925" s="24"/>
      <c r="G925" s="24"/>
      <c r="H925" s="24"/>
      <c r="I925" s="25" t="e">
        <f>INDEX('Sch Table'!$A$2:$U$211,MATCH($H925,'Sch Table'!$A$2:$A$777,0),8)</f>
        <v>#N/A</v>
      </c>
      <c r="J925" s="24"/>
      <c r="K925" s="96" t="e">
        <f>INDEX('Class Table'!$A$2:$C$26, MATCH($J925,'Class Table'!$A$2:$A$26,0),2)</f>
        <v>#N/A</v>
      </c>
      <c r="L925" s="25" t="str">
        <f>_xlfn.CONCAT(StudentTable4[[#This Row],[School]],StudentTable4[[#This Row],[ClassName]])</f>
        <v/>
      </c>
    </row>
    <row r="926" spans="1:12">
      <c r="A926" s="25" t="e">
        <f t="shared" si="14"/>
        <v>#N/A</v>
      </c>
      <c r="B926" s="24"/>
      <c r="C926" s="24"/>
      <c r="D926" s="24" t="s">
        <v>24</v>
      </c>
      <c r="E926" s="24"/>
      <c r="F926" s="24"/>
      <c r="G926" s="24"/>
      <c r="H926" s="24"/>
      <c r="I926" s="25" t="e">
        <f>INDEX('Sch Table'!$A$2:$U$211,MATCH($H926,'Sch Table'!$A$2:$A$777,0),8)</f>
        <v>#N/A</v>
      </c>
      <c r="J926" s="24"/>
      <c r="K926" s="96" t="e">
        <f>INDEX('Class Table'!$A$2:$C$26, MATCH($J926,'Class Table'!$A$2:$A$26,0),2)</f>
        <v>#N/A</v>
      </c>
      <c r="L926" s="25" t="str">
        <f>_xlfn.CONCAT(StudentTable4[[#This Row],[School]],StudentTable4[[#This Row],[ClassName]])</f>
        <v/>
      </c>
    </row>
    <row r="927" spans="1:12">
      <c r="A927" s="25" t="e">
        <f t="shared" si="14"/>
        <v>#N/A</v>
      </c>
      <c r="B927" s="24"/>
      <c r="C927" s="24"/>
      <c r="D927" s="24" t="s">
        <v>24</v>
      </c>
      <c r="E927" s="24"/>
      <c r="F927" s="24"/>
      <c r="G927" s="24"/>
      <c r="H927" s="24"/>
      <c r="I927" s="25" t="e">
        <f>INDEX('Sch Table'!$A$2:$U$211,MATCH($H927,'Sch Table'!$A$2:$A$777,0),8)</f>
        <v>#N/A</v>
      </c>
      <c r="J927" s="24"/>
      <c r="K927" s="96" t="e">
        <f>INDEX('Class Table'!$A$2:$C$26, MATCH($J927,'Class Table'!$A$2:$A$26,0),2)</f>
        <v>#N/A</v>
      </c>
      <c r="L927" s="25" t="str">
        <f>_xlfn.CONCAT(StudentTable4[[#This Row],[School]],StudentTable4[[#This Row],[ClassName]])</f>
        <v/>
      </c>
    </row>
    <row r="928" spans="1:12">
      <c r="A928" s="25" t="e">
        <f t="shared" si="14"/>
        <v>#N/A</v>
      </c>
      <c r="B928" s="24"/>
      <c r="C928" s="24"/>
      <c r="D928" s="24" t="s">
        <v>24</v>
      </c>
      <c r="E928" s="24"/>
      <c r="F928" s="24"/>
      <c r="G928" s="24"/>
      <c r="H928" s="24"/>
      <c r="I928" s="25" t="e">
        <f>INDEX('Sch Table'!$A$2:$U$211,MATCH($H928,'Sch Table'!$A$2:$A$777,0),8)</f>
        <v>#N/A</v>
      </c>
      <c r="J928" s="24"/>
      <c r="K928" s="96" t="e">
        <f>INDEX('Class Table'!$A$2:$C$26, MATCH($J928,'Class Table'!$A$2:$A$26,0),2)</f>
        <v>#N/A</v>
      </c>
      <c r="L928" s="25" t="str">
        <f>_xlfn.CONCAT(StudentTable4[[#This Row],[School]],StudentTable4[[#This Row],[ClassName]])</f>
        <v/>
      </c>
    </row>
    <row r="929" spans="1:12">
      <c r="A929" s="25" t="e">
        <f t="shared" si="14"/>
        <v>#N/A</v>
      </c>
      <c r="B929" s="24"/>
      <c r="C929" s="24"/>
      <c r="D929" s="24" t="s">
        <v>24</v>
      </c>
      <c r="E929" s="24"/>
      <c r="F929" s="24"/>
      <c r="G929" s="24"/>
      <c r="H929" s="24"/>
      <c r="I929" s="25" t="e">
        <f>INDEX('Sch Table'!$A$2:$U$211,MATCH($H929,'Sch Table'!$A$2:$A$777,0),8)</f>
        <v>#N/A</v>
      </c>
      <c r="J929" s="24"/>
      <c r="K929" s="96" t="e">
        <f>INDEX('Class Table'!$A$2:$C$26, MATCH($J929,'Class Table'!$A$2:$A$26,0),2)</f>
        <v>#N/A</v>
      </c>
      <c r="L929" s="25" t="str">
        <f>_xlfn.CONCAT(StudentTable4[[#This Row],[School]],StudentTable4[[#This Row],[ClassName]])</f>
        <v/>
      </c>
    </row>
    <row r="930" spans="1:12">
      <c r="A930" s="25" t="e">
        <f t="shared" si="14"/>
        <v>#N/A</v>
      </c>
      <c r="B930" s="24"/>
      <c r="C930" s="24"/>
      <c r="D930" s="24" t="s">
        <v>24</v>
      </c>
      <c r="E930" s="24"/>
      <c r="F930" s="24"/>
      <c r="G930" s="24"/>
      <c r="H930" s="24"/>
      <c r="I930" s="25" t="e">
        <f>INDEX('Sch Table'!$A$2:$U$211,MATCH($H930,'Sch Table'!$A$2:$A$777,0),8)</f>
        <v>#N/A</v>
      </c>
      <c r="J930" s="24"/>
      <c r="K930" s="96" t="e">
        <f>INDEX('Class Table'!$A$2:$C$26, MATCH($J930,'Class Table'!$A$2:$A$26,0),2)</f>
        <v>#N/A</v>
      </c>
      <c r="L930" s="25" t="str">
        <f>_xlfn.CONCAT(StudentTable4[[#This Row],[School]],StudentTable4[[#This Row],[ClassName]])</f>
        <v/>
      </c>
    </row>
    <row r="931" spans="1:12">
      <c r="A931" s="25" t="e">
        <f t="shared" si="14"/>
        <v>#N/A</v>
      </c>
      <c r="B931" s="24"/>
      <c r="C931" s="24"/>
      <c r="D931" s="24" t="s">
        <v>24</v>
      </c>
      <c r="E931" s="24"/>
      <c r="F931" s="24"/>
      <c r="G931" s="24"/>
      <c r="H931" s="24"/>
      <c r="I931" s="25" t="e">
        <f>INDEX('Sch Table'!$A$2:$U$211,MATCH($H931,'Sch Table'!$A$2:$A$777,0),8)</f>
        <v>#N/A</v>
      </c>
      <c r="J931" s="24"/>
      <c r="K931" s="96" t="e">
        <f>INDEX('Class Table'!$A$2:$C$26, MATCH($J931,'Class Table'!$A$2:$A$26,0),2)</f>
        <v>#N/A</v>
      </c>
      <c r="L931" s="25" t="str">
        <f>_xlfn.CONCAT(StudentTable4[[#This Row],[School]],StudentTable4[[#This Row],[ClassName]])</f>
        <v/>
      </c>
    </row>
    <row r="932" spans="1:12">
      <c r="A932" s="25" t="e">
        <f t="shared" si="14"/>
        <v>#N/A</v>
      </c>
      <c r="B932" s="24"/>
      <c r="C932" s="24"/>
      <c r="D932" s="24" t="s">
        <v>24</v>
      </c>
      <c r="E932" s="24"/>
      <c r="F932" s="24"/>
      <c r="G932" s="24"/>
      <c r="H932" s="24"/>
      <c r="I932" s="25" t="e">
        <f>INDEX('Sch Table'!$A$2:$U$211,MATCH($H932,'Sch Table'!$A$2:$A$777,0),8)</f>
        <v>#N/A</v>
      </c>
      <c r="J932" s="24"/>
      <c r="K932" s="96" t="e">
        <f>INDEX('Class Table'!$A$2:$C$26, MATCH($J932,'Class Table'!$A$2:$A$26,0),2)</f>
        <v>#N/A</v>
      </c>
      <c r="L932" s="25" t="str">
        <f>_xlfn.CONCAT(StudentTable4[[#This Row],[School]],StudentTable4[[#This Row],[ClassName]])</f>
        <v/>
      </c>
    </row>
    <row r="933" spans="1:12">
      <c r="A933" s="25" t="e">
        <f t="shared" si="14"/>
        <v>#N/A</v>
      </c>
      <c r="B933" s="24"/>
      <c r="C933" s="24"/>
      <c r="D933" s="24" t="s">
        <v>24</v>
      </c>
      <c r="E933" s="24"/>
      <c r="F933" s="24"/>
      <c r="G933" s="24"/>
      <c r="H933" s="24"/>
      <c r="I933" s="25" t="e">
        <f>INDEX('Sch Table'!$A$2:$U$211,MATCH($H933,'Sch Table'!$A$2:$A$777,0),8)</f>
        <v>#N/A</v>
      </c>
      <c r="J933" s="24"/>
      <c r="K933" s="96" t="e">
        <f>INDEX('Class Table'!$A$2:$C$26, MATCH($J933,'Class Table'!$A$2:$A$26,0),2)</f>
        <v>#N/A</v>
      </c>
      <c r="L933" s="25" t="str">
        <f>_xlfn.CONCAT(StudentTable4[[#This Row],[School]],StudentTable4[[#This Row],[ClassName]])</f>
        <v/>
      </c>
    </row>
    <row r="934" spans="1:12">
      <c r="A934" s="25" t="e">
        <f t="shared" si="14"/>
        <v>#N/A</v>
      </c>
      <c r="B934" s="24"/>
      <c r="C934" s="24"/>
      <c r="D934" s="24" t="s">
        <v>24</v>
      </c>
      <c r="E934" s="24"/>
      <c r="F934" s="24"/>
      <c r="G934" s="24"/>
      <c r="H934" s="24"/>
      <c r="I934" s="25" t="e">
        <f>INDEX('Sch Table'!$A$2:$U$211,MATCH($H934,'Sch Table'!$A$2:$A$777,0),8)</f>
        <v>#N/A</v>
      </c>
      <c r="J934" s="24"/>
      <c r="K934" s="96" t="e">
        <f>INDEX('Class Table'!$A$2:$C$26, MATCH($J934,'Class Table'!$A$2:$A$26,0),2)</f>
        <v>#N/A</v>
      </c>
      <c r="L934" s="25" t="str">
        <f>_xlfn.CONCAT(StudentTable4[[#This Row],[School]],StudentTable4[[#This Row],[ClassName]])</f>
        <v/>
      </c>
    </row>
    <row r="935" spans="1:12">
      <c r="A935" s="25" t="e">
        <f t="shared" si="14"/>
        <v>#N/A</v>
      </c>
      <c r="B935" s="24"/>
      <c r="C935" s="24"/>
      <c r="D935" s="24" t="s">
        <v>24</v>
      </c>
      <c r="E935" s="24"/>
      <c r="F935" s="24"/>
      <c r="G935" s="24"/>
      <c r="H935" s="24"/>
      <c r="I935" s="25" t="e">
        <f>INDEX('Sch Table'!$A$2:$U$211,MATCH($H935,'Sch Table'!$A$2:$A$777,0),8)</f>
        <v>#N/A</v>
      </c>
      <c r="J935" s="24"/>
      <c r="K935" s="96" t="e">
        <f>INDEX('Class Table'!$A$2:$C$26, MATCH($J935,'Class Table'!$A$2:$A$26,0),2)</f>
        <v>#N/A</v>
      </c>
      <c r="L935" s="25" t="str">
        <f>_xlfn.CONCAT(StudentTable4[[#This Row],[School]],StudentTable4[[#This Row],[ClassName]])</f>
        <v/>
      </c>
    </row>
    <row r="936" spans="1:12">
      <c r="A936" s="25" t="e">
        <f t="shared" si="14"/>
        <v>#N/A</v>
      </c>
      <c r="B936" s="24"/>
      <c r="C936" s="24"/>
      <c r="D936" s="24" t="s">
        <v>24</v>
      </c>
      <c r="E936" s="24"/>
      <c r="F936" s="24"/>
      <c r="G936" s="24"/>
      <c r="H936" s="24"/>
      <c r="I936" s="25" t="e">
        <f>INDEX('Sch Table'!$A$2:$U$211,MATCH($H936,'Sch Table'!$A$2:$A$777,0),8)</f>
        <v>#N/A</v>
      </c>
      <c r="J936" s="24"/>
      <c r="K936" s="96" t="e">
        <f>INDEX('Class Table'!$A$2:$C$26, MATCH($J936,'Class Table'!$A$2:$A$26,0),2)</f>
        <v>#N/A</v>
      </c>
      <c r="L936" s="25" t="str">
        <f>_xlfn.CONCAT(StudentTable4[[#This Row],[School]],StudentTable4[[#This Row],[ClassName]])</f>
        <v/>
      </c>
    </row>
    <row r="937" spans="1:12">
      <c r="A937" s="25" t="e">
        <f t="shared" si="14"/>
        <v>#N/A</v>
      </c>
      <c r="B937" s="24"/>
      <c r="C937" s="24"/>
      <c r="D937" s="24" t="s">
        <v>24</v>
      </c>
      <c r="E937" s="24"/>
      <c r="F937" s="24"/>
      <c r="G937" s="24"/>
      <c r="H937" s="24"/>
      <c r="I937" s="25" t="e">
        <f>INDEX('Sch Table'!$A$2:$U$211,MATCH($H937,'Sch Table'!$A$2:$A$777,0),8)</f>
        <v>#N/A</v>
      </c>
      <c r="J937" s="24"/>
      <c r="K937" s="96" t="e">
        <f>INDEX('Class Table'!$A$2:$C$26, MATCH($J937,'Class Table'!$A$2:$A$26,0),2)</f>
        <v>#N/A</v>
      </c>
      <c r="L937" s="25" t="str">
        <f>_xlfn.CONCAT(StudentTable4[[#This Row],[School]],StudentTable4[[#This Row],[ClassName]])</f>
        <v/>
      </c>
    </row>
    <row r="938" spans="1:12">
      <c r="A938" s="25" t="e">
        <f t="shared" si="14"/>
        <v>#N/A</v>
      </c>
      <c r="B938" s="24"/>
      <c r="C938" s="24"/>
      <c r="D938" s="24" t="s">
        <v>24</v>
      </c>
      <c r="E938" s="24"/>
      <c r="F938" s="24"/>
      <c r="G938" s="24"/>
      <c r="H938" s="24"/>
      <c r="I938" s="25" t="e">
        <f>INDEX('Sch Table'!$A$2:$U$211,MATCH($H938,'Sch Table'!$A$2:$A$777,0),8)</f>
        <v>#N/A</v>
      </c>
      <c r="J938" s="24"/>
      <c r="K938" s="96" t="e">
        <f>INDEX('Class Table'!$A$2:$C$26, MATCH($J938,'Class Table'!$A$2:$A$26,0),2)</f>
        <v>#N/A</v>
      </c>
      <c r="L938" s="25" t="str">
        <f>_xlfn.CONCAT(StudentTable4[[#This Row],[School]],StudentTable4[[#This Row],[ClassName]])</f>
        <v/>
      </c>
    </row>
    <row r="939" spans="1:12">
      <c r="A939" s="25" t="e">
        <f t="shared" si="14"/>
        <v>#N/A</v>
      </c>
      <c r="B939" s="24"/>
      <c r="C939" s="24"/>
      <c r="D939" s="24" t="s">
        <v>24</v>
      </c>
      <c r="E939" s="24"/>
      <c r="F939" s="24"/>
      <c r="G939" s="24"/>
      <c r="H939" s="24"/>
      <c r="I939" s="25" t="e">
        <f>INDEX('Sch Table'!$A$2:$U$211,MATCH($H939,'Sch Table'!$A$2:$A$777,0),8)</f>
        <v>#N/A</v>
      </c>
      <c r="J939" s="24"/>
      <c r="K939" s="96" t="e">
        <f>INDEX('Class Table'!$A$2:$C$26, MATCH($J939,'Class Table'!$A$2:$A$26,0),2)</f>
        <v>#N/A</v>
      </c>
      <c r="L939" s="25" t="str">
        <f>_xlfn.CONCAT(StudentTable4[[#This Row],[School]],StudentTable4[[#This Row],[ClassName]])</f>
        <v/>
      </c>
    </row>
    <row r="940" spans="1:12">
      <c r="A940" s="25" t="e">
        <f t="shared" si="14"/>
        <v>#N/A</v>
      </c>
      <c r="B940" s="24"/>
      <c r="C940" s="24"/>
      <c r="D940" s="24" t="s">
        <v>24</v>
      </c>
      <c r="E940" s="24"/>
      <c r="F940" s="24"/>
      <c r="G940" s="24"/>
      <c r="H940" s="24"/>
      <c r="I940" s="25" t="e">
        <f>INDEX('Sch Table'!$A$2:$U$211,MATCH($H940,'Sch Table'!$A$2:$A$777,0),8)</f>
        <v>#N/A</v>
      </c>
      <c r="J940" s="24"/>
      <c r="K940" s="96" t="e">
        <f>INDEX('Class Table'!$A$2:$C$26, MATCH($J940,'Class Table'!$A$2:$A$26,0),2)</f>
        <v>#N/A</v>
      </c>
      <c r="L940" s="25" t="str">
        <f>_xlfn.CONCAT(StudentTable4[[#This Row],[School]],StudentTable4[[#This Row],[ClassName]])</f>
        <v/>
      </c>
    </row>
    <row r="941" spans="1:12">
      <c r="A941" s="25" t="e">
        <f t="shared" si="14"/>
        <v>#N/A</v>
      </c>
      <c r="B941" s="24"/>
      <c r="C941" s="24"/>
      <c r="D941" s="24" t="s">
        <v>24</v>
      </c>
      <c r="E941" s="24"/>
      <c r="F941" s="24"/>
      <c r="G941" s="24"/>
      <c r="H941" s="24"/>
      <c r="I941" s="25" t="e">
        <f>INDEX('Sch Table'!$A$2:$U$211,MATCH($H941,'Sch Table'!$A$2:$A$777,0),8)</f>
        <v>#N/A</v>
      </c>
      <c r="J941" s="24"/>
      <c r="K941" s="96" t="e">
        <f>INDEX('Class Table'!$A$2:$C$26, MATCH($J941,'Class Table'!$A$2:$A$26,0),2)</f>
        <v>#N/A</v>
      </c>
      <c r="L941" s="25" t="str">
        <f>_xlfn.CONCAT(StudentTable4[[#This Row],[School]],StudentTable4[[#This Row],[ClassName]])</f>
        <v/>
      </c>
    </row>
    <row r="942" spans="1:12">
      <c r="A942" s="25" t="e">
        <f t="shared" si="14"/>
        <v>#N/A</v>
      </c>
      <c r="B942" s="24"/>
      <c r="C942" s="24"/>
      <c r="D942" s="24" t="s">
        <v>24</v>
      </c>
      <c r="E942" s="24"/>
      <c r="F942" s="24"/>
      <c r="G942" s="24"/>
      <c r="H942" s="24"/>
      <c r="I942" s="25" t="e">
        <f>INDEX('Sch Table'!$A$2:$U$211,MATCH($H942,'Sch Table'!$A$2:$A$777,0),8)</f>
        <v>#N/A</v>
      </c>
      <c r="J942" s="24"/>
      <c r="K942" s="96" t="e">
        <f>INDEX('Class Table'!$A$2:$C$26, MATCH($J942,'Class Table'!$A$2:$A$26,0),2)</f>
        <v>#N/A</v>
      </c>
      <c r="L942" s="25" t="str">
        <f>_xlfn.CONCAT(StudentTable4[[#This Row],[School]],StudentTable4[[#This Row],[ClassName]])</f>
        <v/>
      </c>
    </row>
    <row r="943" spans="1:12">
      <c r="A943" s="25" t="e">
        <f t="shared" si="14"/>
        <v>#N/A</v>
      </c>
      <c r="B943" s="24"/>
      <c r="C943" s="24"/>
      <c r="D943" s="24" t="s">
        <v>24</v>
      </c>
      <c r="E943" s="24"/>
      <c r="F943" s="24"/>
      <c r="G943" s="24"/>
      <c r="H943" s="24"/>
      <c r="I943" s="25" t="e">
        <f>INDEX('Sch Table'!$A$2:$U$211,MATCH($H943,'Sch Table'!$A$2:$A$777,0),8)</f>
        <v>#N/A</v>
      </c>
      <c r="J943" s="24"/>
      <c r="K943" s="96" t="e">
        <f>INDEX('Class Table'!$A$2:$C$26, MATCH($J943,'Class Table'!$A$2:$A$26,0),2)</f>
        <v>#N/A</v>
      </c>
      <c r="L943" s="25" t="str">
        <f>_xlfn.CONCAT(StudentTable4[[#This Row],[School]],StudentTable4[[#This Row],[ClassName]])</f>
        <v/>
      </c>
    </row>
    <row r="944" spans="1:12">
      <c r="A944" s="25" t="e">
        <f t="shared" si="14"/>
        <v>#N/A</v>
      </c>
      <c r="B944" s="24"/>
      <c r="C944" s="24"/>
      <c r="D944" s="24" t="s">
        <v>24</v>
      </c>
      <c r="E944" s="24"/>
      <c r="F944" s="24"/>
      <c r="G944" s="24"/>
      <c r="H944" s="24"/>
      <c r="I944" s="25" t="e">
        <f>INDEX('Sch Table'!$A$2:$U$211,MATCH($H944,'Sch Table'!$A$2:$A$777,0),8)</f>
        <v>#N/A</v>
      </c>
      <c r="J944" s="24"/>
      <c r="K944" s="96" t="e">
        <f>INDEX('Class Table'!$A$2:$C$26, MATCH($J944,'Class Table'!$A$2:$A$26,0),2)</f>
        <v>#N/A</v>
      </c>
      <c r="L944" s="25" t="str">
        <f>_xlfn.CONCAT(StudentTable4[[#This Row],[School]],StudentTable4[[#This Row],[ClassName]])</f>
        <v/>
      </c>
    </row>
    <row r="945" spans="1:12">
      <c r="A945" s="25" t="e">
        <f t="shared" si="14"/>
        <v>#N/A</v>
      </c>
      <c r="B945" s="24"/>
      <c r="C945" s="24"/>
      <c r="D945" s="24" t="s">
        <v>24</v>
      </c>
      <c r="E945" s="24"/>
      <c r="F945" s="24"/>
      <c r="G945" s="24"/>
      <c r="H945" s="24"/>
      <c r="I945" s="25" t="e">
        <f>INDEX('Sch Table'!$A$2:$U$211,MATCH($H945,'Sch Table'!$A$2:$A$777,0),8)</f>
        <v>#N/A</v>
      </c>
      <c r="J945" s="24"/>
      <c r="K945" s="96" t="e">
        <f>INDEX('Class Table'!$A$2:$C$26, MATCH($J945,'Class Table'!$A$2:$A$26,0),2)</f>
        <v>#N/A</v>
      </c>
      <c r="L945" s="25" t="str">
        <f>_xlfn.CONCAT(StudentTable4[[#This Row],[School]],StudentTable4[[#This Row],[ClassName]])</f>
        <v/>
      </c>
    </row>
    <row r="946" spans="1:12">
      <c r="A946" s="25" t="e">
        <f t="shared" si="14"/>
        <v>#N/A</v>
      </c>
      <c r="B946" s="24"/>
      <c r="C946" s="24"/>
      <c r="D946" s="24" t="s">
        <v>24</v>
      </c>
      <c r="E946" s="24"/>
      <c r="F946" s="24"/>
      <c r="G946" s="24"/>
      <c r="H946" s="24"/>
      <c r="I946" s="25" t="e">
        <f>INDEX('Sch Table'!$A$2:$U$211,MATCH($H946,'Sch Table'!$A$2:$A$777,0),8)</f>
        <v>#N/A</v>
      </c>
      <c r="J946" s="24"/>
      <c r="K946" s="96" t="e">
        <f>INDEX('Class Table'!$A$2:$C$26, MATCH($J946,'Class Table'!$A$2:$A$26,0),2)</f>
        <v>#N/A</v>
      </c>
      <c r="L946" s="25" t="str">
        <f>_xlfn.CONCAT(StudentTable4[[#This Row],[School]],StudentTable4[[#This Row],[ClassName]])</f>
        <v/>
      </c>
    </row>
    <row r="947" spans="1:12">
      <c r="A947" s="25" t="e">
        <f t="shared" si="14"/>
        <v>#N/A</v>
      </c>
      <c r="B947" s="24"/>
      <c r="C947" s="24"/>
      <c r="D947" s="24" t="s">
        <v>24</v>
      </c>
      <c r="E947" s="24"/>
      <c r="F947" s="24"/>
      <c r="G947" s="24"/>
      <c r="H947" s="24"/>
      <c r="I947" s="25" t="e">
        <f>INDEX('Sch Table'!$A$2:$U$211,MATCH($H947,'Sch Table'!$A$2:$A$777,0),8)</f>
        <v>#N/A</v>
      </c>
      <c r="J947" s="24"/>
      <c r="K947" s="96" t="e">
        <f>INDEX('Class Table'!$A$2:$C$26, MATCH($J947,'Class Table'!$A$2:$A$26,0),2)</f>
        <v>#N/A</v>
      </c>
      <c r="L947" s="25" t="str">
        <f>_xlfn.CONCAT(StudentTable4[[#This Row],[School]],StudentTable4[[#This Row],[ClassName]])</f>
        <v/>
      </c>
    </row>
    <row r="948" spans="1:12">
      <c r="A948" s="25" t="e">
        <f t="shared" si="14"/>
        <v>#N/A</v>
      </c>
      <c r="B948" s="24"/>
      <c r="C948" s="24"/>
      <c r="D948" s="24" t="s">
        <v>24</v>
      </c>
      <c r="E948" s="24"/>
      <c r="F948" s="24"/>
      <c r="G948" s="24"/>
      <c r="H948" s="24"/>
      <c r="I948" s="25" t="e">
        <f>INDEX('Sch Table'!$A$2:$U$211,MATCH($H948,'Sch Table'!$A$2:$A$777,0),8)</f>
        <v>#N/A</v>
      </c>
      <c r="J948" s="24"/>
      <c r="K948" s="96" t="e">
        <f>INDEX('Class Table'!$A$2:$C$26, MATCH($J948,'Class Table'!$A$2:$A$26,0),2)</f>
        <v>#N/A</v>
      </c>
      <c r="L948" s="25" t="str">
        <f>_xlfn.CONCAT(StudentTable4[[#This Row],[School]],StudentTable4[[#This Row],[ClassName]])</f>
        <v/>
      </c>
    </row>
    <row r="949" spans="1:12">
      <c r="A949" s="25" t="e">
        <f t="shared" si="14"/>
        <v>#N/A</v>
      </c>
      <c r="B949" s="24"/>
      <c r="C949" s="24"/>
      <c r="D949" s="24" t="s">
        <v>24</v>
      </c>
      <c r="E949" s="24"/>
      <c r="F949" s="24"/>
      <c r="G949" s="24"/>
      <c r="H949" s="24"/>
      <c r="I949" s="25" t="e">
        <f>INDEX('Sch Table'!$A$2:$U$211,MATCH($H949,'Sch Table'!$A$2:$A$777,0),8)</f>
        <v>#N/A</v>
      </c>
      <c r="J949" s="24"/>
      <c r="K949" s="96" t="e">
        <f>INDEX('Class Table'!$A$2:$C$26, MATCH($J949,'Class Table'!$A$2:$A$26,0),2)</f>
        <v>#N/A</v>
      </c>
      <c r="L949" s="25" t="str">
        <f>_xlfn.CONCAT(StudentTable4[[#This Row],[School]],StudentTable4[[#This Row],[ClassName]])</f>
        <v/>
      </c>
    </row>
    <row r="950" spans="1:12">
      <c r="A950" s="25" t="e">
        <f t="shared" si="14"/>
        <v>#N/A</v>
      </c>
      <c r="B950" s="24"/>
      <c r="C950" s="24"/>
      <c r="D950" s="24" t="s">
        <v>24</v>
      </c>
      <c r="E950" s="24"/>
      <c r="F950" s="24"/>
      <c r="G950" s="24"/>
      <c r="H950" s="24"/>
      <c r="I950" s="25" t="e">
        <f>INDEX('Sch Table'!$A$2:$U$211,MATCH($H950,'Sch Table'!$A$2:$A$777,0),8)</f>
        <v>#N/A</v>
      </c>
      <c r="J950" s="24"/>
      <c r="K950" s="96" t="e">
        <f>INDEX('Class Table'!$A$2:$C$26, MATCH($J950,'Class Table'!$A$2:$A$26,0),2)</f>
        <v>#N/A</v>
      </c>
      <c r="L950" s="25" t="str">
        <f>_xlfn.CONCAT(StudentTable4[[#This Row],[School]],StudentTable4[[#This Row],[ClassName]])</f>
        <v/>
      </c>
    </row>
    <row r="951" spans="1:12">
      <c r="A951" s="25" t="e">
        <f t="shared" si="14"/>
        <v>#N/A</v>
      </c>
      <c r="B951" s="24"/>
      <c r="C951" s="24"/>
      <c r="D951" s="24" t="s">
        <v>24</v>
      </c>
      <c r="E951" s="24"/>
      <c r="F951" s="24"/>
      <c r="G951" s="24"/>
      <c r="H951" s="24"/>
      <c r="I951" s="25" t="e">
        <f>INDEX('Sch Table'!$A$2:$U$211,MATCH($H951,'Sch Table'!$A$2:$A$777,0),8)</f>
        <v>#N/A</v>
      </c>
      <c r="J951" s="24"/>
      <c r="K951" s="96" t="e">
        <f>INDEX('Class Table'!$A$2:$C$26, MATCH($J951,'Class Table'!$A$2:$A$26,0),2)</f>
        <v>#N/A</v>
      </c>
      <c r="L951" s="25" t="str">
        <f>_xlfn.CONCAT(StudentTable4[[#This Row],[School]],StudentTable4[[#This Row],[ClassName]])</f>
        <v/>
      </c>
    </row>
    <row r="952" spans="1:12">
      <c r="A952" s="25" t="e">
        <f t="shared" si="14"/>
        <v>#N/A</v>
      </c>
      <c r="B952" s="24"/>
      <c r="C952" s="24"/>
      <c r="D952" s="24" t="s">
        <v>24</v>
      </c>
      <c r="E952" s="24"/>
      <c r="F952" s="24"/>
      <c r="G952" s="24"/>
      <c r="H952" s="24"/>
      <c r="I952" s="25" t="e">
        <f>INDEX('Sch Table'!$A$2:$U$211,MATCH($H952,'Sch Table'!$A$2:$A$777,0),8)</f>
        <v>#N/A</v>
      </c>
      <c r="J952" s="24"/>
      <c r="K952" s="96" t="e">
        <f>INDEX('Class Table'!$A$2:$C$26, MATCH($J952,'Class Table'!$A$2:$A$26,0),2)</f>
        <v>#N/A</v>
      </c>
      <c r="L952" s="25" t="str">
        <f>_xlfn.CONCAT(StudentTable4[[#This Row],[School]],StudentTable4[[#This Row],[ClassName]])</f>
        <v/>
      </c>
    </row>
    <row r="953" spans="1:12">
      <c r="A953" s="25" t="e">
        <f t="shared" si="14"/>
        <v>#N/A</v>
      </c>
      <c r="B953" s="24"/>
      <c r="C953" s="24"/>
      <c r="D953" s="24" t="s">
        <v>24</v>
      </c>
      <c r="E953" s="24"/>
      <c r="F953" s="24"/>
      <c r="G953" s="24"/>
      <c r="H953" s="24"/>
      <c r="I953" s="25" t="e">
        <f>INDEX('Sch Table'!$A$2:$U$211,MATCH($H953,'Sch Table'!$A$2:$A$777,0),8)</f>
        <v>#N/A</v>
      </c>
      <c r="J953" s="24"/>
      <c r="K953" s="96" t="e">
        <f>INDEX('Class Table'!$A$2:$C$26, MATCH($J953,'Class Table'!$A$2:$A$26,0),2)</f>
        <v>#N/A</v>
      </c>
      <c r="L953" s="25" t="str">
        <f>_xlfn.CONCAT(StudentTable4[[#This Row],[School]],StudentTable4[[#This Row],[ClassName]])</f>
        <v/>
      </c>
    </row>
    <row r="954" spans="1:12">
      <c r="A954" s="25" t="e">
        <f t="shared" si="14"/>
        <v>#N/A</v>
      </c>
      <c r="B954" s="24"/>
      <c r="C954" s="24"/>
      <c r="D954" s="24" t="s">
        <v>24</v>
      </c>
      <c r="E954" s="24"/>
      <c r="F954" s="24"/>
      <c r="G954" s="24"/>
      <c r="H954" s="24"/>
      <c r="I954" s="25" t="e">
        <f>INDEX('Sch Table'!$A$2:$U$211,MATCH($H954,'Sch Table'!$A$2:$A$777,0),8)</f>
        <v>#N/A</v>
      </c>
      <c r="J954" s="24"/>
      <c r="K954" s="96" t="e">
        <f>INDEX('Class Table'!$A$2:$C$26, MATCH($J954,'Class Table'!$A$2:$A$26,0),2)</f>
        <v>#N/A</v>
      </c>
      <c r="L954" s="25" t="str">
        <f>_xlfn.CONCAT(StudentTable4[[#This Row],[School]],StudentTable4[[#This Row],[ClassName]])</f>
        <v/>
      </c>
    </row>
    <row r="955" spans="1:12">
      <c r="A955" s="25" t="e">
        <f t="shared" si="14"/>
        <v>#N/A</v>
      </c>
      <c r="B955" s="24"/>
      <c r="C955" s="24"/>
      <c r="D955" s="24" t="s">
        <v>24</v>
      </c>
      <c r="E955" s="24"/>
      <c r="F955" s="24"/>
      <c r="G955" s="24"/>
      <c r="H955" s="24"/>
      <c r="I955" s="25" t="e">
        <f>INDEX('Sch Table'!$A$2:$U$211,MATCH($H955,'Sch Table'!$A$2:$A$777,0),8)</f>
        <v>#N/A</v>
      </c>
      <c r="J955" s="24"/>
      <c r="K955" s="96" t="e">
        <f>INDEX('Class Table'!$A$2:$C$26, MATCH($J955,'Class Table'!$A$2:$A$26,0),2)</f>
        <v>#N/A</v>
      </c>
      <c r="L955" s="25" t="str">
        <f>_xlfn.CONCAT(StudentTable4[[#This Row],[School]],StudentTable4[[#This Row],[ClassName]])</f>
        <v/>
      </c>
    </row>
    <row r="956" spans="1:12">
      <c r="A956" s="25" t="e">
        <f t="shared" si="14"/>
        <v>#N/A</v>
      </c>
      <c r="B956" s="24"/>
      <c r="C956" s="24"/>
      <c r="D956" s="24" t="s">
        <v>24</v>
      </c>
      <c r="E956" s="24"/>
      <c r="F956" s="24"/>
      <c r="G956" s="24"/>
      <c r="H956" s="24"/>
      <c r="I956" s="25" t="e">
        <f>INDEX('Sch Table'!$A$2:$U$211,MATCH($H956,'Sch Table'!$A$2:$A$777,0),8)</f>
        <v>#N/A</v>
      </c>
      <c r="J956" s="24"/>
      <c r="K956" s="96" t="e">
        <f>INDEX('Class Table'!$A$2:$C$26, MATCH($J956,'Class Table'!$A$2:$A$26,0),2)</f>
        <v>#N/A</v>
      </c>
      <c r="L956" s="25" t="str">
        <f>_xlfn.CONCAT(StudentTable4[[#This Row],[School]],StudentTable4[[#This Row],[ClassName]])</f>
        <v/>
      </c>
    </row>
    <row r="957" spans="1:12">
      <c r="A957" s="25" t="e">
        <f t="shared" si="14"/>
        <v>#N/A</v>
      </c>
      <c r="B957" s="24"/>
      <c r="C957" s="24"/>
      <c r="D957" s="24" t="s">
        <v>24</v>
      </c>
      <c r="E957" s="24"/>
      <c r="F957" s="24"/>
      <c r="G957" s="24"/>
      <c r="H957" s="24"/>
      <c r="I957" s="25" t="e">
        <f>INDEX('Sch Table'!$A$2:$U$211,MATCH($H957,'Sch Table'!$A$2:$A$777,0),8)</f>
        <v>#N/A</v>
      </c>
      <c r="J957" s="24"/>
      <c r="K957" s="96" t="e">
        <f>INDEX('Class Table'!$A$2:$C$26, MATCH($J957,'Class Table'!$A$2:$A$26,0),2)</f>
        <v>#N/A</v>
      </c>
      <c r="L957" s="25" t="str">
        <f>_xlfn.CONCAT(StudentTable4[[#This Row],[School]],StudentTable4[[#This Row],[ClassName]])</f>
        <v/>
      </c>
    </row>
    <row r="958" spans="1:12">
      <c r="A958" s="25" t="e">
        <f t="shared" si="14"/>
        <v>#N/A</v>
      </c>
      <c r="B958" s="24"/>
      <c r="C958" s="24"/>
      <c r="D958" s="24" t="s">
        <v>24</v>
      </c>
      <c r="E958" s="24"/>
      <c r="F958" s="24"/>
      <c r="G958" s="24"/>
      <c r="H958" s="24"/>
      <c r="I958" s="25" t="e">
        <f>INDEX('Sch Table'!$A$2:$U$211,MATCH($H958,'Sch Table'!$A$2:$A$777,0),8)</f>
        <v>#N/A</v>
      </c>
      <c r="J958" s="24"/>
      <c r="K958" s="96" t="e">
        <f>INDEX('Class Table'!$A$2:$C$26, MATCH($J958,'Class Table'!$A$2:$A$26,0),2)</f>
        <v>#N/A</v>
      </c>
      <c r="L958" s="25" t="str">
        <f>_xlfn.CONCAT(StudentTable4[[#This Row],[School]],StudentTable4[[#This Row],[ClassName]])</f>
        <v/>
      </c>
    </row>
    <row r="959" spans="1:12">
      <c r="A959" s="25" t="e">
        <f t="shared" si="14"/>
        <v>#N/A</v>
      </c>
      <c r="B959" s="24"/>
      <c r="C959" s="24"/>
      <c r="D959" s="24" t="s">
        <v>24</v>
      </c>
      <c r="E959" s="24"/>
      <c r="F959" s="24"/>
      <c r="G959" s="24"/>
      <c r="H959" s="24"/>
      <c r="I959" s="25" t="e">
        <f>INDEX('Sch Table'!$A$2:$U$211,MATCH($H959,'Sch Table'!$A$2:$A$777,0),8)</f>
        <v>#N/A</v>
      </c>
      <c r="J959" s="24"/>
      <c r="K959" s="96" t="e">
        <f>INDEX('Class Table'!$A$2:$C$26, MATCH($J959,'Class Table'!$A$2:$A$26,0),2)</f>
        <v>#N/A</v>
      </c>
      <c r="L959" s="25" t="str">
        <f>_xlfn.CONCAT(StudentTable4[[#This Row],[School]],StudentTable4[[#This Row],[ClassName]])</f>
        <v/>
      </c>
    </row>
    <row r="960" spans="1:12">
      <c r="A960" s="25" t="e">
        <f t="shared" si="14"/>
        <v>#N/A</v>
      </c>
      <c r="B960" s="24"/>
      <c r="C960" s="24"/>
      <c r="D960" s="24" t="s">
        <v>24</v>
      </c>
      <c r="E960" s="24"/>
      <c r="F960" s="24"/>
      <c r="G960" s="24"/>
      <c r="H960" s="24"/>
      <c r="I960" s="25" t="e">
        <f>INDEX('Sch Table'!$A$2:$U$211,MATCH($H960,'Sch Table'!$A$2:$A$777,0),8)</f>
        <v>#N/A</v>
      </c>
      <c r="J960" s="24"/>
      <c r="K960" s="96" t="e">
        <f>INDEX('Class Table'!$A$2:$C$26, MATCH($J960,'Class Table'!$A$2:$A$26,0),2)</f>
        <v>#N/A</v>
      </c>
      <c r="L960" s="25" t="str">
        <f>_xlfn.CONCAT(StudentTable4[[#This Row],[School]],StudentTable4[[#This Row],[ClassName]])</f>
        <v/>
      </c>
    </row>
    <row r="961" spans="1:12">
      <c r="A961" s="25" t="e">
        <f t="shared" si="14"/>
        <v>#N/A</v>
      </c>
      <c r="B961" s="24"/>
      <c r="C961" s="24"/>
      <c r="D961" s="24" t="s">
        <v>24</v>
      </c>
      <c r="E961" s="24"/>
      <c r="F961" s="24"/>
      <c r="G961" s="24"/>
      <c r="H961" s="24"/>
      <c r="I961" s="25" t="e">
        <f>INDEX('Sch Table'!$A$2:$U$211,MATCH($H961,'Sch Table'!$A$2:$A$777,0),8)</f>
        <v>#N/A</v>
      </c>
      <c r="J961" s="24"/>
      <c r="K961" s="96" t="e">
        <f>INDEX('Class Table'!$A$2:$C$26, MATCH($J961,'Class Table'!$A$2:$A$26,0),2)</f>
        <v>#N/A</v>
      </c>
      <c r="L961" s="25" t="str">
        <f>_xlfn.CONCAT(StudentTable4[[#This Row],[School]],StudentTable4[[#This Row],[ClassName]])</f>
        <v/>
      </c>
    </row>
    <row r="962" spans="1:12">
      <c r="A962" s="25" t="e">
        <f t="shared" ref="A962:A1025" si="15">I962&amp;"-"&amp;J962&amp;"-"&amp;B962</f>
        <v>#N/A</v>
      </c>
      <c r="B962" s="24"/>
      <c r="C962" s="24"/>
      <c r="D962" s="24" t="s">
        <v>24</v>
      </c>
      <c r="E962" s="24"/>
      <c r="F962" s="24"/>
      <c r="G962" s="24"/>
      <c r="H962" s="24"/>
      <c r="I962" s="25" t="e">
        <f>INDEX('Sch Table'!$A$2:$U$211,MATCH($H962,'Sch Table'!$A$2:$A$777,0),8)</f>
        <v>#N/A</v>
      </c>
      <c r="J962" s="24"/>
      <c r="K962" s="96" t="e">
        <f>INDEX('Class Table'!$A$2:$C$26, MATCH($J962,'Class Table'!$A$2:$A$26,0),2)</f>
        <v>#N/A</v>
      </c>
      <c r="L962" s="25" t="str">
        <f>_xlfn.CONCAT(StudentTable4[[#This Row],[School]],StudentTable4[[#This Row],[ClassName]])</f>
        <v/>
      </c>
    </row>
    <row r="963" spans="1:12">
      <c r="A963" s="25" t="e">
        <f t="shared" si="15"/>
        <v>#N/A</v>
      </c>
      <c r="B963" s="24"/>
      <c r="C963" s="24"/>
      <c r="D963" s="24" t="s">
        <v>24</v>
      </c>
      <c r="E963" s="24"/>
      <c r="F963" s="24"/>
      <c r="G963" s="24"/>
      <c r="H963" s="24"/>
      <c r="I963" s="25" t="e">
        <f>INDEX('Sch Table'!$A$2:$U$211,MATCH($H963,'Sch Table'!$A$2:$A$777,0),8)</f>
        <v>#N/A</v>
      </c>
      <c r="J963" s="24"/>
      <c r="K963" s="96" t="e">
        <f>INDEX('Class Table'!$A$2:$C$26, MATCH($J963,'Class Table'!$A$2:$A$26,0),2)</f>
        <v>#N/A</v>
      </c>
      <c r="L963" s="25" t="str">
        <f>_xlfn.CONCAT(StudentTable4[[#This Row],[School]],StudentTable4[[#This Row],[ClassName]])</f>
        <v/>
      </c>
    </row>
    <row r="964" spans="1:12">
      <c r="A964" s="25" t="e">
        <f t="shared" si="15"/>
        <v>#N/A</v>
      </c>
      <c r="B964" s="24"/>
      <c r="C964" s="24"/>
      <c r="D964" s="24" t="s">
        <v>24</v>
      </c>
      <c r="E964" s="24"/>
      <c r="F964" s="24"/>
      <c r="G964" s="24"/>
      <c r="H964" s="24"/>
      <c r="I964" s="25" t="e">
        <f>INDEX('Sch Table'!$A$2:$U$211,MATCH($H964,'Sch Table'!$A$2:$A$777,0),8)</f>
        <v>#N/A</v>
      </c>
      <c r="J964" s="24"/>
      <c r="K964" s="96" t="e">
        <f>INDEX('Class Table'!$A$2:$C$26, MATCH($J964,'Class Table'!$A$2:$A$26,0),2)</f>
        <v>#N/A</v>
      </c>
      <c r="L964" s="25" t="str">
        <f>_xlfn.CONCAT(StudentTable4[[#This Row],[School]],StudentTable4[[#This Row],[ClassName]])</f>
        <v/>
      </c>
    </row>
    <row r="965" spans="1:12">
      <c r="A965" s="25" t="e">
        <f t="shared" si="15"/>
        <v>#N/A</v>
      </c>
      <c r="B965" s="24"/>
      <c r="C965" s="24"/>
      <c r="D965" s="24" t="s">
        <v>24</v>
      </c>
      <c r="E965" s="24"/>
      <c r="F965" s="24"/>
      <c r="G965" s="24"/>
      <c r="H965" s="24"/>
      <c r="I965" s="25" t="e">
        <f>INDEX('Sch Table'!$A$2:$U$211,MATCH($H965,'Sch Table'!$A$2:$A$777,0),8)</f>
        <v>#N/A</v>
      </c>
      <c r="J965" s="24"/>
      <c r="K965" s="96" t="e">
        <f>INDEX('Class Table'!$A$2:$C$26, MATCH($J965,'Class Table'!$A$2:$A$26,0),2)</f>
        <v>#N/A</v>
      </c>
      <c r="L965" s="25" t="str">
        <f>_xlfn.CONCAT(StudentTable4[[#This Row],[School]],StudentTable4[[#This Row],[ClassName]])</f>
        <v/>
      </c>
    </row>
    <row r="966" spans="1:12">
      <c r="A966" s="25" t="e">
        <f t="shared" si="15"/>
        <v>#N/A</v>
      </c>
      <c r="B966" s="24"/>
      <c r="C966" s="24"/>
      <c r="D966" s="24" t="s">
        <v>24</v>
      </c>
      <c r="E966" s="24"/>
      <c r="F966" s="24"/>
      <c r="G966" s="24"/>
      <c r="H966" s="24"/>
      <c r="I966" s="25" t="e">
        <f>INDEX('Sch Table'!$A$2:$U$211,MATCH($H966,'Sch Table'!$A$2:$A$777,0),8)</f>
        <v>#N/A</v>
      </c>
      <c r="J966" s="24"/>
      <c r="K966" s="96" t="e">
        <f>INDEX('Class Table'!$A$2:$C$26, MATCH($J966,'Class Table'!$A$2:$A$26,0),2)</f>
        <v>#N/A</v>
      </c>
      <c r="L966" s="25" t="str">
        <f>_xlfn.CONCAT(StudentTable4[[#This Row],[School]],StudentTable4[[#This Row],[ClassName]])</f>
        <v/>
      </c>
    </row>
    <row r="967" spans="1:12">
      <c r="A967" s="25" t="e">
        <f t="shared" si="15"/>
        <v>#N/A</v>
      </c>
      <c r="B967" s="24"/>
      <c r="C967" s="24"/>
      <c r="D967" s="24" t="s">
        <v>24</v>
      </c>
      <c r="E967" s="24"/>
      <c r="F967" s="24"/>
      <c r="G967" s="24"/>
      <c r="H967" s="24"/>
      <c r="I967" s="25" t="e">
        <f>INDEX('Sch Table'!$A$2:$U$211,MATCH($H967,'Sch Table'!$A$2:$A$777,0),8)</f>
        <v>#N/A</v>
      </c>
      <c r="J967" s="24"/>
      <c r="K967" s="96" t="e">
        <f>INDEX('Class Table'!$A$2:$C$26, MATCH($J967,'Class Table'!$A$2:$A$26,0),2)</f>
        <v>#N/A</v>
      </c>
      <c r="L967" s="25" t="str">
        <f>_xlfn.CONCAT(StudentTable4[[#This Row],[School]],StudentTable4[[#This Row],[ClassName]])</f>
        <v/>
      </c>
    </row>
    <row r="968" spans="1:12">
      <c r="A968" s="25" t="e">
        <f t="shared" si="15"/>
        <v>#N/A</v>
      </c>
      <c r="B968" s="24"/>
      <c r="C968" s="24"/>
      <c r="D968" s="24" t="s">
        <v>24</v>
      </c>
      <c r="E968" s="24"/>
      <c r="F968" s="24"/>
      <c r="G968" s="24"/>
      <c r="H968" s="24"/>
      <c r="I968" s="25" t="e">
        <f>INDEX('Sch Table'!$A$2:$U$211,MATCH($H968,'Sch Table'!$A$2:$A$777,0),8)</f>
        <v>#N/A</v>
      </c>
      <c r="J968" s="24"/>
      <c r="K968" s="96" t="e">
        <f>INDEX('Class Table'!$A$2:$C$26, MATCH($J968,'Class Table'!$A$2:$A$26,0),2)</f>
        <v>#N/A</v>
      </c>
      <c r="L968" s="25" t="str">
        <f>_xlfn.CONCAT(StudentTable4[[#This Row],[School]],StudentTable4[[#This Row],[ClassName]])</f>
        <v/>
      </c>
    </row>
    <row r="969" spans="1:12">
      <c r="A969" s="25" t="e">
        <f t="shared" si="15"/>
        <v>#N/A</v>
      </c>
      <c r="B969" s="24"/>
      <c r="C969" s="24"/>
      <c r="D969" s="24" t="s">
        <v>24</v>
      </c>
      <c r="E969" s="24"/>
      <c r="F969" s="24"/>
      <c r="G969" s="24"/>
      <c r="H969" s="24"/>
      <c r="I969" s="25" t="e">
        <f>INDEX('Sch Table'!$A$2:$U$211,MATCH($H969,'Sch Table'!$A$2:$A$777,0),8)</f>
        <v>#N/A</v>
      </c>
      <c r="J969" s="24"/>
      <c r="K969" s="96" t="e">
        <f>INDEX('Class Table'!$A$2:$C$26, MATCH($J969,'Class Table'!$A$2:$A$26,0),2)</f>
        <v>#N/A</v>
      </c>
      <c r="L969" s="25" t="str">
        <f>_xlfn.CONCAT(StudentTable4[[#This Row],[School]],StudentTable4[[#This Row],[ClassName]])</f>
        <v/>
      </c>
    </row>
    <row r="970" spans="1:12">
      <c r="A970" s="25" t="e">
        <f t="shared" si="15"/>
        <v>#N/A</v>
      </c>
      <c r="B970" s="24"/>
      <c r="C970" s="24"/>
      <c r="D970" s="24" t="s">
        <v>24</v>
      </c>
      <c r="E970" s="24"/>
      <c r="F970" s="24"/>
      <c r="G970" s="24"/>
      <c r="H970" s="24"/>
      <c r="I970" s="25" t="e">
        <f>INDEX('Sch Table'!$A$2:$U$211,MATCH($H970,'Sch Table'!$A$2:$A$777,0),8)</f>
        <v>#N/A</v>
      </c>
      <c r="J970" s="24"/>
      <c r="K970" s="96" t="e">
        <f>INDEX('Class Table'!$A$2:$C$26, MATCH($J970,'Class Table'!$A$2:$A$26,0),2)</f>
        <v>#N/A</v>
      </c>
      <c r="L970" s="25" t="str">
        <f>_xlfn.CONCAT(StudentTable4[[#This Row],[School]],StudentTable4[[#This Row],[ClassName]])</f>
        <v/>
      </c>
    </row>
    <row r="971" spans="1:12">
      <c r="A971" s="25" t="e">
        <f t="shared" si="15"/>
        <v>#N/A</v>
      </c>
      <c r="B971" s="24"/>
      <c r="C971" s="24"/>
      <c r="D971" s="24" t="s">
        <v>24</v>
      </c>
      <c r="E971" s="24"/>
      <c r="F971" s="24"/>
      <c r="G971" s="24"/>
      <c r="H971" s="24"/>
      <c r="I971" s="25" t="e">
        <f>INDEX('Sch Table'!$A$2:$U$211,MATCH($H971,'Sch Table'!$A$2:$A$777,0),8)</f>
        <v>#N/A</v>
      </c>
      <c r="J971" s="24"/>
      <c r="K971" s="96" t="e">
        <f>INDEX('Class Table'!$A$2:$C$26, MATCH($J971,'Class Table'!$A$2:$A$26,0),2)</f>
        <v>#N/A</v>
      </c>
      <c r="L971" s="25" t="str">
        <f>_xlfn.CONCAT(StudentTable4[[#This Row],[School]],StudentTable4[[#This Row],[ClassName]])</f>
        <v/>
      </c>
    </row>
    <row r="972" spans="1:12">
      <c r="A972" s="25" t="e">
        <f t="shared" si="15"/>
        <v>#N/A</v>
      </c>
      <c r="B972" s="24"/>
      <c r="C972" s="24"/>
      <c r="D972" s="24" t="s">
        <v>24</v>
      </c>
      <c r="E972" s="24"/>
      <c r="F972" s="24"/>
      <c r="G972" s="24"/>
      <c r="H972" s="24"/>
      <c r="I972" s="25" t="e">
        <f>INDEX('Sch Table'!$A$2:$U$211,MATCH($H972,'Sch Table'!$A$2:$A$777,0),8)</f>
        <v>#N/A</v>
      </c>
      <c r="J972" s="24"/>
      <c r="K972" s="96" t="e">
        <f>INDEX('Class Table'!$A$2:$C$26, MATCH($J972,'Class Table'!$A$2:$A$26,0),2)</f>
        <v>#N/A</v>
      </c>
      <c r="L972" s="25" t="str">
        <f>_xlfn.CONCAT(StudentTable4[[#This Row],[School]],StudentTable4[[#This Row],[ClassName]])</f>
        <v/>
      </c>
    </row>
    <row r="973" spans="1:12">
      <c r="A973" s="25" t="e">
        <f t="shared" si="15"/>
        <v>#N/A</v>
      </c>
      <c r="B973" s="24"/>
      <c r="C973" s="24"/>
      <c r="D973" s="24" t="s">
        <v>24</v>
      </c>
      <c r="E973" s="24"/>
      <c r="F973" s="24"/>
      <c r="G973" s="24"/>
      <c r="H973" s="24"/>
      <c r="I973" s="25" t="e">
        <f>INDEX('Sch Table'!$A$2:$U$211,MATCH($H973,'Sch Table'!$A$2:$A$777,0),8)</f>
        <v>#N/A</v>
      </c>
      <c r="J973" s="24"/>
      <c r="K973" s="96" t="e">
        <f>INDEX('Class Table'!$A$2:$C$26, MATCH($J973,'Class Table'!$A$2:$A$26,0),2)</f>
        <v>#N/A</v>
      </c>
      <c r="L973" s="25" t="str">
        <f>_xlfn.CONCAT(StudentTable4[[#This Row],[School]],StudentTable4[[#This Row],[ClassName]])</f>
        <v/>
      </c>
    </row>
    <row r="974" spans="1:12">
      <c r="A974" s="25" t="e">
        <f t="shared" si="15"/>
        <v>#N/A</v>
      </c>
      <c r="B974" s="24"/>
      <c r="C974" s="24"/>
      <c r="D974" s="24" t="s">
        <v>24</v>
      </c>
      <c r="E974" s="24"/>
      <c r="F974" s="24"/>
      <c r="G974" s="24"/>
      <c r="H974" s="24"/>
      <c r="I974" s="25" t="e">
        <f>INDEX('Sch Table'!$A$2:$U$211,MATCH($H974,'Sch Table'!$A$2:$A$777,0),8)</f>
        <v>#N/A</v>
      </c>
      <c r="J974" s="24"/>
      <c r="K974" s="96" t="e">
        <f>INDEX('Class Table'!$A$2:$C$26, MATCH($J974,'Class Table'!$A$2:$A$26,0),2)</f>
        <v>#N/A</v>
      </c>
      <c r="L974" s="25" t="str">
        <f>_xlfn.CONCAT(StudentTable4[[#This Row],[School]],StudentTable4[[#This Row],[ClassName]])</f>
        <v/>
      </c>
    </row>
    <row r="975" spans="1:12">
      <c r="A975" s="25" t="e">
        <f t="shared" si="15"/>
        <v>#N/A</v>
      </c>
      <c r="B975" s="24"/>
      <c r="C975" s="24"/>
      <c r="D975" s="24" t="s">
        <v>24</v>
      </c>
      <c r="E975" s="24"/>
      <c r="F975" s="24"/>
      <c r="G975" s="24"/>
      <c r="H975" s="24"/>
      <c r="I975" s="25" t="e">
        <f>INDEX('Sch Table'!$A$2:$U$211,MATCH($H975,'Sch Table'!$A$2:$A$777,0),8)</f>
        <v>#N/A</v>
      </c>
      <c r="J975" s="24"/>
      <c r="K975" s="96" t="e">
        <f>INDEX('Class Table'!$A$2:$C$26, MATCH($J975,'Class Table'!$A$2:$A$26,0),2)</f>
        <v>#N/A</v>
      </c>
      <c r="L975" s="25" t="str">
        <f>_xlfn.CONCAT(StudentTable4[[#This Row],[School]],StudentTable4[[#This Row],[ClassName]])</f>
        <v/>
      </c>
    </row>
    <row r="976" spans="1:12">
      <c r="A976" s="25" t="e">
        <f t="shared" si="15"/>
        <v>#N/A</v>
      </c>
      <c r="B976" s="24"/>
      <c r="C976" s="24"/>
      <c r="D976" s="24" t="s">
        <v>24</v>
      </c>
      <c r="E976" s="24"/>
      <c r="F976" s="24"/>
      <c r="G976" s="24"/>
      <c r="H976" s="24"/>
      <c r="I976" s="25" t="e">
        <f>INDEX('Sch Table'!$A$2:$U$211,MATCH($H976,'Sch Table'!$A$2:$A$777,0),8)</f>
        <v>#N/A</v>
      </c>
      <c r="J976" s="24"/>
      <c r="K976" s="96" t="e">
        <f>INDEX('Class Table'!$A$2:$C$26, MATCH($J976,'Class Table'!$A$2:$A$26,0),2)</f>
        <v>#N/A</v>
      </c>
      <c r="L976" s="25" t="str">
        <f>_xlfn.CONCAT(StudentTable4[[#This Row],[School]],StudentTable4[[#This Row],[ClassName]])</f>
        <v/>
      </c>
    </row>
    <row r="977" spans="1:12">
      <c r="A977" s="25" t="e">
        <f t="shared" si="15"/>
        <v>#N/A</v>
      </c>
      <c r="B977" s="24"/>
      <c r="C977" s="24"/>
      <c r="D977" s="24" t="s">
        <v>24</v>
      </c>
      <c r="E977" s="24"/>
      <c r="F977" s="24"/>
      <c r="G977" s="24"/>
      <c r="H977" s="24"/>
      <c r="I977" s="25" t="e">
        <f>INDEX('Sch Table'!$A$2:$U$211,MATCH($H977,'Sch Table'!$A$2:$A$777,0),8)</f>
        <v>#N/A</v>
      </c>
      <c r="J977" s="24"/>
      <c r="K977" s="96" t="e">
        <f>INDEX('Class Table'!$A$2:$C$26, MATCH($J977,'Class Table'!$A$2:$A$26,0),2)</f>
        <v>#N/A</v>
      </c>
      <c r="L977" s="25" t="str">
        <f>_xlfn.CONCAT(StudentTable4[[#This Row],[School]],StudentTable4[[#This Row],[ClassName]])</f>
        <v/>
      </c>
    </row>
    <row r="978" spans="1:12">
      <c r="A978" s="25" t="e">
        <f t="shared" si="15"/>
        <v>#N/A</v>
      </c>
      <c r="B978" s="24"/>
      <c r="C978" s="24"/>
      <c r="D978" s="24" t="s">
        <v>24</v>
      </c>
      <c r="E978" s="24"/>
      <c r="F978" s="24"/>
      <c r="G978" s="24"/>
      <c r="H978" s="24"/>
      <c r="I978" s="25" t="e">
        <f>INDEX('Sch Table'!$A$2:$U$211,MATCH($H978,'Sch Table'!$A$2:$A$777,0),8)</f>
        <v>#N/A</v>
      </c>
      <c r="J978" s="24"/>
      <c r="K978" s="96" t="e">
        <f>INDEX('Class Table'!$A$2:$C$26, MATCH($J978,'Class Table'!$A$2:$A$26,0),2)</f>
        <v>#N/A</v>
      </c>
      <c r="L978" s="25" t="str">
        <f>_xlfn.CONCAT(StudentTable4[[#This Row],[School]],StudentTable4[[#This Row],[ClassName]])</f>
        <v/>
      </c>
    </row>
    <row r="979" spans="1:12">
      <c r="A979" s="25" t="e">
        <f t="shared" si="15"/>
        <v>#N/A</v>
      </c>
      <c r="B979" s="24"/>
      <c r="C979" s="24"/>
      <c r="D979" s="24" t="s">
        <v>24</v>
      </c>
      <c r="E979" s="24"/>
      <c r="F979" s="24"/>
      <c r="G979" s="24"/>
      <c r="H979" s="24"/>
      <c r="I979" s="25" t="e">
        <f>INDEX('Sch Table'!$A$2:$U$211,MATCH($H979,'Sch Table'!$A$2:$A$777,0),8)</f>
        <v>#N/A</v>
      </c>
      <c r="J979" s="24"/>
      <c r="K979" s="96" t="e">
        <f>INDEX('Class Table'!$A$2:$C$26, MATCH($J979,'Class Table'!$A$2:$A$26,0),2)</f>
        <v>#N/A</v>
      </c>
      <c r="L979" s="25" t="str">
        <f>_xlfn.CONCAT(StudentTable4[[#This Row],[School]],StudentTable4[[#This Row],[ClassName]])</f>
        <v/>
      </c>
    </row>
    <row r="980" spans="1:12">
      <c r="A980" s="25" t="e">
        <f t="shared" si="15"/>
        <v>#N/A</v>
      </c>
      <c r="B980" s="24"/>
      <c r="C980" s="24"/>
      <c r="D980" s="24" t="s">
        <v>24</v>
      </c>
      <c r="E980" s="24"/>
      <c r="F980" s="24"/>
      <c r="G980" s="24"/>
      <c r="H980" s="24"/>
      <c r="I980" s="25" t="e">
        <f>INDEX('Sch Table'!$A$2:$U$211,MATCH($H980,'Sch Table'!$A$2:$A$777,0),8)</f>
        <v>#N/A</v>
      </c>
      <c r="J980" s="24"/>
      <c r="K980" s="96" t="e">
        <f>INDEX('Class Table'!$A$2:$C$26, MATCH($J980,'Class Table'!$A$2:$A$26,0),2)</f>
        <v>#N/A</v>
      </c>
      <c r="L980" s="25" t="str">
        <f>_xlfn.CONCAT(StudentTable4[[#This Row],[School]],StudentTable4[[#This Row],[ClassName]])</f>
        <v/>
      </c>
    </row>
    <row r="981" spans="1:12">
      <c r="A981" s="25" t="e">
        <f t="shared" si="15"/>
        <v>#N/A</v>
      </c>
      <c r="B981" s="24"/>
      <c r="C981" s="24"/>
      <c r="D981" s="24" t="s">
        <v>24</v>
      </c>
      <c r="E981" s="24"/>
      <c r="F981" s="24"/>
      <c r="G981" s="24"/>
      <c r="H981" s="24"/>
      <c r="I981" s="25" t="e">
        <f>INDEX('Sch Table'!$A$2:$U$211,MATCH($H981,'Sch Table'!$A$2:$A$777,0),8)</f>
        <v>#N/A</v>
      </c>
      <c r="J981" s="24"/>
      <c r="K981" s="96" t="e">
        <f>INDEX('Class Table'!$A$2:$C$26, MATCH($J981,'Class Table'!$A$2:$A$26,0),2)</f>
        <v>#N/A</v>
      </c>
      <c r="L981" s="25" t="str">
        <f>_xlfn.CONCAT(StudentTable4[[#This Row],[School]],StudentTable4[[#This Row],[ClassName]])</f>
        <v/>
      </c>
    </row>
    <row r="982" spans="1:12">
      <c r="A982" s="25" t="e">
        <f t="shared" si="15"/>
        <v>#N/A</v>
      </c>
      <c r="B982" s="24"/>
      <c r="C982" s="24"/>
      <c r="D982" s="24" t="s">
        <v>24</v>
      </c>
      <c r="E982" s="24"/>
      <c r="F982" s="24"/>
      <c r="G982" s="24"/>
      <c r="H982" s="24"/>
      <c r="I982" s="25" t="e">
        <f>INDEX('Sch Table'!$A$2:$U$211,MATCH($H982,'Sch Table'!$A$2:$A$777,0),8)</f>
        <v>#N/A</v>
      </c>
      <c r="J982" s="24"/>
      <c r="K982" s="96" t="e">
        <f>INDEX('Class Table'!$A$2:$C$26, MATCH($J982,'Class Table'!$A$2:$A$26,0),2)</f>
        <v>#N/A</v>
      </c>
      <c r="L982" s="25" t="str">
        <f>_xlfn.CONCAT(StudentTable4[[#This Row],[School]],StudentTable4[[#This Row],[ClassName]])</f>
        <v/>
      </c>
    </row>
    <row r="983" spans="1:12">
      <c r="A983" s="25" t="e">
        <f t="shared" si="15"/>
        <v>#N/A</v>
      </c>
      <c r="B983" s="24"/>
      <c r="C983" s="24"/>
      <c r="D983" s="24" t="s">
        <v>24</v>
      </c>
      <c r="E983" s="24"/>
      <c r="F983" s="24"/>
      <c r="G983" s="24"/>
      <c r="H983" s="24"/>
      <c r="I983" s="25" t="e">
        <f>INDEX('Sch Table'!$A$2:$U$211,MATCH($H983,'Sch Table'!$A$2:$A$777,0),8)</f>
        <v>#N/A</v>
      </c>
      <c r="J983" s="24"/>
      <c r="K983" s="96" t="e">
        <f>INDEX('Class Table'!$A$2:$C$26, MATCH($J983,'Class Table'!$A$2:$A$26,0),2)</f>
        <v>#N/A</v>
      </c>
      <c r="L983" s="25" t="str">
        <f>_xlfn.CONCAT(StudentTable4[[#This Row],[School]],StudentTable4[[#This Row],[ClassName]])</f>
        <v/>
      </c>
    </row>
    <row r="984" spans="1:12">
      <c r="A984" s="25" t="e">
        <f t="shared" si="15"/>
        <v>#N/A</v>
      </c>
      <c r="B984" s="24"/>
      <c r="C984" s="24"/>
      <c r="D984" s="24" t="s">
        <v>24</v>
      </c>
      <c r="E984" s="24"/>
      <c r="F984" s="24"/>
      <c r="G984" s="24"/>
      <c r="H984" s="24"/>
      <c r="I984" s="25" t="e">
        <f>INDEX('Sch Table'!$A$2:$U$211,MATCH($H984,'Sch Table'!$A$2:$A$777,0),8)</f>
        <v>#N/A</v>
      </c>
      <c r="J984" s="24"/>
      <c r="K984" s="96" t="e">
        <f>INDEX('Class Table'!$A$2:$C$26, MATCH($J984,'Class Table'!$A$2:$A$26,0),2)</f>
        <v>#N/A</v>
      </c>
      <c r="L984" s="25" t="str">
        <f>_xlfn.CONCAT(StudentTable4[[#This Row],[School]],StudentTable4[[#This Row],[ClassName]])</f>
        <v/>
      </c>
    </row>
    <row r="985" spans="1:12">
      <c r="A985" s="25" t="e">
        <f t="shared" si="15"/>
        <v>#N/A</v>
      </c>
      <c r="B985" s="24"/>
      <c r="C985" s="24"/>
      <c r="D985" s="24" t="s">
        <v>24</v>
      </c>
      <c r="E985" s="24"/>
      <c r="F985" s="24"/>
      <c r="G985" s="24"/>
      <c r="H985" s="24"/>
      <c r="I985" s="25" t="e">
        <f>INDEX('Sch Table'!$A$2:$U$211,MATCH($H985,'Sch Table'!$A$2:$A$777,0),8)</f>
        <v>#N/A</v>
      </c>
      <c r="J985" s="24"/>
      <c r="K985" s="96" t="e">
        <f>INDEX('Class Table'!$A$2:$C$26, MATCH($J985,'Class Table'!$A$2:$A$26,0),2)</f>
        <v>#N/A</v>
      </c>
      <c r="L985" s="25" t="str">
        <f>_xlfn.CONCAT(StudentTable4[[#This Row],[School]],StudentTable4[[#This Row],[ClassName]])</f>
        <v/>
      </c>
    </row>
    <row r="986" spans="1:12">
      <c r="A986" s="25" t="e">
        <f t="shared" si="15"/>
        <v>#N/A</v>
      </c>
      <c r="B986" s="24"/>
      <c r="C986" s="24"/>
      <c r="D986" s="24" t="s">
        <v>24</v>
      </c>
      <c r="E986" s="24"/>
      <c r="F986" s="24"/>
      <c r="G986" s="24"/>
      <c r="H986" s="24"/>
      <c r="I986" s="25" t="e">
        <f>INDEX('Sch Table'!$A$2:$U$211,MATCH($H986,'Sch Table'!$A$2:$A$777,0),8)</f>
        <v>#N/A</v>
      </c>
      <c r="J986" s="24"/>
      <c r="K986" s="96" t="e">
        <f>INDEX('Class Table'!$A$2:$C$26, MATCH($J986,'Class Table'!$A$2:$A$26,0),2)</f>
        <v>#N/A</v>
      </c>
      <c r="L986" s="25" t="str">
        <f>_xlfn.CONCAT(StudentTable4[[#This Row],[School]],StudentTable4[[#This Row],[ClassName]])</f>
        <v/>
      </c>
    </row>
    <row r="987" spans="1:12">
      <c r="A987" s="25" t="e">
        <f t="shared" si="15"/>
        <v>#N/A</v>
      </c>
      <c r="B987" s="24"/>
      <c r="C987" s="24"/>
      <c r="D987" s="24" t="s">
        <v>24</v>
      </c>
      <c r="E987" s="24"/>
      <c r="F987" s="24"/>
      <c r="G987" s="24"/>
      <c r="H987" s="24"/>
      <c r="I987" s="25" t="e">
        <f>INDEX('Sch Table'!$A$2:$U$211,MATCH($H987,'Sch Table'!$A$2:$A$777,0),8)</f>
        <v>#N/A</v>
      </c>
      <c r="J987" s="24"/>
      <c r="K987" s="96" t="e">
        <f>INDEX('Class Table'!$A$2:$C$26, MATCH($J987,'Class Table'!$A$2:$A$26,0),2)</f>
        <v>#N/A</v>
      </c>
      <c r="L987" s="25" t="str">
        <f>_xlfn.CONCAT(StudentTable4[[#This Row],[School]],StudentTable4[[#This Row],[ClassName]])</f>
        <v/>
      </c>
    </row>
    <row r="988" spans="1:12">
      <c r="A988" s="25" t="e">
        <f t="shared" si="15"/>
        <v>#N/A</v>
      </c>
      <c r="B988" s="24"/>
      <c r="C988" s="24"/>
      <c r="D988" s="24" t="s">
        <v>24</v>
      </c>
      <c r="E988" s="24"/>
      <c r="F988" s="24"/>
      <c r="G988" s="24"/>
      <c r="H988" s="24"/>
      <c r="I988" s="25" t="e">
        <f>INDEX('Sch Table'!$A$2:$U$211,MATCH($H988,'Sch Table'!$A$2:$A$777,0),8)</f>
        <v>#N/A</v>
      </c>
      <c r="J988" s="24"/>
      <c r="K988" s="96" t="e">
        <f>INDEX('Class Table'!$A$2:$C$26, MATCH($J988,'Class Table'!$A$2:$A$26,0),2)</f>
        <v>#N/A</v>
      </c>
      <c r="L988" s="25" t="str">
        <f>_xlfn.CONCAT(StudentTable4[[#This Row],[School]],StudentTable4[[#This Row],[ClassName]])</f>
        <v/>
      </c>
    </row>
    <row r="989" spans="1:12">
      <c r="A989" s="25" t="e">
        <f t="shared" si="15"/>
        <v>#N/A</v>
      </c>
      <c r="B989" s="24"/>
      <c r="C989" s="24"/>
      <c r="D989" s="24" t="s">
        <v>24</v>
      </c>
      <c r="E989" s="24"/>
      <c r="F989" s="24"/>
      <c r="G989" s="24"/>
      <c r="H989" s="24"/>
      <c r="I989" s="25" t="e">
        <f>INDEX('Sch Table'!$A$2:$U$211,MATCH($H989,'Sch Table'!$A$2:$A$777,0),8)</f>
        <v>#N/A</v>
      </c>
      <c r="J989" s="24"/>
      <c r="K989" s="96" t="e">
        <f>INDEX('Class Table'!$A$2:$C$26, MATCH($J989,'Class Table'!$A$2:$A$26,0),2)</f>
        <v>#N/A</v>
      </c>
      <c r="L989" s="25" t="str">
        <f>_xlfn.CONCAT(StudentTable4[[#This Row],[School]],StudentTable4[[#This Row],[ClassName]])</f>
        <v/>
      </c>
    </row>
    <row r="990" spans="1:12">
      <c r="A990" s="25" t="e">
        <f t="shared" si="15"/>
        <v>#N/A</v>
      </c>
      <c r="B990" s="24"/>
      <c r="C990" s="24"/>
      <c r="D990" s="24" t="s">
        <v>24</v>
      </c>
      <c r="E990" s="24"/>
      <c r="F990" s="24"/>
      <c r="G990" s="24"/>
      <c r="H990" s="24"/>
      <c r="I990" s="25" t="e">
        <f>INDEX('Sch Table'!$A$2:$U$211,MATCH($H990,'Sch Table'!$A$2:$A$777,0),8)</f>
        <v>#N/A</v>
      </c>
      <c r="J990" s="24"/>
      <c r="K990" s="96" t="e">
        <f>INDEX('Class Table'!$A$2:$C$26, MATCH($J990,'Class Table'!$A$2:$A$26,0),2)</f>
        <v>#N/A</v>
      </c>
      <c r="L990" s="25" t="str">
        <f>_xlfn.CONCAT(StudentTable4[[#This Row],[School]],StudentTable4[[#This Row],[ClassName]])</f>
        <v/>
      </c>
    </row>
    <row r="991" spans="1:12">
      <c r="A991" s="25" t="e">
        <f t="shared" si="15"/>
        <v>#N/A</v>
      </c>
      <c r="B991" s="24"/>
      <c r="C991" s="24"/>
      <c r="D991" s="24" t="s">
        <v>24</v>
      </c>
      <c r="E991" s="24"/>
      <c r="F991" s="24"/>
      <c r="G991" s="24"/>
      <c r="H991" s="24"/>
      <c r="I991" s="25" t="e">
        <f>INDEX('Sch Table'!$A$2:$U$211,MATCH($H991,'Sch Table'!$A$2:$A$777,0),8)</f>
        <v>#N/A</v>
      </c>
      <c r="J991" s="24"/>
      <c r="K991" s="96" t="e">
        <f>INDEX('Class Table'!$A$2:$C$26, MATCH($J991,'Class Table'!$A$2:$A$26,0),2)</f>
        <v>#N/A</v>
      </c>
      <c r="L991" s="25" t="str">
        <f>_xlfn.CONCAT(StudentTable4[[#This Row],[School]],StudentTable4[[#This Row],[ClassName]])</f>
        <v/>
      </c>
    </row>
    <row r="992" spans="1:12">
      <c r="A992" s="25" t="e">
        <f t="shared" si="15"/>
        <v>#N/A</v>
      </c>
      <c r="B992" s="24"/>
      <c r="C992" s="24"/>
      <c r="D992" s="24" t="s">
        <v>24</v>
      </c>
      <c r="E992" s="24"/>
      <c r="F992" s="24"/>
      <c r="G992" s="24"/>
      <c r="H992" s="24"/>
      <c r="I992" s="25" t="e">
        <f>INDEX('Sch Table'!$A$2:$U$211,MATCH($H992,'Sch Table'!$A$2:$A$777,0),8)</f>
        <v>#N/A</v>
      </c>
      <c r="J992" s="24"/>
      <c r="K992" s="96" t="e">
        <f>INDEX('Class Table'!$A$2:$C$26, MATCH($J992,'Class Table'!$A$2:$A$26,0),2)</f>
        <v>#N/A</v>
      </c>
      <c r="L992" s="25" t="str">
        <f>_xlfn.CONCAT(StudentTable4[[#This Row],[School]],StudentTable4[[#This Row],[ClassName]])</f>
        <v/>
      </c>
    </row>
    <row r="993" spans="1:12">
      <c r="A993" s="25" t="e">
        <f t="shared" si="15"/>
        <v>#N/A</v>
      </c>
      <c r="B993" s="24"/>
      <c r="C993" s="24"/>
      <c r="D993" s="24" t="s">
        <v>24</v>
      </c>
      <c r="E993" s="24"/>
      <c r="F993" s="24"/>
      <c r="G993" s="24"/>
      <c r="H993" s="24"/>
      <c r="I993" s="25" t="e">
        <f>INDEX('Sch Table'!$A$2:$U$211,MATCH($H993,'Sch Table'!$A$2:$A$777,0),8)</f>
        <v>#N/A</v>
      </c>
      <c r="J993" s="24"/>
      <c r="K993" s="96" t="e">
        <f>INDEX('Class Table'!$A$2:$C$26, MATCH($J993,'Class Table'!$A$2:$A$26,0),2)</f>
        <v>#N/A</v>
      </c>
      <c r="L993" s="25" t="str">
        <f>_xlfn.CONCAT(StudentTable4[[#This Row],[School]],StudentTable4[[#This Row],[ClassName]])</f>
        <v/>
      </c>
    </row>
    <row r="994" spans="1:12">
      <c r="A994" s="25" t="e">
        <f t="shared" si="15"/>
        <v>#N/A</v>
      </c>
      <c r="B994" s="24"/>
      <c r="C994" s="24"/>
      <c r="D994" s="24" t="s">
        <v>24</v>
      </c>
      <c r="E994" s="24"/>
      <c r="F994" s="24"/>
      <c r="G994" s="24"/>
      <c r="H994" s="24"/>
      <c r="I994" s="25" t="e">
        <f>INDEX('Sch Table'!$A$2:$U$211,MATCH($H994,'Sch Table'!$A$2:$A$777,0),8)</f>
        <v>#N/A</v>
      </c>
      <c r="J994" s="24"/>
      <c r="K994" s="96" t="e">
        <f>INDEX('Class Table'!$A$2:$C$26, MATCH($J994,'Class Table'!$A$2:$A$26,0),2)</f>
        <v>#N/A</v>
      </c>
      <c r="L994" s="25" t="str">
        <f>_xlfn.CONCAT(StudentTable4[[#This Row],[School]],StudentTable4[[#This Row],[ClassName]])</f>
        <v/>
      </c>
    </row>
    <row r="995" spans="1:12">
      <c r="A995" s="25" t="e">
        <f t="shared" si="15"/>
        <v>#N/A</v>
      </c>
      <c r="B995" s="24"/>
      <c r="C995" s="24"/>
      <c r="D995" s="24" t="s">
        <v>24</v>
      </c>
      <c r="E995" s="24"/>
      <c r="F995" s="24"/>
      <c r="G995" s="24"/>
      <c r="H995" s="24"/>
      <c r="I995" s="25" t="e">
        <f>INDEX('Sch Table'!$A$2:$U$211,MATCH($H995,'Sch Table'!$A$2:$A$777,0),8)</f>
        <v>#N/A</v>
      </c>
      <c r="J995" s="24"/>
      <c r="K995" s="96" t="e">
        <f>INDEX('Class Table'!$A$2:$C$26, MATCH($J995,'Class Table'!$A$2:$A$26,0),2)</f>
        <v>#N/A</v>
      </c>
      <c r="L995" s="25" t="str">
        <f>_xlfn.CONCAT(StudentTable4[[#This Row],[School]],StudentTable4[[#This Row],[ClassName]])</f>
        <v/>
      </c>
    </row>
    <row r="996" spans="1:12">
      <c r="A996" s="25" t="e">
        <f t="shared" si="15"/>
        <v>#N/A</v>
      </c>
      <c r="B996" s="24"/>
      <c r="C996" s="24"/>
      <c r="D996" s="24" t="s">
        <v>24</v>
      </c>
      <c r="E996" s="24"/>
      <c r="F996" s="24"/>
      <c r="G996" s="24"/>
      <c r="H996" s="24"/>
      <c r="I996" s="25" t="e">
        <f>INDEX('Sch Table'!$A$2:$U$211,MATCH($H996,'Sch Table'!$A$2:$A$777,0),8)</f>
        <v>#N/A</v>
      </c>
      <c r="J996" s="24"/>
      <c r="K996" s="96" t="e">
        <f>INDEX('Class Table'!$A$2:$C$26, MATCH($J996,'Class Table'!$A$2:$A$26,0),2)</f>
        <v>#N/A</v>
      </c>
      <c r="L996" s="25" t="str">
        <f>_xlfn.CONCAT(StudentTable4[[#This Row],[School]],StudentTable4[[#This Row],[ClassName]])</f>
        <v/>
      </c>
    </row>
    <row r="997" spans="1:12">
      <c r="A997" s="25" t="e">
        <f t="shared" si="15"/>
        <v>#N/A</v>
      </c>
      <c r="B997" s="24"/>
      <c r="C997" s="24"/>
      <c r="D997" s="24" t="s">
        <v>24</v>
      </c>
      <c r="E997" s="24"/>
      <c r="F997" s="24"/>
      <c r="G997" s="24"/>
      <c r="H997" s="24"/>
      <c r="I997" s="25" t="e">
        <f>INDEX('Sch Table'!$A$2:$U$211,MATCH($H997,'Sch Table'!$A$2:$A$777,0),8)</f>
        <v>#N/A</v>
      </c>
      <c r="J997" s="24"/>
      <c r="K997" s="96" t="e">
        <f>INDEX('Class Table'!$A$2:$C$26, MATCH($J997,'Class Table'!$A$2:$A$26,0),2)</f>
        <v>#N/A</v>
      </c>
      <c r="L997" s="25" t="str">
        <f>_xlfn.CONCAT(StudentTable4[[#This Row],[School]],StudentTable4[[#This Row],[ClassName]])</f>
        <v/>
      </c>
    </row>
    <row r="998" spans="1:12">
      <c r="A998" s="25" t="e">
        <f t="shared" si="15"/>
        <v>#N/A</v>
      </c>
      <c r="B998" s="24"/>
      <c r="C998" s="24"/>
      <c r="D998" s="24" t="s">
        <v>24</v>
      </c>
      <c r="E998" s="24"/>
      <c r="F998" s="24"/>
      <c r="G998" s="24"/>
      <c r="H998" s="24"/>
      <c r="I998" s="25" t="e">
        <f>INDEX('Sch Table'!$A$2:$U$211,MATCH($H998,'Sch Table'!$A$2:$A$777,0),8)</f>
        <v>#N/A</v>
      </c>
      <c r="J998" s="24"/>
      <c r="K998" s="96" t="e">
        <f>INDEX('Class Table'!$A$2:$C$26, MATCH($J998,'Class Table'!$A$2:$A$26,0),2)</f>
        <v>#N/A</v>
      </c>
      <c r="L998" s="25" t="str">
        <f>_xlfn.CONCAT(StudentTable4[[#This Row],[School]],StudentTable4[[#This Row],[ClassName]])</f>
        <v/>
      </c>
    </row>
    <row r="999" spans="1:12">
      <c r="A999" s="25" t="e">
        <f t="shared" si="15"/>
        <v>#N/A</v>
      </c>
      <c r="B999" s="24"/>
      <c r="C999" s="24"/>
      <c r="D999" s="24" t="s">
        <v>24</v>
      </c>
      <c r="E999" s="24"/>
      <c r="F999" s="24"/>
      <c r="G999" s="24"/>
      <c r="H999" s="24"/>
      <c r="I999" s="25" t="e">
        <f>INDEX('Sch Table'!$A$2:$U$211,MATCH($H999,'Sch Table'!$A$2:$A$777,0),8)</f>
        <v>#N/A</v>
      </c>
      <c r="J999" s="24"/>
      <c r="K999" s="96" t="e">
        <f>INDEX('Class Table'!$A$2:$C$26, MATCH($J999,'Class Table'!$A$2:$A$26,0),2)</f>
        <v>#N/A</v>
      </c>
      <c r="L999" s="25" t="str">
        <f>_xlfn.CONCAT(StudentTable4[[#This Row],[School]],StudentTable4[[#This Row],[ClassName]])</f>
        <v/>
      </c>
    </row>
    <row r="1000" spans="1:12">
      <c r="A1000" s="25" t="e">
        <f t="shared" si="15"/>
        <v>#N/A</v>
      </c>
      <c r="B1000" s="24"/>
      <c r="C1000" s="24"/>
      <c r="D1000" s="24" t="s">
        <v>24</v>
      </c>
      <c r="E1000" s="24"/>
      <c r="F1000" s="24"/>
      <c r="G1000" s="24"/>
      <c r="H1000" s="24"/>
      <c r="I1000" s="25" t="e">
        <f>INDEX('Sch Table'!$A$2:$U$211,MATCH($H1000,'Sch Table'!$A$2:$A$777,0),8)</f>
        <v>#N/A</v>
      </c>
      <c r="J1000" s="24"/>
      <c r="K1000" s="96" t="e">
        <f>INDEX('Class Table'!$A$2:$C$26, MATCH($J1000,'Class Table'!$A$2:$A$26,0),2)</f>
        <v>#N/A</v>
      </c>
      <c r="L1000" s="25" t="str">
        <f>_xlfn.CONCAT(StudentTable4[[#This Row],[School]],StudentTable4[[#This Row],[ClassName]])</f>
        <v/>
      </c>
    </row>
    <row r="1001" spans="1:12">
      <c r="A1001" s="25" t="e">
        <f t="shared" si="15"/>
        <v>#N/A</v>
      </c>
      <c r="B1001" s="24"/>
      <c r="C1001" s="24"/>
      <c r="D1001" s="24" t="s">
        <v>24</v>
      </c>
      <c r="E1001" s="24"/>
      <c r="F1001" s="24"/>
      <c r="G1001" s="24"/>
      <c r="H1001" s="24"/>
      <c r="I1001" s="25" t="e">
        <f>INDEX('Sch Table'!$A$2:$U$211,MATCH($H1001,'Sch Table'!$A$2:$A$777,0),8)</f>
        <v>#N/A</v>
      </c>
      <c r="J1001" s="24"/>
      <c r="K1001" s="96" t="e">
        <f>INDEX('Class Table'!$A$2:$C$26, MATCH($J1001,'Class Table'!$A$2:$A$26,0),2)</f>
        <v>#N/A</v>
      </c>
      <c r="L1001" s="25" t="str">
        <f>_xlfn.CONCAT(StudentTable4[[#This Row],[School]],StudentTable4[[#This Row],[ClassName]])</f>
        <v/>
      </c>
    </row>
    <row r="1002" spans="1:12">
      <c r="A1002" s="25" t="e">
        <f t="shared" si="15"/>
        <v>#N/A</v>
      </c>
      <c r="B1002" s="24"/>
      <c r="C1002" s="24"/>
      <c r="D1002" s="24" t="s">
        <v>24</v>
      </c>
      <c r="E1002" s="24"/>
      <c r="F1002" s="24"/>
      <c r="G1002" s="24"/>
      <c r="H1002" s="24"/>
      <c r="I1002" s="25" t="e">
        <f>INDEX('Sch Table'!$A$2:$U$211,MATCH($H1002,'Sch Table'!$A$2:$A$777,0),8)</f>
        <v>#N/A</v>
      </c>
      <c r="J1002" s="24"/>
      <c r="K1002" s="96" t="e">
        <f>INDEX('Class Table'!$A$2:$C$26, MATCH($J1002,'Class Table'!$A$2:$A$26,0),2)</f>
        <v>#N/A</v>
      </c>
      <c r="L1002" s="25" t="str">
        <f>_xlfn.CONCAT(StudentTable4[[#This Row],[School]],StudentTable4[[#This Row],[ClassName]])</f>
        <v/>
      </c>
    </row>
    <row r="1003" spans="1:12">
      <c r="A1003" s="25" t="e">
        <f t="shared" si="15"/>
        <v>#N/A</v>
      </c>
      <c r="B1003" s="24"/>
      <c r="C1003" s="24"/>
      <c r="D1003" s="24" t="s">
        <v>24</v>
      </c>
      <c r="E1003" s="24"/>
      <c r="F1003" s="24"/>
      <c r="G1003" s="24"/>
      <c r="H1003" s="24"/>
      <c r="I1003" s="25" t="e">
        <f>INDEX('Sch Table'!$A$2:$U$211,MATCH($H1003,'Sch Table'!$A$2:$A$777,0),8)</f>
        <v>#N/A</v>
      </c>
      <c r="J1003" s="24"/>
      <c r="K1003" s="96" t="e">
        <f>INDEX('Class Table'!$A$2:$C$26, MATCH($J1003,'Class Table'!$A$2:$A$26,0),2)</f>
        <v>#N/A</v>
      </c>
      <c r="L1003" s="25" t="str">
        <f>_xlfn.CONCAT(StudentTable4[[#This Row],[School]],StudentTable4[[#This Row],[ClassName]])</f>
        <v/>
      </c>
    </row>
    <row r="1004" spans="1:12">
      <c r="A1004" s="25" t="e">
        <f t="shared" si="15"/>
        <v>#N/A</v>
      </c>
      <c r="B1004" s="24"/>
      <c r="C1004" s="24"/>
      <c r="D1004" s="24" t="s">
        <v>24</v>
      </c>
      <c r="E1004" s="24"/>
      <c r="F1004" s="24"/>
      <c r="G1004" s="24"/>
      <c r="H1004" s="24"/>
      <c r="I1004" s="25" t="e">
        <f>INDEX('Sch Table'!$A$2:$U$211,MATCH($H1004,'Sch Table'!$A$2:$A$777,0),8)</f>
        <v>#N/A</v>
      </c>
      <c r="J1004" s="24"/>
      <c r="K1004" s="96" t="e">
        <f>INDEX('Class Table'!$A$2:$C$26, MATCH($J1004,'Class Table'!$A$2:$A$26,0),2)</f>
        <v>#N/A</v>
      </c>
      <c r="L1004" s="25" t="str">
        <f>_xlfn.CONCAT(StudentTable4[[#This Row],[School]],StudentTable4[[#This Row],[ClassName]])</f>
        <v/>
      </c>
    </row>
    <row r="1005" spans="1:12">
      <c r="A1005" s="25" t="e">
        <f t="shared" si="15"/>
        <v>#N/A</v>
      </c>
      <c r="B1005" s="24"/>
      <c r="C1005" s="24"/>
      <c r="D1005" s="24" t="s">
        <v>24</v>
      </c>
      <c r="E1005" s="24"/>
      <c r="F1005" s="24"/>
      <c r="G1005" s="24"/>
      <c r="H1005" s="24"/>
      <c r="I1005" s="25" t="e">
        <f>INDEX('Sch Table'!$A$2:$U$211,MATCH($H1005,'Sch Table'!$A$2:$A$777,0),8)</f>
        <v>#N/A</v>
      </c>
      <c r="J1005" s="24"/>
      <c r="K1005" s="96" t="e">
        <f>INDEX('Class Table'!$A$2:$C$26, MATCH($J1005,'Class Table'!$A$2:$A$26,0),2)</f>
        <v>#N/A</v>
      </c>
      <c r="L1005" s="25" t="str">
        <f>_xlfn.CONCAT(StudentTable4[[#This Row],[School]],StudentTable4[[#This Row],[ClassName]])</f>
        <v/>
      </c>
    </row>
    <row r="1006" spans="1:12">
      <c r="A1006" s="25" t="e">
        <f t="shared" si="15"/>
        <v>#N/A</v>
      </c>
      <c r="B1006" s="24"/>
      <c r="C1006" s="24"/>
      <c r="D1006" s="24" t="s">
        <v>24</v>
      </c>
      <c r="E1006" s="24"/>
      <c r="F1006" s="24"/>
      <c r="G1006" s="24"/>
      <c r="H1006" s="24"/>
      <c r="I1006" s="25" t="e">
        <f>INDEX('Sch Table'!$A$2:$U$211,MATCH($H1006,'Sch Table'!$A$2:$A$777,0),8)</f>
        <v>#N/A</v>
      </c>
      <c r="J1006" s="24"/>
      <c r="K1006" s="96" t="e">
        <f>INDEX('Class Table'!$A$2:$C$26, MATCH($J1006,'Class Table'!$A$2:$A$26,0),2)</f>
        <v>#N/A</v>
      </c>
      <c r="L1006" s="25" t="str">
        <f>_xlfn.CONCAT(StudentTable4[[#This Row],[School]],StudentTable4[[#This Row],[ClassName]])</f>
        <v/>
      </c>
    </row>
    <row r="1007" spans="1:12">
      <c r="A1007" s="25" t="e">
        <f t="shared" si="15"/>
        <v>#N/A</v>
      </c>
      <c r="B1007" s="24"/>
      <c r="C1007" s="24"/>
      <c r="D1007" s="24" t="s">
        <v>24</v>
      </c>
      <c r="E1007" s="24"/>
      <c r="F1007" s="24"/>
      <c r="G1007" s="24"/>
      <c r="H1007" s="24"/>
      <c r="I1007" s="25" t="e">
        <f>INDEX('Sch Table'!$A$2:$U$211,MATCH($H1007,'Sch Table'!$A$2:$A$777,0),8)</f>
        <v>#N/A</v>
      </c>
      <c r="J1007" s="24"/>
      <c r="K1007" s="96" t="e">
        <f>INDEX('Class Table'!$A$2:$C$26, MATCH($J1007,'Class Table'!$A$2:$A$26,0),2)</f>
        <v>#N/A</v>
      </c>
      <c r="L1007" s="25" t="str">
        <f>_xlfn.CONCAT(StudentTable4[[#This Row],[School]],StudentTable4[[#This Row],[ClassName]])</f>
        <v/>
      </c>
    </row>
    <row r="1008" spans="1:12">
      <c r="A1008" s="25" t="e">
        <f t="shared" si="15"/>
        <v>#N/A</v>
      </c>
      <c r="B1008" s="24"/>
      <c r="C1008" s="24"/>
      <c r="D1008" s="24" t="s">
        <v>24</v>
      </c>
      <c r="E1008" s="24"/>
      <c r="F1008" s="24"/>
      <c r="G1008" s="24"/>
      <c r="H1008" s="24"/>
      <c r="I1008" s="25" t="e">
        <f>INDEX('Sch Table'!$A$2:$U$211,MATCH($H1008,'Sch Table'!$A$2:$A$777,0),8)</f>
        <v>#N/A</v>
      </c>
      <c r="J1008" s="24"/>
      <c r="K1008" s="96" t="e">
        <f>INDEX('Class Table'!$A$2:$C$26, MATCH($J1008,'Class Table'!$A$2:$A$26,0),2)</f>
        <v>#N/A</v>
      </c>
      <c r="L1008" s="25" t="str">
        <f>_xlfn.CONCAT(StudentTable4[[#This Row],[School]],StudentTable4[[#This Row],[ClassName]])</f>
        <v/>
      </c>
    </row>
    <row r="1009" spans="1:12">
      <c r="A1009" s="25" t="e">
        <f t="shared" si="15"/>
        <v>#N/A</v>
      </c>
      <c r="B1009" s="24"/>
      <c r="C1009" s="24"/>
      <c r="D1009" s="24" t="s">
        <v>24</v>
      </c>
      <c r="E1009" s="24"/>
      <c r="F1009" s="24"/>
      <c r="G1009" s="24"/>
      <c r="H1009" s="24"/>
      <c r="I1009" s="25" t="e">
        <f>INDEX('Sch Table'!$A$2:$U$211,MATCH($H1009,'Sch Table'!$A$2:$A$777,0),8)</f>
        <v>#N/A</v>
      </c>
      <c r="J1009" s="24"/>
      <c r="K1009" s="96" t="e">
        <f>INDEX('Class Table'!$A$2:$C$26, MATCH($J1009,'Class Table'!$A$2:$A$26,0),2)</f>
        <v>#N/A</v>
      </c>
      <c r="L1009" s="25" t="str">
        <f>_xlfn.CONCAT(StudentTable4[[#This Row],[School]],StudentTable4[[#This Row],[ClassName]])</f>
        <v/>
      </c>
    </row>
    <row r="1010" spans="1:12">
      <c r="A1010" s="25" t="e">
        <f t="shared" si="15"/>
        <v>#N/A</v>
      </c>
      <c r="B1010" s="24"/>
      <c r="C1010" s="24"/>
      <c r="D1010" s="24" t="s">
        <v>24</v>
      </c>
      <c r="E1010" s="24"/>
      <c r="F1010" s="24"/>
      <c r="G1010" s="24"/>
      <c r="H1010" s="24"/>
      <c r="I1010" s="25" t="e">
        <f>INDEX('Sch Table'!$A$2:$U$211,MATCH($H1010,'Sch Table'!$A$2:$A$777,0),8)</f>
        <v>#N/A</v>
      </c>
      <c r="J1010" s="24"/>
      <c r="K1010" s="96" t="e">
        <f>INDEX('Class Table'!$A$2:$C$26, MATCH($J1010,'Class Table'!$A$2:$A$26,0),2)</f>
        <v>#N/A</v>
      </c>
      <c r="L1010" s="25" t="str">
        <f>_xlfn.CONCAT(StudentTable4[[#This Row],[School]],StudentTable4[[#This Row],[ClassName]])</f>
        <v/>
      </c>
    </row>
    <row r="1011" spans="1:12">
      <c r="A1011" s="25" t="e">
        <f t="shared" si="15"/>
        <v>#N/A</v>
      </c>
      <c r="B1011" s="24"/>
      <c r="C1011" s="24"/>
      <c r="D1011" s="24" t="s">
        <v>24</v>
      </c>
      <c r="E1011" s="24"/>
      <c r="F1011" s="24"/>
      <c r="G1011" s="24"/>
      <c r="H1011" s="24"/>
      <c r="I1011" s="25" t="e">
        <f>INDEX('Sch Table'!$A$2:$U$211,MATCH($H1011,'Sch Table'!$A$2:$A$777,0),8)</f>
        <v>#N/A</v>
      </c>
      <c r="J1011" s="24"/>
      <c r="K1011" s="96" t="e">
        <f>INDEX('Class Table'!$A$2:$C$26, MATCH($J1011,'Class Table'!$A$2:$A$26,0),2)</f>
        <v>#N/A</v>
      </c>
      <c r="L1011" s="25" t="str">
        <f>_xlfn.CONCAT(StudentTable4[[#This Row],[School]],StudentTable4[[#This Row],[ClassName]])</f>
        <v/>
      </c>
    </row>
    <row r="1012" spans="1:12">
      <c r="A1012" s="25" t="e">
        <f t="shared" si="15"/>
        <v>#N/A</v>
      </c>
      <c r="B1012" s="24"/>
      <c r="C1012" s="24"/>
      <c r="D1012" s="24" t="s">
        <v>24</v>
      </c>
      <c r="E1012" s="24"/>
      <c r="F1012" s="24"/>
      <c r="G1012" s="24"/>
      <c r="H1012" s="24"/>
      <c r="I1012" s="25" t="e">
        <f>INDEX('Sch Table'!$A$2:$U$211,MATCH($H1012,'Sch Table'!$A$2:$A$777,0),8)</f>
        <v>#N/A</v>
      </c>
      <c r="J1012" s="24"/>
      <c r="K1012" s="96" t="e">
        <f>INDEX('Class Table'!$A$2:$C$26, MATCH($J1012,'Class Table'!$A$2:$A$26,0),2)</f>
        <v>#N/A</v>
      </c>
      <c r="L1012" s="25" t="str">
        <f>_xlfn.CONCAT(StudentTable4[[#This Row],[School]],StudentTable4[[#This Row],[ClassName]])</f>
        <v/>
      </c>
    </row>
    <row r="1013" spans="1:12">
      <c r="A1013" s="25" t="e">
        <f t="shared" si="15"/>
        <v>#N/A</v>
      </c>
      <c r="B1013" s="24"/>
      <c r="C1013" s="24"/>
      <c r="D1013" s="24" t="s">
        <v>24</v>
      </c>
      <c r="E1013" s="24"/>
      <c r="F1013" s="24"/>
      <c r="G1013" s="24"/>
      <c r="H1013" s="24"/>
      <c r="I1013" s="25" t="e">
        <f>INDEX('Sch Table'!$A$2:$U$211,MATCH($H1013,'Sch Table'!$A$2:$A$777,0),8)</f>
        <v>#N/A</v>
      </c>
      <c r="J1013" s="24"/>
      <c r="K1013" s="96" t="e">
        <f>INDEX('Class Table'!$A$2:$C$26, MATCH($J1013,'Class Table'!$A$2:$A$26,0),2)</f>
        <v>#N/A</v>
      </c>
      <c r="L1013" s="25" t="str">
        <f>_xlfn.CONCAT(StudentTable4[[#This Row],[School]],StudentTable4[[#This Row],[ClassName]])</f>
        <v/>
      </c>
    </row>
    <row r="1014" spans="1:12">
      <c r="A1014" s="25" t="e">
        <f t="shared" si="15"/>
        <v>#N/A</v>
      </c>
      <c r="B1014" s="24"/>
      <c r="C1014" s="24"/>
      <c r="D1014" s="24" t="s">
        <v>24</v>
      </c>
      <c r="E1014" s="24"/>
      <c r="F1014" s="24"/>
      <c r="G1014" s="24"/>
      <c r="H1014" s="24"/>
      <c r="I1014" s="25" t="e">
        <f>INDEX('Sch Table'!$A$2:$U$211,MATCH($H1014,'Sch Table'!$A$2:$A$777,0),8)</f>
        <v>#N/A</v>
      </c>
      <c r="J1014" s="24"/>
      <c r="K1014" s="96" t="e">
        <f>INDEX('Class Table'!$A$2:$C$26, MATCH($J1014,'Class Table'!$A$2:$A$26,0),2)</f>
        <v>#N/A</v>
      </c>
      <c r="L1014" s="25" t="str">
        <f>_xlfn.CONCAT(StudentTable4[[#This Row],[School]],StudentTable4[[#This Row],[ClassName]])</f>
        <v/>
      </c>
    </row>
    <row r="1015" spans="1:12">
      <c r="A1015" s="25" t="e">
        <f t="shared" si="15"/>
        <v>#N/A</v>
      </c>
      <c r="B1015" s="24"/>
      <c r="C1015" s="24"/>
      <c r="D1015" s="24" t="s">
        <v>24</v>
      </c>
      <c r="E1015" s="24"/>
      <c r="F1015" s="24"/>
      <c r="G1015" s="24"/>
      <c r="H1015" s="24"/>
      <c r="I1015" s="25" t="e">
        <f>INDEX('Sch Table'!$A$2:$U$211,MATCH($H1015,'Sch Table'!$A$2:$A$777,0),8)</f>
        <v>#N/A</v>
      </c>
      <c r="J1015" s="24"/>
      <c r="K1015" s="96" t="e">
        <f>INDEX('Class Table'!$A$2:$C$26, MATCH($J1015,'Class Table'!$A$2:$A$26,0),2)</f>
        <v>#N/A</v>
      </c>
      <c r="L1015" s="25" t="str">
        <f>_xlfn.CONCAT(StudentTable4[[#This Row],[School]],StudentTable4[[#This Row],[ClassName]])</f>
        <v/>
      </c>
    </row>
    <row r="1016" spans="1:12">
      <c r="A1016" s="25" t="e">
        <f t="shared" si="15"/>
        <v>#N/A</v>
      </c>
      <c r="B1016" s="24"/>
      <c r="C1016" s="24"/>
      <c r="D1016" s="24" t="s">
        <v>24</v>
      </c>
      <c r="E1016" s="24"/>
      <c r="F1016" s="24"/>
      <c r="G1016" s="24"/>
      <c r="H1016" s="24"/>
      <c r="I1016" s="25" t="e">
        <f>INDEX('Sch Table'!$A$2:$U$211,MATCH($H1016,'Sch Table'!$A$2:$A$777,0),8)</f>
        <v>#N/A</v>
      </c>
      <c r="J1016" s="24"/>
      <c r="K1016" s="96" t="e">
        <f>INDEX('Class Table'!$A$2:$C$26, MATCH($J1016,'Class Table'!$A$2:$A$26,0),2)</f>
        <v>#N/A</v>
      </c>
      <c r="L1016" s="25" t="str">
        <f>_xlfn.CONCAT(StudentTable4[[#This Row],[School]],StudentTable4[[#This Row],[ClassName]])</f>
        <v/>
      </c>
    </row>
    <row r="1017" spans="1:12">
      <c r="A1017" s="25" t="e">
        <f t="shared" si="15"/>
        <v>#N/A</v>
      </c>
      <c r="B1017" s="24"/>
      <c r="C1017" s="24"/>
      <c r="D1017" s="24" t="s">
        <v>24</v>
      </c>
      <c r="E1017" s="24"/>
      <c r="F1017" s="24"/>
      <c r="G1017" s="24"/>
      <c r="H1017" s="24"/>
      <c r="I1017" s="25" t="e">
        <f>INDEX('Sch Table'!$A$2:$U$211,MATCH($H1017,'Sch Table'!$A$2:$A$777,0),8)</f>
        <v>#N/A</v>
      </c>
      <c r="J1017" s="24"/>
      <c r="K1017" s="96" t="e">
        <f>INDEX('Class Table'!$A$2:$C$26, MATCH($J1017,'Class Table'!$A$2:$A$26,0),2)</f>
        <v>#N/A</v>
      </c>
      <c r="L1017" s="25" t="str">
        <f>_xlfn.CONCAT(StudentTable4[[#This Row],[School]],StudentTable4[[#This Row],[ClassName]])</f>
        <v/>
      </c>
    </row>
    <row r="1018" spans="1:12">
      <c r="A1018" s="25" t="e">
        <f t="shared" si="15"/>
        <v>#N/A</v>
      </c>
      <c r="B1018" s="24"/>
      <c r="C1018" s="24"/>
      <c r="D1018" s="24" t="s">
        <v>24</v>
      </c>
      <c r="E1018" s="24"/>
      <c r="F1018" s="24"/>
      <c r="G1018" s="24"/>
      <c r="H1018" s="24"/>
      <c r="I1018" s="25" t="e">
        <f>INDEX('Sch Table'!$A$2:$U$211,MATCH($H1018,'Sch Table'!$A$2:$A$777,0),8)</f>
        <v>#N/A</v>
      </c>
      <c r="J1018" s="24"/>
      <c r="K1018" s="96" t="e">
        <f>INDEX('Class Table'!$A$2:$C$26, MATCH($J1018,'Class Table'!$A$2:$A$26,0),2)</f>
        <v>#N/A</v>
      </c>
      <c r="L1018" s="25" t="str">
        <f>_xlfn.CONCAT(StudentTable4[[#This Row],[School]],StudentTable4[[#This Row],[ClassName]])</f>
        <v/>
      </c>
    </row>
    <row r="1019" spans="1:12">
      <c r="A1019" s="25" t="e">
        <f t="shared" si="15"/>
        <v>#N/A</v>
      </c>
      <c r="B1019" s="24"/>
      <c r="C1019" s="24"/>
      <c r="D1019" s="24" t="s">
        <v>24</v>
      </c>
      <c r="E1019" s="24"/>
      <c r="F1019" s="24"/>
      <c r="G1019" s="24"/>
      <c r="H1019" s="24"/>
      <c r="I1019" s="25" t="e">
        <f>INDEX('Sch Table'!$A$2:$U$211,MATCH($H1019,'Sch Table'!$A$2:$A$777,0),8)</f>
        <v>#N/A</v>
      </c>
      <c r="J1019" s="24"/>
      <c r="K1019" s="96" t="e">
        <f>INDEX('Class Table'!$A$2:$C$26, MATCH($J1019,'Class Table'!$A$2:$A$26,0),2)</f>
        <v>#N/A</v>
      </c>
      <c r="L1019" s="25" t="str">
        <f>_xlfn.CONCAT(StudentTable4[[#This Row],[School]],StudentTable4[[#This Row],[ClassName]])</f>
        <v/>
      </c>
    </row>
    <row r="1020" spans="1:12">
      <c r="A1020" s="25" t="e">
        <f t="shared" si="15"/>
        <v>#N/A</v>
      </c>
      <c r="B1020" s="24"/>
      <c r="C1020" s="24"/>
      <c r="D1020" s="24" t="s">
        <v>24</v>
      </c>
      <c r="E1020" s="24"/>
      <c r="F1020" s="24"/>
      <c r="G1020" s="24"/>
      <c r="H1020" s="24"/>
      <c r="I1020" s="25" t="e">
        <f>INDEX('Sch Table'!$A$2:$U$211,MATCH($H1020,'Sch Table'!$A$2:$A$777,0),8)</f>
        <v>#N/A</v>
      </c>
      <c r="J1020" s="24"/>
      <c r="K1020" s="96" t="e">
        <f>INDEX('Class Table'!$A$2:$C$26, MATCH($J1020,'Class Table'!$A$2:$A$26,0),2)</f>
        <v>#N/A</v>
      </c>
      <c r="L1020" s="25" t="str">
        <f>_xlfn.CONCAT(StudentTable4[[#This Row],[School]],StudentTable4[[#This Row],[ClassName]])</f>
        <v/>
      </c>
    </row>
    <row r="1021" spans="1:12">
      <c r="A1021" s="25" t="e">
        <f t="shared" si="15"/>
        <v>#N/A</v>
      </c>
      <c r="B1021" s="24"/>
      <c r="C1021" s="24"/>
      <c r="D1021" s="24" t="s">
        <v>24</v>
      </c>
      <c r="E1021" s="24"/>
      <c r="F1021" s="24"/>
      <c r="G1021" s="24"/>
      <c r="H1021" s="24"/>
      <c r="I1021" s="25" t="e">
        <f>INDEX('Sch Table'!$A$2:$U$211,MATCH($H1021,'Sch Table'!$A$2:$A$777,0),8)</f>
        <v>#N/A</v>
      </c>
      <c r="J1021" s="24"/>
      <c r="K1021" s="96" t="e">
        <f>INDEX('Class Table'!$A$2:$C$26, MATCH($J1021,'Class Table'!$A$2:$A$26,0),2)</f>
        <v>#N/A</v>
      </c>
      <c r="L1021" s="25" t="str">
        <f>_xlfn.CONCAT(StudentTable4[[#This Row],[School]],StudentTable4[[#This Row],[ClassName]])</f>
        <v/>
      </c>
    </row>
    <row r="1022" spans="1:12">
      <c r="A1022" s="25" t="e">
        <f t="shared" si="15"/>
        <v>#N/A</v>
      </c>
      <c r="B1022" s="24"/>
      <c r="C1022" s="24"/>
      <c r="D1022" s="24" t="s">
        <v>24</v>
      </c>
      <c r="E1022" s="24"/>
      <c r="F1022" s="24"/>
      <c r="G1022" s="24"/>
      <c r="H1022" s="24"/>
      <c r="I1022" s="25" t="e">
        <f>INDEX('Sch Table'!$A$2:$U$211,MATCH($H1022,'Sch Table'!$A$2:$A$777,0),8)</f>
        <v>#N/A</v>
      </c>
      <c r="J1022" s="24"/>
      <c r="K1022" s="96" t="e">
        <f>INDEX('Class Table'!$A$2:$C$26, MATCH($J1022,'Class Table'!$A$2:$A$26,0),2)</f>
        <v>#N/A</v>
      </c>
      <c r="L1022" s="25" t="str">
        <f>_xlfn.CONCAT(StudentTable4[[#This Row],[School]],StudentTable4[[#This Row],[ClassName]])</f>
        <v/>
      </c>
    </row>
    <row r="1023" spans="1:12">
      <c r="A1023" s="25" t="e">
        <f t="shared" si="15"/>
        <v>#N/A</v>
      </c>
      <c r="B1023" s="24"/>
      <c r="C1023" s="24"/>
      <c r="D1023" s="24" t="s">
        <v>24</v>
      </c>
      <c r="E1023" s="24"/>
      <c r="F1023" s="24"/>
      <c r="G1023" s="24"/>
      <c r="H1023" s="24"/>
      <c r="I1023" s="25" t="e">
        <f>INDEX('Sch Table'!$A$2:$U$211,MATCH($H1023,'Sch Table'!$A$2:$A$777,0),8)</f>
        <v>#N/A</v>
      </c>
      <c r="J1023" s="24"/>
      <c r="K1023" s="96" t="e">
        <f>INDEX('Class Table'!$A$2:$C$26, MATCH($J1023,'Class Table'!$A$2:$A$26,0),2)</f>
        <v>#N/A</v>
      </c>
      <c r="L1023" s="25" t="str">
        <f>_xlfn.CONCAT(StudentTable4[[#This Row],[School]],StudentTable4[[#This Row],[ClassName]])</f>
        <v/>
      </c>
    </row>
    <row r="1024" spans="1:12">
      <c r="A1024" s="25" t="e">
        <f t="shared" si="15"/>
        <v>#N/A</v>
      </c>
      <c r="B1024" s="24"/>
      <c r="C1024" s="24"/>
      <c r="D1024" s="24" t="s">
        <v>24</v>
      </c>
      <c r="E1024" s="24"/>
      <c r="F1024" s="24"/>
      <c r="G1024" s="24"/>
      <c r="H1024" s="24"/>
      <c r="I1024" s="25" t="e">
        <f>INDEX('Sch Table'!$A$2:$U$211,MATCH($H1024,'Sch Table'!$A$2:$A$777,0),8)</f>
        <v>#N/A</v>
      </c>
      <c r="J1024" s="24"/>
      <c r="K1024" s="96" t="e">
        <f>INDEX('Class Table'!$A$2:$C$26, MATCH($J1024,'Class Table'!$A$2:$A$26,0),2)</f>
        <v>#N/A</v>
      </c>
      <c r="L1024" s="25" t="str">
        <f>_xlfn.CONCAT(StudentTable4[[#This Row],[School]],StudentTable4[[#This Row],[ClassName]])</f>
        <v/>
      </c>
    </row>
    <row r="1025" spans="1:12">
      <c r="A1025" s="25" t="e">
        <f t="shared" si="15"/>
        <v>#N/A</v>
      </c>
      <c r="B1025" s="24"/>
      <c r="C1025" s="24"/>
      <c r="D1025" s="24" t="s">
        <v>24</v>
      </c>
      <c r="E1025" s="24"/>
      <c r="F1025" s="24"/>
      <c r="G1025" s="24"/>
      <c r="H1025" s="24"/>
      <c r="I1025" s="25" t="e">
        <f>INDEX('Sch Table'!$A$2:$U$211,MATCH($H1025,'Sch Table'!$A$2:$A$777,0),8)</f>
        <v>#N/A</v>
      </c>
      <c r="J1025" s="24"/>
      <c r="K1025" s="96" t="e">
        <f>INDEX('Class Table'!$A$2:$C$26, MATCH($J1025,'Class Table'!$A$2:$A$26,0),2)</f>
        <v>#N/A</v>
      </c>
      <c r="L1025" s="25" t="str">
        <f>_xlfn.CONCAT(StudentTable4[[#This Row],[School]],StudentTable4[[#This Row],[ClassName]])</f>
        <v/>
      </c>
    </row>
    <row r="1026" spans="1:12">
      <c r="A1026" s="25" t="e">
        <f t="shared" ref="A1026:A1089" si="16">I1026&amp;"-"&amp;J1026&amp;"-"&amp;B1026</f>
        <v>#N/A</v>
      </c>
      <c r="B1026" s="24"/>
      <c r="C1026" s="24"/>
      <c r="D1026" s="24" t="s">
        <v>24</v>
      </c>
      <c r="E1026" s="24"/>
      <c r="F1026" s="24"/>
      <c r="G1026" s="24"/>
      <c r="H1026" s="24"/>
      <c r="I1026" s="25" t="e">
        <f>INDEX('Sch Table'!$A$2:$U$211,MATCH($H1026,'Sch Table'!$A$2:$A$777,0),8)</f>
        <v>#N/A</v>
      </c>
      <c r="J1026" s="24"/>
      <c r="K1026" s="96" t="e">
        <f>INDEX('Class Table'!$A$2:$C$26, MATCH($J1026,'Class Table'!$A$2:$A$26,0),2)</f>
        <v>#N/A</v>
      </c>
      <c r="L1026" s="25" t="str">
        <f>_xlfn.CONCAT(StudentTable4[[#This Row],[School]],StudentTable4[[#This Row],[ClassName]])</f>
        <v/>
      </c>
    </row>
    <row r="1027" spans="1:12">
      <c r="A1027" s="25" t="e">
        <f t="shared" si="16"/>
        <v>#N/A</v>
      </c>
      <c r="B1027" s="24"/>
      <c r="C1027" s="24"/>
      <c r="D1027" s="24" t="s">
        <v>24</v>
      </c>
      <c r="E1027" s="24"/>
      <c r="F1027" s="24"/>
      <c r="G1027" s="24"/>
      <c r="H1027" s="24"/>
      <c r="I1027" s="25" t="e">
        <f>INDEX('Sch Table'!$A$2:$U$211,MATCH($H1027,'Sch Table'!$A$2:$A$777,0),8)</f>
        <v>#N/A</v>
      </c>
      <c r="J1027" s="24"/>
      <c r="K1027" s="96" t="e">
        <f>INDEX('Class Table'!$A$2:$C$26, MATCH($J1027,'Class Table'!$A$2:$A$26,0),2)</f>
        <v>#N/A</v>
      </c>
      <c r="L1027" s="25" t="str">
        <f>_xlfn.CONCAT(StudentTable4[[#This Row],[School]],StudentTable4[[#This Row],[ClassName]])</f>
        <v/>
      </c>
    </row>
    <row r="1028" spans="1:12">
      <c r="A1028" s="25" t="e">
        <f t="shared" si="16"/>
        <v>#N/A</v>
      </c>
      <c r="B1028" s="24"/>
      <c r="C1028" s="24"/>
      <c r="D1028" s="24" t="s">
        <v>24</v>
      </c>
      <c r="E1028" s="24"/>
      <c r="F1028" s="24"/>
      <c r="G1028" s="24"/>
      <c r="H1028" s="24"/>
      <c r="I1028" s="25" t="e">
        <f>INDEX('Sch Table'!$A$2:$U$211,MATCH($H1028,'Sch Table'!$A$2:$A$777,0),8)</f>
        <v>#N/A</v>
      </c>
      <c r="J1028" s="24"/>
      <c r="K1028" s="96" t="e">
        <f>INDEX('Class Table'!$A$2:$C$26, MATCH($J1028,'Class Table'!$A$2:$A$26,0),2)</f>
        <v>#N/A</v>
      </c>
      <c r="L1028" s="25" t="str">
        <f>_xlfn.CONCAT(StudentTable4[[#This Row],[School]],StudentTable4[[#This Row],[ClassName]])</f>
        <v/>
      </c>
    </row>
    <row r="1029" spans="1:12">
      <c r="A1029" s="25" t="e">
        <f t="shared" si="16"/>
        <v>#N/A</v>
      </c>
      <c r="B1029" s="24"/>
      <c r="C1029" s="24"/>
      <c r="D1029" s="24" t="s">
        <v>24</v>
      </c>
      <c r="E1029" s="24"/>
      <c r="F1029" s="24"/>
      <c r="G1029" s="24"/>
      <c r="H1029" s="24"/>
      <c r="I1029" s="25" t="e">
        <f>INDEX('Sch Table'!$A$2:$U$211,MATCH($H1029,'Sch Table'!$A$2:$A$777,0),8)</f>
        <v>#N/A</v>
      </c>
      <c r="J1029" s="24"/>
      <c r="K1029" s="96" t="e">
        <f>INDEX('Class Table'!$A$2:$C$26, MATCH($J1029,'Class Table'!$A$2:$A$26,0),2)</f>
        <v>#N/A</v>
      </c>
      <c r="L1029" s="25" t="str">
        <f>_xlfn.CONCAT(StudentTable4[[#This Row],[School]],StudentTable4[[#This Row],[ClassName]])</f>
        <v/>
      </c>
    </row>
    <row r="1030" spans="1:12">
      <c r="A1030" s="25" t="e">
        <f t="shared" si="16"/>
        <v>#N/A</v>
      </c>
      <c r="B1030" s="24"/>
      <c r="C1030" s="24"/>
      <c r="D1030" s="24" t="s">
        <v>24</v>
      </c>
      <c r="E1030" s="24"/>
      <c r="F1030" s="24"/>
      <c r="G1030" s="24"/>
      <c r="H1030" s="24"/>
      <c r="I1030" s="25" t="e">
        <f>INDEX('Sch Table'!$A$2:$U$211,MATCH($H1030,'Sch Table'!$A$2:$A$777,0),8)</f>
        <v>#N/A</v>
      </c>
      <c r="J1030" s="24"/>
      <c r="K1030" s="96" t="e">
        <f>INDEX('Class Table'!$A$2:$C$26, MATCH($J1030,'Class Table'!$A$2:$A$26,0),2)</f>
        <v>#N/A</v>
      </c>
      <c r="L1030" s="25" t="str">
        <f>_xlfn.CONCAT(StudentTable4[[#This Row],[School]],StudentTable4[[#This Row],[ClassName]])</f>
        <v/>
      </c>
    </row>
    <row r="1031" spans="1:12">
      <c r="A1031" s="25" t="e">
        <f t="shared" si="16"/>
        <v>#N/A</v>
      </c>
      <c r="B1031" s="24"/>
      <c r="C1031" s="24"/>
      <c r="D1031" s="24" t="s">
        <v>24</v>
      </c>
      <c r="E1031" s="24"/>
      <c r="F1031" s="24"/>
      <c r="G1031" s="24"/>
      <c r="H1031" s="24"/>
      <c r="I1031" s="25" t="e">
        <f>INDEX('Sch Table'!$A$2:$U$211,MATCH($H1031,'Sch Table'!$A$2:$A$777,0),8)</f>
        <v>#N/A</v>
      </c>
      <c r="J1031" s="24"/>
      <c r="K1031" s="96" t="e">
        <f>INDEX('Class Table'!$A$2:$C$26, MATCH($J1031,'Class Table'!$A$2:$A$26,0),2)</f>
        <v>#N/A</v>
      </c>
      <c r="L1031" s="25" t="str">
        <f>_xlfn.CONCAT(StudentTable4[[#This Row],[School]],StudentTable4[[#This Row],[ClassName]])</f>
        <v/>
      </c>
    </row>
    <row r="1032" spans="1:12">
      <c r="A1032" s="25" t="e">
        <f t="shared" si="16"/>
        <v>#N/A</v>
      </c>
      <c r="B1032" s="24"/>
      <c r="C1032" s="24"/>
      <c r="D1032" s="24" t="s">
        <v>24</v>
      </c>
      <c r="E1032" s="24"/>
      <c r="F1032" s="24"/>
      <c r="G1032" s="24"/>
      <c r="H1032" s="24"/>
      <c r="I1032" s="25" t="e">
        <f>INDEX('Sch Table'!$A$2:$U$211,MATCH($H1032,'Sch Table'!$A$2:$A$777,0),8)</f>
        <v>#N/A</v>
      </c>
      <c r="J1032" s="24"/>
      <c r="K1032" s="96" t="e">
        <f>INDEX('Class Table'!$A$2:$C$26, MATCH($J1032,'Class Table'!$A$2:$A$26,0),2)</f>
        <v>#N/A</v>
      </c>
      <c r="L1032" s="25" t="str">
        <f>_xlfn.CONCAT(StudentTable4[[#This Row],[School]],StudentTable4[[#This Row],[ClassName]])</f>
        <v/>
      </c>
    </row>
    <row r="1033" spans="1:12">
      <c r="A1033" s="25" t="e">
        <f t="shared" si="16"/>
        <v>#N/A</v>
      </c>
      <c r="B1033" s="24"/>
      <c r="C1033" s="24"/>
      <c r="D1033" s="24" t="s">
        <v>24</v>
      </c>
      <c r="E1033" s="24"/>
      <c r="F1033" s="24"/>
      <c r="G1033" s="24"/>
      <c r="H1033" s="24"/>
      <c r="I1033" s="25" t="e">
        <f>INDEX('Sch Table'!$A$2:$U$211,MATCH($H1033,'Sch Table'!$A$2:$A$777,0),8)</f>
        <v>#N/A</v>
      </c>
      <c r="J1033" s="24"/>
      <c r="K1033" s="96" t="e">
        <f>INDEX('Class Table'!$A$2:$C$26, MATCH($J1033,'Class Table'!$A$2:$A$26,0),2)</f>
        <v>#N/A</v>
      </c>
      <c r="L1033" s="25" t="str">
        <f>_xlfn.CONCAT(StudentTable4[[#This Row],[School]],StudentTable4[[#This Row],[ClassName]])</f>
        <v/>
      </c>
    </row>
    <row r="1034" spans="1:12">
      <c r="A1034" s="25" t="e">
        <f t="shared" si="16"/>
        <v>#N/A</v>
      </c>
      <c r="B1034" s="24"/>
      <c r="C1034" s="24"/>
      <c r="D1034" s="24" t="s">
        <v>24</v>
      </c>
      <c r="E1034" s="24"/>
      <c r="F1034" s="24"/>
      <c r="G1034" s="24"/>
      <c r="H1034" s="24"/>
      <c r="I1034" s="25" t="e">
        <f>INDEX('Sch Table'!$A$2:$U$211,MATCH($H1034,'Sch Table'!$A$2:$A$777,0),8)</f>
        <v>#N/A</v>
      </c>
      <c r="J1034" s="24"/>
      <c r="K1034" s="96" t="e">
        <f>INDEX('Class Table'!$A$2:$C$26, MATCH($J1034,'Class Table'!$A$2:$A$26,0),2)</f>
        <v>#N/A</v>
      </c>
      <c r="L1034" s="25" t="str">
        <f>_xlfn.CONCAT(StudentTable4[[#This Row],[School]],StudentTable4[[#This Row],[ClassName]])</f>
        <v/>
      </c>
    </row>
    <row r="1035" spans="1:12">
      <c r="A1035" s="25" t="e">
        <f t="shared" si="16"/>
        <v>#N/A</v>
      </c>
      <c r="B1035" s="24"/>
      <c r="C1035" s="24"/>
      <c r="D1035" s="24" t="s">
        <v>24</v>
      </c>
      <c r="E1035" s="24"/>
      <c r="F1035" s="24"/>
      <c r="G1035" s="24"/>
      <c r="H1035" s="24"/>
      <c r="I1035" s="25" t="e">
        <f>INDEX('Sch Table'!$A$2:$U$211,MATCH($H1035,'Sch Table'!$A$2:$A$777,0),8)</f>
        <v>#N/A</v>
      </c>
      <c r="J1035" s="24"/>
      <c r="K1035" s="96" t="e">
        <f>INDEX('Class Table'!$A$2:$C$26, MATCH($J1035,'Class Table'!$A$2:$A$26,0),2)</f>
        <v>#N/A</v>
      </c>
      <c r="L1035" s="25" t="str">
        <f>_xlfn.CONCAT(StudentTable4[[#This Row],[School]],StudentTable4[[#This Row],[ClassName]])</f>
        <v/>
      </c>
    </row>
    <row r="1036" spans="1:12">
      <c r="A1036" s="25" t="e">
        <f t="shared" si="16"/>
        <v>#N/A</v>
      </c>
      <c r="B1036" s="24"/>
      <c r="C1036" s="24"/>
      <c r="D1036" s="24" t="s">
        <v>24</v>
      </c>
      <c r="E1036" s="24"/>
      <c r="F1036" s="24"/>
      <c r="G1036" s="24"/>
      <c r="H1036" s="24"/>
      <c r="I1036" s="25" t="e">
        <f>INDEX('Sch Table'!$A$2:$U$211,MATCH($H1036,'Sch Table'!$A$2:$A$777,0),8)</f>
        <v>#N/A</v>
      </c>
      <c r="J1036" s="24"/>
      <c r="K1036" s="96" t="e">
        <f>INDEX('Class Table'!$A$2:$C$26, MATCH($J1036,'Class Table'!$A$2:$A$26,0),2)</f>
        <v>#N/A</v>
      </c>
      <c r="L1036" s="25" t="str">
        <f>_xlfn.CONCAT(StudentTable4[[#This Row],[School]],StudentTable4[[#This Row],[ClassName]])</f>
        <v/>
      </c>
    </row>
    <row r="1037" spans="1:12">
      <c r="A1037" s="25" t="e">
        <f t="shared" si="16"/>
        <v>#N/A</v>
      </c>
      <c r="B1037" s="24"/>
      <c r="C1037" s="24"/>
      <c r="D1037" s="24" t="s">
        <v>24</v>
      </c>
      <c r="E1037" s="24"/>
      <c r="F1037" s="24"/>
      <c r="G1037" s="24"/>
      <c r="H1037" s="24"/>
      <c r="I1037" s="25" t="e">
        <f>INDEX('Sch Table'!$A$2:$U$211,MATCH($H1037,'Sch Table'!$A$2:$A$777,0),8)</f>
        <v>#N/A</v>
      </c>
      <c r="J1037" s="24"/>
      <c r="K1037" s="96" t="e">
        <f>INDEX('Class Table'!$A$2:$C$26, MATCH($J1037,'Class Table'!$A$2:$A$26,0),2)</f>
        <v>#N/A</v>
      </c>
      <c r="L1037" s="25" t="str">
        <f>_xlfn.CONCAT(StudentTable4[[#This Row],[School]],StudentTable4[[#This Row],[ClassName]])</f>
        <v/>
      </c>
    </row>
    <row r="1038" spans="1:12">
      <c r="A1038" s="25" t="e">
        <f t="shared" si="16"/>
        <v>#N/A</v>
      </c>
      <c r="B1038" s="24"/>
      <c r="C1038" s="24"/>
      <c r="D1038" s="24" t="s">
        <v>24</v>
      </c>
      <c r="E1038" s="24"/>
      <c r="F1038" s="24"/>
      <c r="G1038" s="24"/>
      <c r="H1038" s="24"/>
      <c r="I1038" s="25" t="e">
        <f>INDEX('Sch Table'!$A$2:$U$211,MATCH($H1038,'Sch Table'!$A$2:$A$777,0),8)</f>
        <v>#N/A</v>
      </c>
      <c r="J1038" s="24"/>
      <c r="K1038" s="96" t="e">
        <f>INDEX('Class Table'!$A$2:$C$26, MATCH($J1038,'Class Table'!$A$2:$A$26,0),2)</f>
        <v>#N/A</v>
      </c>
      <c r="L1038" s="25" t="str">
        <f>_xlfn.CONCAT(StudentTable4[[#This Row],[School]],StudentTable4[[#This Row],[ClassName]])</f>
        <v/>
      </c>
    </row>
    <row r="1039" spans="1:12">
      <c r="A1039" s="25" t="e">
        <f t="shared" si="16"/>
        <v>#N/A</v>
      </c>
      <c r="B1039" s="24"/>
      <c r="C1039" s="24"/>
      <c r="D1039" s="24" t="s">
        <v>24</v>
      </c>
      <c r="E1039" s="24"/>
      <c r="F1039" s="24"/>
      <c r="G1039" s="24"/>
      <c r="H1039" s="24"/>
      <c r="I1039" s="25" t="e">
        <f>INDEX('Sch Table'!$A$2:$U$211,MATCH($H1039,'Sch Table'!$A$2:$A$777,0),8)</f>
        <v>#N/A</v>
      </c>
      <c r="J1039" s="24"/>
      <c r="K1039" s="96" t="e">
        <f>INDEX('Class Table'!$A$2:$C$26, MATCH($J1039,'Class Table'!$A$2:$A$26,0),2)</f>
        <v>#N/A</v>
      </c>
      <c r="L1039" s="25" t="str">
        <f>_xlfn.CONCAT(StudentTable4[[#This Row],[School]],StudentTable4[[#This Row],[ClassName]])</f>
        <v/>
      </c>
    </row>
    <row r="1040" spans="1:12">
      <c r="A1040" s="25" t="e">
        <f t="shared" si="16"/>
        <v>#N/A</v>
      </c>
      <c r="B1040" s="24"/>
      <c r="C1040" s="24"/>
      <c r="D1040" s="24" t="s">
        <v>24</v>
      </c>
      <c r="E1040" s="24"/>
      <c r="F1040" s="24"/>
      <c r="G1040" s="24"/>
      <c r="H1040" s="24"/>
      <c r="I1040" s="25" t="e">
        <f>INDEX('Sch Table'!$A$2:$U$211,MATCH($H1040,'Sch Table'!$A$2:$A$777,0),8)</f>
        <v>#N/A</v>
      </c>
      <c r="J1040" s="24"/>
      <c r="K1040" s="96" t="e">
        <f>INDEX('Class Table'!$A$2:$C$26, MATCH($J1040,'Class Table'!$A$2:$A$26,0),2)</f>
        <v>#N/A</v>
      </c>
      <c r="L1040" s="25" t="str">
        <f>_xlfn.CONCAT(StudentTable4[[#This Row],[School]],StudentTable4[[#This Row],[ClassName]])</f>
        <v/>
      </c>
    </row>
    <row r="1041" spans="1:12">
      <c r="A1041" s="25" t="e">
        <f t="shared" si="16"/>
        <v>#N/A</v>
      </c>
      <c r="B1041" s="24"/>
      <c r="C1041" s="24"/>
      <c r="D1041" s="24" t="s">
        <v>24</v>
      </c>
      <c r="E1041" s="24"/>
      <c r="F1041" s="24"/>
      <c r="G1041" s="24"/>
      <c r="H1041" s="24"/>
      <c r="I1041" s="25" t="e">
        <f>INDEX('Sch Table'!$A$2:$U$211,MATCH($H1041,'Sch Table'!$A$2:$A$777,0),8)</f>
        <v>#N/A</v>
      </c>
      <c r="J1041" s="24"/>
      <c r="K1041" s="96" t="e">
        <f>INDEX('Class Table'!$A$2:$C$26, MATCH($J1041,'Class Table'!$A$2:$A$26,0),2)</f>
        <v>#N/A</v>
      </c>
      <c r="L1041" s="25" t="str">
        <f>_xlfn.CONCAT(StudentTable4[[#This Row],[School]],StudentTable4[[#This Row],[ClassName]])</f>
        <v/>
      </c>
    </row>
    <row r="1042" spans="1:12">
      <c r="A1042" s="25" t="e">
        <f t="shared" si="16"/>
        <v>#N/A</v>
      </c>
      <c r="B1042" s="24"/>
      <c r="C1042" s="24"/>
      <c r="D1042" s="24" t="s">
        <v>24</v>
      </c>
      <c r="E1042" s="24"/>
      <c r="F1042" s="24"/>
      <c r="G1042" s="24"/>
      <c r="H1042" s="24"/>
      <c r="I1042" s="25" t="e">
        <f>INDEX('Sch Table'!$A$2:$U$211,MATCH($H1042,'Sch Table'!$A$2:$A$777,0),8)</f>
        <v>#N/A</v>
      </c>
      <c r="J1042" s="24"/>
      <c r="K1042" s="96" t="e">
        <f>INDEX('Class Table'!$A$2:$C$26, MATCH($J1042,'Class Table'!$A$2:$A$26,0),2)</f>
        <v>#N/A</v>
      </c>
      <c r="L1042" s="25" t="str">
        <f>_xlfn.CONCAT(StudentTable4[[#This Row],[School]],StudentTable4[[#This Row],[ClassName]])</f>
        <v/>
      </c>
    </row>
    <row r="1043" spans="1:12">
      <c r="A1043" s="25" t="e">
        <f t="shared" si="16"/>
        <v>#N/A</v>
      </c>
      <c r="B1043" s="24"/>
      <c r="C1043" s="24"/>
      <c r="D1043" s="24" t="s">
        <v>24</v>
      </c>
      <c r="E1043" s="24"/>
      <c r="F1043" s="24"/>
      <c r="G1043" s="24"/>
      <c r="H1043" s="24"/>
      <c r="I1043" s="25" t="e">
        <f>INDEX('Sch Table'!$A$2:$U$211,MATCH($H1043,'Sch Table'!$A$2:$A$777,0),8)</f>
        <v>#N/A</v>
      </c>
      <c r="J1043" s="24"/>
      <c r="K1043" s="96" t="e">
        <f>INDEX('Class Table'!$A$2:$C$26, MATCH($J1043,'Class Table'!$A$2:$A$26,0),2)</f>
        <v>#N/A</v>
      </c>
      <c r="L1043" s="25" t="str">
        <f>_xlfn.CONCAT(StudentTable4[[#This Row],[School]],StudentTable4[[#This Row],[ClassName]])</f>
        <v/>
      </c>
    </row>
    <row r="1044" spans="1:12">
      <c r="A1044" s="25" t="e">
        <f t="shared" si="16"/>
        <v>#N/A</v>
      </c>
      <c r="B1044" s="24"/>
      <c r="C1044" s="24"/>
      <c r="D1044" s="24" t="s">
        <v>24</v>
      </c>
      <c r="E1044" s="24"/>
      <c r="F1044" s="24"/>
      <c r="G1044" s="24"/>
      <c r="H1044" s="24"/>
      <c r="I1044" s="25" t="e">
        <f>INDEX('Sch Table'!$A$2:$U$211,MATCH($H1044,'Sch Table'!$A$2:$A$777,0),8)</f>
        <v>#N/A</v>
      </c>
      <c r="J1044" s="24"/>
      <c r="K1044" s="96" t="e">
        <f>INDEX('Class Table'!$A$2:$C$26, MATCH($J1044,'Class Table'!$A$2:$A$26,0),2)</f>
        <v>#N/A</v>
      </c>
      <c r="L1044" s="25" t="str">
        <f>_xlfn.CONCAT(StudentTable4[[#This Row],[School]],StudentTable4[[#This Row],[ClassName]])</f>
        <v/>
      </c>
    </row>
    <row r="1045" spans="1:12">
      <c r="A1045" s="25" t="e">
        <f t="shared" si="16"/>
        <v>#N/A</v>
      </c>
      <c r="B1045" s="24"/>
      <c r="C1045" s="24"/>
      <c r="D1045" s="24" t="s">
        <v>24</v>
      </c>
      <c r="E1045" s="24"/>
      <c r="F1045" s="24"/>
      <c r="G1045" s="24"/>
      <c r="H1045" s="24"/>
      <c r="I1045" s="25" t="e">
        <f>INDEX('Sch Table'!$A$2:$U$211,MATCH($H1045,'Sch Table'!$A$2:$A$777,0),8)</f>
        <v>#N/A</v>
      </c>
      <c r="J1045" s="24"/>
      <c r="K1045" s="96" t="e">
        <f>INDEX('Class Table'!$A$2:$C$26, MATCH($J1045,'Class Table'!$A$2:$A$26,0),2)</f>
        <v>#N/A</v>
      </c>
      <c r="L1045" s="25" t="str">
        <f>_xlfn.CONCAT(StudentTable4[[#This Row],[School]],StudentTable4[[#This Row],[ClassName]])</f>
        <v/>
      </c>
    </row>
    <row r="1046" spans="1:12">
      <c r="A1046" s="25" t="e">
        <f t="shared" si="16"/>
        <v>#N/A</v>
      </c>
      <c r="B1046" s="24"/>
      <c r="C1046" s="24"/>
      <c r="D1046" s="24" t="s">
        <v>24</v>
      </c>
      <c r="E1046" s="24"/>
      <c r="F1046" s="24"/>
      <c r="G1046" s="24"/>
      <c r="H1046" s="24"/>
      <c r="I1046" s="25" t="e">
        <f>INDEX('Sch Table'!$A$2:$U$211,MATCH($H1046,'Sch Table'!$A$2:$A$777,0),8)</f>
        <v>#N/A</v>
      </c>
      <c r="J1046" s="24"/>
      <c r="K1046" s="96" t="e">
        <f>INDEX('Class Table'!$A$2:$C$26, MATCH($J1046,'Class Table'!$A$2:$A$26,0),2)</f>
        <v>#N/A</v>
      </c>
      <c r="L1046" s="25" t="str">
        <f>_xlfn.CONCAT(StudentTable4[[#This Row],[School]],StudentTable4[[#This Row],[ClassName]])</f>
        <v/>
      </c>
    </row>
    <row r="1047" spans="1:12">
      <c r="A1047" s="25" t="e">
        <f t="shared" si="16"/>
        <v>#N/A</v>
      </c>
      <c r="B1047" s="24"/>
      <c r="C1047" s="24"/>
      <c r="D1047" s="24" t="s">
        <v>24</v>
      </c>
      <c r="E1047" s="24"/>
      <c r="F1047" s="24"/>
      <c r="G1047" s="24"/>
      <c r="H1047" s="24"/>
      <c r="I1047" s="25" t="e">
        <f>INDEX('Sch Table'!$A$2:$U$211,MATCH($H1047,'Sch Table'!$A$2:$A$777,0),8)</f>
        <v>#N/A</v>
      </c>
      <c r="J1047" s="24"/>
      <c r="K1047" s="96" t="e">
        <f>INDEX('Class Table'!$A$2:$C$26, MATCH($J1047,'Class Table'!$A$2:$A$26,0),2)</f>
        <v>#N/A</v>
      </c>
      <c r="L1047" s="25" t="str">
        <f>_xlfn.CONCAT(StudentTable4[[#This Row],[School]],StudentTable4[[#This Row],[ClassName]])</f>
        <v/>
      </c>
    </row>
    <row r="1048" spans="1:12">
      <c r="A1048" s="25" t="e">
        <f t="shared" si="16"/>
        <v>#N/A</v>
      </c>
      <c r="B1048" s="24"/>
      <c r="C1048" s="24"/>
      <c r="D1048" s="24" t="s">
        <v>24</v>
      </c>
      <c r="E1048" s="24"/>
      <c r="F1048" s="24"/>
      <c r="G1048" s="24"/>
      <c r="H1048" s="24"/>
      <c r="I1048" s="25" t="e">
        <f>INDEX('Sch Table'!$A$2:$U$211,MATCH($H1048,'Sch Table'!$A$2:$A$777,0),8)</f>
        <v>#N/A</v>
      </c>
      <c r="J1048" s="24"/>
      <c r="K1048" s="96" t="e">
        <f>INDEX('Class Table'!$A$2:$C$26, MATCH($J1048,'Class Table'!$A$2:$A$26,0),2)</f>
        <v>#N/A</v>
      </c>
      <c r="L1048" s="25" t="str">
        <f>_xlfn.CONCAT(StudentTable4[[#This Row],[School]],StudentTable4[[#This Row],[ClassName]])</f>
        <v/>
      </c>
    </row>
    <row r="1049" spans="1:12">
      <c r="A1049" s="25" t="e">
        <f t="shared" si="16"/>
        <v>#N/A</v>
      </c>
      <c r="B1049" s="24"/>
      <c r="C1049" s="24"/>
      <c r="D1049" s="24" t="s">
        <v>24</v>
      </c>
      <c r="E1049" s="24"/>
      <c r="F1049" s="24"/>
      <c r="G1049" s="24"/>
      <c r="H1049" s="24"/>
      <c r="I1049" s="25" t="e">
        <f>INDEX('Sch Table'!$A$2:$U$211,MATCH($H1049,'Sch Table'!$A$2:$A$777,0),8)</f>
        <v>#N/A</v>
      </c>
      <c r="J1049" s="24"/>
      <c r="K1049" s="96" t="e">
        <f>INDEX('Class Table'!$A$2:$C$26, MATCH($J1049,'Class Table'!$A$2:$A$26,0),2)</f>
        <v>#N/A</v>
      </c>
      <c r="L1049" s="25" t="str">
        <f>_xlfn.CONCAT(StudentTable4[[#This Row],[School]],StudentTable4[[#This Row],[ClassName]])</f>
        <v/>
      </c>
    </row>
    <row r="1050" spans="1:12">
      <c r="A1050" s="25" t="e">
        <f t="shared" si="16"/>
        <v>#N/A</v>
      </c>
      <c r="B1050" s="24"/>
      <c r="C1050" s="24"/>
      <c r="D1050" s="24" t="s">
        <v>24</v>
      </c>
      <c r="E1050" s="24"/>
      <c r="F1050" s="24"/>
      <c r="G1050" s="24"/>
      <c r="H1050" s="24"/>
      <c r="I1050" s="25" t="e">
        <f>INDEX('Sch Table'!$A$2:$U$211,MATCH($H1050,'Sch Table'!$A$2:$A$777,0),8)</f>
        <v>#N/A</v>
      </c>
      <c r="J1050" s="24"/>
      <c r="K1050" s="96" t="e">
        <f>INDEX('Class Table'!$A$2:$C$26, MATCH($J1050,'Class Table'!$A$2:$A$26,0),2)</f>
        <v>#N/A</v>
      </c>
      <c r="L1050" s="25" t="str">
        <f>_xlfn.CONCAT(StudentTable4[[#This Row],[School]],StudentTable4[[#This Row],[ClassName]])</f>
        <v/>
      </c>
    </row>
    <row r="1051" spans="1:12">
      <c r="A1051" s="25" t="e">
        <f t="shared" si="16"/>
        <v>#N/A</v>
      </c>
      <c r="B1051" s="24"/>
      <c r="C1051" s="24"/>
      <c r="D1051" s="24" t="s">
        <v>24</v>
      </c>
      <c r="E1051" s="24"/>
      <c r="F1051" s="24"/>
      <c r="G1051" s="24"/>
      <c r="H1051" s="24"/>
      <c r="I1051" s="25" t="e">
        <f>INDEX('Sch Table'!$A$2:$U$211,MATCH($H1051,'Sch Table'!$A$2:$A$777,0),8)</f>
        <v>#N/A</v>
      </c>
      <c r="J1051" s="24"/>
      <c r="K1051" s="96" t="e">
        <f>INDEX('Class Table'!$A$2:$C$26, MATCH($J1051,'Class Table'!$A$2:$A$26,0),2)</f>
        <v>#N/A</v>
      </c>
      <c r="L1051" s="25" t="str">
        <f>_xlfn.CONCAT(StudentTable4[[#This Row],[School]],StudentTable4[[#This Row],[ClassName]])</f>
        <v/>
      </c>
    </row>
    <row r="1052" spans="1:12">
      <c r="A1052" s="25" t="e">
        <f t="shared" si="16"/>
        <v>#N/A</v>
      </c>
      <c r="B1052" s="24"/>
      <c r="C1052" s="24"/>
      <c r="D1052" s="24" t="s">
        <v>24</v>
      </c>
      <c r="E1052" s="24"/>
      <c r="F1052" s="24"/>
      <c r="G1052" s="24"/>
      <c r="H1052" s="24"/>
      <c r="I1052" s="25" t="e">
        <f>INDEX('Sch Table'!$A$2:$U$211,MATCH($H1052,'Sch Table'!$A$2:$A$777,0),8)</f>
        <v>#N/A</v>
      </c>
      <c r="J1052" s="24"/>
      <c r="K1052" s="96" t="e">
        <f>INDEX('Class Table'!$A$2:$C$26, MATCH($J1052,'Class Table'!$A$2:$A$26,0),2)</f>
        <v>#N/A</v>
      </c>
      <c r="L1052" s="25" t="str">
        <f>_xlfn.CONCAT(StudentTable4[[#This Row],[School]],StudentTable4[[#This Row],[ClassName]])</f>
        <v/>
      </c>
    </row>
    <row r="1053" spans="1:12">
      <c r="A1053" s="25" t="e">
        <f t="shared" si="16"/>
        <v>#N/A</v>
      </c>
      <c r="B1053" s="24"/>
      <c r="C1053" s="24"/>
      <c r="D1053" s="24" t="s">
        <v>24</v>
      </c>
      <c r="E1053" s="24"/>
      <c r="F1053" s="24"/>
      <c r="G1053" s="24"/>
      <c r="H1053" s="24"/>
      <c r="I1053" s="25" t="e">
        <f>INDEX('Sch Table'!$A$2:$U$211,MATCH($H1053,'Sch Table'!$A$2:$A$777,0),8)</f>
        <v>#N/A</v>
      </c>
      <c r="J1053" s="24"/>
      <c r="K1053" s="96" t="e">
        <f>INDEX('Class Table'!$A$2:$C$26, MATCH($J1053,'Class Table'!$A$2:$A$26,0),2)</f>
        <v>#N/A</v>
      </c>
      <c r="L1053" s="25" t="str">
        <f>_xlfn.CONCAT(StudentTable4[[#This Row],[School]],StudentTable4[[#This Row],[ClassName]])</f>
        <v/>
      </c>
    </row>
    <row r="1054" spans="1:12">
      <c r="A1054" s="25" t="e">
        <f t="shared" si="16"/>
        <v>#N/A</v>
      </c>
      <c r="B1054" s="24"/>
      <c r="C1054" s="24"/>
      <c r="D1054" s="24" t="s">
        <v>24</v>
      </c>
      <c r="E1054" s="24"/>
      <c r="F1054" s="24"/>
      <c r="G1054" s="24"/>
      <c r="H1054" s="24"/>
      <c r="I1054" s="25" t="e">
        <f>INDEX('Sch Table'!$A$2:$U$211,MATCH($H1054,'Sch Table'!$A$2:$A$777,0),8)</f>
        <v>#N/A</v>
      </c>
      <c r="J1054" s="24"/>
      <c r="K1054" s="96" t="e">
        <f>INDEX('Class Table'!$A$2:$C$26, MATCH($J1054,'Class Table'!$A$2:$A$26,0),2)</f>
        <v>#N/A</v>
      </c>
      <c r="L1054" s="25" t="str">
        <f>_xlfn.CONCAT(StudentTable4[[#This Row],[School]],StudentTable4[[#This Row],[ClassName]])</f>
        <v/>
      </c>
    </row>
    <row r="1055" spans="1:12">
      <c r="A1055" s="25" t="e">
        <f t="shared" si="16"/>
        <v>#N/A</v>
      </c>
      <c r="B1055" s="24"/>
      <c r="C1055" s="24"/>
      <c r="D1055" s="24" t="s">
        <v>24</v>
      </c>
      <c r="E1055" s="24"/>
      <c r="F1055" s="24"/>
      <c r="G1055" s="24"/>
      <c r="H1055" s="24"/>
      <c r="I1055" s="25" t="e">
        <f>INDEX('Sch Table'!$A$2:$U$211,MATCH($H1055,'Sch Table'!$A$2:$A$777,0),8)</f>
        <v>#N/A</v>
      </c>
      <c r="J1055" s="24"/>
      <c r="K1055" s="96" t="e">
        <f>INDEX('Class Table'!$A$2:$C$26, MATCH($J1055,'Class Table'!$A$2:$A$26,0),2)</f>
        <v>#N/A</v>
      </c>
      <c r="L1055" s="25" t="str">
        <f>_xlfn.CONCAT(StudentTable4[[#This Row],[School]],StudentTable4[[#This Row],[ClassName]])</f>
        <v/>
      </c>
    </row>
    <row r="1056" spans="1:12">
      <c r="A1056" s="25" t="e">
        <f t="shared" si="16"/>
        <v>#N/A</v>
      </c>
      <c r="B1056" s="24"/>
      <c r="C1056" s="24"/>
      <c r="D1056" s="24" t="s">
        <v>24</v>
      </c>
      <c r="E1056" s="24"/>
      <c r="F1056" s="24"/>
      <c r="G1056" s="24"/>
      <c r="H1056" s="24"/>
      <c r="I1056" s="25" t="e">
        <f>INDEX('Sch Table'!$A$2:$U$211,MATCH($H1056,'Sch Table'!$A$2:$A$777,0),8)</f>
        <v>#N/A</v>
      </c>
      <c r="J1056" s="24"/>
      <c r="K1056" s="96" t="e">
        <f>INDEX('Class Table'!$A$2:$C$26, MATCH($J1056,'Class Table'!$A$2:$A$26,0),2)</f>
        <v>#N/A</v>
      </c>
      <c r="L1056" s="25" t="str">
        <f>_xlfn.CONCAT(StudentTable4[[#This Row],[School]],StudentTable4[[#This Row],[ClassName]])</f>
        <v/>
      </c>
    </row>
    <row r="1057" spans="1:12">
      <c r="A1057" s="25" t="e">
        <f t="shared" si="16"/>
        <v>#N/A</v>
      </c>
      <c r="B1057" s="24"/>
      <c r="C1057" s="24"/>
      <c r="D1057" s="24" t="s">
        <v>24</v>
      </c>
      <c r="E1057" s="24"/>
      <c r="F1057" s="24"/>
      <c r="G1057" s="24"/>
      <c r="H1057" s="24"/>
      <c r="I1057" s="25" t="e">
        <f>INDEX('Sch Table'!$A$2:$U$211,MATCH($H1057,'Sch Table'!$A$2:$A$777,0),8)</f>
        <v>#N/A</v>
      </c>
      <c r="J1057" s="24"/>
      <c r="K1057" s="96" t="e">
        <f>INDEX('Class Table'!$A$2:$C$26, MATCH($J1057,'Class Table'!$A$2:$A$26,0),2)</f>
        <v>#N/A</v>
      </c>
      <c r="L1057" s="25" t="str">
        <f>_xlfn.CONCAT(StudentTable4[[#This Row],[School]],StudentTable4[[#This Row],[ClassName]])</f>
        <v/>
      </c>
    </row>
    <row r="1058" spans="1:12">
      <c r="A1058" s="25" t="e">
        <f t="shared" si="16"/>
        <v>#N/A</v>
      </c>
      <c r="B1058" s="24"/>
      <c r="C1058" s="24"/>
      <c r="D1058" s="24" t="s">
        <v>24</v>
      </c>
      <c r="E1058" s="24"/>
      <c r="F1058" s="24"/>
      <c r="G1058" s="24"/>
      <c r="H1058" s="24"/>
      <c r="I1058" s="25" t="e">
        <f>INDEX('Sch Table'!$A$2:$U$211,MATCH($H1058,'Sch Table'!$A$2:$A$777,0),8)</f>
        <v>#N/A</v>
      </c>
      <c r="J1058" s="24"/>
      <c r="K1058" s="96" t="e">
        <f>INDEX('Class Table'!$A$2:$C$26, MATCH($J1058,'Class Table'!$A$2:$A$26,0),2)</f>
        <v>#N/A</v>
      </c>
      <c r="L1058" s="25" t="str">
        <f>_xlfn.CONCAT(StudentTable4[[#This Row],[School]],StudentTable4[[#This Row],[ClassName]])</f>
        <v/>
      </c>
    </row>
    <row r="1059" spans="1:12">
      <c r="A1059" s="25" t="e">
        <f t="shared" si="16"/>
        <v>#N/A</v>
      </c>
      <c r="B1059" s="24"/>
      <c r="C1059" s="24"/>
      <c r="D1059" s="24" t="s">
        <v>24</v>
      </c>
      <c r="E1059" s="24"/>
      <c r="F1059" s="24"/>
      <c r="G1059" s="24"/>
      <c r="H1059" s="24"/>
      <c r="I1059" s="25" t="e">
        <f>INDEX('Sch Table'!$A$2:$U$211,MATCH($H1059,'Sch Table'!$A$2:$A$777,0),8)</f>
        <v>#N/A</v>
      </c>
      <c r="J1059" s="24"/>
      <c r="K1059" s="96" t="e">
        <f>INDEX('Class Table'!$A$2:$C$26, MATCH($J1059,'Class Table'!$A$2:$A$26,0),2)</f>
        <v>#N/A</v>
      </c>
      <c r="L1059" s="25" t="str">
        <f>_xlfn.CONCAT(StudentTable4[[#This Row],[School]],StudentTable4[[#This Row],[ClassName]])</f>
        <v/>
      </c>
    </row>
    <row r="1060" spans="1:12">
      <c r="A1060" s="25" t="e">
        <f t="shared" si="16"/>
        <v>#N/A</v>
      </c>
      <c r="B1060" s="24"/>
      <c r="C1060" s="24"/>
      <c r="D1060" s="24" t="s">
        <v>24</v>
      </c>
      <c r="E1060" s="24"/>
      <c r="F1060" s="24"/>
      <c r="G1060" s="24"/>
      <c r="H1060" s="24"/>
      <c r="I1060" s="25" t="e">
        <f>INDEX('Sch Table'!$A$2:$U$211,MATCH($H1060,'Sch Table'!$A$2:$A$777,0),8)</f>
        <v>#N/A</v>
      </c>
      <c r="J1060" s="24"/>
      <c r="K1060" s="96" t="e">
        <f>INDEX('Class Table'!$A$2:$C$26, MATCH($J1060,'Class Table'!$A$2:$A$26,0),2)</f>
        <v>#N/A</v>
      </c>
      <c r="L1060" s="25" t="str">
        <f>_xlfn.CONCAT(StudentTable4[[#This Row],[School]],StudentTable4[[#This Row],[ClassName]])</f>
        <v/>
      </c>
    </row>
    <row r="1061" spans="1:12">
      <c r="A1061" s="25" t="e">
        <f t="shared" si="16"/>
        <v>#N/A</v>
      </c>
      <c r="B1061" s="24"/>
      <c r="C1061" s="24"/>
      <c r="D1061" s="24" t="s">
        <v>24</v>
      </c>
      <c r="E1061" s="24"/>
      <c r="F1061" s="24"/>
      <c r="G1061" s="24"/>
      <c r="H1061" s="24"/>
      <c r="I1061" s="25" t="e">
        <f>INDEX('Sch Table'!$A$2:$U$211,MATCH($H1061,'Sch Table'!$A$2:$A$777,0),8)</f>
        <v>#N/A</v>
      </c>
      <c r="J1061" s="24"/>
      <c r="K1061" s="96" t="e">
        <f>INDEX('Class Table'!$A$2:$C$26, MATCH($J1061,'Class Table'!$A$2:$A$26,0),2)</f>
        <v>#N/A</v>
      </c>
      <c r="L1061" s="25" t="str">
        <f>_xlfn.CONCAT(StudentTable4[[#This Row],[School]],StudentTable4[[#This Row],[ClassName]])</f>
        <v/>
      </c>
    </row>
    <row r="1062" spans="1:12">
      <c r="A1062" s="25" t="e">
        <f t="shared" si="16"/>
        <v>#N/A</v>
      </c>
      <c r="B1062" s="24"/>
      <c r="C1062" s="24"/>
      <c r="D1062" s="24" t="s">
        <v>24</v>
      </c>
      <c r="E1062" s="24"/>
      <c r="F1062" s="24"/>
      <c r="G1062" s="24"/>
      <c r="H1062" s="24"/>
      <c r="I1062" s="25" t="e">
        <f>INDEX('Sch Table'!$A$2:$U$211,MATCH($H1062,'Sch Table'!$A$2:$A$777,0),8)</f>
        <v>#N/A</v>
      </c>
      <c r="J1062" s="24"/>
      <c r="K1062" s="96" t="e">
        <f>INDEX('Class Table'!$A$2:$C$26, MATCH($J1062,'Class Table'!$A$2:$A$26,0),2)</f>
        <v>#N/A</v>
      </c>
      <c r="L1062" s="25" t="str">
        <f>_xlfn.CONCAT(StudentTable4[[#This Row],[School]],StudentTable4[[#This Row],[ClassName]])</f>
        <v/>
      </c>
    </row>
    <row r="1063" spans="1:12">
      <c r="A1063" s="25" t="e">
        <f t="shared" si="16"/>
        <v>#N/A</v>
      </c>
      <c r="B1063" s="24"/>
      <c r="C1063" s="24"/>
      <c r="D1063" s="24" t="s">
        <v>24</v>
      </c>
      <c r="E1063" s="24"/>
      <c r="F1063" s="24"/>
      <c r="G1063" s="24"/>
      <c r="H1063" s="24"/>
      <c r="I1063" s="25" t="e">
        <f>INDEX('Sch Table'!$A$2:$U$211,MATCH($H1063,'Sch Table'!$A$2:$A$777,0),8)</f>
        <v>#N/A</v>
      </c>
      <c r="J1063" s="24"/>
      <c r="K1063" s="96" t="e">
        <f>INDEX('Class Table'!$A$2:$C$26, MATCH($J1063,'Class Table'!$A$2:$A$26,0),2)</f>
        <v>#N/A</v>
      </c>
      <c r="L1063" s="25" t="str">
        <f>_xlfn.CONCAT(StudentTable4[[#This Row],[School]],StudentTable4[[#This Row],[ClassName]])</f>
        <v/>
      </c>
    </row>
    <row r="1064" spans="1:12">
      <c r="A1064" s="25" t="e">
        <f t="shared" si="16"/>
        <v>#N/A</v>
      </c>
      <c r="B1064" s="24"/>
      <c r="C1064" s="24"/>
      <c r="D1064" s="24" t="s">
        <v>24</v>
      </c>
      <c r="E1064" s="24"/>
      <c r="F1064" s="24"/>
      <c r="G1064" s="24"/>
      <c r="H1064" s="24"/>
      <c r="I1064" s="25" t="e">
        <f>INDEX('Sch Table'!$A$2:$U$211,MATCH($H1064,'Sch Table'!$A$2:$A$777,0),8)</f>
        <v>#N/A</v>
      </c>
      <c r="J1064" s="24"/>
      <c r="K1064" s="96" t="e">
        <f>INDEX('Class Table'!$A$2:$C$26, MATCH($J1064,'Class Table'!$A$2:$A$26,0),2)</f>
        <v>#N/A</v>
      </c>
      <c r="L1064" s="25" t="str">
        <f>_xlfn.CONCAT(StudentTable4[[#This Row],[School]],StudentTable4[[#This Row],[ClassName]])</f>
        <v/>
      </c>
    </row>
    <row r="1065" spans="1:12">
      <c r="A1065" s="25" t="e">
        <f t="shared" si="16"/>
        <v>#N/A</v>
      </c>
      <c r="B1065" s="24"/>
      <c r="C1065" s="24"/>
      <c r="D1065" s="24" t="s">
        <v>24</v>
      </c>
      <c r="E1065" s="24"/>
      <c r="F1065" s="24"/>
      <c r="G1065" s="24"/>
      <c r="H1065" s="24"/>
      <c r="I1065" s="25" t="e">
        <f>INDEX('Sch Table'!$A$2:$U$211,MATCH($H1065,'Sch Table'!$A$2:$A$777,0),8)</f>
        <v>#N/A</v>
      </c>
      <c r="J1065" s="24"/>
      <c r="K1065" s="96" t="e">
        <f>INDEX('Class Table'!$A$2:$C$26, MATCH($J1065,'Class Table'!$A$2:$A$26,0),2)</f>
        <v>#N/A</v>
      </c>
      <c r="L1065" s="25" t="str">
        <f>_xlfn.CONCAT(StudentTable4[[#This Row],[School]],StudentTable4[[#This Row],[ClassName]])</f>
        <v/>
      </c>
    </row>
    <row r="1066" spans="1:12">
      <c r="A1066" s="25" t="e">
        <f t="shared" si="16"/>
        <v>#N/A</v>
      </c>
      <c r="B1066" s="24"/>
      <c r="C1066" s="24"/>
      <c r="D1066" s="24" t="s">
        <v>24</v>
      </c>
      <c r="E1066" s="24"/>
      <c r="F1066" s="24"/>
      <c r="G1066" s="24"/>
      <c r="H1066" s="24"/>
      <c r="I1066" s="25" t="e">
        <f>INDEX('Sch Table'!$A$2:$U$211,MATCH($H1066,'Sch Table'!$A$2:$A$777,0),8)</f>
        <v>#N/A</v>
      </c>
      <c r="J1066" s="24"/>
      <c r="K1066" s="96" t="e">
        <f>INDEX('Class Table'!$A$2:$C$26, MATCH($J1066,'Class Table'!$A$2:$A$26,0),2)</f>
        <v>#N/A</v>
      </c>
      <c r="L1066" s="25" t="str">
        <f>_xlfn.CONCAT(StudentTable4[[#This Row],[School]],StudentTable4[[#This Row],[ClassName]])</f>
        <v/>
      </c>
    </row>
    <row r="1067" spans="1:12">
      <c r="A1067" s="25" t="e">
        <f t="shared" si="16"/>
        <v>#N/A</v>
      </c>
      <c r="B1067" s="24"/>
      <c r="C1067" s="24"/>
      <c r="D1067" s="24" t="s">
        <v>24</v>
      </c>
      <c r="E1067" s="24"/>
      <c r="F1067" s="24"/>
      <c r="G1067" s="24"/>
      <c r="H1067" s="24"/>
      <c r="I1067" s="25" t="e">
        <f>INDEX('Sch Table'!$A$2:$U$211,MATCH($H1067,'Sch Table'!$A$2:$A$777,0),8)</f>
        <v>#N/A</v>
      </c>
      <c r="J1067" s="24"/>
      <c r="K1067" s="96" t="e">
        <f>INDEX('Class Table'!$A$2:$C$26, MATCH($J1067,'Class Table'!$A$2:$A$26,0),2)</f>
        <v>#N/A</v>
      </c>
      <c r="L1067" s="25" t="str">
        <f>_xlfn.CONCAT(StudentTable4[[#This Row],[School]],StudentTable4[[#This Row],[ClassName]])</f>
        <v/>
      </c>
    </row>
    <row r="1068" spans="1:12">
      <c r="A1068" s="25" t="e">
        <f t="shared" si="16"/>
        <v>#N/A</v>
      </c>
      <c r="B1068" s="24"/>
      <c r="C1068" s="24"/>
      <c r="D1068" s="24" t="s">
        <v>24</v>
      </c>
      <c r="E1068" s="24"/>
      <c r="F1068" s="24"/>
      <c r="G1068" s="24"/>
      <c r="H1068" s="24"/>
      <c r="I1068" s="25" t="e">
        <f>INDEX('Sch Table'!$A$2:$U$211,MATCH($H1068,'Sch Table'!$A$2:$A$777,0),8)</f>
        <v>#N/A</v>
      </c>
      <c r="J1068" s="24"/>
      <c r="K1068" s="96" t="e">
        <f>INDEX('Class Table'!$A$2:$C$26, MATCH($J1068,'Class Table'!$A$2:$A$26,0),2)</f>
        <v>#N/A</v>
      </c>
      <c r="L1068" s="25" t="str">
        <f>_xlfn.CONCAT(StudentTable4[[#This Row],[School]],StudentTable4[[#This Row],[ClassName]])</f>
        <v/>
      </c>
    </row>
    <row r="1069" spans="1:12">
      <c r="A1069" s="25" t="e">
        <f t="shared" si="16"/>
        <v>#N/A</v>
      </c>
      <c r="B1069" s="24"/>
      <c r="C1069" s="24"/>
      <c r="D1069" s="24" t="s">
        <v>24</v>
      </c>
      <c r="E1069" s="24"/>
      <c r="F1069" s="24"/>
      <c r="G1069" s="24"/>
      <c r="H1069" s="24"/>
      <c r="I1069" s="25" t="e">
        <f>INDEX('Sch Table'!$A$2:$U$211,MATCH($H1069,'Sch Table'!$A$2:$A$777,0),8)</f>
        <v>#N/A</v>
      </c>
      <c r="J1069" s="24"/>
      <c r="K1069" s="96" t="e">
        <f>INDEX('Class Table'!$A$2:$C$26, MATCH($J1069,'Class Table'!$A$2:$A$26,0),2)</f>
        <v>#N/A</v>
      </c>
      <c r="L1069" s="25" t="str">
        <f>_xlfn.CONCAT(StudentTable4[[#This Row],[School]],StudentTable4[[#This Row],[ClassName]])</f>
        <v/>
      </c>
    </row>
    <row r="1070" spans="1:12">
      <c r="A1070" s="25" t="e">
        <f t="shared" si="16"/>
        <v>#N/A</v>
      </c>
      <c r="B1070" s="24"/>
      <c r="C1070" s="24"/>
      <c r="D1070" s="24" t="s">
        <v>24</v>
      </c>
      <c r="E1070" s="24"/>
      <c r="F1070" s="24"/>
      <c r="G1070" s="24"/>
      <c r="H1070" s="24"/>
      <c r="I1070" s="25" t="e">
        <f>INDEX('Sch Table'!$A$2:$U$211,MATCH($H1070,'Sch Table'!$A$2:$A$777,0),8)</f>
        <v>#N/A</v>
      </c>
      <c r="J1070" s="24"/>
      <c r="K1070" s="96" t="e">
        <f>INDEX('Class Table'!$A$2:$C$26, MATCH($J1070,'Class Table'!$A$2:$A$26,0),2)</f>
        <v>#N/A</v>
      </c>
      <c r="L1070" s="25" t="str">
        <f>_xlfn.CONCAT(StudentTable4[[#This Row],[School]],StudentTable4[[#This Row],[ClassName]])</f>
        <v/>
      </c>
    </row>
    <row r="1071" spans="1:12">
      <c r="A1071" s="25" t="e">
        <f t="shared" si="16"/>
        <v>#N/A</v>
      </c>
      <c r="B1071" s="24"/>
      <c r="C1071" s="24"/>
      <c r="D1071" s="24" t="s">
        <v>24</v>
      </c>
      <c r="E1071" s="24"/>
      <c r="F1071" s="24"/>
      <c r="G1071" s="24"/>
      <c r="H1071" s="24"/>
      <c r="I1071" s="25" t="e">
        <f>INDEX('Sch Table'!$A$2:$U$211,MATCH($H1071,'Sch Table'!$A$2:$A$777,0),8)</f>
        <v>#N/A</v>
      </c>
      <c r="J1071" s="24"/>
      <c r="K1071" s="96" t="e">
        <f>INDEX('Class Table'!$A$2:$C$26, MATCH($J1071,'Class Table'!$A$2:$A$26,0),2)</f>
        <v>#N/A</v>
      </c>
      <c r="L1071" s="25" t="str">
        <f>_xlfn.CONCAT(StudentTable4[[#This Row],[School]],StudentTable4[[#This Row],[ClassName]])</f>
        <v/>
      </c>
    </row>
    <row r="1072" spans="1:12">
      <c r="A1072" s="25" t="e">
        <f t="shared" si="16"/>
        <v>#N/A</v>
      </c>
      <c r="B1072" s="24"/>
      <c r="C1072" s="24"/>
      <c r="D1072" s="24" t="s">
        <v>24</v>
      </c>
      <c r="E1072" s="24"/>
      <c r="F1072" s="24"/>
      <c r="G1072" s="24"/>
      <c r="H1072" s="24"/>
      <c r="I1072" s="25" t="e">
        <f>INDEX('Sch Table'!$A$2:$U$211,MATCH($H1072,'Sch Table'!$A$2:$A$777,0),8)</f>
        <v>#N/A</v>
      </c>
      <c r="J1072" s="24"/>
      <c r="K1072" s="96" t="e">
        <f>INDEX('Class Table'!$A$2:$C$26, MATCH($J1072,'Class Table'!$A$2:$A$26,0),2)</f>
        <v>#N/A</v>
      </c>
      <c r="L1072" s="25" t="str">
        <f>_xlfn.CONCAT(StudentTable4[[#This Row],[School]],StudentTable4[[#This Row],[ClassName]])</f>
        <v/>
      </c>
    </row>
    <row r="1073" spans="1:12">
      <c r="A1073" s="25" t="e">
        <f t="shared" si="16"/>
        <v>#N/A</v>
      </c>
      <c r="B1073" s="24"/>
      <c r="C1073" s="24"/>
      <c r="D1073" s="24" t="s">
        <v>24</v>
      </c>
      <c r="E1073" s="24"/>
      <c r="F1073" s="24"/>
      <c r="G1073" s="24"/>
      <c r="H1073" s="24"/>
      <c r="I1073" s="25" t="e">
        <f>INDEX('Sch Table'!$A$2:$U$211,MATCH($H1073,'Sch Table'!$A$2:$A$777,0),8)</f>
        <v>#N/A</v>
      </c>
      <c r="J1073" s="24"/>
      <c r="K1073" s="96" t="e">
        <f>INDEX('Class Table'!$A$2:$C$26, MATCH($J1073,'Class Table'!$A$2:$A$26,0),2)</f>
        <v>#N/A</v>
      </c>
      <c r="L1073" s="25" t="str">
        <f>_xlfn.CONCAT(StudentTable4[[#This Row],[School]],StudentTable4[[#This Row],[ClassName]])</f>
        <v/>
      </c>
    </row>
    <row r="1074" spans="1:12">
      <c r="A1074" s="25" t="e">
        <f t="shared" si="16"/>
        <v>#N/A</v>
      </c>
      <c r="B1074" s="24"/>
      <c r="C1074" s="24"/>
      <c r="D1074" s="24" t="s">
        <v>24</v>
      </c>
      <c r="E1074" s="24"/>
      <c r="F1074" s="24"/>
      <c r="G1074" s="24"/>
      <c r="H1074" s="24"/>
      <c r="I1074" s="25" t="e">
        <f>INDEX('Sch Table'!$A$2:$U$211,MATCH($H1074,'Sch Table'!$A$2:$A$777,0),8)</f>
        <v>#N/A</v>
      </c>
      <c r="J1074" s="24"/>
      <c r="K1074" s="96" t="e">
        <f>INDEX('Class Table'!$A$2:$C$26, MATCH($J1074,'Class Table'!$A$2:$A$26,0),2)</f>
        <v>#N/A</v>
      </c>
      <c r="L1074" s="25" t="str">
        <f>_xlfn.CONCAT(StudentTable4[[#This Row],[School]],StudentTable4[[#This Row],[ClassName]])</f>
        <v/>
      </c>
    </row>
    <row r="1075" spans="1:12">
      <c r="A1075" s="25" t="e">
        <f t="shared" si="16"/>
        <v>#N/A</v>
      </c>
      <c r="B1075" s="24"/>
      <c r="C1075" s="24"/>
      <c r="D1075" s="24" t="s">
        <v>24</v>
      </c>
      <c r="E1075" s="24"/>
      <c r="F1075" s="24"/>
      <c r="G1075" s="24"/>
      <c r="H1075" s="24"/>
      <c r="I1075" s="25" t="e">
        <f>INDEX('Sch Table'!$A$2:$U$211,MATCH($H1075,'Sch Table'!$A$2:$A$777,0),8)</f>
        <v>#N/A</v>
      </c>
      <c r="J1075" s="24"/>
      <c r="K1075" s="96" t="e">
        <f>INDEX('Class Table'!$A$2:$C$26, MATCH($J1075,'Class Table'!$A$2:$A$26,0),2)</f>
        <v>#N/A</v>
      </c>
      <c r="L1075" s="25" t="str">
        <f>_xlfn.CONCAT(StudentTable4[[#This Row],[School]],StudentTable4[[#This Row],[ClassName]])</f>
        <v/>
      </c>
    </row>
    <row r="1076" spans="1:12">
      <c r="A1076" s="25" t="e">
        <f t="shared" si="16"/>
        <v>#N/A</v>
      </c>
      <c r="B1076" s="24"/>
      <c r="C1076" s="24"/>
      <c r="D1076" s="24" t="s">
        <v>24</v>
      </c>
      <c r="E1076" s="24"/>
      <c r="F1076" s="24"/>
      <c r="G1076" s="24"/>
      <c r="H1076" s="24"/>
      <c r="I1076" s="25" t="e">
        <f>INDEX('Sch Table'!$A$2:$U$211,MATCH($H1076,'Sch Table'!$A$2:$A$777,0),8)</f>
        <v>#N/A</v>
      </c>
      <c r="J1076" s="24"/>
      <c r="K1076" s="96" t="e">
        <f>INDEX('Class Table'!$A$2:$C$26, MATCH($J1076,'Class Table'!$A$2:$A$26,0),2)</f>
        <v>#N/A</v>
      </c>
      <c r="L1076" s="25" t="str">
        <f>_xlfn.CONCAT(StudentTable4[[#This Row],[School]],StudentTable4[[#This Row],[ClassName]])</f>
        <v/>
      </c>
    </row>
    <row r="1077" spans="1:12">
      <c r="A1077" s="25" t="e">
        <f t="shared" si="16"/>
        <v>#N/A</v>
      </c>
      <c r="B1077" s="24"/>
      <c r="C1077" s="24"/>
      <c r="D1077" s="24" t="s">
        <v>24</v>
      </c>
      <c r="E1077" s="24"/>
      <c r="F1077" s="24"/>
      <c r="G1077" s="24"/>
      <c r="H1077" s="24"/>
      <c r="I1077" s="25" t="e">
        <f>INDEX('Sch Table'!$A$2:$U$211,MATCH($H1077,'Sch Table'!$A$2:$A$777,0),8)</f>
        <v>#N/A</v>
      </c>
      <c r="J1077" s="24"/>
      <c r="K1077" s="96" t="e">
        <f>INDEX('Class Table'!$A$2:$C$26, MATCH($J1077,'Class Table'!$A$2:$A$26,0),2)</f>
        <v>#N/A</v>
      </c>
      <c r="L1077" s="25" t="str">
        <f>_xlfn.CONCAT(StudentTable4[[#This Row],[School]],StudentTable4[[#This Row],[ClassName]])</f>
        <v/>
      </c>
    </row>
    <row r="1078" spans="1:12">
      <c r="A1078" s="25" t="e">
        <f t="shared" si="16"/>
        <v>#N/A</v>
      </c>
      <c r="B1078" s="24"/>
      <c r="C1078" s="24"/>
      <c r="D1078" s="24" t="s">
        <v>24</v>
      </c>
      <c r="E1078" s="24"/>
      <c r="F1078" s="24"/>
      <c r="G1078" s="24"/>
      <c r="H1078" s="24"/>
      <c r="I1078" s="25" t="e">
        <f>INDEX('Sch Table'!$A$2:$U$211,MATCH($H1078,'Sch Table'!$A$2:$A$777,0),8)</f>
        <v>#N/A</v>
      </c>
      <c r="J1078" s="24"/>
      <c r="K1078" s="96" t="e">
        <f>INDEX('Class Table'!$A$2:$C$26, MATCH($J1078,'Class Table'!$A$2:$A$26,0),2)</f>
        <v>#N/A</v>
      </c>
      <c r="L1078" s="25" t="str">
        <f>_xlfn.CONCAT(StudentTable4[[#This Row],[School]],StudentTable4[[#This Row],[ClassName]])</f>
        <v/>
      </c>
    </row>
    <row r="1079" spans="1:12">
      <c r="A1079" s="25" t="e">
        <f t="shared" si="16"/>
        <v>#N/A</v>
      </c>
      <c r="B1079" s="24"/>
      <c r="C1079" s="24"/>
      <c r="D1079" s="24" t="s">
        <v>24</v>
      </c>
      <c r="E1079" s="24"/>
      <c r="F1079" s="24"/>
      <c r="G1079" s="24"/>
      <c r="H1079" s="24"/>
      <c r="I1079" s="25" t="e">
        <f>INDEX('Sch Table'!$A$2:$U$211,MATCH($H1079,'Sch Table'!$A$2:$A$777,0),8)</f>
        <v>#N/A</v>
      </c>
      <c r="J1079" s="24"/>
      <c r="K1079" s="96" t="e">
        <f>INDEX('Class Table'!$A$2:$C$26, MATCH($J1079,'Class Table'!$A$2:$A$26,0),2)</f>
        <v>#N/A</v>
      </c>
      <c r="L1079" s="25" t="str">
        <f>_xlfn.CONCAT(StudentTable4[[#This Row],[School]],StudentTable4[[#This Row],[ClassName]])</f>
        <v/>
      </c>
    </row>
    <row r="1080" spans="1:12">
      <c r="A1080" s="25" t="e">
        <f t="shared" si="16"/>
        <v>#N/A</v>
      </c>
      <c r="B1080" s="24"/>
      <c r="C1080" s="24"/>
      <c r="D1080" s="24" t="s">
        <v>24</v>
      </c>
      <c r="E1080" s="24"/>
      <c r="F1080" s="24"/>
      <c r="G1080" s="24"/>
      <c r="H1080" s="24"/>
      <c r="I1080" s="25" t="e">
        <f>INDEX('Sch Table'!$A$2:$U$211,MATCH($H1080,'Sch Table'!$A$2:$A$777,0),8)</f>
        <v>#N/A</v>
      </c>
      <c r="J1080" s="24"/>
      <c r="K1080" s="96" t="e">
        <f>INDEX('Class Table'!$A$2:$C$26, MATCH($J1080,'Class Table'!$A$2:$A$26,0),2)</f>
        <v>#N/A</v>
      </c>
      <c r="L1080" s="25" t="str">
        <f>_xlfn.CONCAT(StudentTable4[[#This Row],[School]],StudentTable4[[#This Row],[ClassName]])</f>
        <v/>
      </c>
    </row>
    <row r="1081" spans="1:12">
      <c r="A1081" s="25" t="e">
        <f t="shared" si="16"/>
        <v>#N/A</v>
      </c>
      <c r="B1081" s="24"/>
      <c r="C1081" s="24"/>
      <c r="D1081" s="24" t="s">
        <v>24</v>
      </c>
      <c r="E1081" s="24"/>
      <c r="F1081" s="24"/>
      <c r="G1081" s="24"/>
      <c r="H1081" s="24"/>
      <c r="I1081" s="25" t="e">
        <f>INDEX('Sch Table'!$A$2:$U$211,MATCH($H1081,'Sch Table'!$A$2:$A$777,0),8)</f>
        <v>#N/A</v>
      </c>
      <c r="J1081" s="24"/>
      <c r="K1081" s="96" t="e">
        <f>INDEX('Class Table'!$A$2:$C$26, MATCH($J1081,'Class Table'!$A$2:$A$26,0),2)</f>
        <v>#N/A</v>
      </c>
      <c r="L1081" s="25" t="str">
        <f>_xlfn.CONCAT(StudentTable4[[#This Row],[School]],StudentTable4[[#This Row],[ClassName]])</f>
        <v/>
      </c>
    </row>
    <row r="1082" spans="1:12">
      <c r="A1082" s="25" t="e">
        <f t="shared" si="16"/>
        <v>#N/A</v>
      </c>
      <c r="B1082" s="24"/>
      <c r="C1082" s="24"/>
      <c r="D1082" s="24" t="s">
        <v>24</v>
      </c>
      <c r="E1082" s="24"/>
      <c r="F1082" s="24"/>
      <c r="G1082" s="24"/>
      <c r="H1082" s="24"/>
      <c r="I1082" s="25" t="e">
        <f>INDEX('Sch Table'!$A$2:$U$211,MATCH($H1082,'Sch Table'!$A$2:$A$777,0),8)</f>
        <v>#N/A</v>
      </c>
      <c r="J1082" s="24"/>
      <c r="K1082" s="96" t="e">
        <f>INDEX('Class Table'!$A$2:$C$26, MATCH($J1082,'Class Table'!$A$2:$A$26,0),2)</f>
        <v>#N/A</v>
      </c>
      <c r="L1082" s="25" t="str">
        <f>_xlfn.CONCAT(StudentTable4[[#This Row],[School]],StudentTable4[[#This Row],[ClassName]])</f>
        <v/>
      </c>
    </row>
    <row r="1083" spans="1:12">
      <c r="A1083" s="25" t="e">
        <f t="shared" si="16"/>
        <v>#N/A</v>
      </c>
      <c r="B1083" s="24"/>
      <c r="C1083" s="24"/>
      <c r="D1083" s="24" t="s">
        <v>24</v>
      </c>
      <c r="E1083" s="24"/>
      <c r="F1083" s="24"/>
      <c r="G1083" s="24"/>
      <c r="H1083" s="24"/>
      <c r="I1083" s="25" t="e">
        <f>INDEX('Sch Table'!$A$2:$U$211,MATCH($H1083,'Sch Table'!$A$2:$A$777,0),8)</f>
        <v>#N/A</v>
      </c>
      <c r="J1083" s="24"/>
      <c r="K1083" s="96" t="e">
        <f>INDEX('Class Table'!$A$2:$C$26, MATCH($J1083,'Class Table'!$A$2:$A$26,0),2)</f>
        <v>#N/A</v>
      </c>
      <c r="L1083" s="25" t="str">
        <f>_xlfn.CONCAT(StudentTable4[[#This Row],[School]],StudentTable4[[#This Row],[ClassName]])</f>
        <v/>
      </c>
    </row>
    <row r="1084" spans="1:12">
      <c r="A1084" s="25" t="e">
        <f t="shared" si="16"/>
        <v>#N/A</v>
      </c>
      <c r="B1084" s="24"/>
      <c r="C1084" s="24"/>
      <c r="D1084" s="24" t="s">
        <v>24</v>
      </c>
      <c r="E1084" s="24"/>
      <c r="F1084" s="24"/>
      <c r="G1084" s="24"/>
      <c r="H1084" s="24"/>
      <c r="I1084" s="25" t="e">
        <f>INDEX('Sch Table'!$A$2:$U$211,MATCH($H1084,'Sch Table'!$A$2:$A$777,0),8)</f>
        <v>#N/A</v>
      </c>
      <c r="J1084" s="24"/>
      <c r="K1084" s="96" t="e">
        <f>INDEX('Class Table'!$A$2:$C$26, MATCH($J1084,'Class Table'!$A$2:$A$26,0),2)</f>
        <v>#N/A</v>
      </c>
      <c r="L1084" s="25" t="str">
        <f>_xlfn.CONCAT(StudentTable4[[#This Row],[School]],StudentTable4[[#This Row],[ClassName]])</f>
        <v/>
      </c>
    </row>
    <row r="1085" spans="1:12">
      <c r="A1085" s="25" t="e">
        <f t="shared" si="16"/>
        <v>#N/A</v>
      </c>
      <c r="B1085" s="24"/>
      <c r="C1085" s="24"/>
      <c r="D1085" s="24" t="s">
        <v>24</v>
      </c>
      <c r="E1085" s="24"/>
      <c r="F1085" s="24"/>
      <c r="G1085" s="24"/>
      <c r="H1085" s="24"/>
      <c r="I1085" s="25" t="e">
        <f>INDEX('Sch Table'!$A$2:$U$211,MATCH($H1085,'Sch Table'!$A$2:$A$777,0),8)</f>
        <v>#N/A</v>
      </c>
      <c r="J1085" s="24"/>
      <c r="K1085" s="96" t="e">
        <f>INDEX('Class Table'!$A$2:$C$26, MATCH($J1085,'Class Table'!$A$2:$A$26,0),2)</f>
        <v>#N/A</v>
      </c>
      <c r="L1085" s="25" t="str">
        <f>_xlfn.CONCAT(StudentTable4[[#This Row],[School]],StudentTable4[[#This Row],[ClassName]])</f>
        <v/>
      </c>
    </row>
    <row r="1086" spans="1:12">
      <c r="A1086" s="25" t="e">
        <f t="shared" si="16"/>
        <v>#N/A</v>
      </c>
      <c r="B1086" s="24"/>
      <c r="C1086" s="24"/>
      <c r="D1086" s="24" t="s">
        <v>24</v>
      </c>
      <c r="E1086" s="24"/>
      <c r="F1086" s="24"/>
      <c r="G1086" s="24"/>
      <c r="H1086" s="24"/>
      <c r="I1086" s="25" t="e">
        <f>INDEX('Sch Table'!$A$2:$U$211,MATCH($H1086,'Sch Table'!$A$2:$A$777,0),8)</f>
        <v>#N/A</v>
      </c>
      <c r="J1086" s="24"/>
      <c r="K1086" s="96" t="e">
        <f>INDEX('Class Table'!$A$2:$C$26, MATCH($J1086,'Class Table'!$A$2:$A$26,0),2)</f>
        <v>#N/A</v>
      </c>
      <c r="L1086" s="25" t="str">
        <f>_xlfn.CONCAT(StudentTable4[[#This Row],[School]],StudentTable4[[#This Row],[ClassName]])</f>
        <v/>
      </c>
    </row>
    <row r="1087" spans="1:12">
      <c r="A1087" s="25" t="e">
        <f t="shared" si="16"/>
        <v>#N/A</v>
      </c>
      <c r="B1087" s="24"/>
      <c r="C1087" s="24"/>
      <c r="D1087" s="24" t="s">
        <v>24</v>
      </c>
      <c r="E1087" s="24"/>
      <c r="F1087" s="24"/>
      <c r="G1087" s="24"/>
      <c r="H1087" s="24"/>
      <c r="I1087" s="25" t="e">
        <f>INDEX('Sch Table'!$A$2:$U$211,MATCH($H1087,'Sch Table'!$A$2:$A$777,0),8)</f>
        <v>#N/A</v>
      </c>
      <c r="J1087" s="24"/>
      <c r="K1087" s="96" t="e">
        <f>INDEX('Class Table'!$A$2:$C$26, MATCH($J1087,'Class Table'!$A$2:$A$26,0),2)</f>
        <v>#N/A</v>
      </c>
      <c r="L1087" s="25" t="str">
        <f>_xlfn.CONCAT(StudentTable4[[#This Row],[School]],StudentTable4[[#This Row],[ClassName]])</f>
        <v/>
      </c>
    </row>
    <row r="1088" spans="1:12">
      <c r="A1088" s="25" t="e">
        <f t="shared" si="16"/>
        <v>#N/A</v>
      </c>
      <c r="B1088" s="24"/>
      <c r="C1088" s="24"/>
      <c r="D1088" s="24" t="s">
        <v>24</v>
      </c>
      <c r="E1088" s="24"/>
      <c r="F1088" s="24"/>
      <c r="G1088" s="24"/>
      <c r="H1088" s="24"/>
      <c r="I1088" s="25" t="e">
        <f>INDEX('Sch Table'!$A$2:$U$211,MATCH($H1088,'Sch Table'!$A$2:$A$777,0),8)</f>
        <v>#N/A</v>
      </c>
      <c r="J1088" s="24"/>
      <c r="K1088" s="96" t="e">
        <f>INDEX('Class Table'!$A$2:$C$26, MATCH($J1088,'Class Table'!$A$2:$A$26,0),2)</f>
        <v>#N/A</v>
      </c>
      <c r="L1088" s="25" t="str">
        <f>_xlfn.CONCAT(StudentTable4[[#This Row],[School]],StudentTable4[[#This Row],[ClassName]])</f>
        <v/>
      </c>
    </row>
    <row r="1089" spans="1:12">
      <c r="A1089" s="25" t="e">
        <f t="shared" si="16"/>
        <v>#N/A</v>
      </c>
      <c r="B1089" s="24"/>
      <c r="C1089" s="24"/>
      <c r="D1089" s="24" t="s">
        <v>24</v>
      </c>
      <c r="E1089" s="24"/>
      <c r="F1089" s="24"/>
      <c r="G1089" s="24"/>
      <c r="H1089" s="24"/>
      <c r="I1089" s="25" t="e">
        <f>INDEX('Sch Table'!$A$2:$U$211,MATCH($H1089,'Sch Table'!$A$2:$A$777,0),8)</f>
        <v>#N/A</v>
      </c>
      <c r="J1089" s="24"/>
      <c r="K1089" s="96" t="e">
        <f>INDEX('Class Table'!$A$2:$C$26, MATCH($J1089,'Class Table'!$A$2:$A$26,0),2)</f>
        <v>#N/A</v>
      </c>
      <c r="L1089" s="25" t="str">
        <f>_xlfn.CONCAT(StudentTable4[[#This Row],[School]],StudentTable4[[#This Row],[ClassName]])</f>
        <v/>
      </c>
    </row>
    <row r="1090" spans="1:12">
      <c r="A1090" s="25" t="e">
        <f t="shared" ref="A1090:A1153" si="17">I1090&amp;"-"&amp;J1090&amp;"-"&amp;B1090</f>
        <v>#N/A</v>
      </c>
      <c r="B1090" s="24"/>
      <c r="C1090" s="24"/>
      <c r="D1090" s="24" t="s">
        <v>24</v>
      </c>
      <c r="E1090" s="24"/>
      <c r="F1090" s="24"/>
      <c r="G1090" s="24"/>
      <c r="H1090" s="24"/>
      <c r="I1090" s="25" t="e">
        <f>INDEX('Sch Table'!$A$2:$U$211,MATCH($H1090,'Sch Table'!$A$2:$A$777,0),8)</f>
        <v>#N/A</v>
      </c>
      <c r="J1090" s="24"/>
      <c r="K1090" s="96" t="e">
        <f>INDEX('Class Table'!$A$2:$C$26, MATCH($J1090,'Class Table'!$A$2:$A$26,0),2)</f>
        <v>#N/A</v>
      </c>
      <c r="L1090" s="25" t="str">
        <f>_xlfn.CONCAT(StudentTable4[[#This Row],[School]],StudentTable4[[#This Row],[ClassName]])</f>
        <v/>
      </c>
    </row>
    <row r="1091" spans="1:12">
      <c r="A1091" s="25" t="e">
        <f t="shared" si="17"/>
        <v>#N/A</v>
      </c>
      <c r="B1091" s="24"/>
      <c r="C1091" s="24"/>
      <c r="D1091" s="24" t="s">
        <v>24</v>
      </c>
      <c r="E1091" s="24"/>
      <c r="F1091" s="24"/>
      <c r="G1091" s="24"/>
      <c r="H1091" s="24"/>
      <c r="I1091" s="25" t="e">
        <f>INDEX('Sch Table'!$A$2:$U$211,MATCH($H1091,'Sch Table'!$A$2:$A$777,0),8)</f>
        <v>#N/A</v>
      </c>
      <c r="J1091" s="24"/>
      <c r="K1091" s="96" t="e">
        <f>INDEX('Class Table'!$A$2:$C$26, MATCH($J1091,'Class Table'!$A$2:$A$26,0),2)</f>
        <v>#N/A</v>
      </c>
      <c r="L1091" s="25" t="str">
        <f>_xlfn.CONCAT(StudentTable4[[#This Row],[School]],StudentTable4[[#This Row],[ClassName]])</f>
        <v/>
      </c>
    </row>
    <row r="1092" spans="1:12">
      <c r="A1092" s="25" t="e">
        <f t="shared" si="17"/>
        <v>#N/A</v>
      </c>
      <c r="B1092" s="24"/>
      <c r="C1092" s="24"/>
      <c r="D1092" s="24" t="s">
        <v>24</v>
      </c>
      <c r="E1092" s="24"/>
      <c r="F1092" s="24"/>
      <c r="G1092" s="24"/>
      <c r="H1092" s="24"/>
      <c r="I1092" s="25" t="e">
        <f>INDEX('Sch Table'!$A$2:$U$211,MATCH($H1092,'Sch Table'!$A$2:$A$777,0),8)</f>
        <v>#N/A</v>
      </c>
      <c r="J1092" s="24"/>
      <c r="K1092" s="96" t="e">
        <f>INDEX('Class Table'!$A$2:$C$26, MATCH($J1092,'Class Table'!$A$2:$A$26,0),2)</f>
        <v>#N/A</v>
      </c>
      <c r="L1092" s="25" t="str">
        <f>_xlfn.CONCAT(StudentTable4[[#This Row],[School]],StudentTable4[[#This Row],[ClassName]])</f>
        <v/>
      </c>
    </row>
    <row r="1093" spans="1:12">
      <c r="A1093" s="25" t="e">
        <f t="shared" si="17"/>
        <v>#N/A</v>
      </c>
      <c r="B1093" s="24"/>
      <c r="C1093" s="24"/>
      <c r="D1093" s="24" t="s">
        <v>24</v>
      </c>
      <c r="E1093" s="24"/>
      <c r="F1093" s="24"/>
      <c r="G1093" s="24"/>
      <c r="H1093" s="24"/>
      <c r="I1093" s="25" t="e">
        <f>INDEX('Sch Table'!$A$2:$U$211,MATCH($H1093,'Sch Table'!$A$2:$A$777,0),8)</f>
        <v>#N/A</v>
      </c>
      <c r="J1093" s="24"/>
      <c r="K1093" s="96" t="e">
        <f>INDEX('Class Table'!$A$2:$C$26, MATCH($J1093,'Class Table'!$A$2:$A$26,0),2)</f>
        <v>#N/A</v>
      </c>
      <c r="L1093" s="25" t="str">
        <f>_xlfn.CONCAT(StudentTable4[[#This Row],[School]],StudentTable4[[#This Row],[ClassName]])</f>
        <v/>
      </c>
    </row>
    <row r="1094" spans="1:12">
      <c r="A1094" s="25" t="e">
        <f t="shared" si="17"/>
        <v>#N/A</v>
      </c>
      <c r="B1094" s="24"/>
      <c r="C1094" s="24"/>
      <c r="D1094" s="24" t="s">
        <v>24</v>
      </c>
      <c r="E1094" s="24"/>
      <c r="F1094" s="24"/>
      <c r="G1094" s="24"/>
      <c r="H1094" s="24"/>
      <c r="I1094" s="25" t="e">
        <f>INDEX('Sch Table'!$A$2:$U$211,MATCH($H1094,'Sch Table'!$A$2:$A$777,0),8)</f>
        <v>#N/A</v>
      </c>
      <c r="J1094" s="24"/>
      <c r="K1094" s="96" t="e">
        <f>INDEX('Class Table'!$A$2:$C$26, MATCH($J1094,'Class Table'!$A$2:$A$26,0),2)</f>
        <v>#N/A</v>
      </c>
      <c r="L1094" s="25" t="str">
        <f>_xlfn.CONCAT(StudentTable4[[#This Row],[School]],StudentTable4[[#This Row],[ClassName]])</f>
        <v/>
      </c>
    </row>
    <row r="1095" spans="1:12">
      <c r="A1095" s="25" t="e">
        <f t="shared" si="17"/>
        <v>#N/A</v>
      </c>
      <c r="B1095" s="24"/>
      <c r="C1095" s="24"/>
      <c r="D1095" s="24" t="s">
        <v>24</v>
      </c>
      <c r="E1095" s="24"/>
      <c r="F1095" s="24"/>
      <c r="G1095" s="24"/>
      <c r="H1095" s="24"/>
      <c r="I1095" s="25" t="e">
        <f>INDEX('Sch Table'!$A$2:$U$211,MATCH($H1095,'Sch Table'!$A$2:$A$777,0),8)</f>
        <v>#N/A</v>
      </c>
      <c r="J1095" s="24"/>
      <c r="K1095" s="96" t="e">
        <f>INDEX('Class Table'!$A$2:$C$26, MATCH($J1095,'Class Table'!$A$2:$A$26,0),2)</f>
        <v>#N/A</v>
      </c>
      <c r="L1095" s="25" t="str">
        <f>_xlfn.CONCAT(StudentTable4[[#This Row],[School]],StudentTable4[[#This Row],[ClassName]])</f>
        <v/>
      </c>
    </row>
    <row r="1096" spans="1:12">
      <c r="A1096" s="25" t="e">
        <f t="shared" si="17"/>
        <v>#N/A</v>
      </c>
      <c r="B1096" s="24"/>
      <c r="C1096" s="24"/>
      <c r="D1096" s="24" t="s">
        <v>24</v>
      </c>
      <c r="E1096" s="24"/>
      <c r="F1096" s="24"/>
      <c r="G1096" s="24"/>
      <c r="H1096" s="24"/>
      <c r="I1096" s="25" t="e">
        <f>INDEX('Sch Table'!$A$2:$U$211,MATCH($H1096,'Sch Table'!$A$2:$A$777,0),8)</f>
        <v>#N/A</v>
      </c>
      <c r="J1096" s="24"/>
      <c r="K1096" s="96" t="e">
        <f>INDEX('Class Table'!$A$2:$C$26, MATCH($J1096,'Class Table'!$A$2:$A$26,0),2)</f>
        <v>#N/A</v>
      </c>
      <c r="L1096" s="25" t="str">
        <f>_xlfn.CONCAT(StudentTable4[[#This Row],[School]],StudentTable4[[#This Row],[ClassName]])</f>
        <v/>
      </c>
    </row>
    <row r="1097" spans="1:12">
      <c r="A1097" s="25" t="e">
        <f t="shared" si="17"/>
        <v>#N/A</v>
      </c>
      <c r="B1097" s="24"/>
      <c r="C1097" s="24"/>
      <c r="D1097" s="24" t="s">
        <v>24</v>
      </c>
      <c r="E1097" s="24"/>
      <c r="F1097" s="24"/>
      <c r="G1097" s="24"/>
      <c r="H1097" s="24"/>
      <c r="I1097" s="25" t="e">
        <f>INDEX('Sch Table'!$A$2:$U$211,MATCH($H1097,'Sch Table'!$A$2:$A$777,0),8)</f>
        <v>#N/A</v>
      </c>
      <c r="J1097" s="24"/>
      <c r="K1097" s="96" t="e">
        <f>INDEX('Class Table'!$A$2:$C$26, MATCH($J1097,'Class Table'!$A$2:$A$26,0),2)</f>
        <v>#N/A</v>
      </c>
      <c r="L1097" s="25" t="str">
        <f>_xlfn.CONCAT(StudentTable4[[#This Row],[School]],StudentTable4[[#This Row],[ClassName]])</f>
        <v/>
      </c>
    </row>
    <row r="1098" spans="1:12">
      <c r="A1098" s="25" t="e">
        <f t="shared" si="17"/>
        <v>#N/A</v>
      </c>
      <c r="B1098" s="24"/>
      <c r="C1098" s="24"/>
      <c r="D1098" s="24" t="s">
        <v>24</v>
      </c>
      <c r="E1098" s="24"/>
      <c r="F1098" s="24"/>
      <c r="G1098" s="24"/>
      <c r="H1098" s="24"/>
      <c r="I1098" s="25" t="e">
        <f>INDEX('Sch Table'!$A$2:$U$211,MATCH($H1098,'Sch Table'!$A$2:$A$777,0),8)</f>
        <v>#N/A</v>
      </c>
      <c r="J1098" s="24"/>
      <c r="K1098" s="96" t="e">
        <f>INDEX('Class Table'!$A$2:$C$26, MATCH($J1098,'Class Table'!$A$2:$A$26,0),2)</f>
        <v>#N/A</v>
      </c>
      <c r="L1098" s="25" t="str">
        <f>_xlfn.CONCAT(StudentTable4[[#This Row],[School]],StudentTable4[[#This Row],[ClassName]])</f>
        <v/>
      </c>
    </row>
    <row r="1099" spans="1:12">
      <c r="A1099" s="25" t="e">
        <f t="shared" si="17"/>
        <v>#N/A</v>
      </c>
      <c r="B1099" s="24"/>
      <c r="C1099" s="24"/>
      <c r="D1099" s="24" t="s">
        <v>24</v>
      </c>
      <c r="E1099" s="24"/>
      <c r="F1099" s="24"/>
      <c r="G1099" s="24"/>
      <c r="H1099" s="24"/>
      <c r="I1099" s="25" t="e">
        <f>INDEX('Sch Table'!$A$2:$U$211,MATCH($H1099,'Sch Table'!$A$2:$A$777,0),8)</f>
        <v>#N/A</v>
      </c>
      <c r="J1099" s="24"/>
      <c r="K1099" s="96" t="e">
        <f>INDEX('Class Table'!$A$2:$C$26, MATCH($J1099,'Class Table'!$A$2:$A$26,0),2)</f>
        <v>#N/A</v>
      </c>
      <c r="L1099" s="25" t="str">
        <f>_xlfn.CONCAT(StudentTable4[[#This Row],[School]],StudentTable4[[#This Row],[ClassName]])</f>
        <v/>
      </c>
    </row>
    <row r="1100" spans="1:12">
      <c r="A1100" s="25" t="e">
        <f t="shared" si="17"/>
        <v>#N/A</v>
      </c>
      <c r="B1100" s="24"/>
      <c r="C1100" s="24"/>
      <c r="D1100" s="24" t="s">
        <v>24</v>
      </c>
      <c r="E1100" s="24"/>
      <c r="F1100" s="24"/>
      <c r="G1100" s="24"/>
      <c r="H1100" s="24"/>
      <c r="I1100" s="25" t="e">
        <f>INDEX('Sch Table'!$A$2:$U$211,MATCH($H1100,'Sch Table'!$A$2:$A$777,0),8)</f>
        <v>#N/A</v>
      </c>
      <c r="J1100" s="24"/>
      <c r="K1100" s="96" t="e">
        <f>INDEX('Class Table'!$A$2:$C$26, MATCH($J1100,'Class Table'!$A$2:$A$26,0),2)</f>
        <v>#N/A</v>
      </c>
      <c r="L1100" s="25" t="str">
        <f>_xlfn.CONCAT(StudentTable4[[#This Row],[School]],StudentTable4[[#This Row],[ClassName]])</f>
        <v/>
      </c>
    </row>
    <row r="1101" spans="1:12">
      <c r="A1101" s="25" t="e">
        <f t="shared" si="17"/>
        <v>#N/A</v>
      </c>
      <c r="B1101" s="24"/>
      <c r="C1101" s="24"/>
      <c r="D1101" s="24" t="s">
        <v>24</v>
      </c>
      <c r="E1101" s="24"/>
      <c r="F1101" s="24"/>
      <c r="G1101" s="24"/>
      <c r="H1101" s="24"/>
      <c r="I1101" s="25" t="e">
        <f>INDEX('Sch Table'!$A$2:$U$211,MATCH($H1101,'Sch Table'!$A$2:$A$777,0),8)</f>
        <v>#N/A</v>
      </c>
      <c r="J1101" s="24"/>
      <c r="K1101" s="96" t="e">
        <f>INDEX('Class Table'!$A$2:$C$26, MATCH($J1101,'Class Table'!$A$2:$A$26,0),2)</f>
        <v>#N/A</v>
      </c>
      <c r="L1101" s="25" t="str">
        <f>_xlfn.CONCAT(StudentTable4[[#This Row],[School]],StudentTable4[[#This Row],[ClassName]])</f>
        <v/>
      </c>
    </row>
    <row r="1102" spans="1:12">
      <c r="A1102" s="25" t="e">
        <f t="shared" si="17"/>
        <v>#N/A</v>
      </c>
      <c r="B1102" s="24"/>
      <c r="C1102" s="24"/>
      <c r="D1102" s="24" t="s">
        <v>24</v>
      </c>
      <c r="E1102" s="24"/>
      <c r="F1102" s="24"/>
      <c r="G1102" s="24"/>
      <c r="H1102" s="24"/>
      <c r="I1102" s="25" t="e">
        <f>INDEX('Sch Table'!$A$2:$U$211,MATCH($H1102,'Sch Table'!$A$2:$A$777,0),8)</f>
        <v>#N/A</v>
      </c>
      <c r="J1102" s="24"/>
      <c r="K1102" s="96" t="e">
        <f>INDEX('Class Table'!$A$2:$C$26, MATCH($J1102,'Class Table'!$A$2:$A$26,0),2)</f>
        <v>#N/A</v>
      </c>
      <c r="L1102" s="25" t="str">
        <f>_xlfn.CONCAT(StudentTable4[[#This Row],[School]],StudentTable4[[#This Row],[ClassName]])</f>
        <v/>
      </c>
    </row>
    <row r="1103" spans="1:12">
      <c r="A1103" s="25" t="e">
        <f t="shared" si="17"/>
        <v>#N/A</v>
      </c>
      <c r="B1103" s="24"/>
      <c r="C1103" s="24"/>
      <c r="D1103" s="24" t="s">
        <v>24</v>
      </c>
      <c r="E1103" s="24"/>
      <c r="F1103" s="24"/>
      <c r="G1103" s="24"/>
      <c r="H1103" s="24"/>
      <c r="I1103" s="25" t="e">
        <f>INDEX('Sch Table'!$A$2:$U$211,MATCH($H1103,'Sch Table'!$A$2:$A$777,0),8)</f>
        <v>#N/A</v>
      </c>
      <c r="J1103" s="24"/>
      <c r="K1103" s="96" t="e">
        <f>INDEX('Class Table'!$A$2:$C$26, MATCH($J1103,'Class Table'!$A$2:$A$26,0),2)</f>
        <v>#N/A</v>
      </c>
      <c r="L1103" s="25" t="str">
        <f>_xlfn.CONCAT(StudentTable4[[#This Row],[School]],StudentTable4[[#This Row],[ClassName]])</f>
        <v/>
      </c>
    </row>
    <row r="1104" spans="1:12">
      <c r="A1104" s="25" t="e">
        <f t="shared" si="17"/>
        <v>#N/A</v>
      </c>
      <c r="B1104" s="24"/>
      <c r="C1104" s="24"/>
      <c r="D1104" s="24" t="s">
        <v>24</v>
      </c>
      <c r="E1104" s="24"/>
      <c r="F1104" s="24"/>
      <c r="G1104" s="24"/>
      <c r="H1104" s="24"/>
      <c r="I1104" s="25" t="e">
        <f>INDEX('Sch Table'!$A$2:$U$211,MATCH($H1104,'Sch Table'!$A$2:$A$777,0),8)</f>
        <v>#N/A</v>
      </c>
      <c r="J1104" s="24"/>
      <c r="K1104" s="96" t="e">
        <f>INDEX('Class Table'!$A$2:$C$26, MATCH($J1104,'Class Table'!$A$2:$A$26,0),2)</f>
        <v>#N/A</v>
      </c>
      <c r="L1104" s="25" t="str">
        <f>_xlfn.CONCAT(StudentTable4[[#This Row],[School]],StudentTable4[[#This Row],[ClassName]])</f>
        <v/>
      </c>
    </row>
    <row r="1105" spans="1:12">
      <c r="A1105" s="25" t="e">
        <f t="shared" si="17"/>
        <v>#N/A</v>
      </c>
      <c r="B1105" s="24"/>
      <c r="C1105" s="24"/>
      <c r="D1105" s="24" t="s">
        <v>24</v>
      </c>
      <c r="E1105" s="24"/>
      <c r="F1105" s="24"/>
      <c r="G1105" s="24"/>
      <c r="H1105" s="24"/>
      <c r="I1105" s="25" t="e">
        <f>INDEX('Sch Table'!$A$2:$U$211,MATCH($H1105,'Sch Table'!$A$2:$A$777,0),8)</f>
        <v>#N/A</v>
      </c>
      <c r="J1105" s="24"/>
      <c r="K1105" s="96" t="e">
        <f>INDEX('Class Table'!$A$2:$C$26, MATCH($J1105,'Class Table'!$A$2:$A$26,0),2)</f>
        <v>#N/A</v>
      </c>
      <c r="L1105" s="25" t="str">
        <f>_xlfn.CONCAT(StudentTable4[[#This Row],[School]],StudentTable4[[#This Row],[ClassName]])</f>
        <v/>
      </c>
    </row>
    <row r="1106" spans="1:12">
      <c r="A1106" s="25" t="e">
        <f t="shared" si="17"/>
        <v>#N/A</v>
      </c>
      <c r="B1106" s="24"/>
      <c r="C1106" s="24"/>
      <c r="D1106" s="24" t="s">
        <v>24</v>
      </c>
      <c r="E1106" s="24"/>
      <c r="F1106" s="24"/>
      <c r="G1106" s="24"/>
      <c r="H1106" s="24"/>
      <c r="I1106" s="25" t="e">
        <f>INDEX('Sch Table'!$A$2:$U$211,MATCH($H1106,'Sch Table'!$A$2:$A$777,0),8)</f>
        <v>#N/A</v>
      </c>
      <c r="J1106" s="24"/>
      <c r="K1106" s="96" t="e">
        <f>INDEX('Class Table'!$A$2:$C$26, MATCH($J1106,'Class Table'!$A$2:$A$26,0),2)</f>
        <v>#N/A</v>
      </c>
      <c r="L1106" s="25" t="str">
        <f>_xlfn.CONCAT(StudentTable4[[#This Row],[School]],StudentTable4[[#This Row],[ClassName]])</f>
        <v/>
      </c>
    </row>
    <row r="1107" spans="1:12">
      <c r="A1107" s="25" t="e">
        <f t="shared" si="17"/>
        <v>#N/A</v>
      </c>
      <c r="B1107" s="24"/>
      <c r="C1107" s="24"/>
      <c r="D1107" s="24" t="s">
        <v>24</v>
      </c>
      <c r="E1107" s="24"/>
      <c r="F1107" s="24"/>
      <c r="G1107" s="24"/>
      <c r="H1107" s="24"/>
      <c r="I1107" s="25" t="e">
        <f>INDEX('Sch Table'!$A$2:$U$211,MATCH($H1107,'Sch Table'!$A$2:$A$777,0),8)</f>
        <v>#N/A</v>
      </c>
      <c r="J1107" s="24"/>
      <c r="K1107" s="96" t="e">
        <f>INDEX('Class Table'!$A$2:$C$26, MATCH($J1107,'Class Table'!$A$2:$A$26,0),2)</f>
        <v>#N/A</v>
      </c>
      <c r="L1107" s="25" t="str">
        <f>_xlfn.CONCAT(StudentTable4[[#This Row],[School]],StudentTable4[[#This Row],[ClassName]])</f>
        <v/>
      </c>
    </row>
    <row r="1108" spans="1:12">
      <c r="A1108" s="25" t="e">
        <f t="shared" si="17"/>
        <v>#N/A</v>
      </c>
      <c r="B1108" s="24"/>
      <c r="C1108" s="24"/>
      <c r="D1108" s="24" t="s">
        <v>24</v>
      </c>
      <c r="E1108" s="24"/>
      <c r="F1108" s="24"/>
      <c r="G1108" s="24"/>
      <c r="H1108" s="24"/>
      <c r="I1108" s="25" t="e">
        <f>INDEX('Sch Table'!$A$2:$U$211,MATCH($H1108,'Sch Table'!$A$2:$A$777,0),8)</f>
        <v>#N/A</v>
      </c>
      <c r="J1108" s="24"/>
      <c r="K1108" s="96" t="e">
        <f>INDEX('Class Table'!$A$2:$C$26, MATCH($J1108,'Class Table'!$A$2:$A$26,0),2)</f>
        <v>#N/A</v>
      </c>
      <c r="L1108" s="25" t="str">
        <f>_xlfn.CONCAT(StudentTable4[[#This Row],[School]],StudentTable4[[#This Row],[ClassName]])</f>
        <v/>
      </c>
    </row>
    <row r="1109" spans="1:12">
      <c r="A1109" s="25" t="e">
        <f t="shared" si="17"/>
        <v>#N/A</v>
      </c>
      <c r="B1109" s="24"/>
      <c r="C1109" s="24"/>
      <c r="D1109" s="24" t="s">
        <v>24</v>
      </c>
      <c r="E1109" s="24"/>
      <c r="F1109" s="24"/>
      <c r="G1109" s="24"/>
      <c r="H1109" s="24"/>
      <c r="I1109" s="25" t="e">
        <f>INDEX('Sch Table'!$A$2:$U$211,MATCH($H1109,'Sch Table'!$A$2:$A$777,0),8)</f>
        <v>#N/A</v>
      </c>
      <c r="J1109" s="24"/>
      <c r="K1109" s="96" t="e">
        <f>INDEX('Class Table'!$A$2:$C$26, MATCH($J1109,'Class Table'!$A$2:$A$26,0),2)</f>
        <v>#N/A</v>
      </c>
      <c r="L1109" s="25" t="str">
        <f>_xlfn.CONCAT(StudentTable4[[#This Row],[School]],StudentTable4[[#This Row],[ClassName]])</f>
        <v/>
      </c>
    </row>
    <row r="1110" spans="1:12">
      <c r="A1110" s="25" t="e">
        <f t="shared" si="17"/>
        <v>#N/A</v>
      </c>
      <c r="B1110" s="24"/>
      <c r="C1110" s="24"/>
      <c r="D1110" s="24" t="s">
        <v>24</v>
      </c>
      <c r="E1110" s="24"/>
      <c r="F1110" s="24"/>
      <c r="G1110" s="24"/>
      <c r="H1110" s="24"/>
      <c r="I1110" s="25" t="e">
        <f>INDEX('Sch Table'!$A$2:$U$211,MATCH($H1110,'Sch Table'!$A$2:$A$777,0),8)</f>
        <v>#N/A</v>
      </c>
      <c r="J1110" s="24"/>
      <c r="K1110" s="96" t="e">
        <f>INDEX('Class Table'!$A$2:$C$26, MATCH($J1110,'Class Table'!$A$2:$A$26,0),2)</f>
        <v>#N/A</v>
      </c>
      <c r="L1110" s="25" t="str">
        <f>_xlfn.CONCAT(StudentTable4[[#This Row],[School]],StudentTable4[[#This Row],[ClassName]])</f>
        <v/>
      </c>
    </row>
    <row r="1111" spans="1:12">
      <c r="A1111" s="25" t="e">
        <f t="shared" si="17"/>
        <v>#N/A</v>
      </c>
      <c r="B1111" s="24"/>
      <c r="C1111" s="24"/>
      <c r="D1111" s="24" t="s">
        <v>24</v>
      </c>
      <c r="E1111" s="24"/>
      <c r="F1111" s="24"/>
      <c r="G1111" s="24"/>
      <c r="H1111" s="24"/>
      <c r="I1111" s="25" t="e">
        <f>INDEX('Sch Table'!$A$2:$U$211,MATCH($H1111,'Sch Table'!$A$2:$A$777,0),8)</f>
        <v>#N/A</v>
      </c>
      <c r="J1111" s="24"/>
      <c r="K1111" s="96" t="e">
        <f>INDEX('Class Table'!$A$2:$C$26, MATCH($J1111,'Class Table'!$A$2:$A$26,0),2)</f>
        <v>#N/A</v>
      </c>
      <c r="L1111" s="25" t="str">
        <f>_xlfn.CONCAT(StudentTable4[[#This Row],[School]],StudentTable4[[#This Row],[ClassName]])</f>
        <v/>
      </c>
    </row>
    <row r="1112" spans="1:12">
      <c r="A1112" s="25" t="e">
        <f t="shared" si="17"/>
        <v>#N/A</v>
      </c>
      <c r="B1112" s="24"/>
      <c r="C1112" s="24"/>
      <c r="D1112" s="24" t="s">
        <v>24</v>
      </c>
      <c r="E1112" s="24"/>
      <c r="F1112" s="24"/>
      <c r="G1112" s="24"/>
      <c r="H1112" s="24"/>
      <c r="I1112" s="25" t="e">
        <f>INDEX('Sch Table'!$A$2:$U$211,MATCH($H1112,'Sch Table'!$A$2:$A$777,0),8)</f>
        <v>#N/A</v>
      </c>
      <c r="J1112" s="24"/>
      <c r="K1112" s="96" t="e">
        <f>INDEX('Class Table'!$A$2:$C$26, MATCH($J1112,'Class Table'!$A$2:$A$26,0),2)</f>
        <v>#N/A</v>
      </c>
      <c r="L1112" s="25" t="str">
        <f>_xlfn.CONCAT(StudentTable4[[#This Row],[School]],StudentTable4[[#This Row],[ClassName]])</f>
        <v/>
      </c>
    </row>
    <row r="1113" spans="1:12">
      <c r="A1113" s="25" t="e">
        <f t="shared" si="17"/>
        <v>#N/A</v>
      </c>
      <c r="B1113" s="24"/>
      <c r="C1113" s="24"/>
      <c r="D1113" s="24" t="s">
        <v>24</v>
      </c>
      <c r="E1113" s="24"/>
      <c r="F1113" s="24"/>
      <c r="G1113" s="24"/>
      <c r="H1113" s="24"/>
      <c r="I1113" s="25" t="e">
        <f>INDEX('Sch Table'!$A$2:$U$211,MATCH($H1113,'Sch Table'!$A$2:$A$777,0),8)</f>
        <v>#N/A</v>
      </c>
      <c r="J1113" s="24"/>
      <c r="K1113" s="96" t="e">
        <f>INDEX('Class Table'!$A$2:$C$26, MATCH($J1113,'Class Table'!$A$2:$A$26,0),2)</f>
        <v>#N/A</v>
      </c>
      <c r="L1113" s="25" t="str">
        <f>_xlfn.CONCAT(StudentTable4[[#This Row],[School]],StudentTable4[[#This Row],[ClassName]])</f>
        <v/>
      </c>
    </row>
    <row r="1114" spans="1:12">
      <c r="A1114" s="25" t="e">
        <f t="shared" si="17"/>
        <v>#N/A</v>
      </c>
      <c r="B1114" s="24"/>
      <c r="C1114" s="24"/>
      <c r="D1114" s="24" t="s">
        <v>24</v>
      </c>
      <c r="E1114" s="24"/>
      <c r="F1114" s="24"/>
      <c r="G1114" s="24"/>
      <c r="H1114" s="24"/>
      <c r="I1114" s="25" t="e">
        <f>INDEX('Sch Table'!$A$2:$U$211,MATCH($H1114,'Sch Table'!$A$2:$A$777,0),8)</f>
        <v>#N/A</v>
      </c>
      <c r="J1114" s="24"/>
      <c r="K1114" s="96" t="e">
        <f>INDEX('Class Table'!$A$2:$C$26, MATCH($J1114,'Class Table'!$A$2:$A$26,0),2)</f>
        <v>#N/A</v>
      </c>
      <c r="L1114" s="25" t="str">
        <f>_xlfn.CONCAT(StudentTable4[[#This Row],[School]],StudentTable4[[#This Row],[ClassName]])</f>
        <v/>
      </c>
    </row>
    <row r="1115" spans="1:12">
      <c r="A1115" s="25" t="e">
        <f t="shared" si="17"/>
        <v>#N/A</v>
      </c>
      <c r="B1115" s="24"/>
      <c r="C1115" s="24"/>
      <c r="D1115" s="24" t="s">
        <v>24</v>
      </c>
      <c r="E1115" s="24"/>
      <c r="F1115" s="24"/>
      <c r="G1115" s="24"/>
      <c r="H1115" s="24"/>
      <c r="I1115" s="25" t="e">
        <f>INDEX('Sch Table'!$A$2:$U$211,MATCH($H1115,'Sch Table'!$A$2:$A$777,0),8)</f>
        <v>#N/A</v>
      </c>
      <c r="J1115" s="24"/>
      <c r="K1115" s="96" t="e">
        <f>INDEX('Class Table'!$A$2:$C$26, MATCH($J1115,'Class Table'!$A$2:$A$26,0),2)</f>
        <v>#N/A</v>
      </c>
      <c r="L1115" s="25" t="str">
        <f>_xlfn.CONCAT(StudentTable4[[#This Row],[School]],StudentTable4[[#This Row],[ClassName]])</f>
        <v/>
      </c>
    </row>
    <row r="1116" spans="1:12">
      <c r="A1116" s="25" t="e">
        <f t="shared" si="17"/>
        <v>#N/A</v>
      </c>
      <c r="B1116" s="24"/>
      <c r="C1116" s="24"/>
      <c r="D1116" s="24" t="s">
        <v>24</v>
      </c>
      <c r="E1116" s="24"/>
      <c r="F1116" s="24"/>
      <c r="G1116" s="24"/>
      <c r="H1116" s="24"/>
      <c r="I1116" s="25" t="e">
        <f>INDEX('Sch Table'!$A$2:$U$211,MATCH($H1116,'Sch Table'!$A$2:$A$777,0),8)</f>
        <v>#N/A</v>
      </c>
      <c r="J1116" s="24"/>
      <c r="K1116" s="96" t="e">
        <f>INDEX('Class Table'!$A$2:$C$26, MATCH($J1116,'Class Table'!$A$2:$A$26,0),2)</f>
        <v>#N/A</v>
      </c>
      <c r="L1116" s="25" t="str">
        <f>_xlfn.CONCAT(StudentTable4[[#This Row],[School]],StudentTable4[[#This Row],[ClassName]])</f>
        <v/>
      </c>
    </row>
    <row r="1117" spans="1:12">
      <c r="A1117" s="25" t="e">
        <f t="shared" si="17"/>
        <v>#N/A</v>
      </c>
      <c r="B1117" s="24"/>
      <c r="C1117" s="24"/>
      <c r="D1117" s="24" t="s">
        <v>24</v>
      </c>
      <c r="E1117" s="24"/>
      <c r="F1117" s="24"/>
      <c r="G1117" s="24"/>
      <c r="H1117" s="24"/>
      <c r="I1117" s="25" t="e">
        <f>INDEX('Sch Table'!$A$2:$U$211,MATCH($H1117,'Sch Table'!$A$2:$A$777,0),8)</f>
        <v>#N/A</v>
      </c>
      <c r="J1117" s="24"/>
      <c r="K1117" s="96" t="e">
        <f>INDEX('Class Table'!$A$2:$C$26, MATCH($J1117,'Class Table'!$A$2:$A$26,0),2)</f>
        <v>#N/A</v>
      </c>
      <c r="L1117" s="25" t="str">
        <f>_xlfn.CONCAT(StudentTable4[[#This Row],[School]],StudentTable4[[#This Row],[ClassName]])</f>
        <v/>
      </c>
    </row>
    <row r="1118" spans="1:12">
      <c r="A1118" s="25" t="e">
        <f t="shared" si="17"/>
        <v>#N/A</v>
      </c>
      <c r="B1118" s="24"/>
      <c r="C1118" s="24"/>
      <c r="D1118" s="24" t="s">
        <v>24</v>
      </c>
      <c r="E1118" s="24"/>
      <c r="F1118" s="24"/>
      <c r="G1118" s="24"/>
      <c r="H1118" s="24"/>
      <c r="I1118" s="25" t="e">
        <f>INDEX('Sch Table'!$A$2:$U$211,MATCH($H1118,'Sch Table'!$A$2:$A$777,0),8)</f>
        <v>#N/A</v>
      </c>
      <c r="J1118" s="24"/>
      <c r="K1118" s="96" t="e">
        <f>INDEX('Class Table'!$A$2:$C$26, MATCH($J1118,'Class Table'!$A$2:$A$26,0),2)</f>
        <v>#N/A</v>
      </c>
      <c r="L1118" s="25" t="str">
        <f>_xlfn.CONCAT(StudentTable4[[#This Row],[School]],StudentTable4[[#This Row],[ClassName]])</f>
        <v/>
      </c>
    </row>
    <row r="1119" spans="1:12">
      <c r="A1119" s="25" t="e">
        <f t="shared" si="17"/>
        <v>#N/A</v>
      </c>
      <c r="B1119" s="24"/>
      <c r="C1119" s="24"/>
      <c r="D1119" s="24" t="s">
        <v>24</v>
      </c>
      <c r="E1119" s="24"/>
      <c r="F1119" s="24"/>
      <c r="G1119" s="24"/>
      <c r="H1119" s="24"/>
      <c r="I1119" s="25" t="e">
        <f>INDEX('Sch Table'!$A$2:$U$211,MATCH($H1119,'Sch Table'!$A$2:$A$777,0),8)</f>
        <v>#N/A</v>
      </c>
      <c r="J1119" s="24"/>
      <c r="K1119" s="96" t="e">
        <f>INDEX('Class Table'!$A$2:$C$26, MATCH($J1119,'Class Table'!$A$2:$A$26,0),2)</f>
        <v>#N/A</v>
      </c>
      <c r="L1119" s="25" t="str">
        <f>_xlfn.CONCAT(StudentTable4[[#This Row],[School]],StudentTable4[[#This Row],[ClassName]])</f>
        <v/>
      </c>
    </row>
    <row r="1120" spans="1:12">
      <c r="A1120" s="25" t="e">
        <f t="shared" si="17"/>
        <v>#N/A</v>
      </c>
      <c r="B1120" s="24"/>
      <c r="C1120" s="24"/>
      <c r="D1120" s="24" t="s">
        <v>24</v>
      </c>
      <c r="E1120" s="24"/>
      <c r="F1120" s="24"/>
      <c r="G1120" s="24"/>
      <c r="H1120" s="24"/>
      <c r="I1120" s="25" t="e">
        <f>INDEX('Sch Table'!$A$2:$U$211,MATCH($H1120,'Sch Table'!$A$2:$A$777,0),8)</f>
        <v>#N/A</v>
      </c>
      <c r="J1120" s="24"/>
      <c r="K1120" s="96" t="e">
        <f>INDEX('Class Table'!$A$2:$C$26, MATCH($J1120,'Class Table'!$A$2:$A$26,0),2)</f>
        <v>#N/A</v>
      </c>
      <c r="L1120" s="25" t="str">
        <f>_xlfn.CONCAT(StudentTable4[[#This Row],[School]],StudentTable4[[#This Row],[ClassName]])</f>
        <v/>
      </c>
    </row>
    <row r="1121" spans="1:12">
      <c r="A1121" s="25" t="e">
        <f t="shared" si="17"/>
        <v>#N/A</v>
      </c>
      <c r="B1121" s="24"/>
      <c r="C1121" s="24"/>
      <c r="D1121" s="24" t="s">
        <v>24</v>
      </c>
      <c r="E1121" s="24"/>
      <c r="F1121" s="24"/>
      <c r="G1121" s="24"/>
      <c r="H1121" s="24"/>
      <c r="I1121" s="25" t="e">
        <f>INDEX('Sch Table'!$A$2:$U$211,MATCH($H1121,'Sch Table'!$A$2:$A$777,0),8)</f>
        <v>#N/A</v>
      </c>
      <c r="J1121" s="24"/>
      <c r="K1121" s="96" t="e">
        <f>INDEX('Class Table'!$A$2:$C$26, MATCH($J1121,'Class Table'!$A$2:$A$26,0),2)</f>
        <v>#N/A</v>
      </c>
      <c r="L1121" s="25" t="str">
        <f>_xlfn.CONCAT(StudentTable4[[#This Row],[School]],StudentTable4[[#This Row],[ClassName]])</f>
        <v/>
      </c>
    </row>
    <row r="1122" spans="1:12">
      <c r="A1122" s="25" t="e">
        <f t="shared" si="17"/>
        <v>#N/A</v>
      </c>
      <c r="B1122" s="24"/>
      <c r="C1122" s="24"/>
      <c r="D1122" s="24" t="s">
        <v>24</v>
      </c>
      <c r="E1122" s="24"/>
      <c r="F1122" s="24"/>
      <c r="G1122" s="24"/>
      <c r="H1122" s="24"/>
      <c r="I1122" s="25" t="e">
        <f>INDEX('Sch Table'!$A$2:$U$211,MATCH($H1122,'Sch Table'!$A$2:$A$777,0),8)</f>
        <v>#N/A</v>
      </c>
      <c r="J1122" s="24"/>
      <c r="K1122" s="96" t="e">
        <f>INDEX('Class Table'!$A$2:$C$26, MATCH($J1122,'Class Table'!$A$2:$A$26,0),2)</f>
        <v>#N/A</v>
      </c>
      <c r="L1122" s="25" t="str">
        <f>_xlfn.CONCAT(StudentTable4[[#This Row],[School]],StudentTable4[[#This Row],[ClassName]])</f>
        <v/>
      </c>
    </row>
    <row r="1123" spans="1:12">
      <c r="A1123" s="25" t="e">
        <f t="shared" si="17"/>
        <v>#N/A</v>
      </c>
      <c r="B1123" s="24"/>
      <c r="C1123" s="24"/>
      <c r="D1123" s="24" t="s">
        <v>24</v>
      </c>
      <c r="E1123" s="24"/>
      <c r="F1123" s="24"/>
      <c r="G1123" s="24"/>
      <c r="H1123" s="24"/>
      <c r="I1123" s="25" t="e">
        <f>INDEX('Sch Table'!$A$2:$U$211,MATCH($H1123,'Sch Table'!$A$2:$A$777,0),8)</f>
        <v>#N/A</v>
      </c>
      <c r="J1123" s="24"/>
      <c r="K1123" s="96" t="e">
        <f>INDEX('Class Table'!$A$2:$C$26, MATCH($J1123,'Class Table'!$A$2:$A$26,0),2)</f>
        <v>#N/A</v>
      </c>
      <c r="L1123" s="25" t="str">
        <f>_xlfn.CONCAT(StudentTable4[[#This Row],[School]],StudentTable4[[#This Row],[ClassName]])</f>
        <v/>
      </c>
    </row>
    <row r="1124" spans="1:12">
      <c r="A1124" s="25" t="e">
        <f t="shared" si="17"/>
        <v>#N/A</v>
      </c>
      <c r="B1124" s="24"/>
      <c r="C1124" s="24"/>
      <c r="D1124" s="24" t="s">
        <v>24</v>
      </c>
      <c r="E1124" s="24"/>
      <c r="F1124" s="24"/>
      <c r="G1124" s="24"/>
      <c r="H1124" s="24"/>
      <c r="I1124" s="25" t="e">
        <f>INDEX('Sch Table'!$A$2:$U$211,MATCH($H1124,'Sch Table'!$A$2:$A$777,0),8)</f>
        <v>#N/A</v>
      </c>
      <c r="J1124" s="24"/>
      <c r="K1124" s="96" t="e">
        <f>INDEX('Class Table'!$A$2:$C$26, MATCH($J1124,'Class Table'!$A$2:$A$26,0),2)</f>
        <v>#N/A</v>
      </c>
      <c r="L1124" s="25" t="str">
        <f>_xlfn.CONCAT(StudentTable4[[#This Row],[School]],StudentTable4[[#This Row],[ClassName]])</f>
        <v/>
      </c>
    </row>
    <row r="1125" spans="1:12">
      <c r="A1125" s="25" t="e">
        <f t="shared" si="17"/>
        <v>#N/A</v>
      </c>
      <c r="B1125" s="24"/>
      <c r="C1125" s="24"/>
      <c r="D1125" s="24" t="s">
        <v>24</v>
      </c>
      <c r="E1125" s="24"/>
      <c r="F1125" s="24"/>
      <c r="G1125" s="24"/>
      <c r="H1125" s="24"/>
      <c r="I1125" s="25" t="e">
        <f>INDEX('Sch Table'!$A$2:$U$211,MATCH($H1125,'Sch Table'!$A$2:$A$777,0),8)</f>
        <v>#N/A</v>
      </c>
      <c r="J1125" s="24"/>
      <c r="K1125" s="96" t="e">
        <f>INDEX('Class Table'!$A$2:$C$26, MATCH($J1125,'Class Table'!$A$2:$A$26,0),2)</f>
        <v>#N/A</v>
      </c>
      <c r="L1125" s="25" t="str">
        <f>_xlfn.CONCAT(StudentTable4[[#This Row],[School]],StudentTable4[[#This Row],[ClassName]])</f>
        <v/>
      </c>
    </row>
    <row r="1126" spans="1:12">
      <c r="A1126" s="25" t="e">
        <f t="shared" si="17"/>
        <v>#N/A</v>
      </c>
      <c r="B1126" s="24"/>
      <c r="C1126" s="24"/>
      <c r="D1126" s="24" t="s">
        <v>24</v>
      </c>
      <c r="E1126" s="24"/>
      <c r="F1126" s="24"/>
      <c r="G1126" s="24"/>
      <c r="H1126" s="24"/>
      <c r="I1126" s="25" t="e">
        <f>INDEX('Sch Table'!$A$2:$U$211,MATCH($H1126,'Sch Table'!$A$2:$A$777,0),8)</f>
        <v>#N/A</v>
      </c>
      <c r="J1126" s="24"/>
      <c r="K1126" s="96" t="e">
        <f>INDEX('Class Table'!$A$2:$C$26, MATCH($J1126,'Class Table'!$A$2:$A$26,0),2)</f>
        <v>#N/A</v>
      </c>
      <c r="L1126" s="25" t="str">
        <f>_xlfn.CONCAT(StudentTable4[[#This Row],[School]],StudentTable4[[#This Row],[ClassName]])</f>
        <v/>
      </c>
    </row>
    <row r="1127" spans="1:12">
      <c r="A1127" s="25" t="e">
        <f t="shared" si="17"/>
        <v>#N/A</v>
      </c>
      <c r="B1127" s="24"/>
      <c r="C1127" s="24"/>
      <c r="D1127" s="24" t="s">
        <v>24</v>
      </c>
      <c r="E1127" s="24"/>
      <c r="F1127" s="24"/>
      <c r="G1127" s="24"/>
      <c r="H1127" s="24"/>
      <c r="I1127" s="25" t="e">
        <f>INDEX('Sch Table'!$A$2:$U$211,MATCH($H1127,'Sch Table'!$A$2:$A$777,0),8)</f>
        <v>#N/A</v>
      </c>
      <c r="J1127" s="24"/>
      <c r="K1127" s="96" t="e">
        <f>INDEX('Class Table'!$A$2:$C$26, MATCH($J1127,'Class Table'!$A$2:$A$26,0),2)</f>
        <v>#N/A</v>
      </c>
      <c r="L1127" s="25" t="str">
        <f>_xlfn.CONCAT(StudentTable4[[#This Row],[School]],StudentTable4[[#This Row],[ClassName]])</f>
        <v/>
      </c>
    </row>
    <row r="1128" spans="1:12">
      <c r="A1128" s="25" t="e">
        <f t="shared" si="17"/>
        <v>#N/A</v>
      </c>
      <c r="B1128" s="24"/>
      <c r="C1128" s="24"/>
      <c r="D1128" s="24" t="s">
        <v>24</v>
      </c>
      <c r="E1128" s="24"/>
      <c r="F1128" s="24"/>
      <c r="G1128" s="24"/>
      <c r="H1128" s="24"/>
      <c r="I1128" s="25" t="e">
        <f>INDEX('Sch Table'!$A$2:$U$211,MATCH($H1128,'Sch Table'!$A$2:$A$777,0),8)</f>
        <v>#N/A</v>
      </c>
      <c r="J1128" s="24"/>
      <c r="K1128" s="96" t="e">
        <f>INDEX('Class Table'!$A$2:$C$26, MATCH($J1128,'Class Table'!$A$2:$A$26,0),2)</f>
        <v>#N/A</v>
      </c>
      <c r="L1128" s="25" t="str">
        <f>_xlfn.CONCAT(StudentTable4[[#This Row],[School]],StudentTable4[[#This Row],[ClassName]])</f>
        <v/>
      </c>
    </row>
    <row r="1129" spans="1:12">
      <c r="A1129" s="25" t="e">
        <f t="shared" si="17"/>
        <v>#N/A</v>
      </c>
      <c r="B1129" s="24"/>
      <c r="C1129" s="24"/>
      <c r="D1129" s="24" t="s">
        <v>24</v>
      </c>
      <c r="E1129" s="24"/>
      <c r="F1129" s="24"/>
      <c r="G1129" s="24"/>
      <c r="H1129" s="24"/>
      <c r="I1129" s="25" t="e">
        <f>INDEX('Sch Table'!$A$2:$U$211,MATCH($H1129,'Sch Table'!$A$2:$A$777,0),8)</f>
        <v>#N/A</v>
      </c>
      <c r="J1129" s="24"/>
      <c r="K1129" s="96" t="e">
        <f>INDEX('Class Table'!$A$2:$C$26, MATCH($J1129,'Class Table'!$A$2:$A$26,0),2)</f>
        <v>#N/A</v>
      </c>
      <c r="L1129" s="25" t="str">
        <f>_xlfn.CONCAT(StudentTable4[[#This Row],[School]],StudentTable4[[#This Row],[ClassName]])</f>
        <v/>
      </c>
    </row>
    <row r="1130" spans="1:12">
      <c r="A1130" s="25" t="e">
        <f t="shared" si="17"/>
        <v>#N/A</v>
      </c>
      <c r="B1130" s="24"/>
      <c r="C1130" s="24"/>
      <c r="D1130" s="24" t="s">
        <v>24</v>
      </c>
      <c r="E1130" s="24"/>
      <c r="F1130" s="24"/>
      <c r="G1130" s="24"/>
      <c r="H1130" s="24"/>
      <c r="I1130" s="25" t="e">
        <f>INDEX('Sch Table'!$A$2:$U$211,MATCH($H1130,'Sch Table'!$A$2:$A$777,0),8)</f>
        <v>#N/A</v>
      </c>
      <c r="J1130" s="24"/>
      <c r="K1130" s="96" t="e">
        <f>INDEX('Class Table'!$A$2:$C$26, MATCH($J1130,'Class Table'!$A$2:$A$26,0),2)</f>
        <v>#N/A</v>
      </c>
      <c r="L1130" s="25" t="str">
        <f>_xlfn.CONCAT(StudentTable4[[#This Row],[School]],StudentTable4[[#This Row],[ClassName]])</f>
        <v/>
      </c>
    </row>
    <row r="1131" spans="1:12">
      <c r="A1131" s="25" t="e">
        <f t="shared" si="17"/>
        <v>#N/A</v>
      </c>
      <c r="B1131" s="24"/>
      <c r="C1131" s="24"/>
      <c r="D1131" s="24" t="s">
        <v>24</v>
      </c>
      <c r="E1131" s="24"/>
      <c r="F1131" s="24"/>
      <c r="G1131" s="24"/>
      <c r="H1131" s="24"/>
      <c r="I1131" s="25" t="e">
        <f>INDEX('Sch Table'!$A$2:$U$211,MATCH($H1131,'Sch Table'!$A$2:$A$777,0),8)</f>
        <v>#N/A</v>
      </c>
      <c r="J1131" s="24"/>
      <c r="K1131" s="96" t="e">
        <f>INDEX('Class Table'!$A$2:$C$26, MATCH($J1131,'Class Table'!$A$2:$A$26,0),2)</f>
        <v>#N/A</v>
      </c>
      <c r="L1131" s="25" t="str">
        <f>_xlfn.CONCAT(StudentTable4[[#This Row],[School]],StudentTable4[[#This Row],[ClassName]])</f>
        <v/>
      </c>
    </row>
    <row r="1132" spans="1:12">
      <c r="A1132" s="25" t="e">
        <f t="shared" si="17"/>
        <v>#N/A</v>
      </c>
      <c r="B1132" s="24"/>
      <c r="C1132" s="24"/>
      <c r="D1132" s="24" t="s">
        <v>24</v>
      </c>
      <c r="E1132" s="24"/>
      <c r="F1132" s="24"/>
      <c r="G1132" s="24"/>
      <c r="H1132" s="24"/>
      <c r="I1132" s="25" t="e">
        <f>INDEX('Sch Table'!$A$2:$U$211,MATCH($H1132,'Sch Table'!$A$2:$A$777,0),8)</f>
        <v>#N/A</v>
      </c>
      <c r="J1132" s="24"/>
      <c r="K1132" s="96" t="e">
        <f>INDEX('Class Table'!$A$2:$C$26, MATCH($J1132,'Class Table'!$A$2:$A$26,0),2)</f>
        <v>#N/A</v>
      </c>
      <c r="L1132" s="25" t="str">
        <f>_xlfn.CONCAT(StudentTable4[[#This Row],[School]],StudentTable4[[#This Row],[ClassName]])</f>
        <v/>
      </c>
    </row>
    <row r="1133" spans="1:12">
      <c r="A1133" s="25" t="e">
        <f t="shared" si="17"/>
        <v>#N/A</v>
      </c>
      <c r="B1133" s="24"/>
      <c r="C1133" s="24"/>
      <c r="D1133" s="24" t="s">
        <v>24</v>
      </c>
      <c r="E1133" s="24"/>
      <c r="F1133" s="24"/>
      <c r="G1133" s="24"/>
      <c r="H1133" s="24"/>
      <c r="I1133" s="25" t="e">
        <f>INDEX('Sch Table'!$A$2:$U$211,MATCH($H1133,'Sch Table'!$A$2:$A$777,0),8)</f>
        <v>#N/A</v>
      </c>
      <c r="J1133" s="24"/>
      <c r="K1133" s="96" t="e">
        <f>INDEX('Class Table'!$A$2:$C$26, MATCH($J1133,'Class Table'!$A$2:$A$26,0),2)</f>
        <v>#N/A</v>
      </c>
      <c r="L1133" s="25" t="str">
        <f>_xlfn.CONCAT(StudentTable4[[#This Row],[School]],StudentTable4[[#This Row],[ClassName]])</f>
        <v/>
      </c>
    </row>
    <row r="1134" spans="1:12">
      <c r="A1134" s="25" t="e">
        <f t="shared" si="17"/>
        <v>#N/A</v>
      </c>
      <c r="B1134" s="24"/>
      <c r="C1134" s="24"/>
      <c r="D1134" s="24" t="s">
        <v>24</v>
      </c>
      <c r="E1134" s="24"/>
      <c r="F1134" s="24"/>
      <c r="G1134" s="24"/>
      <c r="H1134" s="24"/>
      <c r="I1134" s="25" t="e">
        <f>INDEX('Sch Table'!$A$2:$U$211,MATCH($H1134,'Sch Table'!$A$2:$A$777,0),8)</f>
        <v>#N/A</v>
      </c>
      <c r="J1134" s="24"/>
      <c r="K1134" s="96" t="e">
        <f>INDEX('Class Table'!$A$2:$C$26, MATCH($J1134,'Class Table'!$A$2:$A$26,0),2)</f>
        <v>#N/A</v>
      </c>
      <c r="L1134" s="25" t="str">
        <f>_xlfn.CONCAT(StudentTable4[[#This Row],[School]],StudentTable4[[#This Row],[ClassName]])</f>
        <v/>
      </c>
    </row>
    <row r="1135" spans="1:12">
      <c r="A1135" s="25" t="e">
        <f t="shared" si="17"/>
        <v>#N/A</v>
      </c>
      <c r="B1135" s="24"/>
      <c r="C1135" s="24"/>
      <c r="D1135" s="24" t="s">
        <v>24</v>
      </c>
      <c r="E1135" s="24"/>
      <c r="F1135" s="24"/>
      <c r="G1135" s="24"/>
      <c r="H1135" s="24"/>
      <c r="I1135" s="25" t="e">
        <f>INDEX('Sch Table'!$A$2:$U$211,MATCH($H1135,'Sch Table'!$A$2:$A$777,0),8)</f>
        <v>#N/A</v>
      </c>
      <c r="J1135" s="24"/>
      <c r="K1135" s="96" t="e">
        <f>INDEX('Class Table'!$A$2:$C$26, MATCH($J1135,'Class Table'!$A$2:$A$26,0),2)</f>
        <v>#N/A</v>
      </c>
      <c r="L1135" s="25" t="str">
        <f>_xlfn.CONCAT(StudentTable4[[#This Row],[School]],StudentTable4[[#This Row],[ClassName]])</f>
        <v/>
      </c>
    </row>
    <row r="1136" spans="1:12">
      <c r="A1136" s="25" t="e">
        <f t="shared" si="17"/>
        <v>#N/A</v>
      </c>
      <c r="B1136" s="24"/>
      <c r="C1136" s="24"/>
      <c r="D1136" s="24" t="s">
        <v>24</v>
      </c>
      <c r="E1136" s="24"/>
      <c r="F1136" s="24"/>
      <c r="G1136" s="24"/>
      <c r="H1136" s="24"/>
      <c r="I1136" s="25" t="e">
        <f>INDEX('Sch Table'!$A$2:$U$211,MATCH($H1136,'Sch Table'!$A$2:$A$777,0),8)</f>
        <v>#N/A</v>
      </c>
      <c r="J1136" s="24"/>
      <c r="K1136" s="96" t="e">
        <f>INDEX('Class Table'!$A$2:$C$26, MATCH($J1136,'Class Table'!$A$2:$A$26,0),2)</f>
        <v>#N/A</v>
      </c>
      <c r="L1136" s="25" t="str">
        <f>_xlfn.CONCAT(StudentTable4[[#This Row],[School]],StudentTable4[[#This Row],[ClassName]])</f>
        <v/>
      </c>
    </row>
    <row r="1137" spans="1:12">
      <c r="A1137" s="25" t="e">
        <f t="shared" si="17"/>
        <v>#N/A</v>
      </c>
      <c r="B1137" s="24"/>
      <c r="C1137" s="24"/>
      <c r="D1137" s="24" t="s">
        <v>24</v>
      </c>
      <c r="E1137" s="24"/>
      <c r="F1137" s="24"/>
      <c r="G1137" s="24"/>
      <c r="H1137" s="24"/>
      <c r="I1137" s="25" t="e">
        <f>INDEX('Sch Table'!$A$2:$U$211,MATCH($H1137,'Sch Table'!$A$2:$A$777,0),8)</f>
        <v>#N/A</v>
      </c>
      <c r="J1137" s="24"/>
      <c r="K1137" s="96" t="e">
        <f>INDEX('Class Table'!$A$2:$C$26, MATCH($J1137,'Class Table'!$A$2:$A$26,0),2)</f>
        <v>#N/A</v>
      </c>
      <c r="L1137" s="25" t="str">
        <f>_xlfn.CONCAT(StudentTable4[[#This Row],[School]],StudentTable4[[#This Row],[ClassName]])</f>
        <v/>
      </c>
    </row>
    <row r="1138" spans="1:12">
      <c r="A1138" s="25" t="e">
        <f t="shared" si="17"/>
        <v>#N/A</v>
      </c>
      <c r="B1138" s="24"/>
      <c r="C1138" s="24"/>
      <c r="D1138" s="24" t="s">
        <v>24</v>
      </c>
      <c r="E1138" s="24"/>
      <c r="F1138" s="24"/>
      <c r="G1138" s="24"/>
      <c r="H1138" s="24"/>
      <c r="I1138" s="25" t="e">
        <f>INDEX('Sch Table'!$A$2:$U$211,MATCH($H1138,'Sch Table'!$A$2:$A$777,0),8)</f>
        <v>#N/A</v>
      </c>
      <c r="J1138" s="24"/>
      <c r="K1138" s="96" t="e">
        <f>INDEX('Class Table'!$A$2:$C$26, MATCH($J1138,'Class Table'!$A$2:$A$26,0),2)</f>
        <v>#N/A</v>
      </c>
      <c r="L1138" s="25" t="str">
        <f>_xlfn.CONCAT(StudentTable4[[#This Row],[School]],StudentTable4[[#This Row],[ClassName]])</f>
        <v/>
      </c>
    </row>
    <row r="1139" spans="1:12">
      <c r="A1139" s="25" t="e">
        <f t="shared" si="17"/>
        <v>#N/A</v>
      </c>
      <c r="B1139" s="24"/>
      <c r="C1139" s="24"/>
      <c r="D1139" s="24" t="s">
        <v>24</v>
      </c>
      <c r="E1139" s="24"/>
      <c r="F1139" s="24"/>
      <c r="G1139" s="24"/>
      <c r="H1139" s="24"/>
      <c r="I1139" s="25" t="e">
        <f>INDEX('Sch Table'!$A$2:$U$211,MATCH($H1139,'Sch Table'!$A$2:$A$777,0),8)</f>
        <v>#N/A</v>
      </c>
      <c r="J1139" s="24"/>
      <c r="K1139" s="96" t="e">
        <f>INDEX('Class Table'!$A$2:$C$26, MATCH($J1139,'Class Table'!$A$2:$A$26,0),2)</f>
        <v>#N/A</v>
      </c>
      <c r="L1139" s="25" t="str">
        <f>_xlfn.CONCAT(StudentTable4[[#This Row],[School]],StudentTable4[[#This Row],[ClassName]])</f>
        <v/>
      </c>
    </row>
    <row r="1140" spans="1:12">
      <c r="A1140" s="25" t="e">
        <f t="shared" si="17"/>
        <v>#N/A</v>
      </c>
      <c r="B1140" s="24"/>
      <c r="C1140" s="24"/>
      <c r="D1140" s="24" t="s">
        <v>24</v>
      </c>
      <c r="E1140" s="24"/>
      <c r="F1140" s="24"/>
      <c r="G1140" s="24"/>
      <c r="H1140" s="24"/>
      <c r="I1140" s="25" t="e">
        <f>INDEX('Sch Table'!$A$2:$U$211,MATCH($H1140,'Sch Table'!$A$2:$A$777,0),8)</f>
        <v>#N/A</v>
      </c>
      <c r="J1140" s="24"/>
      <c r="K1140" s="96" t="e">
        <f>INDEX('Class Table'!$A$2:$C$26, MATCH($J1140,'Class Table'!$A$2:$A$26,0),2)</f>
        <v>#N/A</v>
      </c>
      <c r="L1140" s="25" t="str">
        <f>_xlfn.CONCAT(StudentTable4[[#This Row],[School]],StudentTable4[[#This Row],[ClassName]])</f>
        <v/>
      </c>
    </row>
    <row r="1141" spans="1:12">
      <c r="A1141" s="25" t="e">
        <f t="shared" si="17"/>
        <v>#N/A</v>
      </c>
      <c r="B1141" s="24"/>
      <c r="C1141" s="24"/>
      <c r="D1141" s="24" t="s">
        <v>24</v>
      </c>
      <c r="E1141" s="24"/>
      <c r="F1141" s="24"/>
      <c r="G1141" s="24"/>
      <c r="H1141" s="24"/>
      <c r="I1141" s="25" t="e">
        <f>INDEX('Sch Table'!$A$2:$U$211,MATCH($H1141,'Sch Table'!$A$2:$A$777,0),8)</f>
        <v>#N/A</v>
      </c>
      <c r="J1141" s="24"/>
      <c r="K1141" s="96" t="e">
        <f>INDEX('Class Table'!$A$2:$C$26, MATCH($J1141,'Class Table'!$A$2:$A$26,0),2)</f>
        <v>#N/A</v>
      </c>
      <c r="L1141" s="25" t="str">
        <f>_xlfn.CONCAT(StudentTable4[[#This Row],[School]],StudentTable4[[#This Row],[ClassName]])</f>
        <v/>
      </c>
    </row>
    <row r="1142" spans="1:12">
      <c r="A1142" s="25" t="e">
        <f t="shared" si="17"/>
        <v>#N/A</v>
      </c>
      <c r="B1142" s="24"/>
      <c r="C1142" s="24"/>
      <c r="D1142" s="24" t="s">
        <v>24</v>
      </c>
      <c r="E1142" s="24"/>
      <c r="F1142" s="24"/>
      <c r="G1142" s="24"/>
      <c r="H1142" s="24"/>
      <c r="I1142" s="25" t="e">
        <f>INDEX('Sch Table'!$A$2:$U$211,MATCH($H1142,'Sch Table'!$A$2:$A$777,0),8)</f>
        <v>#N/A</v>
      </c>
      <c r="J1142" s="24"/>
      <c r="K1142" s="96" t="e">
        <f>INDEX('Class Table'!$A$2:$C$26, MATCH($J1142,'Class Table'!$A$2:$A$26,0),2)</f>
        <v>#N/A</v>
      </c>
      <c r="L1142" s="25" t="str">
        <f>_xlfn.CONCAT(StudentTable4[[#This Row],[School]],StudentTable4[[#This Row],[ClassName]])</f>
        <v/>
      </c>
    </row>
    <row r="1143" spans="1:12">
      <c r="A1143" s="25" t="e">
        <f t="shared" si="17"/>
        <v>#N/A</v>
      </c>
      <c r="B1143" s="24"/>
      <c r="C1143" s="24"/>
      <c r="D1143" s="24" t="s">
        <v>24</v>
      </c>
      <c r="E1143" s="24"/>
      <c r="F1143" s="24"/>
      <c r="G1143" s="24"/>
      <c r="H1143" s="24"/>
      <c r="I1143" s="25" t="e">
        <f>INDEX('Sch Table'!$A$2:$U$211,MATCH($H1143,'Sch Table'!$A$2:$A$777,0),8)</f>
        <v>#N/A</v>
      </c>
      <c r="J1143" s="24"/>
      <c r="K1143" s="96" t="e">
        <f>INDEX('Class Table'!$A$2:$C$26, MATCH($J1143,'Class Table'!$A$2:$A$26,0),2)</f>
        <v>#N/A</v>
      </c>
      <c r="L1143" s="25" t="str">
        <f>_xlfn.CONCAT(StudentTable4[[#This Row],[School]],StudentTable4[[#This Row],[ClassName]])</f>
        <v/>
      </c>
    </row>
    <row r="1144" spans="1:12">
      <c r="A1144" s="25" t="e">
        <f t="shared" si="17"/>
        <v>#N/A</v>
      </c>
      <c r="B1144" s="24"/>
      <c r="C1144" s="24"/>
      <c r="D1144" s="24" t="s">
        <v>24</v>
      </c>
      <c r="E1144" s="24"/>
      <c r="F1144" s="24"/>
      <c r="G1144" s="24"/>
      <c r="H1144" s="24"/>
      <c r="I1144" s="25" t="e">
        <f>INDEX('Sch Table'!$A$2:$U$211,MATCH($H1144,'Sch Table'!$A$2:$A$777,0),8)</f>
        <v>#N/A</v>
      </c>
      <c r="J1144" s="24"/>
      <c r="K1144" s="96" t="e">
        <f>INDEX('Class Table'!$A$2:$C$26, MATCH($J1144,'Class Table'!$A$2:$A$26,0),2)</f>
        <v>#N/A</v>
      </c>
      <c r="L1144" s="25" t="str">
        <f>_xlfn.CONCAT(StudentTable4[[#This Row],[School]],StudentTable4[[#This Row],[ClassName]])</f>
        <v/>
      </c>
    </row>
    <row r="1145" spans="1:12">
      <c r="A1145" s="25" t="e">
        <f t="shared" si="17"/>
        <v>#N/A</v>
      </c>
      <c r="B1145" s="24"/>
      <c r="C1145" s="24"/>
      <c r="D1145" s="24" t="s">
        <v>24</v>
      </c>
      <c r="E1145" s="24"/>
      <c r="F1145" s="24"/>
      <c r="G1145" s="24"/>
      <c r="H1145" s="24"/>
      <c r="I1145" s="25" t="e">
        <f>INDEX('Sch Table'!$A$2:$U$211,MATCH($H1145,'Sch Table'!$A$2:$A$777,0),8)</f>
        <v>#N/A</v>
      </c>
      <c r="J1145" s="24"/>
      <c r="K1145" s="96" t="e">
        <f>INDEX('Class Table'!$A$2:$C$26, MATCH($J1145,'Class Table'!$A$2:$A$26,0),2)</f>
        <v>#N/A</v>
      </c>
      <c r="L1145" s="25" t="str">
        <f>_xlfn.CONCAT(StudentTable4[[#This Row],[School]],StudentTable4[[#This Row],[ClassName]])</f>
        <v/>
      </c>
    </row>
    <row r="1146" spans="1:12">
      <c r="A1146" s="25" t="e">
        <f t="shared" si="17"/>
        <v>#N/A</v>
      </c>
      <c r="B1146" s="24"/>
      <c r="C1146" s="24"/>
      <c r="D1146" s="24" t="s">
        <v>24</v>
      </c>
      <c r="E1146" s="24"/>
      <c r="F1146" s="24"/>
      <c r="G1146" s="24"/>
      <c r="H1146" s="24"/>
      <c r="I1146" s="25" t="e">
        <f>INDEX('Sch Table'!$A$2:$U$211,MATCH($H1146,'Sch Table'!$A$2:$A$777,0),8)</f>
        <v>#N/A</v>
      </c>
      <c r="J1146" s="24"/>
      <c r="K1146" s="96" t="e">
        <f>INDEX('Class Table'!$A$2:$C$26, MATCH($J1146,'Class Table'!$A$2:$A$26,0),2)</f>
        <v>#N/A</v>
      </c>
      <c r="L1146" s="25" t="str">
        <f>_xlfn.CONCAT(StudentTable4[[#This Row],[School]],StudentTable4[[#This Row],[ClassName]])</f>
        <v/>
      </c>
    </row>
    <row r="1147" spans="1:12">
      <c r="A1147" s="25" t="e">
        <f t="shared" si="17"/>
        <v>#N/A</v>
      </c>
      <c r="B1147" s="24"/>
      <c r="C1147" s="24"/>
      <c r="D1147" s="24" t="s">
        <v>24</v>
      </c>
      <c r="E1147" s="24"/>
      <c r="F1147" s="24"/>
      <c r="G1147" s="24"/>
      <c r="H1147" s="24"/>
      <c r="I1147" s="25" t="e">
        <f>INDEX('Sch Table'!$A$2:$U$211,MATCH($H1147,'Sch Table'!$A$2:$A$777,0),8)</f>
        <v>#N/A</v>
      </c>
      <c r="J1147" s="24"/>
      <c r="K1147" s="96" t="e">
        <f>INDEX('Class Table'!$A$2:$C$26, MATCH($J1147,'Class Table'!$A$2:$A$26,0),2)</f>
        <v>#N/A</v>
      </c>
      <c r="L1147" s="25" t="str">
        <f>_xlfn.CONCAT(StudentTable4[[#This Row],[School]],StudentTable4[[#This Row],[ClassName]])</f>
        <v/>
      </c>
    </row>
    <row r="1148" spans="1:12">
      <c r="A1148" s="25" t="e">
        <f t="shared" si="17"/>
        <v>#N/A</v>
      </c>
      <c r="B1148" s="24"/>
      <c r="C1148" s="24"/>
      <c r="D1148" s="24" t="s">
        <v>24</v>
      </c>
      <c r="E1148" s="24"/>
      <c r="F1148" s="24"/>
      <c r="G1148" s="24"/>
      <c r="H1148" s="24"/>
      <c r="I1148" s="25" t="e">
        <f>INDEX('Sch Table'!$A$2:$U$211,MATCH($H1148,'Sch Table'!$A$2:$A$777,0),8)</f>
        <v>#N/A</v>
      </c>
      <c r="J1148" s="24"/>
      <c r="K1148" s="96" t="e">
        <f>INDEX('Class Table'!$A$2:$C$26, MATCH($J1148,'Class Table'!$A$2:$A$26,0),2)</f>
        <v>#N/A</v>
      </c>
      <c r="L1148" s="25" t="str">
        <f>_xlfn.CONCAT(StudentTable4[[#This Row],[School]],StudentTable4[[#This Row],[ClassName]])</f>
        <v/>
      </c>
    </row>
    <row r="1149" spans="1:12">
      <c r="A1149" s="25" t="e">
        <f t="shared" si="17"/>
        <v>#N/A</v>
      </c>
      <c r="B1149" s="24"/>
      <c r="C1149" s="24"/>
      <c r="D1149" s="24" t="s">
        <v>24</v>
      </c>
      <c r="E1149" s="24"/>
      <c r="F1149" s="24"/>
      <c r="G1149" s="24"/>
      <c r="H1149" s="24"/>
      <c r="I1149" s="25" t="e">
        <f>INDEX('Sch Table'!$A$2:$U$211,MATCH($H1149,'Sch Table'!$A$2:$A$777,0),8)</f>
        <v>#N/A</v>
      </c>
      <c r="J1149" s="24"/>
      <c r="K1149" s="96" t="e">
        <f>INDEX('Class Table'!$A$2:$C$26, MATCH($J1149,'Class Table'!$A$2:$A$26,0),2)</f>
        <v>#N/A</v>
      </c>
      <c r="L1149" s="25" t="str">
        <f>_xlfn.CONCAT(StudentTable4[[#This Row],[School]],StudentTable4[[#This Row],[ClassName]])</f>
        <v/>
      </c>
    </row>
    <row r="1150" spans="1:12">
      <c r="A1150" s="25" t="e">
        <f t="shared" si="17"/>
        <v>#N/A</v>
      </c>
      <c r="B1150" s="24"/>
      <c r="C1150" s="24"/>
      <c r="D1150" s="24" t="s">
        <v>24</v>
      </c>
      <c r="E1150" s="24"/>
      <c r="F1150" s="24"/>
      <c r="G1150" s="24"/>
      <c r="H1150" s="24"/>
      <c r="I1150" s="25" t="e">
        <f>INDEX('Sch Table'!$A$2:$U$211,MATCH($H1150,'Sch Table'!$A$2:$A$777,0),8)</f>
        <v>#N/A</v>
      </c>
      <c r="J1150" s="24"/>
      <c r="K1150" s="96" t="e">
        <f>INDEX('Class Table'!$A$2:$C$26, MATCH($J1150,'Class Table'!$A$2:$A$26,0),2)</f>
        <v>#N/A</v>
      </c>
      <c r="L1150" s="25" t="str">
        <f>_xlfn.CONCAT(StudentTable4[[#This Row],[School]],StudentTable4[[#This Row],[ClassName]])</f>
        <v/>
      </c>
    </row>
    <row r="1151" spans="1:12">
      <c r="A1151" s="25" t="e">
        <f t="shared" si="17"/>
        <v>#N/A</v>
      </c>
      <c r="B1151" s="24"/>
      <c r="C1151" s="24"/>
      <c r="D1151" s="24" t="s">
        <v>24</v>
      </c>
      <c r="E1151" s="24"/>
      <c r="F1151" s="24"/>
      <c r="G1151" s="24"/>
      <c r="H1151" s="24"/>
      <c r="I1151" s="25" t="e">
        <f>INDEX('Sch Table'!$A$2:$U$211,MATCH($H1151,'Sch Table'!$A$2:$A$777,0),8)</f>
        <v>#N/A</v>
      </c>
      <c r="J1151" s="24"/>
      <c r="K1151" s="96" t="e">
        <f>INDEX('Class Table'!$A$2:$C$26, MATCH($J1151,'Class Table'!$A$2:$A$26,0),2)</f>
        <v>#N/A</v>
      </c>
      <c r="L1151" s="25" t="str">
        <f>_xlfn.CONCAT(StudentTable4[[#This Row],[School]],StudentTable4[[#This Row],[ClassName]])</f>
        <v/>
      </c>
    </row>
    <row r="1152" spans="1:12">
      <c r="A1152" s="25" t="e">
        <f t="shared" si="17"/>
        <v>#N/A</v>
      </c>
      <c r="B1152" s="24"/>
      <c r="C1152" s="24"/>
      <c r="D1152" s="24" t="s">
        <v>24</v>
      </c>
      <c r="E1152" s="24"/>
      <c r="F1152" s="24"/>
      <c r="G1152" s="24"/>
      <c r="H1152" s="24"/>
      <c r="I1152" s="25" t="e">
        <f>INDEX('Sch Table'!$A$2:$U$211,MATCH($H1152,'Sch Table'!$A$2:$A$777,0),8)</f>
        <v>#N/A</v>
      </c>
      <c r="J1152" s="24"/>
      <c r="K1152" s="96" t="e">
        <f>INDEX('Class Table'!$A$2:$C$26, MATCH($J1152,'Class Table'!$A$2:$A$26,0),2)</f>
        <v>#N/A</v>
      </c>
      <c r="L1152" s="25" t="str">
        <f>_xlfn.CONCAT(StudentTable4[[#This Row],[School]],StudentTable4[[#This Row],[ClassName]])</f>
        <v/>
      </c>
    </row>
    <row r="1153" spans="1:12">
      <c r="A1153" s="25" t="e">
        <f t="shared" si="17"/>
        <v>#N/A</v>
      </c>
      <c r="B1153" s="24"/>
      <c r="C1153" s="24"/>
      <c r="D1153" s="24" t="s">
        <v>24</v>
      </c>
      <c r="E1153" s="24"/>
      <c r="F1153" s="24"/>
      <c r="G1153" s="24"/>
      <c r="H1153" s="24"/>
      <c r="I1153" s="25" t="e">
        <f>INDEX('Sch Table'!$A$2:$U$211,MATCH($H1153,'Sch Table'!$A$2:$A$777,0),8)</f>
        <v>#N/A</v>
      </c>
      <c r="J1153" s="24"/>
      <c r="K1153" s="96" t="e">
        <f>INDEX('Class Table'!$A$2:$C$26, MATCH($J1153,'Class Table'!$A$2:$A$26,0),2)</f>
        <v>#N/A</v>
      </c>
      <c r="L1153" s="25" t="str">
        <f>_xlfn.CONCAT(StudentTable4[[#This Row],[School]],StudentTable4[[#This Row],[ClassName]])</f>
        <v/>
      </c>
    </row>
    <row r="1154" spans="1:12">
      <c r="A1154" s="25" t="e">
        <f t="shared" ref="A1154:A1217" si="18">I1154&amp;"-"&amp;J1154&amp;"-"&amp;B1154</f>
        <v>#N/A</v>
      </c>
      <c r="B1154" s="24"/>
      <c r="C1154" s="24"/>
      <c r="D1154" s="24" t="s">
        <v>24</v>
      </c>
      <c r="E1154" s="24"/>
      <c r="F1154" s="24"/>
      <c r="G1154" s="24"/>
      <c r="H1154" s="24"/>
      <c r="I1154" s="25" t="e">
        <f>INDEX('Sch Table'!$A$2:$U$211,MATCH($H1154,'Sch Table'!$A$2:$A$777,0),8)</f>
        <v>#N/A</v>
      </c>
      <c r="J1154" s="24"/>
      <c r="K1154" s="96" t="e">
        <f>INDEX('Class Table'!$A$2:$C$26, MATCH($J1154,'Class Table'!$A$2:$A$26,0),2)</f>
        <v>#N/A</v>
      </c>
      <c r="L1154" s="25" t="str">
        <f>_xlfn.CONCAT(StudentTable4[[#This Row],[School]],StudentTable4[[#This Row],[ClassName]])</f>
        <v/>
      </c>
    </row>
    <row r="1155" spans="1:12">
      <c r="A1155" s="25" t="e">
        <f t="shared" si="18"/>
        <v>#N/A</v>
      </c>
      <c r="B1155" s="24"/>
      <c r="C1155" s="24"/>
      <c r="D1155" s="24" t="s">
        <v>24</v>
      </c>
      <c r="E1155" s="24"/>
      <c r="F1155" s="24"/>
      <c r="G1155" s="24"/>
      <c r="H1155" s="24"/>
      <c r="I1155" s="25" t="e">
        <f>INDEX('Sch Table'!$A$2:$U$211,MATCH($H1155,'Sch Table'!$A$2:$A$777,0),8)</f>
        <v>#N/A</v>
      </c>
      <c r="J1155" s="24"/>
      <c r="K1155" s="96" t="e">
        <f>INDEX('Class Table'!$A$2:$C$26, MATCH($J1155,'Class Table'!$A$2:$A$26,0),2)</f>
        <v>#N/A</v>
      </c>
      <c r="L1155" s="25" t="str">
        <f>_xlfn.CONCAT(StudentTable4[[#This Row],[School]],StudentTable4[[#This Row],[ClassName]])</f>
        <v/>
      </c>
    </row>
    <row r="1156" spans="1:12">
      <c r="A1156" s="25" t="e">
        <f t="shared" si="18"/>
        <v>#N/A</v>
      </c>
      <c r="B1156" s="24"/>
      <c r="C1156" s="24"/>
      <c r="D1156" s="24" t="s">
        <v>24</v>
      </c>
      <c r="E1156" s="24"/>
      <c r="F1156" s="24"/>
      <c r="G1156" s="24"/>
      <c r="H1156" s="24"/>
      <c r="I1156" s="25" t="e">
        <f>INDEX('Sch Table'!$A$2:$U$211,MATCH($H1156,'Sch Table'!$A$2:$A$777,0),8)</f>
        <v>#N/A</v>
      </c>
      <c r="J1156" s="24"/>
      <c r="K1156" s="96" t="e">
        <f>INDEX('Class Table'!$A$2:$C$26, MATCH($J1156,'Class Table'!$A$2:$A$26,0),2)</f>
        <v>#N/A</v>
      </c>
      <c r="L1156" s="25" t="str">
        <f>_xlfn.CONCAT(StudentTable4[[#This Row],[School]],StudentTable4[[#This Row],[ClassName]])</f>
        <v/>
      </c>
    </row>
    <row r="1157" spans="1:12">
      <c r="A1157" s="25" t="e">
        <f t="shared" si="18"/>
        <v>#N/A</v>
      </c>
      <c r="B1157" s="24"/>
      <c r="C1157" s="24"/>
      <c r="D1157" s="24" t="s">
        <v>24</v>
      </c>
      <c r="E1157" s="24"/>
      <c r="F1157" s="24"/>
      <c r="G1157" s="24"/>
      <c r="H1157" s="24"/>
      <c r="I1157" s="25" t="e">
        <f>INDEX('Sch Table'!$A$2:$U$211,MATCH($H1157,'Sch Table'!$A$2:$A$777,0),8)</f>
        <v>#N/A</v>
      </c>
      <c r="J1157" s="24"/>
      <c r="K1157" s="96" t="e">
        <f>INDEX('Class Table'!$A$2:$C$26, MATCH($J1157,'Class Table'!$A$2:$A$26,0),2)</f>
        <v>#N/A</v>
      </c>
      <c r="L1157" s="25" t="str">
        <f>_xlfn.CONCAT(StudentTable4[[#This Row],[School]],StudentTable4[[#This Row],[ClassName]])</f>
        <v/>
      </c>
    </row>
    <row r="1158" spans="1:12">
      <c r="A1158" s="25" t="e">
        <f t="shared" si="18"/>
        <v>#N/A</v>
      </c>
      <c r="B1158" s="24"/>
      <c r="C1158" s="24"/>
      <c r="D1158" s="24" t="s">
        <v>24</v>
      </c>
      <c r="E1158" s="24"/>
      <c r="F1158" s="24"/>
      <c r="G1158" s="24"/>
      <c r="H1158" s="24"/>
      <c r="I1158" s="25" t="e">
        <f>INDEX('Sch Table'!$A$2:$U$211,MATCH($H1158,'Sch Table'!$A$2:$A$777,0),8)</f>
        <v>#N/A</v>
      </c>
      <c r="J1158" s="24"/>
      <c r="K1158" s="96" t="e">
        <f>INDEX('Class Table'!$A$2:$C$26, MATCH($J1158,'Class Table'!$A$2:$A$26,0),2)</f>
        <v>#N/A</v>
      </c>
      <c r="L1158" s="25" t="str">
        <f>_xlfn.CONCAT(StudentTable4[[#This Row],[School]],StudentTable4[[#This Row],[ClassName]])</f>
        <v/>
      </c>
    </row>
    <row r="1159" spans="1:12">
      <c r="A1159" s="25" t="e">
        <f t="shared" si="18"/>
        <v>#N/A</v>
      </c>
      <c r="B1159" s="24"/>
      <c r="C1159" s="24"/>
      <c r="D1159" s="24" t="s">
        <v>24</v>
      </c>
      <c r="E1159" s="24"/>
      <c r="F1159" s="24"/>
      <c r="G1159" s="24"/>
      <c r="H1159" s="24"/>
      <c r="I1159" s="25" t="e">
        <f>INDEX('Sch Table'!$A$2:$U$211,MATCH($H1159,'Sch Table'!$A$2:$A$777,0),8)</f>
        <v>#N/A</v>
      </c>
      <c r="J1159" s="24"/>
      <c r="K1159" s="96" t="e">
        <f>INDEX('Class Table'!$A$2:$C$26, MATCH($J1159,'Class Table'!$A$2:$A$26,0),2)</f>
        <v>#N/A</v>
      </c>
      <c r="L1159" s="25" t="str">
        <f>_xlfn.CONCAT(StudentTable4[[#This Row],[School]],StudentTable4[[#This Row],[ClassName]])</f>
        <v/>
      </c>
    </row>
    <row r="1160" spans="1:12">
      <c r="A1160" s="25" t="e">
        <f t="shared" si="18"/>
        <v>#N/A</v>
      </c>
      <c r="B1160" s="24"/>
      <c r="C1160" s="24"/>
      <c r="D1160" s="24" t="s">
        <v>24</v>
      </c>
      <c r="E1160" s="24"/>
      <c r="F1160" s="24"/>
      <c r="G1160" s="24"/>
      <c r="H1160" s="24"/>
      <c r="I1160" s="25" t="e">
        <f>INDEX('Sch Table'!$A$2:$U$211,MATCH($H1160,'Sch Table'!$A$2:$A$777,0),8)</f>
        <v>#N/A</v>
      </c>
      <c r="J1160" s="24"/>
      <c r="K1160" s="96" t="e">
        <f>INDEX('Class Table'!$A$2:$C$26, MATCH($J1160,'Class Table'!$A$2:$A$26,0),2)</f>
        <v>#N/A</v>
      </c>
      <c r="L1160" s="25" t="str">
        <f>_xlfn.CONCAT(StudentTable4[[#This Row],[School]],StudentTable4[[#This Row],[ClassName]])</f>
        <v/>
      </c>
    </row>
    <row r="1161" spans="1:12">
      <c r="A1161" s="25" t="e">
        <f t="shared" si="18"/>
        <v>#N/A</v>
      </c>
      <c r="B1161" s="24"/>
      <c r="C1161" s="24"/>
      <c r="D1161" s="24" t="s">
        <v>24</v>
      </c>
      <c r="E1161" s="24"/>
      <c r="F1161" s="24"/>
      <c r="G1161" s="24"/>
      <c r="H1161" s="24"/>
      <c r="I1161" s="25" t="e">
        <f>INDEX('Sch Table'!$A$2:$U$211,MATCH($H1161,'Sch Table'!$A$2:$A$777,0),8)</f>
        <v>#N/A</v>
      </c>
      <c r="J1161" s="24"/>
      <c r="K1161" s="96" t="e">
        <f>INDEX('Class Table'!$A$2:$C$26, MATCH($J1161,'Class Table'!$A$2:$A$26,0),2)</f>
        <v>#N/A</v>
      </c>
      <c r="L1161" s="25" t="str">
        <f>_xlfn.CONCAT(StudentTable4[[#This Row],[School]],StudentTable4[[#This Row],[ClassName]])</f>
        <v/>
      </c>
    </row>
    <row r="1162" spans="1:12">
      <c r="A1162" s="25" t="e">
        <f t="shared" si="18"/>
        <v>#N/A</v>
      </c>
      <c r="B1162" s="24"/>
      <c r="C1162" s="24"/>
      <c r="D1162" s="24" t="s">
        <v>24</v>
      </c>
      <c r="E1162" s="24"/>
      <c r="F1162" s="24"/>
      <c r="G1162" s="24"/>
      <c r="H1162" s="24"/>
      <c r="I1162" s="25" t="e">
        <f>INDEX('Sch Table'!$A$2:$U$211,MATCH($H1162,'Sch Table'!$A$2:$A$777,0),8)</f>
        <v>#N/A</v>
      </c>
      <c r="J1162" s="24"/>
      <c r="K1162" s="96" t="e">
        <f>INDEX('Class Table'!$A$2:$C$26, MATCH($J1162,'Class Table'!$A$2:$A$26,0),2)</f>
        <v>#N/A</v>
      </c>
      <c r="L1162" s="25" t="str">
        <f>_xlfn.CONCAT(StudentTable4[[#This Row],[School]],StudentTable4[[#This Row],[ClassName]])</f>
        <v/>
      </c>
    </row>
    <row r="1163" spans="1:12">
      <c r="A1163" s="25" t="e">
        <f t="shared" si="18"/>
        <v>#N/A</v>
      </c>
      <c r="B1163" s="24"/>
      <c r="C1163" s="24"/>
      <c r="D1163" s="24" t="s">
        <v>24</v>
      </c>
      <c r="E1163" s="24"/>
      <c r="F1163" s="24"/>
      <c r="G1163" s="24"/>
      <c r="H1163" s="24"/>
      <c r="I1163" s="25" t="e">
        <f>INDEX('Sch Table'!$A$2:$U$211,MATCH($H1163,'Sch Table'!$A$2:$A$777,0),8)</f>
        <v>#N/A</v>
      </c>
      <c r="J1163" s="24"/>
      <c r="K1163" s="96" t="e">
        <f>INDEX('Class Table'!$A$2:$C$26, MATCH($J1163,'Class Table'!$A$2:$A$26,0),2)</f>
        <v>#N/A</v>
      </c>
      <c r="L1163" s="25" t="str">
        <f>_xlfn.CONCAT(StudentTable4[[#This Row],[School]],StudentTable4[[#This Row],[ClassName]])</f>
        <v/>
      </c>
    </row>
    <row r="1164" spans="1:12">
      <c r="A1164" s="25" t="e">
        <f t="shared" si="18"/>
        <v>#N/A</v>
      </c>
      <c r="B1164" s="24"/>
      <c r="C1164" s="24"/>
      <c r="D1164" s="24" t="s">
        <v>24</v>
      </c>
      <c r="E1164" s="24"/>
      <c r="F1164" s="24"/>
      <c r="G1164" s="24"/>
      <c r="H1164" s="24"/>
      <c r="I1164" s="25" t="e">
        <f>INDEX('Sch Table'!$A$2:$U$211,MATCH($H1164,'Sch Table'!$A$2:$A$777,0),8)</f>
        <v>#N/A</v>
      </c>
      <c r="J1164" s="24"/>
      <c r="K1164" s="96" t="e">
        <f>INDEX('Class Table'!$A$2:$C$26, MATCH($J1164,'Class Table'!$A$2:$A$26,0),2)</f>
        <v>#N/A</v>
      </c>
      <c r="L1164" s="25" t="str">
        <f>_xlfn.CONCAT(StudentTable4[[#This Row],[School]],StudentTable4[[#This Row],[ClassName]])</f>
        <v/>
      </c>
    </row>
    <row r="1165" spans="1:12">
      <c r="A1165" s="25" t="e">
        <f t="shared" si="18"/>
        <v>#N/A</v>
      </c>
      <c r="B1165" s="24"/>
      <c r="C1165" s="24"/>
      <c r="D1165" s="24" t="s">
        <v>24</v>
      </c>
      <c r="E1165" s="24"/>
      <c r="F1165" s="24"/>
      <c r="G1165" s="24"/>
      <c r="H1165" s="24"/>
      <c r="I1165" s="25" t="e">
        <f>INDEX('Sch Table'!$A$2:$U$211,MATCH($H1165,'Sch Table'!$A$2:$A$777,0),8)</f>
        <v>#N/A</v>
      </c>
      <c r="J1165" s="24"/>
      <c r="K1165" s="96" t="e">
        <f>INDEX('Class Table'!$A$2:$C$26, MATCH($J1165,'Class Table'!$A$2:$A$26,0),2)</f>
        <v>#N/A</v>
      </c>
      <c r="L1165" s="25" t="str">
        <f>_xlfn.CONCAT(StudentTable4[[#This Row],[School]],StudentTable4[[#This Row],[ClassName]])</f>
        <v/>
      </c>
    </row>
    <row r="1166" spans="1:12">
      <c r="A1166" s="25" t="e">
        <f t="shared" si="18"/>
        <v>#N/A</v>
      </c>
      <c r="B1166" s="24"/>
      <c r="C1166" s="24"/>
      <c r="D1166" s="24" t="s">
        <v>24</v>
      </c>
      <c r="E1166" s="24"/>
      <c r="F1166" s="24"/>
      <c r="G1166" s="24"/>
      <c r="H1166" s="24"/>
      <c r="I1166" s="25" t="e">
        <f>INDEX('Sch Table'!$A$2:$U$211,MATCH($H1166,'Sch Table'!$A$2:$A$777,0),8)</f>
        <v>#N/A</v>
      </c>
      <c r="J1166" s="24"/>
      <c r="K1166" s="96" t="e">
        <f>INDEX('Class Table'!$A$2:$C$26, MATCH($J1166,'Class Table'!$A$2:$A$26,0),2)</f>
        <v>#N/A</v>
      </c>
      <c r="L1166" s="25" t="str">
        <f>_xlfn.CONCAT(StudentTable4[[#This Row],[School]],StudentTable4[[#This Row],[ClassName]])</f>
        <v/>
      </c>
    </row>
    <row r="1167" spans="1:12">
      <c r="A1167" s="25" t="e">
        <f t="shared" si="18"/>
        <v>#N/A</v>
      </c>
      <c r="B1167" s="24"/>
      <c r="C1167" s="24"/>
      <c r="D1167" s="24" t="s">
        <v>24</v>
      </c>
      <c r="E1167" s="24"/>
      <c r="F1167" s="24"/>
      <c r="G1167" s="24"/>
      <c r="H1167" s="24"/>
      <c r="I1167" s="25" t="e">
        <f>INDEX('Sch Table'!$A$2:$U$211,MATCH($H1167,'Sch Table'!$A$2:$A$777,0),8)</f>
        <v>#N/A</v>
      </c>
      <c r="J1167" s="24"/>
      <c r="K1167" s="96" t="e">
        <f>INDEX('Class Table'!$A$2:$C$26, MATCH($J1167,'Class Table'!$A$2:$A$26,0),2)</f>
        <v>#N/A</v>
      </c>
      <c r="L1167" s="25" t="str">
        <f>_xlfn.CONCAT(StudentTable4[[#This Row],[School]],StudentTable4[[#This Row],[ClassName]])</f>
        <v/>
      </c>
    </row>
    <row r="1168" spans="1:12">
      <c r="A1168" s="25" t="e">
        <f t="shared" si="18"/>
        <v>#N/A</v>
      </c>
      <c r="B1168" s="24"/>
      <c r="C1168" s="24"/>
      <c r="D1168" s="24" t="s">
        <v>24</v>
      </c>
      <c r="E1168" s="24"/>
      <c r="F1168" s="24"/>
      <c r="G1168" s="24"/>
      <c r="H1168" s="24"/>
      <c r="I1168" s="25" t="e">
        <f>INDEX('Sch Table'!$A$2:$U$211,MATCH($H1168,'Sch Table'!$A$2:$A$777,0),8)</f>
        <v>#N/A</v>
      </c>
      <c r="J1168" s="24"/>
      <c r="K1168" s="96" t="e">
        <f>INDEX('Class Table'!$A$2:$C$26, MATCH($J1168,'Class Table'!$A$2:$A$26,0),2)</f>
        <v>#N/A</v>
      </c>
      <c r="L1168" s="25" t="str">
        <f>_xlfn.CONCAT(StudentTable4[[#This Row],[School]],StudentTable4[[#This Row],[ClassName]])</f>
        <v/>
      </c>
    </row>
    <row r="1169" spans="1:12">
      <c r="A1169" s="25" t="e">
        <f t="shared" si="18"/>
        <v>#N/A</v>
      </c>
      <c r="B1169" s="24"/>
      <c r="C1169" s="24"/>
      <c r="D1169" s="24" t="s">
        <v>24</v>
      </c>
      <c r="E1169" s="24"/>
      <c r="F1169" s="24"/>
      <c r="G1169" s="24"/>
      <c r="H1169" s="24"/>
      <c r="I1169" s="25" t="e">
        <f>INDEX('Sch Table'!$A$2:$U$211,MATCH($H1169,'Sch Table'!$A$2:$A$777,0),8)</f>
        <v>#N/A</v>
      </c>
      <c r="J1169" s="24"/>
      <c r="K1169" s="96" t="e">
        <f>INDEX('Class Table'!$A$2:$C$26, MATCH($J1169,'Class Table'!$A$2:$A$26,0),2)</f>
        <v>#N/A</v>
      </c>
      <c r="L1169" s="25" t="str">
        <f>_xlfn.CONCAT(StudentTable4[[#This Row],[School]],StudentTable4[[#This Row],[ClassName]])</f>
        <v/>
      </c>
    </row>
    <row r="1170" spans="1:12">
      <c r="A1170" s="25" t="e">
        <f t="shared" si="18"/>
        <v>#N/A</v>
      </c>
      <c r="B1170" s="24"/>
      <c r="C1170" s="24"/>
      <c r="D1170" s="24" t="s">
        <v>24</v>
      </c>
      <c r="E1170" s="24"/>
      <c r="F1170" s="24"/>
      <c r="G1170" s="24"/>
      <c r="H1170" s="24"/>
      <c r="I1170" s="25" t="e">
        <f>INDEX('Sch Table'!$A$2:$U$211,MATCH($H1170,'Sch Table'!$A$2:$A$777,0),8)</f>
        <v>#N/A</v>
      </c>
      <c r="J1170" s="24"/>
      <c r="K1170" s="96" t="e">
        <f>INDEX('Class Table'!$A$2:$C$26, MATCH($J1170,'Class Table'!$A$2:$A$26,0),2)</f>
        <v>#N/A</v>
      </c>
      <c r="L1170" s="25" t="str">
        <f>_xlfn.CONCAT(StudentTable4[[#This Row],[School]],StudentTable4[[#This Row],[ClassName]])</f>
        <v/>
      </c>
    </row>
    <row r="1171" spans="1:12">
      <c r="A1171" s="25" t="e">
        <f t="shared" si="18"/>
        <v>#N/A</v>
      </c>
      <c r="B1171" s="24"/>
      <c r="C1171" s="24"/>
      <c r="D1171" s="24" t="s">
        <v>24</v>
      </c>
      <c r="E1171" s="24"/>
      <c r="F1171" s="24"/>
      <c r="G1171" s="24"/>
      <c r="H1171" s="24"/>
      <c r="I1171" s="25" t="e">
        <f>INDEX('Sch Table'!$A$2:$U$211,MATCH($H1171,'Sch Table'!$A$2:$A$777,0),8)</f>
        <v>#N/A</v>
      </c>
      <c r="J1171" s="24"/>
      <c r="K1171" s="96" t="e">
        <f>INDEX('Class Table'!$A$2:$C$26, MATCH($J1171,'Class Table'!$A$2:$A$26,0),2)</f>
        <v>#N/A</v>
      </c>
      <c r="L1171" s="25" t="str">
        <f>_xlfn.CONCAT(StudentTable4[[#This Row],[School]],StudentTable4[[#This Row],[ClassName]])</f>
        <v/>
      </c>
    </row>
    <row r="1172" spans="1:12">
      <c r="A1172" s="25" t="e">
        <f t="shared" si="18"/>
        <v>#N/A</v>
      </c>
      <c r="B1172" s="24"/>
      <c r="C1172" s="24"/>
      <c r="D1172" s="24" t="s">
        <v>24</v>
      </c>
      <c r="E1172" s="24"/>
      <c r="F1172" s="24"/>
      <c r="G1172" s="24"/>
      <c r="H1172" s="24"/>
      <c r="I1172" s="25" t="e">
        <f>INDEX('Sch Table'!$A$2:$U$211,MATCH($H1172,'Sch Table'!$A$2:$A$777,0),8)</f>
        <v>#N/A</v>
      </c>
      <c r="J1172" s="24"/>
      <c r="K1172" s="96" t="e">
        <f>INDEX('Class Table'!$A$2:$C$26, MATCH($J1172,'Class Table'!$A$2:$A$26,0),2)</f>
        <v>#N/A</v>
      </c>
      <c r="L1172" s="25" t="str">
        <f>_xlfn.CONCAT(StudentTable4[[#This Row],[School]],StudentTable4[[#This Row],[ClassName]])</f>
        <v/>
      </c>
    </row>
    <row r="1173" spans="1:12">
      <c r="A1173" s="25" t="e">
        <f t="shared" si="18"/>
        <v>#N/A</v>
      </c>
      <c r="B1173" s="24"/>
      <c r="C1173" s="24"/>
      <c r="D1173" s="24" t="s">
        <v>24</v>
      </c>
      <c r="E1173" s="24"/>
      <c r="F1173" s="24"/>
      <c r="G1173" s="24"/>
      <c r="H1173" s="24"/>
      <c r="I1173" s="25" t="e">
        <f>INDEX('Sch Table'!$A$2:$U$211,MATCH($H1173,'Sch Table'!$A$2:$A$777,0),8)</f>
        <v>#N/A</v>
      </c>
      <c r="J1173" s="24"/>
      <c r="K1173" s="96" t="e">
        <f>INDEX('Class Table'!$A$2:$C$26, MATCH($J1173,'Class Table'!$A$2:$A$26,0),2)</f>
        <v>#N/A</v>
      </c>
      <c r="L1173" s="25" t="str">
        <f>_xlfn.CONCAT(StudentTable4[[#This Row],[School]],StudentTable4[[#This Row],[ClassName]])</f>
        <v/>
      </c>
    </row>
    <row r="1174" spans="1:12">
      <c r="A1174" s="25" t="e">
        <f t="shared" si="18"/>
        <v>#N/A</v>
      </c>
      <c r="B1174" s="24"/>
      <c r="C1174" s="24"/>
      <c r="D1174" s="24" t="s">
        <v>24</v>
      </c>
      <c r="E1174" s="24"/>
      <c r="F1174" s="24"/>
      <c r="G1174" s="24"/>
      <c r="H1174" s="24"/>
      <c r="I1174" s="25" t="e">
        <f>INDEX('Sch Table'!$A$2:$U$211,MATCH($H1174,'Sch Table'!$A$2:$A$777,0),8)</f>
        <v>#N/A</v>
      </c>
      <c r="J1174" s="24"/>
      <c r="K1174" s="96" t="e">
        <f>INDEX('Class Table'!$A$2:$C$26, MATCH($J1174,'Class Table'!$A$2:$A$26,0),2)</f>
        <v>#N/A</v>
      </c>
      <c r="L1174" s="25" t="str">
        <f>_xlfn.CONCAT(StudentTable4[[#This Row],[School]],StudentTable4[[#This Row],[ClassName]])</f>
        <v/>
      </c>
    </row>
    <row r="1175" spans="1:12">
      <c r="A1175" s="25" t="e">
        <f t="shared" si="18"/>
        <v>#N/A</v>
      </c>
      <c r="B1175" s="24"/>
      <c r="C1175" s="24"/>
      <c r="D1175" s="24" t="s">
        <v>24</v>
      </c>
      <c r="E1175" s="24"/>
      <c r="F1175" s="24"/>
      <c r="G1175" s="24"/>
      <c r="H1175" s="24"/>
      <c r="I1175" s="25" t="e">
        <f>INDEX('Sch Table'!$A$2:$U$211,MATCH($H1175,'Sch Table'!$A$2:$A$777,0),8)</f>
        <v>#N/A</v>
      </c>
      <c r="J1175" s="24"/>
      <c r="K1175" s="96" t="e">
        <f>INDEX('Class Table'!$A$2:$C$26, MATCH($J1175,'Class Table'!$A$2:$A$26,0),2)</f>
        <v>#N/A</v>
      </c>
      <c r="L1175" s="25" t="str">
        <f>_xlfn.CONCAT(StudentTable4[[#This Row],[School]],StudentTable4[[#This Row],[ClassName]])</f>
        <v/>
      </c>
    </row>
    <row r="1176" spans="1:12">
      <c r="A1176" s="25" t="e">
        <f t="shared" si="18"/>
        <v>#N/A</v>
      </c>
      <c r="B1176" s="24"/>
      <c r="C1176" s="24"/>
      <c r="D1176" s="24" t="s">
        <v>24</v>
      </c>
      <c r="E1176" s="24"/>
      <c r="F1176" s="24"/>
      <c r="G1176" s="24"/>
      <c r="H1176" s="24"/>
      <c r="I1176" s="25" t="e">
        <f>INDEX('Sch Table'!$A$2:$U$211,MATCH($H1176,'Sch Table'!$A$2:$A$777,0),8)</f>
        <v>#N/A</v>
      </c>
      <c r="J1176" s="24"/>
      <c r="K1176" s="96" t="e">
        <f>INDEX('Class Table'!$A$2:$C$26, MATCH($J1176,'Class Table'!$A$2:$A$26,0),2)</f>
        <v>#N/A</v>
      </c>
      <c r="L1176" s="25" t="str">
        <f>_xlfn.CONCAT(StudentTable4[[#This Row],[School]],StudentTable4[[#This Row],[ClassName]])</f>
        <v/>
      </c>
    </row>
    <row r="1177" spans="1:12">
      <c r="A1177" s="25" t="e">
        <f t="shared" si="18"/>
        <v>#N/A</v>
      </c>
      <c r="B1177" s="24"/>
      <c r="C1177" s="24"/>
      <c r="D1177" s="24" t="s">
        <v>24</v>
      </c>
      <c r="E1177" s="24"/>
      <c r="F1177" s="24"/>
      <c r="G1177" s="24"/>
      <c r="H1177" s="24"/>
      <c r="I1177" s="25" t="e">
        <f>INDEX('Sch Table'!$A$2:$U$211,MATCH($H1177,'Sch Table'!$A$2:$A$777,0),8)</f>
        <v>#N/A</v>
      </c>
      <c r="J1177" s="24"/>
      <c r="K1177" s="96" t="e">
        <f>INDEX('Class Table'!$A$2:$C$26, MATCH($J1177,'Class Table'!$A$2:$A$26,0),2)</f>
        <v>#N/A</v>
      </c>
      <c r="L1177" s="25" t="str">
        <f>_xlfn.CONCAT(StudentTable4[[#This Row],[School]],StudentTable4[[#This Row],[ClassName]])</f>
        <v/>
      </c>
    </row>
    <row r="1178" spans="1:12">
      <c r="A1178" s="25" t="e">
        <f t="shared" si="18"/>
        <v>#N/A</v>
      </c>
      <c r="B1178" s="24"/>
      <c r="C1178" s="24"/>
      <c r="D1178" s="24" t="s">
        <v>24</v>
      </c>
      <c r="E1178" s="24"/>
      <c r="F1178" s="24"/>
      <c r="G1178" s="24"/>
      <c r="H1178" s="24"/>
      <c r="I1178" s="25" t="e">
        <f>INDEX('Sch Table'!$A$2:$U$211,MATCH($H1178,'Sch Table'!$A$2:$A$777,0),8)</f>
        <v>#N/A</v>
      </c>
      <c r="J1178" s="24"/>
      <c r="K1178" s="96" t="e">
        <f>INDEX('Class Table'!$A$2:$C$26, MATCH($J1178,'Class Table'!$A$2:$A$26,0),2)</f>
        <v>#N/A</v>
      </c>
      <c r="L1178" s="25" t="str">
        <f>_xlfn.CONCAT(StudentTable4[[#This Row],[School]],StudentTable4[[#This Row],[ClassName]])</f>
        <v/>
      </c>
    </row>
    <row r="1179" spans="1:12">
      <c r="A1179" s="25" t="e">
        <f t="shared" si="18"/>
        <v>#N/A</v>
      </c>
      <c r="B1179" s="24"/>
      <c r="C1179" s="24"/>
      <c r="D1179" s="24" t="s">
        <v>24</v>
      </c>
      <c r="E1179" s="24"/>
      <c r="F1179" s="24"/>
      <c r="G1179" s="24"/>
      <c r="H1179" s="24"/>
      <c r="I1179" s="25" t="e">
        <f>INDEX('Sch Table'!$A$2:$U$211,MATCH($H1179,'Sch Table'!$A$2:$A$777,0),8)</f>
        <v>#N/A</v>
      </c>
      <c r="J1179" s="24"/>
      <c r="K1179" s="96" t="e">
        <f>INDEX('Class Table'!$A$2:$C$26, MATCH($J1179,'Class Table'!$A$2:$A$26,0),2)</f>
        <v>#N/A</v>
      </c>
      <c r="L1179" s="25" t="str">
        <f>_xlfn.CONCAT(StudentTable4[[#This Row],[School]],StudentTable4[[#This Row],[ClassName]])</f>
        <v/>
      </c>
    </row>
    <row r="1180" spans="1:12">
      <c r="A1180" s="25" t="e">
        <f t="shared" si="18"/>
        <v>#N/A</v>
      </c>
      <c r="B1180" s="24"/>
      <c r="C1180" s="24"/>
      <c r="D1180" s="24" t="s">
        <v>24</v>
      </c>
      <c r="E1180" s="24"/>
      <c r="F1180" s="24"/>
      <c r="G1180" s="24"/>
      <c r="H1180" s="24"/>
      <c r="I1180" s="25" t="e">
        <f>INDEX('Sch Table'!$A$2:$U$211,MATCH($H1180,'Sch Table'!$A$2:$A$777,0),8)</f>
        <v>#N/A</v>
      </c>
      <c r="J1180" s="24"/>
      <c r="K1180" s="96" t="e">
        <f>INDEX('Class Table'!$A$2:$C$26, MATCH($J1180,'Class Table'!$A$2:$A$26,0),2)</f>
        <v>#N/A</v>
      </c>
      <c r="L1180" s="25" t="str">
        <f>_xlfn.CONCAT(StudentTable4[[#This Row],[School]],StudentTable4[[#This Row],[ClassName]])</f>
        <v/>
      </c>
    </row>
    <row r="1181" spans="1:12">
      <c r="A1181" s="25" t="e">
        <f t="shared" si="18"/>
        <v>#N/A</v>
      </c>
      <c r="B1181" s="24"/>
      <c r="C1181" s="24"/>
      <c r="D1181" s="24" t="s">
        <v>24</v>
      </c>
      <c r="E1181" s="24"/>
      <c r="F1181" s="24"/>
      <c r="G1181" s="24"/>
      <c r="H1181" s="24"/>
      <c r="I1181" s="25" t="e">
        <f>INDEX('Sch Table'!$A$2:$U$211,MATCH($H1181,'Sch Table'!$A$2:$A$777,0),8)</f>
        <v>#N/A</v>
      </c>
      <c r="J1181" s="24"/>
      <c r="K1181" s="96" t="e">
        <f>INDEX('Class Table'!$A$2:$C$26, MATCH($J1181,'Class Table'!$A$2:$A$26,0),2)</f>
        <v>#N/A</v>
      </c>
      <c r="L1181" s="25" t="str">
        <f>_xlfn.CONCAT(StudentTable4[[#This Row],[School]],StudentTable4[[#This Row],[ClassName]])</f>
        <v/>
      </c>
    </row>
    <row r="1182" spans="1:12">
      <c r="A1182" s="25" t="e">
        <f t="shared" si="18"/>
        <v>#N/A</v>
      </c>
      <c r="B1182" s="24"/>
      <c r="C1182" s="24"/>
      <c r="D1182" s="24" t="s">
        <v>24</v>
      </c>
      <c r="E1182" s="24"/>
      <c r="F1182" s="24"/>
      <c r="G1182" s="24"/>
      <c r="H1182" s="24"/>
      <c r="I1182" s="25" t="e">
        <f>INDEX('Sch Table'!$A$2:$U$211,MATCH($H1182,'Sch Table'!$A$2:$A$777,0),8)</f>
        <v>#N/A</v>
      </c>
      <c r="J1182" s="24"/>
      <c r="K1182" s="96" t="e">
        <f>INDEX('Class Table'!$A$2:$C$26, MATCH($J1182,'Class Table'!$A$2:$A$26,0),2)</f>
        <v>#N/A</v>
      </c>
      <c r="L1182" s="25" t="str">
        <f>_xlfn.CONCAT(StudentTable4[[#This Row],[School]],StudentTable4[[#This Row],[ClassName]])</f>
        <v/>
      </c>
    </row>
    <row r="1183" spans="1:12">
      <c r="A1183" s="25" t="e">
        <f t="shared" si="18"/>
        <v>#N/A</v>
      </c>
      <c r="B1183" s="24"/>
      <c r="C1183" s="24"/>
      <c r="D1183" s="24" t="s">
        <v>24</v>
      </c>
      <c r="E1183" s="24"/>
      <c r="F1183" s="24"/>
      <c r="G1183" s="24"/>
      <c r="H1183" s="24"/>
      <c r="I1183" s="25" t="e">
        <f>INDEX('Sch Table'!$A$2:$U$211,MATCH($H1183,'Sch Table'!$A$2:$A$777,0),8)</f>
        <v>#N/A</v>
      </c>
      <c r="J1183" s="24"/>
      <c r="K1183" s="96" t="e">
        <f>INDEX('Class Table'!$A$2:$C$26, MATCH($J1183,'Class Table'!$A$2:$A$26,0),2)</f>
        <v>#N/A</v>
      </c>
      <c r="L1183" s="25" t="str">
        <f>_xlfn.CONCAT(StudentTable4[[#This Row],[School]],StudentTable4[[#This Row],[ClassName]])</f>
        <v/>
      </c>
    </row>
    <row r="1184" spans="1:12">
      <c r="A1184" s="25" t="e">
        <f t="shared" si="18"/>
        <v>#N/A</v>
      </c>
      <c r="B1184" s="24"/>
      <c r="C1184" s="24"/>
      <c r="D1184" s="24" t="s">
        <v>24</v>
      </c>
      <c r="E1184" s="24"/>
      <c r="F1184" s="24"/>
      <c r="G1184" s="24"/>
      <c r="H1184" s="24"/>
      <c r="I1184" s="25" t="e">
        <f>INDEX('Sch Table'!$A$2:$U$211,MATCH($H1184,'Sch Table'!$A$2:$A$777,0),8)</f>
        <v>#N/A</v>
      </c>
      <c r="J1184" s="24"/>
      <c r="K1184" s="96" t="e">
        <f>INDEX('Class Table'!$A$2:$C$26, MATCH($J1184,'Class Table'!$A$2:$A$26,0),2)</f>
        <v>#N/A</v>
      </c>
      <c r="L1184" s="25" t="str">
        <f>_xlfn.CONCAT(StudentTable4[[#This Row],[School]],StudentTable4[[#This Row],[ClassName]])</f>
        <v/>
      </c>
    </row>
    <row r="1185" spans="1:12">
      <c r="A1185" s="25" t="e">
        <f t="shared" si="18"/>
        <v>#N/A</v>
      </c>
      <c r="B1185" s="24"/>
      <c r="C1185" s="24"/>
      <c r="D1185" s="24" t="s">
        <v>24</v>
      </c>
      <c r="E1185" s="24"/>
      <c r="F1185" s="24"/>
      <c r="G1185" s="24"/>
      <c r="H1185" s="24"/>
      <c r="I1185" s="25" t="e">
        <f>INDEX('Sch Table'!$A$2:$U$211,MATCH($H1185,'Sch Table'!$A$2:$A$777,0),8)</f>
        <v>#N/A</v>
      </c>
      <c r="J1185" s="24"/>
      <c r="K1185" s="96" t="e">
        <f>INDEX('Class Table'!$A$2:$C$26, MATCH($J1185,'Class Table'!$A$2:$A$26,0),2)</f>
        <v>#N/A</v>
      </c>
      <c r="L1185" s="25" t="str">
        <f>_xlfn.CONCAT(StudentTable4[[#This Row],[School]],StudentTable4[[#This Row],[ClassName]])</f>
        <v/>
      </c>
    </row>
    <row r="1186" spans="1:12">
      <c r="A1186" s="25" t="e">
        <f t="shared" si="18"/>
        <v>#N/A</v>
      </c>
      <c r="B1186" s="24"/>
      <c r="C1186" s="24"/>
      <c r="D1186" s="24" t="s">
        <v>24</v>
      </c>
      <c r="E1186" s="24"/>
      <c r="F1186" s="24"/>
      <c r="G1186" s="24"/>
      <c r="H1186" s="24"/>
      <c r="I1186" s="25" t="e">
        <f>INDEX('Sch Table'!$A$2:$U$211,MATCH($H1186,'Sch Table'!$A$2:$A$777,0),8)</f>
        <v>#N/A</v>
      </c>
      <c r="J1186" s="24"/>
      <c r="K1186" s="96" t="e">
        <f>INDEX('Class Table'!$A$2:$C$26, MATCH($J1186,'Class Table'!$A$2:$A$26,0),2)</f>
        <v>#N/A</v>
      </c>
      <c r="L1186" s="25" t="str">
        <f>_xlfn.CONCAT(StudentTable4[[#This Row],[School]],StudentTable4[[#This Row],[ClassName]])</f>
        <v/>
      </c>
    </row>
    <row r="1187" spans="1:12">
      <c r="A1187" s="25" t="e">
        <f t="shared" si="18"/>
        <v>#N/A</v>
      </c>
      <c r="B1187" s="24"/>
      <c r="C1187" s="24"/>
      <c r="D1187" s="24" t="s">
        <v>24</v>
      </c>
      <c r="E1187" s="24"/>
      <c r="F1187" s="24"/>
      <c r="G1187" s="24"/>
      <c r="H1187" s="24"/>
      <c r="I1187" s="25" t="e">
        <f>INDEX('Sch Table'!$A$2:$U$211,MATCH($H1187,'Sch Table'!$A$2:$A$777,0),8)</f>
        <v>#N/A</v>
      </c>
      <c r="J1187" s="24"/>
      <c r="K1187" s="96" t="e">
        <f>INDEX('Class Table'!$A$2:$C$26, MATCH($J1187,'Class Table'!$A$2:$A$26,0),2)</f>
        <v>#N/A</v>
      </c>
      <c r="L1187" s="25" t="str">
        <f>_xlfn.CONCAT(StudentTable4[[#This Row],[School]],StudentTable4[[#This Row],[ClassName]])</f>
        <v/>
      </c>
    </row>
    <row r="1188" spans="1:12">
      <c r="A1188" s="25" t="e">
        <f t="shared" si="18"/>
        <v>#N/A</v>
      </c>
      <c r="B1188" s="24"/>
      <c r="C1188" s="24"/>
      <c r="D1188" s="24" t="s">
        <v>24</v>
      </c>
      <c r="E1188" s="24"/>
      <c r="F1188" s="24"/>
      <c r="G1188" s="24"/>
      <c r="H1188" s="24"/>
      <c r="I1188" s="25" t="e">
        <f>INDEX('Sch Table'!$A$2:$U$211,MATCH($H1188,'Sch Table'!$A$2:$A$777,0),8)</f>
        <v>#N/A</v>
      </c>
      <c r="J1188" s="24"/>
      <c r="K1188" s="96" t="e">
        <f>INDEX('Class Table'!$A$2:$C$26, MATCH($J1188,'Class Table'!$A$2:$A$26,0),2)</f>
        <v>#N/A</v>
      </c>
      <c r="L1188" s="25" t="str">
        <f>_xlfn.CONCAT(StudentTable4[[#This Row],[School]],StudentTable4[[#This Row],[ClassName]])</f>
        <v/>
      </c>
    </row>
    <row r="1189" spans="1:12">
      <c r="A1189" s="25" t="e">
        <f t="shared" si="18"/>
        <v>#N/A</v>
      </c>
      <c r="B1189" s="24"/>
      <c r="C1189" s="24"/>
      <c r="D1189" s="24" t="s">
        <v>24</v>
      </c>
      <c r="E1189" s="24"/>
      <c r="F1189" s="24"/>
      <c r="G1189" s="24"/>
      <c r="H1189" s="24"/>
      <c r="I1189" s="25" t="e">
        <f>INDEX('Sch Table'!$A$2:$U$211,MATCH($H1189,'Sch Table'!$A$2:$A$777,0),8)</f>
        <v>#N/A</v>
      </c>
      <c r="J1189" s="24"/>
      <c r="K1189" s="96" t="e">
        <f>INDEX('Class Table'!$A$2:$C$26, MATCH($J1189,'Class Table'!$A$2:$A$26,0),2)</f>
        <v>#N/A</v>
      </c>
      <c r="L1189" s="25" t="str">
        <f>_xlfn.CONCAT(StudentTable4[[#This Row],[School]],StudentTable4[[#This Row],[ClassName]])</f>
        <v/>
      </c>
    </row>
    <row r="1190" spans="1:12">
      <c r="A1190" s="25" t="e">
        <f t="shared" si="18"/>
        <v>#N/A</v>
      </c>
      <c r="B1190" s="24"/>
      <c r="C1190" s="24"/>
      <c r="D1190" s="24" t="s">
        <v>24</v>
      </c>
      <c r="E1190" s="24"/>
      <c r="F1190" s="24"/>
      <c r="G1190" s="24"/>
      <c r="H1190" s="24"/>
      <c r="I1190" s="25" t="e">
        <f>INDEX('Sch Table'!$A$2:$U$211,MATCH($H1190,'Sch Table'!$A$2:$A$777,0),8)</f>
        <v>#N/A</v>
      </c>
      <c r="J1190" s="24"/>
      <c r="K1190" s="96" t="e">
        <f>INDEX('Class Table'!$A$2:$C$26, MATCH($J1190,'Class Table'!$A$2:$A$26,0),2)</f>
        <v>#N/A</v>
      </c>
      <c r="L1190" s="25" t="str">
        <f>_xlfn.CONCAT(StudentTable4[[#This Row],[School]],StudentTable4[[#This Row],[ClassName]])</f>
        <v/>
      </c>
    </row>
    <row r="1191" spans="1:12">
      <c r="A1191" s="25" t="e">
        <f t="shared" si="18"/>
        <v>#N/A</v>
      </c>
      <c r="B1191" s="24"/>
      <c r="C1191" s="24"/>
      <c r="D1191" s="24" t="s">
        <v>24</v>
      </c>
      <c r="E1191" s="24"/>
      <c r="F1191" s="24"/>
      <c r="G1191" s="24"/>
      <c r="H1191" s="24"/>
      <c r="I1191" s="25" t="e">
        <f>INDEX('Sch Table'!$A$2:$U$211,MATCH($H1191,'Sch Table'!$A$2:$A$777,0),8)</f>
        <v>#N/A</v>
      </c>
      <c r="J1191" s="24"/>
      <c r="K1191" s="96" t="e">
        <f>INDEX('Class Table'!$A$2:$C$26, MATCH($J1191,'Class Table'!$A$2:$A$26,0),2)</f>
        <v>#N/A</v>
      </c>
      <c r="L1191" s="25" t="str">
        <f>_xlfn.CONCAT(StudentTable4[[#This Row],[School]],StudentTable4[[#This Row],[ClassName]])</f>
        <v/>
      </c>
    </row>
    <row r="1192" spans="1:12">
      <c r="A1192" s="25" t="e">
        <f t="shared" si="18"/>
        <v>#N/A</v>
      </c>
      <c r="B1192" s="24"/>
      <c r="C1192" s="24"/>
      <c r="D1192" s="24" t="s">
        <v>24</v>
      </c>
      <c r="E1192" s="24"/>
      <c r="F1192" s="24"/>
      <c r="G1192" s="24"/>
      <c r="H1192" s="24"/>
      <c r="I1192" s="25" t="e">
        <f>INDEX('Sch Table'!$A$2:$U$211,MATCH($H1192,'Sch Table'!$A$2:$A$777,0),8)</f>
        <v>#N/A</v>
      </c>
      <c r="J1192" s="24"/>
      <c r="K1192" s="96" t="e">
        <f>INDEX('Class Table'!$A$2:$C$26, MATCH($J1192,'Class Table'!$A$2:$A$26,0),2)</f>
        <v>#N/A</v>
      </c>
      <c r="L1192" s="25" t="str">
        <f>_xlfn.CONCAT(StudentTable4[[#This Row],[School]],StudentTable4[[#This Row],[ClassName]])</f>
        <v/>
      </c>
    </row>
    <row r="1193" spans="1:12">
      <c r="A1193" s="25" t="e">
        <f t="shared" si="18"/>
        <v>#N/A</v>
      </c>
      <c r="B1193" s="24"/>
      <c r="C1193" s="24"/>
      <c r="D1193" s="24" t="s">
        <v>24</v>
      </c>
      <c r="E1193" s="24"/>
      <c r="F1193" s="24"/>
      <c r="G1193" s="24"/>
      <c r="H1193" s="24"/>
      <c r="I1193" s="25" t="e">
        <f>INDEX('Sch Table'!$A$2:$U$211,MATCH($H1193,'Sch Table'!$A$2:$A$777,0),8)</f>
        <v>#N/A</v>
      </c>
      <c r="J1193" s="24"/>
      <c r="K1193" s="96" t="e">
        <f>INDEX('Class Table'!$A$2:$C$26, MATCH($J1193,'Class Table'!$A$2:$A$26,0),2)</f>
        <v>#N/A</v>
      </c>
      <c r="L1193" s="25" t="str">
        <f>_xlfn.CONCAT(StudentTable4[[#This Row],[School]],StudentTable4[[#This Row],[ClassName]])</f>
        <v/>
      </c>
    </row>
    <row r="1194" spans="1:12">
      <c r="A1194" s="25" t="e">
        <f t="shared" si="18"/>
        <v>#N/A</v>
      </c>
      <c r="B1194" s="24"/>
      <c r="C1194" s="24"/>
      <c r="D1194" s="24" t="s">
        <v>24</v>
      </c>
      <c r="E1194" s="24"/>
      <c r="F1194" s="24"/>
      <c r="G1194" s="24"/>
      <c r="H1194" s="24"/>
      <c r="I1194" s="25" t="e">
        <f>INDEX('Sch Table'!$A$2:$U$211,MATCH($H1194,'Sch Table'!$A$2:$A$777,0),8)</f>
        <v>#N/A</v>
      </c>
      <c r="J1194" s="24"/>
      <c r="K1194" s="96" t="e">
        <f>INDEX('Class Table'!$A$2:$C$26, MATCH($J1194,'Class Table'!$A$2:$A$26,0),2)</f>
        <v>#N/A</v>
      </c>
      <c r="L1194" s="25" t="str">
        <f>_xlfn.CONCAT(StudentTable4[[#This Row],[School]],StudentTable4[[#This Row],[ClassName]])</f>
        <v/>
      </c>
    </row>
    <row r="1195" spans="1:12">
      <c r="A1195" s="25" t="e">
        <f t="shared" si="18"/>
        <v>#N/A</v>
      </c>
      <c r="B1195" s="24"/>
      <c r="C1195" s="24"/>
      <c r="D1195" s="24" t="s">
        <v>24</v>
      </c>
      <c r="E1195" s="24"/>
      <c r="F1195" s="24"/>
      <c r="G1195" s="24"/>
      <c r="H1195" s="24"/>
      <c r="I1195" s="25" t="e">
        <f>INDEX('Sch Table'!$A$2:$U$211,MATCH($H1195,'Sch Table'!$A$2:$A$777,0),8)</f>
        <v>#N/A</v>
      </c>
      <c r="J1195" s="24"/>
      <c r="K1195" s="96" t="e">
        <f>INDEX('Class Table'!$A$2:$C$26, MATCH($J1195,'Class Table'!$A$2:$A$26,0),2)</f>
        <v>#N/A</v>
      </c>
      <c r="L1195" s="25" t="str">
        <f>_xlfn.CONCAT(StudentTable4[[#This Row],[School]],StudentTable4[[#This Row],[ClassName]])</f>
        <v/>
      </c>
    </row>
    <row r="1196" spans="1:12">
      <c r="A1196" s="25" t="e">
        <f t="shared" si="18"/>
        <v>#N/A</v>
      </c>
      <c r="B1196" s="24"/>
      <c r="C1196" s="24"/>
      <c r="D1196" s="24" t="s">
        <v>24</v>
      </c>
      <c r="E1196" s="24"/>
      <c r="F1196" s="24"/>
      <c r="G1196" s="24"/>
      <c r="H1196" s="24"/>
      <c r="I1196" s="25" t="e">
        <f>INDEX('Sch Table'!$A$2:$U$211,MATCH($H1196,'Sch Table'!$A$2:$A$777,0),8)</f>
        <v>#N/A</v>
      </c>
      <c r="J1196" s="24"/>
      <c r="K1196" s="96" t="e">
        <f>INDEX('Class Table'!$A$2:$C$26, MATCH($J1196,'Class Table'!$A$2:$A$26,0),2)</f>
        <v>#N/A</v>
      </c>
      <c r="L1196" s="25" t="str">
        <f>_xlfn.CONCAT(StudentTable4[[#This Row],[School]],StudentTable4[[#This Row],[ClassName]])</f>
        <v/>
      </c>
    </row>
    <row r="1197" spans="1:12">
      <c r="A1197" s="25" t="e">
        <f t="shared" si="18"/>
        <v>#N/A</v>
      </c>
      <c r="B1197" s="24"/>
      <c r="C1197" s="24"/>
      <c r="D1197" s="24" t="s">
        <v>24</v>
      </c>
      <c r="E1197" s="24"/>
      <c r="F1197" s="24"/>
      <c r="G1197" s="24"/>
      <c r="H1197" s="24"/>
      <c r="I1197" s="25" t="e">
        <f>INDEX('Sch Table'!$A$2:$U$211,MATCH($H1197,'Sch Table'!$A$2:$A$777,0),8)</f>
        <v>#N/A</v>
      </c>
      <c r="J1197" s="24"/>
      <c r="K1197" s="96" t="e">
        <f>INDEX('Class Table'!$A$2:$C$26, MATCH($J1197,'Class Table'!$A$2:$A$26,0),2)</f>
        <v>#N/A</v>
      </c>
      <c r="L1197" s="25" t="str">
        <f>_xlfn.CONCAT(StudentTable4[[#This Row],[School]],StudentTable4[[#This Row],[ClassName]])</f>
        <v/>
      </c>
    </row>
    <row r="1198" spans="1:12">
      <c r="A1198" s="25" t="e">
        <f t="shared" si="18"/>
        <v>#N/A</v>
      </c>
      <c r="B1198" s="24"/>
      <c r="C1198" s="24"/>
      <c r="D1198" s="24" t="s">
        <v>24</v>
      </c>
      <c r="E1198" s="24"/>
      <c r="F1198" s="24"/>
      <c r="G1198" s="24"/>
      <c r="H1198" s="24"/>
      <c r="I1198" s="25" t="e">
        <f>INDEX('Sch Table'!$A$2:$U$211,MATCH($H1198,'Sch Table'!$A$2:$A$777,0),8)</f>
        <v>#N/A</v>
      </c>
      <c r="J1198" s="24"/>
      <c r="K1198" s="96" t="e">
        <f>INDEX('Class Table'!$A$2:$C$26, MATCH($J1198,'Class Table'!$A$2:$A$26,0),2)</f>
        <v>#N/A</v>
      </c>
      <c r="L1198" s="25" t="str">
        <f>_xlfn.CONCAT(StudentTable4[[#This Row],[School]],StudentTable4[[#This Row],[ClassName]])</f>
        <v/>
      </c>
    </row>
    <row r="1199" spans="1:12">
      <c r="A1199" s="25" t="e">
        <f t="shared" si="18"/>
        <v>#N/A</v>
      </c>
      <c r="B1199" s="24"/>
      <c r="C1199" s="24"/>
      <c r="D1199" s="24" t="s">
        <v>24</v>
      </c>
      <c r="E1199" s="24"/>
      <c r="F1199" s="24"/>
      <c r="G1199" s="24"/>
      <c r="H1199" s="24"/>
      <c r="I1199" s="25" t="e">
        <f>INDEX('Sch Table'!$A$2:$U$211,MATCH($H1199,'Sch Table'!$A$2:$A$777,0),8)</f>
        <v>#N/A</v>
      </c>
      <c r="J1199" s="24"/>
      <c r="K1199" s="96" t="e">
        <f>INDEX('Class Table'!$A$2:$C$26, MATCH($J1199,'Class Table'!$A$2:$A$26,0),2)</f>
        <v>#N/A</v>
      </c>
      <c r="L1199" s="25" t="str">
        <f>_xlfn.CONCAT(StudentTable4[[#This Row],[School]],StudentTable4[[#This Row],[ClassName]])</f>
        <v/>
      </c>
    </row>
    <row r="1200" spans="1:12">
      <c r="A1200" s="25" t="e">
        <f t="shared" si="18"/>
        <v>#N/A</v>
      </c>
      <c r="B1200" s="24"/>
      <c r="C1200" s="24"/>
      <c r="D1200" s="24" t="s">
        <v>24</v>
      </c>
      <c r="E1200" s="24"/>
      <c r="F1200" s="24"/>
      <c r="G1200" s="24"/>
      <c r="H1200" s="24"/>
      <c r="I1200" s="25" t="e">
        <f>INDEX('Sch Table'!$A$2:$U$211,MATCH($H1200,'Sch Table'!$A$2:$A$777,0),8)</f>
        <v>#N/A</v>
      </c>
      <c r="J1200" s="24"/>
      <c r="K1200" s="96" t="e">
        <f>INDEX('Class Table'!$A$2:$C$26, MATCH($J1200,'Class Table'!$A$2:$A$26,0),2)</f>
        <v>#N/A</v>
      </c>
      <c r="L1200" s="25" t="str">
        <f>_xlfn.CONCAT(StudentTable4[[#This Row],[School]],StudentTable4[[#This Row],[ClassName]])</f>
        <v/>
      </c>
    </row>
    <row r="1201" spans="1:12">
      <c r="A1201" s="25" t="e">
        <f t="shared" si="18"/>
        <v>#N/A</v>
      </c>
      <c r="B1201" s="24"/>
      <c r="C1201" s="24"/>
      <c r="D1201" s="24" t="s">
        <v>24</v>
      </c>
      <c r="E1201" s="24"/>
      <c r="F1201" s="24"/>
      <c r="G1201" s="24"/>
      <c r="H1201" s="24"/>
      <c r="I1201" s="25" t="e">
        <f>INDEX('Sch Table'!$A$2:$U$211,MATCH($H1201,'Sch Table'!$A$2:$A$777,0),8)</f>
        <v>#N/A</v>
      </c>
      <c r="J1201" s="24"/>
      <c r="K1201" s="96" t="e">
        <f>INDEX('Class Table'!$A$2:$C$26, MATCH($J1201,'Class Table'!$A$2:$A$26,0),2)</f>
        <v>#N/A</v>
      </c>
      <c r="L1201" s="25" t="str">
        <f>_xlfn.CONCAT(StudentTable4[[#This Row],[School]],StudentTable4[[#This Row],[ClassName]])</f>
        <v/>
      </c>
    </row>
    <row r="1202" spans="1:12">
      <c r="A1202" s="25" t="e">
        <f t="shared" si="18"/>
        <v>#N/A</v>
      </c>
      <c r="B1202" s="24"/>
      <c r="C1202" s="24"/>
      <c r="D1202" s="24" t="s">
        <v>24</v>
      </c>
      <c r="E1202" s="24"/>
      <c r="F1202" s="24"/>
      <c r="G1202" s="24"/>
      <c r="H1202" s="24"/>
      <c r="I1202" s="25" t="e">
        <f>INDEX('Sch Table'!$A$2:$U$211,MATCH($H1202,'Sch Table'!$A$2:$A$777,0),8)</f>
        <v>#N/A</v>
      </c>
      <c r="J1202" s="24"/>
      <c r="K1202" s="96" t="e">
        <f>INDEX('Class Table'!$A$2:$C$26, MATCH($J1202,'Class Table'!$A$2:$A$26,0),2)</f>
        <v>#N/A</v>
      </c>
      <c r="L1202" s="25" t="str">
        <f>_xlfn.CONCAT(StudentTable4[[#This Row],[School]],StudentTable4[[#This Row],[ClassName]])</f>
        <v/>
      </c>
    </row>
    <row r="1203" spans="1:12">
      <c r="A1203" s="25" t="e">
        <f t="shared" si="18"/>
        <v>#N/A</v>
      </c>
      <c r="B1203" s="24"/>
      <c r="C1203" s="24"/>
      <c r="D1203" s="24" t="s">
        <v>24</v>
      </c>
      <c r="E1203" s="24"/>
      <c r="F1203" s="24"/>
      <c r="G1203" s="24"/>
      <c r="H1203" s="24"/>
      <c r="I1203" s="25" t="e">
        <f>INDEX('Sch Table'!$A$2:$U$211,MATCH($H1203,'Sch Table'!$A$2:$A$777,0),8)</f>
        <v>#N/A</v>
      </c>
      <c r="J1203" s="24"/>
      <c r="K1203" s="96" t="e">
        <f>INDEX('Class Table'!$A$2:$C$26, MATCH($J1203,'Class Table'!$A$2:$A$26,0),2)</f>
        <v>#N/A</v>
      </c>
      <c r="L1203" s="25" t="str">
        <f>_xlfn.CONCAT(StudentTable4[[#This Row],[School]],StudentTable4[[#This Row],[ClassName]])</f>
        <v/>
      </c>
    </row>
    <row r="1204" spans="1:12">
      <c r="A1204" s="25" t="e">
        <f t="shared" si="18"/>
        <v>#N/A</v>
      </c>
      <c r="B1204" s="24"/>
      <c r="C1204" s="24"/>
      <c r="D1204" s="24" t="s">
        <v>24</v>
      </c>
      <c r="E1204" s="24"/>
      <c r="F1204" s="24"/>
      <c r="G1204" s="24"/>
      <c r="H1204" s="24"/>
      <c r="I1204" s="25" t="e">
        <f>INDEX('Sch Table'!$A$2:$U$211,MATCH($H1204,'Sch Table'!$A$2:$A$777,0),8)</f>
        <v>#N/A</v>
      </c>
      <c r="J1204" s="24"/>
      <c r="K1204" s="96" t="e">
        <f>INDEX('Class Table'!$A$2:$C$26, MATCH($J1204,'Class Table'!$A$2:$A$26,0),2)</f>
        <v>#N/A</v>
      </c>
      <c r="L1204" s="25" t="str">
        <f>_xlfn.CONCAT(StudentTable4[[#This Row],[School]],StudentTable4[[#This Row],[ClassName]])</f>
        <v/>
      </c>
    </row>
    <row r="1205" spans="1:12">
      <c r="A1205" s="25" t="e">
        <f t="shared" si="18"/>
        <v>#N/A</v>
      </c>
      <c r="B1205" s="24"/>
      <c r="C1205" s="24"/>
      <c r="D1205" s="24" t="s">
        <v>24</v>
      </c>
      <c r="E1205" s="24"/>
      <c r="F1205" s="24"/>
      <c r="G1205" s="24"/>
      <c r="H1205" s="24"/>
      <c r="I1205" s="25" t="e">
        <f>INDEX('Sch Table'!$A$2:$U$211,MATCH($H1205,'Sch Table'!$A$2:$A$777,0),8)</f>
        <v>#N/A</v>
      </c>
      <c r="J1205" s="24"/>
      <c r="K1205" s="96" t="e">
        <f>INDEX('Class Table'!$A$2:$C$26, MATCH($J1205,'Class Table'!$A$2:$A$26,0),2)</f>
        <v>#N/A</v>
      </c>
      <c r="L1205" s="25" t="str">
        <f>_xlfn.CONCAT(StudentTable4[[#This Row],[School]],StudentTable4[[#This Row],[ClassName]])</f>
        <v/>
      </c>
    </row>
    <row r="1206" spans="1:12">
      <c r="A1206" s="25" t="e">
        <f t="shared" si="18"/>
        <v>#N/A</v>
      </c>
      <c r="B1206" s="24"/>
      <c r="C1206" s="24"/>
      <c r="D1206" s="24" t="s">
        <v>24</v>
      </c>
      <c r="E1206" s="24"/>
      <c r="F1206" s="24"/>
      <c r="G1206" s="24"/>
      <c r="H1206" s="24"/>
      <c r="I1206" s="25" t="e">
        <f>INDEX('Sch Table'!$A$2:$U$211,MATCH($H1206,'Sch Table'!$A$2:$A$777,0),8)</f>
        <v>#N/A</v>
      </c>
      <c r="J1206" s="24"/>
      <c r="K1206" s="96" t="e">
        <f>INDEX('Class Table'!$A$2:$C$26, MATCH($J1206,'Class Table'!$A$2:$A$26,0),2)</f>
        <v>#N/A</v>
      </c>
      <c r="L1206" s="25" t="str">
        <f>_xlfn.CONCAT(StudentTable4[[#This Row],[School]],StudentTable4[[#This Row],[ClassName]])</f>
        <v/>
      </c>
    </row>
    <row r="1207" spans="1:12">
      <c r="A1207" s="25" t="e">
        <f t="shared" si="18"/>
        <v>#N/A</v>
      </c>
      <c r="B1207" s="24"/>
      <c r="C1207" s="24"/>
      <c r="D1207" s="24" t="s">
        <v>24</v>
      </c>
      <c r="E1207" s="24"/>
      <c r="F1207" s="24"/>
      <c r="G1207" s="24"/>
      <c r="H1207" s="24"/>
      <c r="I1207" s="25" t="e">
        <f>INDEX('Sch Table'!$A$2:$U$211,MATCH($H1207,'Sch Table'!$A$2:$A$777,0),8)</f>
        <v>#N/A</v>
      </c>
      <c r="J1207" s="24"/>
      <c r="K1207" s="96" t="e">
        <f>INDEX('Class Table'!$A$2:$C$26, MATCH($J1207,'Class Table'!$A$2:$A$26,0),2)</f>
        <v>#N/A</v>
      </c>
      <c r="L1207" s="25" t="str">
        <f>_xlfn.CONCAT(StudentTable4[[#This Row],[School]],StudentTable4[[#This Row],[ClassName]])</f>
        <v/>
      </c>
    </row>
    <row r="1208" spans="1:12">
      <c r="A1208" s="25" t="e">
        <f t="shared" si="18"/>
        <v>#N/A</v>
      </c>
      <c r="B1208" s="24"/>
      <c r="C1208" s="24"/>
      <c r="D1208" s="24" t="s">
        <v>24</v>
      </c>
      <c r="E1208" s="24"/>
      <c r="F1208" s="24"/>
      <c r="G1208" s="24"/>
      <c r="H1208" s="24"/>
      <c r="I1208" s="25" t="e">
        <f>INDEX('Sch Table'!$A$2:$U$211,MATCH($H1208,'Sch Table'!$A$2:$A$777,0),8)</f>
        <v>#N/A</v>
      </c>
      <c r="J1208" s="24"/>
      <c r="K1208" s="96" t="e">
        <f>INDEX('Class Table'!$A$2:$C$26, MATCH($J1208,'Class Table'!$A$2:$A$26,0),2)</f>
        <v>#N/A</v>
      </c>
      <c r="L1208" s="25" t="str">
        <f>_xlfn.CONCAT(StudentTable4[[#This Row],[School]],StudentTable4[[#This Row],[ClassName]])</f>
        <v/>
      </c>
    </row>
    <row r="1209" spans="1:12">
      <c r="A1209" s="25" t="e">
        <f t="shared" si="18"/>
        <v>#N/A</v>
      </c>
      <c r="B1209" s="24"/>
      <c r="C1209" s="24"/>
      <c r="D1209" s="24" t="s">
        <v>24</v>
      </c>
      <c r="E1209" s="24"/>
      <c r="F1209" s="24"/>
      <c r="G1209" s="24"/>
      <c r="H1209" s="24"/>
      <c r="I1209" s="25" t="e">
        <f>INDEX('Sch Table'!$A$2:$U$211,MATCH($H1209,'Sch Table'!$A$2:$A$777,0),8)</f>
        <v>#N/A</v>
      </c>
      <c r="J1209" s="24"/>
      <c r="K1209" s="96" t="e">
        <f>INDEX('Class Table'!$A$2:$C$26, MATCH($J1209,'Class Table'!$A$2:$A$26,0),2)</f>
        <v>#N/A</v>
      </c>
      <c r="L1209" s="25" t="str">
        <f>_xlfn.CONCAT(StudentTable4[[#This Row],[School]],StudentTable4[[#This Row],[ClassName]])</f>
        <v/>
      </c>
    </row>
    <row r="1210" spans="1:12">
      <c r="A1210" s="25" t="e">
        <f t="shared" si="18"/>
        <v>#N/A</v>
      </c>
      <c r="B1210" s="24"/>
      <c r="C1210" s="24"/>
      <c r="D1210" s="24" t="s">
        <v>24</v>
      </c>
      <c r="E1210" s="24"/>
      <c r="F1210" s="24"/>
      <c r="G1210" s="24"/>
      <c r="H1210" s="24"/>
      <c r="I1210" s="25" t="e">
        <f>INDEX('Sch Table'!$A$2:$U$211,MATCH($H1210,'Sch Table'!$A$2:$A$777,0),8)</f>
        <v>#N/A</v>
      </c>
      <c r="J1210" s="24"/>
      <c r="K1210" s="96" t="e">
        <f>INDEX('Class Table'!$A$2:$C$26, MATCH($J1210,'Class Table'!$A$2:$A$26,0),2)</f>
        <v>#N/A</v>
      </c>
      <c r="L1210" s="25" t="str">
        <f>_xlfn.CONCAT(StudentTable4[[#This Row],[School]],StudentTable4[[#This Row],[ClassName]])</f>
        <v/>
      </c>
    </row>
    <row r="1211" spans="1:12">
      <c r="A1211" s="25" t="e">
        <f t="shared" si="18"/>
        <v>#N/A</v>
      </c>
      <c r="B1211" s="24"/>
      <c r="C1211" s="24"/>
      <c r="D1211" s="24" t="s">
        <v>24</v>
      </c>
      <c r="E1211" s="24"/>
      <c r="F1211" s="24"/>
      <c r="G1211" s="24"/>
      <c r="H1211" s="24"/>
      <c r="I1211" s="25" t="e">
        <f>INDEX('Sch Table'!$A$2:$U$211,MATCH($H1211,'Sch Table'!$A$2:$A$777,0),8)</f>
        <v>#N/A</v>
      </c>
      <c r="J1211" s="24"/>
      <c r="K1211" s="96" t="e">
        <f>INDEX('Class Table'!$A$2:$C$26, MATCH($J1211,'Class Table'!$A$2:$A$26,0),2)</f>
        <v>#N/A</v>
      </c>
      <c r="L1211" s="25" t="str">
        <f>_xlfn.CONCAT(StudentTable4[[#This Row],[School]],StudentTable4[[#This Row],[ClassName]])</f>
        <v/>
      </c>
    </row>
    <row r="1212" spans="1:12">
      <c r="A1212" s="25" t="e">
        <f t="shared" si="18"/>
        <v>#N/A</v>
      </c>
      <c r="B1212" s="24"/>
      <c r="C1212" s="24"/>
      <c r="D1212" s="24" t="s">
        <v>24</v>
      </c>
      <c r="E1212" s="24"/>
      <c r="F1212" s="24"/>
      <c r="G1212" s="24"/>
      <c r="H1212" s="24"/>
      <c r="I1212" s="25" t="e">
        <f>INDEX('Sch Table'!$A$2:$U$211,MATCH($H1212,'Sch Table'!$A$2:$A$777,0),8)</f>
        <v>#N/A</v>
      </c>
      <c r="J1212" s="24"/>
      <c r="K1212" s="96" t="e">
        <f>INDEX('Class Table'!$A$2:$C$26, MATCH($J1212,'Class Table'!$A$2:$A$26,0),2)</f>
        <v>#N/A</v>
      </c>
      <c r="L1212" s="25" t="str">
        <f>_xlfn.CONCAT(StudentTable4[[#This Row],[School]],StudentTable4[[#This Row],[ClassName]])</f>
        <v/>
      </c>
    </row>
    <row r="1213" spans="1:12">
      <c r="A1213" s="25" t="e">
        <f t="shared" si="18"/>
        <v>#N/A</v>
      </c>
      <c r="B1213" s="24"/>
      <c r="C1213" s="24"/>
      <c r="D1213" s="24" t="s">
        <v>24</v>
      </c>
      <c r="E1213" s="24"/>
      <c r="F1213" s="24"/>
      <c r="G1213" s="24"/>
      <c r="H1213" s="24"/>
      <c r="I1213" s="25" t="e">
        <f>INDEX('Sch Table'!$A$2:$U$211,MATCH($H1213,'Sch Table'!$A$2:$A$777,0),8)</f>
        <v>#N/A</v>
      </c>
      <c r="J1213" s="24"/>
      <c r="K1213" s="96" t="e">
        <f>INDEX('Class Table'!$A$2:$C$26, MATCH($J1213,'Class Table'!$A$2:$A$26,0),2)</f>
        <v>#N/A</v>
      </c>
      <c r="L1213" s="25" t="str">
        <f>_xlfn.CONCAT(StudentTable4[[#This Row],[School]],StudentTable4[[#This Row],[ClassName]])</f>
        <v/>
      </c>
    </row>
    <row r="1214" spans="1:12">
      <c r="A1214" s="25" t="e">
        <f t="shared" si="18"/>
        <v>#N/A</v>
      </c>
      <c r="B1214" s="24"/>
      <c r="C1214" s="24"/>
      <c r="D1214" s="24" t="s">
        <v>24</v>
      </c>
      <c r="E1214" s="24"/>
      <c r="F1214" s="24"/>
      <c r="G1214" s="24"/>
      <c r="H1214" s="24"/>
      <c r="I1214" s="25" t="e">
        <f>INDEX('Sch Table'!$A$2:$U$211,MATCH($H1214,'Sch Table'!$A$2:$A$777,0),8)</f>
        <v>#N/A</v>
      </c>
      <c r="J1214" s="24"/>
      <c r="K1214" s="96" t="e">
        <f>INDEX('Class Table'!$A$2:$C$26, MATCH($J1214,'Class Table'!$A$2:$A$26,0),2)</f>
        <v>#N/A</v>
      </c>
      <c r="L1214" s="25" t="str">
        <f>_xlfn.CONCAT(StudentTable4[[#This Row],[School]],StudentTable4[[#This Row],[ClassName]])</f>
        <v/>
      </c>
    </row>
    <row r="1215" spans="1:12">
      <c r="A1215" s="25" t="e">
        <f t="shared" si="18"/>
        <v>#N/A</v>
      </c>
      <c r="B1215" s="24"/>
      <c r="C1215" s="24"/>
      <c r="D1215" s="24" t="s">
        <v>24</v>
      </c>
      <c r="E1215" s="24"/>
      <c r="F1215" s="24"/>
      <c r="G1215" s="24"/>
      <c r="H1215" s="24"/>
      <c r="I1215" s="25" t="e">
        <f>INDEX('Sch Table'!$A$2:$U$211,MATCH($H1215,'Sch Table'!$A$2:$A$777,0),8)</f>
        <v>#N/A</v>
      </c>
      <c r="J1215" s="24"/>
      <c r="K1215" s="96" t="e">
        <f>INDEX('Class Table'!$A$2:$C$26, MATCH($J1215,'Class Table'!$A$2:$A$26,0),2)</f>
        <v>#N/A</v>
      </c>
      <c r="L1215" s="25" t="str">
        <f>_xlfn.CONCAT(StudentTable4[[#This Row],[School]],StudentTable4[[#This Row],[ClassName]])</f>
        <v/>
      </c>
    </row>
    <row r="1216" spans="1:12">
      <c r="A1216" s="25" t="e">
        <f t="shared" si="18"/>
        <v>#N/A</v>
      </c>
      <c r="B1216" s="24"/>
      <c r="C1216" s="24"/>
      <c r="D1216" s="24" t="s">
        <v>24</v>
      </c>
      <c r="E1216" s="24"/>
      <c r="F1216" s="24"/>
      <c r="G1216" s="24"/>
      <c r="H1216" s="24"/>
      <c r="I1216" s="25" t="e">
        <f>INDEX('Sch Table'!$A$2:$U$211,MATCH($H1216,'Sch Table'!$A$2:$A$777,0),8)</f>
        <v>#N/A</v>
      </c>
      <c r="J1216" s="24"/>
      <c r="K1216" s="96" t="e">
        <f>INDEX('Class Table'!$A$2:$C$26, MATCH($J1216,'Class Table'!$A$2:$A$26,0),2)</f>
        <v>#N/A</v>
      </c>
      <c r="L1216" s="25" t="str">
        <f>_xlfn.CONCAT(StudentTable4[[#This Row],[School]],StudentTable4[[#This Row],[ClassName]])</f>
        <v/>
      </c>
    </row>
    <row r="1217" spans="1:12">
      <c r="A1217" s="25" t="e">
        <f t="shared" si="18"/>
        <v>#N/A</v>
      </c>
      <c r="B1217" s="24"/>
      <c r="C1217" s="24"/>
      <c r="D1217" s="24" t="s">
        <v>24</v>
      </c>
      <c r="E1217" s="24"/>
      <c r="F1217" s="24"/>
      <c r="G1217" s="24"/>
      <c r="H1217" s="24"/>
      <c r="I1217" s="25" t="e">
        <f>INDEX('Sch Table'!$A$2:$U$211,MATCH($H1217,'Sch Table'!$A$2:$A$777,0),8)</f>
        <v>#N/A</v>
      </c>
      <c r="J1217" s="24"/>
      <c r="K1217" s="96" t="e">
        <f>INDEX('Class Table'!$A$2:$C$26, MATCH($J1217,'Class Table'!$A$2:$A$26,0),2)</f>
        <v>#N/A</v>
      </c>
      <c r="L1217" s="25" t="str">
        <f>_xlfn.CONCAT(StudentTable4[[#This Row],[School]],StudentTable4[[#This Row],[ClassName]])</f>
        <v/>
      </c>
    </row>
    <row r="1218" spans="1:12">
      <c r="A1218" s="25" t="e">
        <f t="shared" ref="A1218:A1281" si="19">I1218&amp;"-"&amp;J1218&amp;"-"&amp;B1218</f>
        <v>#N/A</v>
      </c>
      <c r="B1218" s="24"/>
      <c r="C1218" s="24"/>
      <c r="D1218" s="24" t="s">
        <v>24</v>
      </c>
      <c r="E1218" s="24"/>
      <c r="F1218" s="24"/>
      <c r="G1218" s="24"/>
      <c r="H1218" s="24"/>
      <c r="I1218" s="25" t="e">
        <f>INDEX('Sch Table'!$A$2:$U$211,MATCH($H1218,'Sch Table'!$A$2:$A$777,0),8)</f>
        <v>#N/A</v>
      </c>
      <c r="J1218" s="24"/>
      <c r="K1218" s="96" t="e">
        <f>INDEX('Class Table'!$A$2:$C$26, MATCH($J1218,'Class Table'!$A$2:$A$26,0),2)</f>
        <v>#N/A</v>
      </c>
      <c r="L1218" s="25" t="str">
        <f>_xlfn.CONCAT(StudentTable4[[#This Row],[School]],StudentTable4[[#This Row],[ClassName]])</f>
        <v/>
      </c>
    </row>
    <row r="1219" spans="1:12">
      <c r="A1219" s="25" t="e">
        <f t="shared" si="19"/>
        <v>#N/A</v>
      </c>
      <c r="B1219" s="24"/>
      <c r="C1219" s="24"/>
      <c r="D1219" s="24" t="s">
        <v>24</v>
      </c>
      <c r="E1219" s="24"/>
      <c r="F1219" s="24"/>
      <c r="G1219" s="24"/>
      <c r="H1219" s="24"/>
      <c r="I1219" s="25" t="e">
        <f>INDEX('Sch Table'!$A$2:$U$211,MATCH($H1219,'Sch Table'!$A$2:$A$777,0),8)</f>
        <v>#N/A</v>
      </c>
      <c r="J1219" s="24"/>
      <c r="K1219" s="96" t="e">
        <f>INDEX('Class Table'!$A$2:$C$26, MATCH($J1219,'Class Table'!$A$2:$A$26,0),2)</f>
        <v>#N/A</v>
      </c>
      <c r="L1219" s="25" t="str">
        <f>_xlfn.CONCAT(StudentTable4[[#This Row],[School]],StudentTable4[[#This Row],[ClassName]])</f>
        <v/>
      </c>
    </row>
    <row r="1220" spans="1:12">
      <c r="A1220" s="25" t="e">
        <f t="shared" si="19"/>
        <v>#N/A</v>
      </c>
      <c r="B1220" s="24"/>
      <c r="C1220" s="24"/>
      <c r="D1220" s="24" t="s">
        <v>24</v>
      </c>
      <c r="E1220" s="24"/>
      <c r="F1220" s="24"/>
      <c r="G1220" s="24"/>
      <c r="H1220" s="24"/>
      <c r="I1220" s="25" t="e">
        <f>INDEX('Sch Table'!$A$2:$U$211,MATCH($H1220,'Sch Table'!$A$2:$A$777,0),8)</f>
        <v>#N/A</v>
      </c>
      <c r="J1220" s="24"/>
      <c r="K1220" s="96" t="e">
        <f>INDEX('Class Table'!$A$2:$C$26, MATCH($J1220,'Class Table'!$A$2:$A$26,0),2)</f>
        <v>#N/A</v>
      </c>
      <c r="L1220" s="25" t="str">
        <f>_xlfn.CONCAT(StudentTable4[[#This Row],[School]],StudentTable4[[#This Row],[ClassName]])</f>
        <v/>
      </c>
    </row>
    <row r="1221" spans="1:12">
      <c r="A1221" s="25" t="e">
        <f t="shared" si="19"/>
        <v>#N/A</v>
      </c>
      <c r="B1221" s="24"/>
      <c r="C1221" s="24"/>
      <c r="D1221" s="24" t="s">
        <v>24</v>
      </c>
      <c r="E1221" s="24"/>
      <c r="F1221" s="24"/>
      <c r="G1221" s="24"/>
      <c r="H1221" s="24"/>
      <c r="I1221" s="25" t="e">
        <f>INDEX('Sch Table'!$A$2:$U$211,MATCH($H1221,'Sch Table'!$A$2:$A$777,0),8)</f>
        <v>#N/A</v>
      </c>
      <c r="J1221" s="24"/>
      <c r="K1221" s="96" t="e">
        <f>INDEX('Class Table'!$A$2:$C$26, MATCH($J1221,'Class Table'!$A$2:$A$26,0),2)</f>
        <v>#N/A</v>
      </c>
      <c r="L1221" s="25" t="str">
        <f>_xlfn.CONCAT(StudentTable4[[#This Row],[School]],StudentTable4[[#This Row],[ClassName]])</f>
        <v/>
      </c>
    </row>
    <row r="1222" spans="1:12">
      <c r="A1222" s="25" t="e">
        <f t="shared" si="19"/>
        <v>#N/A</v>
      </c>
      <c r="B1222" s="24"/>
      <c r="C1222" s="24"/>
      <c r="D1222" s="24" t="s">
        <v>24</v>
      </c>
      <c r="E1222" s="24"/>
      <c r="F1222" s="24"/>
      <c r="G1222" s="24"/>
      <c r="H1222" s="24"/>
      <c r="I1222" s="25" t="e">
        <f>INDEX('Sch Table'!$A$2:$U$211,MATCH($H1222,'Sch Table'!$A$2:$A$777,0),8)</f>
        <v>#N/A</v>
      </c>
      <c r="J1222" s="24"/>
      <c r="K1222" s="96" t="e">
        <f>INDEX('Class Table'!$A$2:$C$26, MATCH($J1222,'Class Table'!$A$2:$A$26,0),2)</f>
        <v>#N/A</v>
      </c>
      <c r="L1222" s="25" t="str">
        <f>_xlfn.CONCAT(StudentTable4[[#This Row],[School]],StudentTable4[[#This Row],[ClassName]])</f>
        <v/>
      </c>
    </row>
    <row r="1223" spans="1:12">
      <c r="A1223" s="25" t="e">
        <f t="shared" si="19"/>
        <v>#N/A</v>
      </c>
      <c r="B1223" s="24"/>
      <c r="C1223" s="24"/>
      <c r="D1223" s="24" t="s">
        <v>24</v>
      </c>
      <c r="E1223" s="24"/>
      <c r="F1223" s="24"/>
      <c r="G1223" s="24"/>
      <c r="H1223" s="24"/>
      <c r="I1223" s="25" t="e">
        <f>INDEX('Sch Table'!$A$2:$U$211,MATCH($H1223,'Sch Table'!$A$2:$A$777,0),8)</f>
        <v>#N/A</v>
      </c>
      <c r="J1223" s="24"/>
      <c r="K1223" s="96" t="e">
        <f>INDEX('Class Table'!$A$2:$C$26, MATCH($J1223,'Class Table'!$A$2:$A$26,0),2)</f>
        <v>#N/A</v>
      </c>
      <c r="L1223" s="25" t="str">
        <f>_xlfn.CONCAT(StudentTable4[[#This Row],[School]],StudentTable4[[#This Row],[ClassName]])</f>
        <v/>
      </c>
    </row>
    <row r="1224" spans="1:12">
      <c r="A1224" s="25" t="e">
        <f t="shared" si="19"/>
        <v>#N/A</v>
      </c>
      <c r="B1224" s="24"/>
      <c r="C1224" s="24"/>
      <c r="D1224" s="24" t="s">
        <v>24</v>
      </c>
      <c r="E1224" s="24"/>
      <c r="F1224" s="24"/>
      <c r="G1224" s="24"/>
      <c r="H1224" s="24"/>
      <c r="I1224" s="25" t="e">
        <f>INDEX('Sch Table'!$A$2:$U$211,MATCH($H1224,'Sch Table'!$A$2:$A$777,0),8)</f>
        <v>#N/A</v>
      </c>
      <c r="J1224" s="24"/>
      <c r="K1224" s="96" t="e">
        <f>INDEX('Class Table'!$A$2:$C$26, MATCH($J1224,'Class Table'!$A$2:$A$26,0),2)</f>
        <v>#N/A</v>
      </c>
      <c r="L1224" s="25" t="str">
        <f>_xlfn.CONCAT(StudentTable4[[#This Row],[School]],StudentTable4[[#This Row],[ClassName]])</f>
        <v/>
      </c>
    </row>
    <row r="1225" spans="1:12">
      <c r="A1225" s="25" t="e">
        <f t="shared" si="19"/>
        <v>#N/A</v>
      </c>
      <c r="B1225" s="24"/>
      <c r="C1225" s="24"/>
      <c r="D1225" s="24" t="s">
        <v>24</v>
      </c>
      <c r="E1225" s="24"/>
      <c r="F1225" s="24"/>
      <c r="G1225" s="24"/>
      <c r="H1225" s="24"/>
      <c r="I1225" s="25" t="e">
        <f>INDEX('Sch Table'!$A$2:$U$211,MATCH($H1225,'Sch Table'!$A$2:$A$777,0),8)</f>
        <v>#N/A</v>
      </c>
      <c r="J1225" s="24"/>
      <c r="K1225" s="96" t="e">
        <f>INDEX('Class Table'!$A$2:$C$26, MATCH($J1225,'Class Table'!$A$2:$A$26,0),2)</f>
        <v>#N/A</v>
      </c>
      <c r="L1225" s="25" t="str">
        <f>_xlfn.CONCAT(StudentTable4[[#This Row],[School]],StudentTable4[[#This Row],[ClassName]])</f>
        <v/>
      </c>
    </row>
    <row r="1226" spans="1:12">
      <c r="A1226" s="25" t="e">
        <f t="shared" si="19"/>
        <v>#N/A</v>
      </c>
      <c r="B1226" s="24"/>
      <c r="C1226" s="24"/>
      <c r="D1226" s="24" t="s">
        <v>24</v>
      </c>
      <c r="E1226" s="24"/>
      <c r="F1226" s="24"/>
      <c r="G1226" s="24"/>
      <c r="H1226" s="24"/>
      <c r="I1226" s="25" t="e">
        <f>INDEX('Sch Table'!$A$2:$U$211,MATCH($H1226,'Sch Table'!$A$2:$A$777,0),8)</f>
        <v>#N/A</v>
      </c>
      <c r="J1226" s="24"/>
      <c r="K1226" s="96" t="e">
        <f>INDEX('Class Table'!$A$2:$C$26, MATCH($J1226,'Class Table'!$A$2:$A$26,0),2)</f>
        <v>#N/A</v>
      </c>
      <c r="L1226" s="25" t="str">
        <f>_xlfn.CONCAT(StudentTable4[[#This Row],[School]],StudentTable4[[#This Row],[ClassName]])</f>
        <v/>
      </c>
    </row>
    <row r="1227" spans="1:12">
      <c r="A1227" s="25" t="e">
        <f t="shared" si="19"/>
        <v>#N/A</v>
      </c>
      <c r="B1227" s="24"/>
      <c r="C1227" s="24"/>
      <c r="D1227" s="24" t="s">
        <v>24</v>
      </c>
      <c r="E1227" s="24"/>
      <c r="F1227" s="24"/>
      <c r="G1227" s="24"/>
      <c r="H1227" s="24"/>
      <c r="I1227" s="25" t="e">
        <f>INDEX('Sch Table'!$A$2:$U$211,MATCH($H1227,'Sch Table'!$A$2:$A$777,0),8)</f>
        <v>#N/A</v>
      </c>
      <c r="J1227" s="24"/>
      <c r="K1227" s="96" t="e">
        <f>INDEX('Class Table'!$A$2:$C$26, MATCH($J1227,'Class Table'!$A$2:$A$26,0),2)</f>
        <v>#N/A</v>
      </c>
      <c r="L1227" s="25" t="str">
        <f>_xlfn.CONCAT(StudentTable4[[#This Row],[School]],StudentTable4[[#This Row],[ClassName]])</f>
        <v/>
      </c>
    </row>
    <row r="1228" spans="1:12">
      <c r="A1228" s="25" t="e">
        <f t="shared" si="19"/>
        <v>#N/A</v>
      </c>
      <c r="B1228" s="24"/>
      <c r="C1228" s="24"/>
      <c r="D1228" s="24" t="s">
        <v>24</v>
      </c>
      <c r="E1228" s="24"/>
      <c r="F1228" s="24"/>
      <c r="G1228" s="24"/>
      <c r="H1228" s="24"/>
      <c r="I1228" s="25" t="e">
        <f>INDEX('Sch Table'!$A$2:$U$211,MATCH($H1228,'Sch Table'!$A$2:$A$777,0),8)</f>
        <v>#N/A</v>
      </c>
      <c r="J1228" s="24"/>
      <c r="K1228" s="96" t="e">
        <f>INDEX('Class Table'!$A$2:$C$26, MATCH($J1228,'Class Table'!$A$2:$A$26,0),2)</f>
        <v>#N/A</v>
      </c>
      <c r="L1228" s="25" t="str">
        <f>_xlfn.CONCAT(StudentTable4[[#This Row],[School]],StudentTable4[[#This Row],[ClassName]])</f>
        <v/>
      </c>
    </row>
    <row r="1229" spans="1:12">
      <c r="A1229" s="25" t="e">
        <f t="shared" si="19"/>
        <v>#N/A</v>
      </c>
      <c r="B1229" s="24"/>
      <c r="C1229" s="24"/>
      <c r="D1229" s="24" t="s">
        <v>24</v>
      </c>
      <c r="E1229" s="24"/>
      <c r="F1229" s="24"/>
      <c r="G1229" s="24"/>
      <c r="H1229" s="24"/>
      <c r="I1229" s="25" t="e">
        <f>INDEX('Sch Table'!$A$2:$U$211,MATCH($H1229,'Sch Table'!$A$2:$A$777,0),8)</f>
        <v>#N/A</v>
      </c>
      <c r="J1229" s="24"/>
      <c r="K1229" s="96" t="e">
        <f>INDEX('Class Table'!$A$2:$C$26, MATCH($J1229,'Class Table'!$A$2:$A$26,0),2)</f>
        <v>#N/A</v>
      </c>
      <c r="L1229" s="25" t="str">
        <f>_xlfn.CONCAT(StudentTable4[[#This Row],[School]],StudentTable4[[#This Row],[ClassName]])</f>
        <v/>
      </c>
    </row>
    <row r="1230" spans="1:12">
      <c r="A1230" s="25" t="e">
        <f t="shared" si="19"/>
        <v>#N/A</v>
      </c>
      <c r="B1230" s="24"/>
      <c r="C1230" s="24"/>
      <c r="D1230" s="24" t="s">
        <v>24</v>
      </c>
      <c r="E1230" s="24"/>
      <c r="F1230" s="24"/>
      <c r="G1230" s="24"/>
      <c r="H1230" s="24"/>
      <c r="I1230" s="25" t="e">
        <f>INDEX('Sch Table'!$A$2:$U$211,MATCH($H1230,'Sch Table'!$A$2:$A$777,0),8)</f>
        <v>#N/A</v>
      </c>
      <c r="J1230" s="24"/>
      <c r="K1230" s="96" t="e">
        <f>INDEX('Class Table'!$A$2:$C$26, MATCH($J1230,'Class Table'!$A$2:$A$26,0),2)</f>
        <v>#N/A</v>
      </c>
      <c r="L1230" s="25" t="str">
        <f>_xlfn.CONCAT(StudentTable4[[#This Row],[School]],StudentTable4[[#This Row],[ClassName]])</f>
        <v/>
      </c>
    </row>
    <row r="1231" spans="1:12">
      <c r="A1231" s="25" t="e">
        <f t="shared" si="19"/>
        <v>#N/A</v>
      </c>
      <c r="B1231" s="24"/>
      <c r="C1231" s="24"/>
      <c r="D1231" s="24" t="s">
        <v>24</v>
      </c>
      <c r="E1231" s="24"/>
      <c r="F1231" s="24"/>
      <c r="G1231" s="24"/>
      <c r="H1231" s="24"/>
      <c r="I1231" s="25" t="e">
        <f>INDEX('Sch Table'!$A$2:$U$211,MATCH($H1231,'Sch Table'!$A$2:$A$777,0),8)</f>
        <v>#N/A</v>
      </c>
      <c r="J1231" s="24"/>
      <c r="K1231" s="96" t="e">
        <f>INDEX('Class Table'!$A$2:$C$26, MATCH($J1231,'Class Table'!$A$2:$A$26,0),2)</f>
        <v>#N/A</v>
      </c>
      <c r="L1231" s="25" t="str">
        <f>_xlfn.CONCAT(StudentTable4[[#This Row],[School]],StudentTable4[[#This Row],[ClassName]])</f>
        <v/>
      </c>
    </row>
    <row r="1232" spans="1:12">
      <c r="A1232" s="25" t="e">
        <f t="shared" si="19"/>
        <v>#N/A</v>
      </c>
      <c r="B1232" s="24"/>
      <c r="C1232" s="24"/>
      <c r="D1232" s="24" t="s">
        <v>24</v>
      </c>
      <c r="E1232" s="24"/>
      <c r="F1232" s="24"/>
      <c r="G1232" s="24"/>
      <c r="H1232" s="24"/>
      <c r="I1232" s="25" t="e">
        <f>INDEX('Sch Table'!$A$2:$U$211,MATCH($H1232,'Sch Table'!$A$2:$A$777,0),8)</f>
        <v>#N/A</v>
      </c>
      <c r="J1232" s="24"/>
      <c r="K1232" s="96" t="e">
        <f>INDEX('Class Table'!$A$2:$C$26, MATCH($J1232,'Class Table'!$A$2:$A$26,0),2)</f>
        <v>#N/A</v>
      </c>
      <c r="L1232" s="25" t="str">
        <f>_xlfn.CONCAT(StudentTable4[[#This Row],[School]],StudentTable4[[#This Row],[ClassName]])</f>
        <v/>
      </c>
    </row>
    <row r="1233" spans="1:12">
      <c r="A1233" s="25" t="e">
        <f t="shared" si="19"/>
        <v>#N/A</v>
      </c>
      <c r="B1233" s="24"/>
      <c r="C1233" s="24"/>
      <c r="D1233" s="24" t="s">
        <v>24</v>
      </c>
      <c r="E1233" s="24"/>
      <c r="F1233" s="24"/>
      <c r="G1233" s="24"/>
      <c r="H1233" s="24"/>
      <c r="I1233" s="25" t="e">
        <f>INDEX('Sch Table'!$A$2:$U$211,MATCH($H1233,'Sch Table'!$A$2:$A$777,0),8)</f>
        <v>#N/A</v>
      </c>
      <c r="J1233" s="24"/>
      <c r="K1233" s="96" t="e">
        <f>INDEX('Class Table'!$A$2:$C$26, MATCH($J1233,'Class Table'!$A$2:$A$26,0),2)</f>
        <v>#N/A</v>
      </c>
      <c r="L1233" s="25" t="str">
        <f>_xlfn.CONCAT(StudentTable4[[#This Row],[School]],StudentTable4[[#This Row],[ClassName]])</f>
        <v/>
      </c>
    </row>
    <row r="1234" spans="1:12">
      <c r="A1234" s="25" t="e">
        <f t="shared" si="19"/>
        <v>#N/A</v>
      </c>
      <c r="B1234" s="24"/>
      <c r="C1234" s="24"/>
      <c r="D1234" s="24" t="s">
        <v>24</v>
      </c>
      <c r="E1234" s="24"/>
      <c r="F1234" s="24"/>
      <c r="G1234" s="24"/>
      <c r="H1234" s="24"/>
      <c r="I1234" s="25" t="e">
        <f>INDEX('Sch Table'!$A$2:$U$211,MATCH($H1234,'Sch Table'!$A$2:$A$777,0),8)</f>
        <v>#N/A</v>
      </c>
      <c r="J1234" s="24"/>
      <c r="K1234" s="96" t="e">
        <f>INDEX('Class Table'!$A$2:$C$26, MATCH($J1234,'Class Table'!$A$2:$A$26,0),2)</f>
        <v>#N/A</v>
      </c>
      <c r="L1234" s="25" t="str">
        <f>_xlfn.CONCAT(StudentTable4[[#This Row],[School]],StudentTable4[[#This Row],[ClassName]])</f>
        <v/>
      </c>
    </row>
    <row r="1235" spans="1:12">
      <c r="A1235" s="25" t="e">
        <f t="shared" si="19"/>
        <v>#N/A</v>
      </c>
      <c r="B1235" s="24"/>
      <c r="C1235" s="24"/>
      <c r="D1235" s="24" t="s">
        <v>24</v>
      </c>
      <c r="E1235" s="24"/>
      <c r="F1235" s="24"/>
      <c r="G1235" s="24"/>
      <c r="H1235" s="24"/>
      <c r="I1235" s="25" t="e">
        <f>INDEX('Sch Table'!$A$2:$U$211,MATCH($H1235,'Sch Table'!$A$2:$A$777,0),8)</f>
        <v>#N/A</v>
      </c>
      <c r="J1235" s="24"/>
      <c r="K1235" s="96" t="e">
        <f>INDEX('Class Table'!$A$2:$C$26, MATCH($J1235,'Class Table'!$A$2:$A$26,0),2)</f>
        <v>#N/A</v>
      </c>
      <c r="L1235" s="25" t="str">
        <f>_xlfn.CONCAT(StudentTable4[[#This Row],[School]],StudentTable4[[#This Row],[ClassName]])</f>
        <v/>
      </c>
    </row>
    <row r="1236" spans="1:12">
      <c r="A1236" s="25" t="e">
        <f t="shared" si="19"/>
        <v>#N/A</v>
      </c>
      <c r="B1236" s="24"/>
      <c r="C1236" s="24"/>
      <c r="D1236" s="24" t="s">
        <v>24</v>
      </c>
      <c r="E1236" s="24"/>
      <c r="F1236" s="24"/>
      <c r="G1236" s="24"/>
      <c r="H1236" s="24"/>
      <c r="I1236" s="25" t="e">
        <f>INDEX('Sch Table'!$A$2:$U$211,MATCH($H1236,'Sch Table'!$A$2:$A$777,0),8)</f>
        <v>#N/A</v>
      </c>
      <c r="J1236" s="24"/>
      <c r="K1236" s="96" t="e">
        <f>INDEX('Class Table'!$A$2:$C$26, MATCH($J1236,'Class Table'!$A$2:$A$26,0),2)</f>
        <v>#N/A</v>
      </c>
      <c r="L1236" s="25" t="str">
        <f>_xlfn.CONCAT(StudentTable4[[#This Row],[School]],StudentTable4[[#This Row],[ClassName]])</f>
        <v/>
      </c>
    </row>
    <row r="1237" spans="1:12">
      <c r="A1237" s="25" t="e">
        <f t="shared" si="19"/>
        <v>#N/A</v>
      </c>
      <c r="B1237" s="24"/>
      <c r="C1237" s="24"/>
      <c r="D1237" s="24" t="s">
        <v>24</v>
      </c>
      <c r="E1237" s="24"/>
      <c r="F1237" s="24"/>
      <c r="G1237" s="24"/>
      <c r="H1237" s="24"/>
      <c r="I1237" s="25" t="e">
        <f>INDEX('Sch Table'!$A$2:$U$211,MATCH($H1237,'Sch Table'!$A$2:$A$777,0),8)</f>
        <v>#N/A</v>
      </c>
      <c r="J1237" s="24"/>
      <c r="K1237" s="96" t="e">
        <f>INDEX('Class Table'!$A$2:$C$26, MATCH($J1237,'Class Table'!$A$2:$A$26,0),2)</f>
        <v>#N/A</v>
      </c>
      <c r="L1237" s="25" t="str">
        <f>_xlfn.CONCAT(StudentTable4[[#This Row],[School]],StudentTable4[[#This Row],[ClassName]])</f>
        <v/>
      </c>
    </row>
    <row r="1238" spans="1:12">
      <c r="A1238" s="25" t="e">
        <f t="shared" si="19"/>
        <v>#N/A</v>
      </c>
      <c r="B1238" s="24"/>
      <c r="C1238" s="24"/>
      <c r="D1238" s="24" t="s">
        <v>24</v>
      </c>
      <c r="E1238" s="24"/>
      <c r="F1238" s="24"/>
      <c r="G1238" s="24"/>
      <c r="H1238" s="24"/>
      <c r="I1238" s="25" t="e">
        <f>INDEX('Sch Table'!$A$2:$U$211,MATCH($H1238,'Sch Table'!$A$2:$A$777,0),8)</f>
        <v>#N/A</v>
      </c>
      <c r="J1238" s="24"/>
      <c r="K1238" s="96" t="e">
        <f>INDEX('Class Table'!$A$2:$C$26, MATCH($J1238,'Class Table'!$A$2:$A$26,0),2)</f>
        <v>#N/A</v>
      </c>
      <c r="L1238" s="25" t="str">
        <f>_xlfn.CONCAT(StudentTable4[[#This Row],[School]],StudentTable4[[#This Row],[ClassName]])</f>
        <v/>
      </c>
    </row>
    <row r="1239" spans="1:12">
      <c r="A1239" s="25" t="e">
        <f t="shared" si="19"/>
        <v>#N/A</v>
      </c>
      <c r="B1239" s="24"/>
      <c r="C1239" s="24"/>
      <c r="D1239" s="24" t="s">
        <v>24</v>
      </c>
      <c r="E1239" s="24"/>
      <c r="F1239" s="24"/>
      <c r="G1239" s="24"/>
      <c r="H1239" s="24"/>
      <c r="I1239" s="25" t="e">
        <f>INDEX('Sch Table'!$A$2:$U$211,MATCH($H1239,'Sch Table'!$A$2:$A$777,0),8)</f>
        <v>#N/A</v>
      </c>
      <c r="J1239" s="24"/>
      <c r="K1239" s="96" t="e">
        <f>INDEX('Class Table'!$A$2:$C$26, MATCH($J1239,'Class Table'!$A$2:$A$26,0),2)</f>
        <v>#N/A</v>
      </c>
      <c r="L1239" s="25" t="str">
        <f>_xlfn.CONCAT(StudentTable4[[#This Row],[School]],StudentTable4[[#This Row],[ClassName]])</f>
        <v/>
      </c>
    </row>
    <row r="1240" spans="1:12">
      <c r="A1240" s="25" t="e">
        <f t="shared" si="19"/>
        <v>#N/A</v>
      </c>
      <c r="B1240" s="24"/>
      <c r="C1240" s="24"/>
      <c r="D1240" s="24" t="s">
        <v>24</v>
      </c>
      <c r="E1240" s="24"/>
      <c r="F1240" s="24"/>
      <c r="G1240" s="24"/>
      <c r="H1240" s="24"/>
      <c r="I1240" s="25" t="e">
        <f>INDEX('Sch Table'!$A$2:$U$211,MATCH($H1240,'Sch Table'!$A$2:$A$777,0),8)</f>
        <v>#N/A</v>
      </c>
      <c r="J1240" s="24"/>
      <c r="K1240" s="96" t="e">
        <f>INDEX('Class Table'!$A$2:$C$26, MATCH($J1240,'Class Table'!$A$2:$A$26,0),2)</f>
        <v>#N/A</v>
      </c>
      <c r="L1240" s="25" t="str">
        <f>_xlfn.CONCAT(StudentTable4[[#This Row],[School]],StudentTable4[[#This Row],[ClassName]])</f>
        <v/>
      </c>
    </row>
    <row r="1241" spans="1:12">
      <c r="A1241" s="25" t="e">
        <f t="shared" si="19"/>
        <v>#N/A</v>
      </c>
      <c r="B1241" s="24"/>
      <c r="C1241" s="24"/>
      <c r="D1241" s="24" t="s">
        <v>24</v>
      </c>
      <c r="E1241" s="24"/>
      <c r="F1241" s="24"/>
      <c r="G1241" s="24"/>
      <c r="H1241" s="24"/>
      <c r="I1241" s="25" t="e">
        <f>INDEX('Sch Table'!$A$2:$U$211,MATCH($H1241,'Sch Table'!$A$2:$A$777,0),8)</f>
        <v>#N/A</v>
      </c>
      <c r="J1241" s="24"/>
      <c r="K1241" s="96" t="e">
        <f>INDEX('Class Table'!$A$2:$C$26, MATCH($J1241,'Class Table'!$A$2:$A$26,0),2)</f>
        <v>#N/A</v>
      </c>
      <c r="L1241" s="25" t="str">
        <f>_xlfn.CONCAT(StudentTable4[[#This Row],[School]],StudentTable4[[#This Row],[ClassName]])</f>
        <v/>
      </c>
    </row>
    <row r="1242" spans="1:12">
      <c r="A1242" s="25" t="e">
        <f t="shared" si="19"/>
        <v>#N/A</v>
      </c>
      <c r="B1242" s="24"/>
      <c r="C1242" s="24"/>
      <c r="D1242" s="24" t="s">
        <v>24</v>
      </c>
      <c r="E1242" s="24"/>
      <c r="F1242" s="24"/>
      <c r="G1242" s="24"/>
      <c r="H1242" s="24"/>
      <c r="I1242" s="25" t="e">
        <f>INDEX('Sch Table'!$A$2:$U$211,MATCH($H1242,'Sch Table'!$A$2:$A$777,0),8)</f>
        <v>#N/A</v>
      </c>
      <c r="J1242" s="24"/>
      <c r="K1242" s="96" t="e">
        <f>INDEX('Class Table'!$A$2:$C$26, MATCH($J1242,'Class Table'!$A$2:$A$26,0),2)</f>
        <v>#N/A</v>
      </c>
      <c r="L1242" s="25" t="str">
        <f>_xlfn.CONCAT(StudentTable4[[#This Row],[School]],StudentTable4[[#This Row],[ClassName]])</f>
        <v/>
      </c>
    </row>
    <row r="1243" spans="1:12">
      <c r="A1243" s="25" t="e">
        <f t="shared" si="19"/>
        <v>#N/A</v>
      </c>
      <c r="B1243" s="24"/>
      <c r="C1243" s="24"/>
      <c r="D1243" s="24" t="s">
        <v>24</v>
      </c>
      <c r="E1243" s="24"/>
      <c r="F1243" s="24"/>
      <c r="G1243" s="24"/>
      <c r="H1243" s="24"/>
      <c r="I1243" s="25" t="e">
        <f>INDEX('Sch Table'!$A$2:$U$211,MATCH($H1243,'Sch Table'!$A$2:$A$777,0),8)</f>
        <v>#N/A</v>
      </c>
      <c r="J1243" s="24"/>
      <c r="K1243" s="96" t="e">
        <f>INDEX('Class Table'!$A$2:$C$26, MATCH($J1243,'Class Table'!$A$2:$A$26,0),2)</f>
        <v>#N/A</v>
      </c>
      <c r="L1243" s="25" t="str">
        <f>_xlfn.CONCAT(StudentTable4[[#This Row],[School]],StudentTable4[[#This Row],[ClassName]])</f>
        <v/>
      </c>
    </row>
    <row r="1244" spans="1:12">
      <c r="A1244" s="25" t="e">
        <f t="shared" si="19"/>
        <v>#N/A</v>
      </c>
      <c r="B1244" s="24"/>
      <c r="C1244" s="24"/>
      <c r="D1244" s="24" t="s">
        <v>24</v>
      </c>
      <c r="E1244" s="24"/>
      <c r="F1244" s="24"/>
      <c r="G1244" s="24"/>
      <c r="H1244" s="24"/>
      <c r="I1244" s="25" t="e">
        <f>INDEX('Sch Table'!$A$2:$U$211,MATCH($H1244,'Sch Table'!$A$2:$A$777,0),8)</f>
        <v>#N/A</v>
      </c>
      <c r="J1244" s="24"/>
      <c r="K1244" s="96" t="e">
        <f>INDEX('Class Table'!$A$2:$C$26, MATCH($J1244,'Class Table'!$A$2:$A$26,0),2)</f>
        <v>#N/A</v>
      </c>
      <c r="L1244" s="25" t="str">
        <f>_xlfn.CONCAT(StudentTable4[[#This Row],[School]],StudentTable4[[#This Row],[ClassName]])</f>
        <v/>
      </c>
    </row>
    <row r="1245" spans="1:12">
      <c r="A1245" s="25" t="e">
        <f t="shared" si="19"/>
        <v>#N/A</v>
      </c>
      <c r="B1245" s="24"/>
      <c r="C1245" s="24"/>
      <c r="D1245" s="24" t="s">
        <v>24</v>
      </c>
      <c r="E1245" s="24"/>
      <c r="F1245" s="24"/>
      <c r="G1245" s="24"/>
      <c r="H1245" s="24"/>
      <c r="I1245" s="25" t="e">
        <f>INDEX('Sch Table'!$A$2:$U$211,MATCH($H1245,'Sch Table'!$A$2:$A$777,0),8)</f>
        <v>#N/A</v>
      </c>
      <c r="J1245" s="24"/>
      <c r="K1245" s="96" t="e">
        <f>INDEX('Class Table'!$A$2:$C$26, MATCH($J1245,'Class Table'!$A$2:$A$26,0),2)</f>
        <v>#N/A</v>
      </c>
      <c r="L1245" s="25" t="str">
        <f>_xlfn.CONCAT(StudentTable4[[#This Row],[School]],StudentTable4[[#This Row],[ClassName]])</f>
        <v/>
      </c>
    </row>
    <row r="1246" spans="1:12">
      <c r="A1246" s="25" t="e">
        <f t="shared" si="19"/>
        <v>#N/A</v>
      </c>
      <c r="B1246" s="24"/>
      <c r="C1246" s="24"/>
      <c r="D1246" s="24" t="s">
        <v>24</v>
      </c>
      <c r="E1246" s="24"/>
      <c r="F1246" s="24"/>
      <c r="G1246" s="24"/>
      <c r="H1246" s="24"/>
      <c r="I1246" s="25" t="e">
        <f>INDEX('Sch Table'!$A$2:$U$211,MATCH($H1246,'Sch Table'!$A$2:$A$777,0),8)</f>
        <v>#N/A</v>
      </c>
      <c r="J1246" s="24"/>
      <c r="K1246" s="96" t="e">
        <f>INDEX('Class Table'!$A$2:$C$26, MATCH($J1246,'Class Table'!$A$2:$A$26,0),2)</f>
        <v>#N/A</v>
      </c>
      <c r="L1246" s="25" t="str">
        <f>_xlfn.CONCAT(StudentTable4[[#This Row],[School]],StudentTable4[[#This Row],[ClassName]])</f>
        <v/>
      </c>
    </row>
    <row r="1247" spans="1:12">
      <c r="A1247" s="25" t="e">
        <f t="shared" si="19"/>
        <v>#N/A</v>
      </c>
      <c r="B1247" s="24"/>
      <c r="C1247" s="24"/>
      <c r="D1247" s="24" t="s">
        <v>24</v>
      </c>
      <c r="E1247" s="24"/>
      <c r="F1247" s="24"/>
      <c r="G1247" s="24"/>
      <c r="H1247" s="24"/>
      <c r="I1247" s="25" t="e">
        <f>INDEX('Sch Table'!$A$2:$U$211,MATCH($H1247,'Sch Table'!$A$2:$A$777,0),8)</f>
        <v>#N/A</v>
      </c>
      <c r="J1247" s="24"/>
      <c r="K1247" s="96" t="e">
        <f>INDEX('Class Table'!$A$2:$C$26, MATCH($J1247,'Class Table'!$A$2:$A$26,0),2)</f>
        <v>#N/A</v>
      </c>
      <c r="L1247" s="25" t="str">
        <f>_xlfn.CONCAT(StudentTable4[[#This Row],[School]],StudentTable4[[#This Row],[ClassName]])</f>
        <v/>
      </c>
    </row>
    <row r="1248" spans="1:12">
      <c r="A1248" s="25" t="e">
        <f t="shared" si="19"/>
        <v>#N/A</v>
      </c>
      <c r="B1248" s="24"/>
      <c r="C1248" s="24"/>
      <c r="D1248" s="24" t="s">
        <v>24</v>
      </c>
      <c r="E1248" s="24"/>
      <c r="F1248" s="24"/>
      <c r="G1248" s="24"/>
      <c r="H1248" s="24"/>
      <c r="I1248" s="25" t="e">
        <f>INDEX('Sch Table'!$A$2:$U$211,MATCH($H1248,'Sch Table'!$A$2:$A$777,0),8)</f>
        <v>#N/A</v>
      </c>
      <c r="J1248" s="24"/>
      <c r="K1248" s="96" t="e">
        <f>INDEX('Class Table'!$A$2:$C$26, MATCH($J1248,'Class Table'!$A$2:$A$26,0),2)</f>
        <v>#N/A</v>
      </c>
      <c r="L1248" s="25" t="str">
        <f>_xlfn.CONCAT(StudentTable4[[#This Row],[School]],StudentTable4[[#This Row],[ClassName]])</f>
        <v/>
      </c>
    </row>
    <row r="1249" spans="1:12">
      <c r="A1249" s="25" t="e">
        <f t="shared" si="19"/>
        <v>#N/A</v>
      </c>
      <c r="B1249" s="24"/>
      <c r="C1249" s="24"/>
      <c r="D1249" s="24" t="s">
        <v>24</v>
      </c>
      <c r="E1249" s="24"/>
      <c r="F1249" s="24"/>
      <c r="G1249" s="24"/>
      <c r="H1249" s="24"/>
      <c r="I1249" s="25" t="e">
        <f>INDEX('Sch Table'!$A$2:$U$211,MATCH($H1249,'Sch Table'!$A$2:$A$777,0),8)</f>
        <v>#N/A</v>
      </c>
      <c r="J1249" s="24"/>
      <c r="K1249" s="96" t="e">
        <f>INDEX('Class Table'!$A$2:$C$26, MATCH($J1249,'Class Table'!$A$2:$A$26,0),2)</f>
        <v>#N/A</v>
      </c>
      <c r="L1249" s="25" t="str">
        <f>_xlfn.CONCAT(StudentTable4[[#This Row],[School]],StudentTable4[[#This Row],[ClassName]])</f>
        <v/>
      </c>
    </row>
    <row r="1250" spans="1:12">
      <c r="A1250" s="25" t="e">
        <f t="shared" si="19"/>
        <v>#N/A</v>
      </c>
      <c r="B1250" s="24"/>
      <c r="C1250" s="24"/>
      <c r="D1250" s="24" t="s">
        <v>24</v>
      </c>
      <c r="E1250" s="24"/>
      <c r="F1250" s="24"/>
      <c r="G1250" s="24"/>
      <c r="H1250" s="24"/>
      <c r="I1250" s="25" t="e">
        <f>INDEX('Sch Table'!$A$2:$U$211,MATCH($H1250,'Sch Table'!$A$2:$A$777,0),8)</f>
        <v>#N/A</v>
      </c>
      <c r="J1250" s="24"/>
      <c r="K1250" s="96" t="e">
        <f>INDEX('Class Table'!$A$2:$C$26, MATCH($J1250,'Class Table'!$A$2:$A$26,0),2)</f>
        <v>#N/A</v>
      </c>
      <c r="L1250" s="25" t="str">
        <f>_xlfn.CONCAT(StudentTable4[[#This Row],[School]],StudentTable4[[#This Row],[ClassName]])</f>
        <v/>
      </c>
    </row>
    <row r="1251" spans="1:12">
      <c r="A1251" s="25" t="e">
        <f t="shared" si="19"/>
        <v>#N/A</v>
      </c>
      <c r="B1251" s="24"/>
      <c r="C1251" s="24"/>
      <c r="D1251" s="24" t="s">
        <v>24</v>
      </c>
      <c r="E1251" s="24"/>
      <c r="F1251" s="24"/>
      <c r="G1251" s="24"/>
      <c r="H1251" s="24"/>
      <c r="I1251" s="25" t="e">
        <f>INDEX('Sch Table'!$A$2:$U$211,MATCH($H1251,'Sch Table'!$A$2:$A$777,0),8)</f>
        <v>#N/A</v>
      </c>
      <c r="J1251" s="24"/>
      <c r="K1251" s="96" t="e">
        <f>INDEX('Class Table'!$A$2:$C$26, MATCH($J1251,'Class Table'!$A$2:$A$26,0),2)</f>
        <v>#N/A</v>
      </c>
      <c r="L1251" s="25" t="str">
        <f>_xlfn.CONCAT(StudentTable4[[#This Row],[School]],StudentTable4[[#This Row],[ClassName]])</f>
        <v/>
      </c>
    </row>
    <row r="1252" spans="1:12">
      <c r="A1252" s="25" t="e">
        <f t="shared" si="19"/>
        <v>#N/A</v>
      </c>
      <c r="B1252" s="24"/>
      <c r="C1252" s="24"/>
      <c r="D1252" s="24" t="s">
        <v>24</v>
      </c>
      <c r="E1252" s="24"/>
      <c r="F1252" s="24"/>
      <c r="G1252" s="24"/>
      <c r="H1252" s="24"/>
      <c r="I1252" s="25" t="e">
        <f>INDEX('Sch Table'!$A$2:$U$211,MATCH($H1252,'Sch Table'!$A$2:$A$777,0),8)</f>
        <v>#N/A</v>
      </c>
      <c r="J1252" s="24"/>
      <c r="K1252" s="96" t="e">
        <f>INDEX('Class Table'!$A$2:$C$26, MATCH($J1252,'Class Table'!$A$2:$A$26,0),2)</f>
        <v>#N/A</v>
      </c>
      <c r="L1252" s="25" t="str">
        <f>_xlfn.CONCAT(StudentTable4[[#This Row],[School]],StudentTable4[[#This Row],[ClassName]])</f>
        <v/>
      </c>
    </row>
    <row r="1253" spans="1:12">
      <c r="A1253" s="25" t="e">
        <f t="shared" si="19"/>
        <v>#N/A</v>
      </c>
      <c r="B1253" s="24"/>
      <c r="C1253" s="24"/>
      <c r="D1253" s="24" t="s">
        <v>24</v>
      </c>
      <c r="E1253" s="24"/>
      <c r="F1253" s="24"/>
      <c r="G1253" s="24"/>
      <c r="H1253" s="24"/>
      <c r="I1253" s="25" t="e">
        <f>INDEX('Sch Table'!$A$2:$U$211,MATCH($H1253,'Sch Table'!$A$2:$A$777,0),8)</f>
        <v>#N/A</v>
      </c>
      <c r="J1253" s="24"/>
      <c r="K1253" s="96" t="e">
        <f>INDEX('Class Table'!$A$2:$C$26, MATCH($J1253,'Class Table'!$A$2:$A$26,0),2)</f>
        <v>#N/A</v>
      </c>
      <c r="L1253" s="25" t="str">
        <f>_xlfn.CONCAT(StudentTable4[[#This Row],[School]],StudentTable4[[#This Row],[ClassName]])</f>
        <v/>
      </c>
    </row>
    <row r="1254" spans="1:12">
      <c r="A1254" s="25" t="e">
        <f t="shared" si="19"/>
        <v>#N/A</v>
      </c>
      <c r="B1254" s="24"/>
      <c r="C1254" s="24"/>
      <c r="D1254" s="24" t="s">
        <v>24</v>
      </c>
      <c r="E1254" s="24"/>
      <c r="F1254" s="24"/>
      <c r="G1254" s="24"/>
      <c r="H1254" s="24"/>
      <c r="I1254" s="25" t="e">
        <f>INDEX('Sch Table'!$A$2:$U$211,MATCH($H1254,'Sch Table'!$A$2:$A$777,0),8)</f>
        <v>#N/A</v>
      </c>
      <c r="J1254" s="24"/>
      <c r="K1254" s="96" t="e">
        <f>INDEX('Class Table'!$A$2:$C$26, MATCH($J1254,'Class Table'!$A$2:$A$26,0),2)</f>
        <v>#N/A</v>
      </c>
      <c r="L1254" s="25" t="str">
        <f>_xlfn.CONCAT(StudentTable4[[#This Row],[School]],StudentTable4[[#This Row],[ClassName]])</f>
        <v/>
      </c>
    </row>
    <row r="1255" spans="1:12">
      <c r="A1255" s="25" t="e">
        <f t="shared" si="19"/>
        <v>#N/A</v>
      </c>
      <c r="B1255" s="24"/>
      <c r="C1255" s="24"/>
      <c r="D1255" s="24" t="s">
        <v>24</v>
      </c>
      <c r="E1255" s="24"/>
      <c r="F1255" s="24"/>
      <c r="G1255" s="24"/>
      <c r="H1255" s="24"/>
      <c r="I1255" s="25" t="e">
        <f>INDEX('Sch Table'!$A$2:$U$211,MATCH($H1255,'Sch Table'!$A$2:$A$777,0),8)</f>
        <v>#N/A</v>
      </c>
      <c r="J1255" s="24"/>
      <c r="K1255" s="96" t="e">
        <f>INDEX('Class Table'!$A$2:$C$26, MATCH($J1255,'Class Table'!$A$2:$A$26,0),2)</f>
        <v>#N/A</v>
      </c>
      <c r="L1255" s="25" t="str">
        <f>_xlfn.CONCAT(StudentTable4[[#This Row],[School]],StudentTable4[[#This Row],[ClassName]])</f>
        <v/>
      </c>
    </row>
    <row r="1256" spans="1:12">
      <c r="A1256" s="25" t="e">
        <f t="shared" si="19"/>
        <v>#N/A</v>
      </c>
      <c r="B1256" s="24"/>
      <c r="C1256" s="24"/>
      <c r="D1256" s="24" t="s">
        <v>24</v>
      </c>
      <c r="E1256" s="24"/>
      <c r="F1256" s="24"/>
      <c r="G1256" s="24"/>
      <c r="H1256" s="24"/>
      <c r="I1256" s="25" t="e">
        <f>INDEX('Sch Table'!$A$2:$U$211,MATCH($H1256,'Sch Table'!$A$2:$A$777,0),8)</f>
        <v>#N/A</v>
      </c>
      <c r="J1256" s="24"/>
      <c r="K1256" s="96" t="e">
        <f>INDEX('Class Table'!$A$2:$C$26, MATCH($J1256,'Class Table'!$A$2:$A$26,0),2)</f>
        <v>#N/A</v>
      </c>
      <c r="L1256" s="25" t="str">
        <f>_xlfn.CONCAT(StudentTable4[[#This Row],[School]],StudentTable4[[#This Row],[ClassName]])</f>
        <v/>
      </c>
    </row>
    <row r="1257" spans="1:12">
      <c r="A1257" s="25" t="e">
        <f t="shared" si="19"/>
        <v>#N/A</v>
      </c>
      <c r="B1257" s="24"/>
      <c r="C1257" s="24"/>
      <c r="D1257" s="24" t="s">
        <v>24</v>
      </c>
      <c r="E1257" s="24"/>
      <c r="F1257" s="24"/>
      <c r="G1257" s="24"/>
      <c r="H1257" s="24"/>
      <c r="I1257" s="25" t="e">
        <f>INDEX('Sch Table'!$A$2:$U$211,MATCH($H1257,'Sch Table'!$A$2:$A$777,0),8)</f>
        <v>#N/A</v>
      </c>
      <c r="J1257" s="24"/>
      <c r="K1257" s="96" t="e">
        <f>INDEX('Class Table'!$A$2:$C$26, MATCH($J1257,'Class Table'!$A$2:$A$26,0),2)</f>
        <v>#N/A</v>
      </c>
      <c r="L1257" s="25" t="str">
        <f>_xlfn.CONCAT(StudentTable4[[#This Row],[School]],StudentTable4[[#This Row],[ClassName]])</f>
        <v/>
      </c>
    </row>
    <row r="1258" spans="1:12">
      <c r="A1258" s="25" t="e">
        <f t="shared" si="19"/>
        <v>#N/A</v>
      </c>
      <c r="B1258" s="24"/>
      <c r="C1258" s="24"/>
      <c r="D1258" s="24" t="s">
        <v>24</v>
      </c>
      <c r="E1258" s="24"/>
      <c r="F1258" s="24"/>
      <c r="G1258" s="24"/>
      <c r="H1258" s="24"/>
      <c r="I1258" s="25" t="e">
        <f>INDEX('Sch Table'!$A$2:$U$211,MATCH($H1258,'Sch Table'!$A$2:$A$777,0),8)</f>
        <v>#N/A</v>
      </c>
      <c r="J1258" s="24"/>
      <c r="K1258" s="96" t="e">
        <f>INDEX('Class Table'!$A$2:$C$26, MATCH($J1258,'Class Table'!$A$2:$A$26,0),2)</f>
        <v>#N/A</v>
      </c>
      <c r="L1258" s="25" t="str">
        <f>_xlfn.CONCAT(StudentTable4[[#This Row],[School]],StudentTable4[[#This Row],[ClassName]])</f>
        <v/>
      </c>
    </row>
    <row r="1259" spans="1:12">
      <c r="A1259" s="25" t="e">
        <f t="shared" si="19"/>
        <v>#N/A</v>
      </c>
      <c r="B1259" s="24"/>
      <c r="C1259" s="24"/>
      <c r="D1259" s="24" t="s">
        <v>24</v>
      </c>
      <c r="E1259" s="24"/>
      <c r="F1259" s="24"/>
      <c r="G1259" s="24"/>
      <c r="H1259" s="24"/>
      <c r="I1259" s="25" t="e">
        <f>INDEX('Sch Table'!$A$2:$U$211,MATCH($H1259,'Sch Table'!$A$2:$A$777,0),8)</f>
        <v>#N/A</v>
      </c>
      <c r="J1259" s="24"/>
      <c r="K1259" s="96" t="e">
        <f>INDEX('Class Table'!$A$2:$C$26, MATCH($J1259,'Class Table'!$A$2:$A$26,0),2)</f>
        <v>#N/A</v>
      </c>
      <c r="L1259" s="25" t="str">
        <f>_xlfn.CONCAT(StudentTable4[[#This Row],[School]],StudentTable4[[#This Row],[ClassName]])</f>
        <v/>
      </c>
    </row>
    <row r="1260" spans="1:12">
      <c r="A1260" s="25" t="e">
        <f t="shared" si="19"/>
        <v>#N/A</v>
      </c>
      <c r="B1260" s="24"/>
      <c r="C1260" s="24"/>
      <c r="D1260" s="24" t="s">
        <v>24</v>
      </c>
      <c r="E1260" s="24"/>
      <c r="F1260" s="24"/>
      <c r="G1260" s="24"/>
      <c r="H1260" s="24"/>
      <c r="I1260" s="25" t="e">
        <f>INDEX('Sch Table'!$A$2:$U$211,MATCH($H1260,'Sch Table'!$A$2:$A$777,0),8)</f>
        <v>#N/A</v>
      </c>
      <c r="J1260" s="24"/>
      <c r="K1260" s="96" t="e">
        <f>INDEX('Class Table'!$A$2:$C$26, MATCH($J1260,'Class Table'!$A$2:$A$26,0),2)</f>
        <v>#N/A</v>
      </c>
      <c r="L1260" s="25" t="str">
        <f>_xlfn.CONCAT(StudentTable4[[#This Row],[School]],StudentTable4[[#This Row],[ClassName]])</f>
        <v/>
      </c>
    </row>
    <row r="1261" spans="1:12">
      <c r="A1261" s="25" t="e">
        <f t="shared" si="19"/>
        <v>#N/A</v>
      </c>
      <c r="B1261" s="24"/>
      <c r="C1261" s="24"/>
      <c r="D1261" s="24" t="s">
        <v>24</v>
      </c>
      <c r="E1261" s="24"/>
      <c r="F1261" s="24"/>
      <c r="G1261" s="24"/>
      <c r="H1261" s="24"/>
      <c r="I1261" s="25" t="e">
        <f>INDEX('Sch Table'!$A$2:$U$211,MATCH($H1261,'Sch Table'!$A$2:$A$777,0),8)</f>
        <v>#N/A</v>
      </c>
      <c r="J1261" s="24"/>
      <c r="K1261" s="96" t="e">
        <f>INDEX('Class Table'!$A$2:$C$26, MATCH($J1261,'Class Table'!$A$2:$A$26,0),2)</f>
        <v>#N/A</v>
      </c>
      <c r="L1261" s="25" t="str">
        <f>_xlfn.CONCAT(StudentTable4[[#This Row],[School]],StudentTable4[[#This Row],[ClassName]])</f>
        <v/>
      </c>
    </row>
    <row r="1262" spans="1:12">
      <c r="A1262" s="25" t="e">
        <f t="shared" si="19"/>
        <v>#N/A</v>
      </c>
      <c r="B1262" s="24"/>
      <c r="C1262" s="24"/>
      <c r="D1262" s="24" t="s">
        <v>24</v>
      </c>
      <c r="E1262" s="24"/>
      <c r="F1262" s="24"/>
      <c r="G1262" s="24"/>
      <c r="H1262" s="24"/>
      <c r="I1262" s="25" t="e">
        <f>INDEX('Sch Table'!$A$2:$U$211,MATCH($H1262,'Sch Table'!$A$2:$A$777,0),8)</f>
        <v>#N/A</v>
      </c>
      <c r="J1262" s="24"/>
      <c r="K1262" s="96" t="e">
        <f>INDEX('Class Table'!$A$2:$C$26, MATCH($J1262,'Class Table'!$A$2:$A$26,0),2)</f>
        <v>#N/A</v>
      </c>
      <c r="L1262" s="25" t="str">
        <f>_xlfn.CONCAT(StudentTable4[[#This Row],[School]],StudentTable4[[#This Row],[ClassName]])</f>
        <v/>
      </c>
    </row>
    <row r="1263" spans="1:12">
      <c r="A1263" s="25" t="e">
        <f t="shared" si="19"/>
        <v>#N/A</v>
      </c>
      <c r="B1263" s="24"/>
      <c r="C1263" s="24"/>
      <c r="D1263" s="24" t="s">
        <v>24</v>
      </c>
      <c r="E1263" s="24"/>
      <c r="F1263" s="24"/>
      <c r="G1263" s="24"/>
      <c r="H1263" s="24"/>
      <c r="I1263" s="25" t="e">
        <f>INDEX('Sch Table'!$A$2:$U$211,MATCH($H1263,'Sch Table'!$A$2:$A$777,0),8)</f>
        <v>#N/A</v>
      </c>
      <c r="J1263" s="24"/>
      <c r="K1263" s="96" t="e">
        <f>INDEX('Class Table'!$A$2:$C$26, MATCH($J1263,'Class Table'!$A$2:$A$26,0),2)</f>
        <v>#N/A</v>
      </c>
      <c r="L1263" s="25" t="str">
        <f>_xlfn.CONCAT(StudentTable4[[#This Row],[School]],StudentTable4[[#This Row],[ClassName]])</f>
        <v/>
      </c>
    </row>
    <row r="1264" spans="1:12">
      <c r="A1264" s="25" t="e">
        <f t="shared" si="19"/>
        <v>#N/A</v>
      </c>
      <c r="B1264" s="24"/>
      <c r="C1264" s="24"/>
      <c r="D1264" s="24" t="s">
        <v>24</v>
      </c>
      <c r="E1264" s="24"/>
      <c r="F1264" s="24"/>
      <c r="G1264" s="24"/>
      <c r="H1264" s="24"/>
      <c r="I1264" s="25" t="e">
        <f>INDEX('Sch Table'!$A$2:$U$211,MATCH($H1264,'Sch Table'!$A$2:$A$777,0),8)</f>
        <v>#N/A</v>
      </c>
      <c r="J1264" s="24"/>
      <c r="K1264" s="96" t="e">
        <f>INDEX('Class Table'!$A$2:$C$26, MATCH($J1264,'Class Table'!$A$2:$A$26,0),2)</f>
        <v>#N/A</v>
      </c>
      <c r="L1264" s="25" t="str">
        <f>_xlfn.CONCAT(StudentTable4[[#This Row],[School]],StudentTable4[[#This Row],[ClassName]])</f>
        <v/>
      </c>
    </row>
    <row r="1265" spans="1:12">
      <c r="A1265" s="25" t="e">
        <f t="shared" si="19"/>
        <v>#N/A</v>
      </c>
      <c r="B1265" s="24"/>
      <c r="C1265" s="24"/>
      <c r="D1265" s="24" t="s">
        <v>24</v>
      </c>
      <c r="E1265" s="24"/>
      <c r="F1265" s="24"/>
      <c r="G1265" s="24"/>
      <c r="H1265" s="24"/>
      <c r="I1265" s="25" t="e">
        <f>INDEX('Sch Table'!$A$2:$U$211,MATCH($H1265,'Sch Table'!$A$2:$A$777,0),8)</f>
        <v>#N/A</v>
      </c>
      <c r="J1265" s="24"/>
      <c r="K1265" s="96" t="e">
        <f>INDEX('Class Table'!$A$2:$C$26, MATCH($J1265,'Class Table'!$A$2:$A$26,0),2)</f>
        <v>#N/A</v>
      </c>
      <c r="L1265" s="25" t="str">
        <f>_xlfn.CONCAT(StudentTable4[[#This Row],[School]],StudentTable4[[#This Row],[ClassName]])</f>
        <v/>
      </c>
    </row>
    <row r="1266" spans="1:12">
      <c r="A1266" s="25" t="e">
        <f t="shared" si="19"/>
        <v>#N/A</v>
      </c>
      <c r="B1266" s="24"/>
      <c r="C1266" s="24"/>
      <c r="D1266" s="24" t="s">
        <v>24</v>
      </c>
      <c r="E1266" s="24"/>
      <c r="F1266" s="24"/>
      <c r="G1266" s="24"/>
      <c r="H1266" s="24"/>
      <c r="I1266" s="25" t="e">
        <f>INDEX('Sch Table'!$A$2:$U$211,MATCH($H1266,'Sch Table'!$A$2:$A$777,0),8)</f>
        <v>#N/A</v>
      </c>
      <c r="J1266" s="24"/>
      <c r="K1266" s="96" t="e">
        <f>INDEX('Class Table'!$A$2:$C$26, MATCH($J1266,'Class Table'!$A$2:$A$26,0),2)</f>
        <v>#N/A</v>
      </c>
      <c r="L1266" s="25" t="str">
        <f>_xlfn.CONCAT(StudentTable4[[#This Row],[School]],StudentTable4[[#This Row],[ClassName]])</f>
        <v/>
      </c>
    </row>
    <row r="1267" spans="1:12">
      <c r="A1267" s="25" t="e">
        <f t="shared" si="19"/>
        <v>#N/A</v>
      </c>
      <c r="B1267" s="24"/>
      <c r="C1267" s="24"/>
      <c r="D1267" s="24" t="s">
        <v>24</v>
      </c>
      <c r="E1267" s="24"/>
      <c r="F1267" s="24"/>
      <c r="G1267" s="24"/>
      <c r="H1267" s="24"/>
      <c r="I1267" s="25" t="e">
        <f>INDEX('Sch Table'!$A$2:$U$211,MATCH($H1267,'Sch Table'!$A$2:$A$777,0),8)</f>
        <v>#N/A</v>
      </c>
      <c r="J1267" s="24"/>
      <c r="K1267" s="96" t="e">
        <f>INDEX('Class Table'!$A$2:$C$26, MATCH($J1267,'Class Table'!$A$2:$A$26,0),2)</f>
        <v>#N/A</v>
      </c>
      <c r="L1267" s="25" t="str">
        <f>_xlfn.CONCAT(StudentTable4[[#This Row],[School]],StudentTable4[[#This Row],[ClassName]])</f>
        <v/>
      </c>
    </row>
    <row r="1268" spans="1:12">
      <c r="A1268" s="25" t="e">
        <f t="shared" si="19"/>
        <v>#N/A</v>
      </c>
      <c r="B1268" s="24"/>
      <c r="C1268" s="24"/>
      <c r="D1268" s="24" t="s">
        <v>24</v>
      </c>
      <c r="E1268" s="24"/>
      <c r="F1268" s="24"/>
      <c r="G1268" s="24"/>
      <c r="H1268" s="24"/>
      <c r="I1268" s="25" t="e">
        <f>INDEX('Sch Table'!$A$2:$U$211,MATCH($H1268,'Sch Table'!$A$2:$A$777,0),8)</f>
        <v>#N/A</v>
      </c>
      <c r="J1268" s="24"/>
      <c r="K1268" s="96" t="e">
        <f>INDEX('Class Table'!$A$2:$C$26, MATCH($J1268,'Class Table'!$A$2:$A$26,0),2)</f>
        <v>#N/A</v>
      </c>
      <c r="L1268" s="25" t="str">
        <f>_xlfn.CONCAT(StudentTable4[[#This Row],[School]],StudentTable4[[#This Row],[ClassName]])</f>
        <v/>
      </c>
    </row>
    <row r="1269" spans="1:12">
      <c r="A1269" s="25" t="e">
        <f t="shared" si="19"/>
        <v>#N/A</v>
      </c>
      <c r="B1269" s="24"/>
      <c r="C1269" s="24"/>
      <c r="D1269" s="24" t="s">
        <v>24</v>
      </c>
      <c r="E1269" s="24"/>
      <c r="F1269" s="24"/>
      <c r="G1269" s="24"/>
      <c r="H1269" s="24"/>
      <c r="I1269" s="25" t="e">
        <f>INDEX('Sch Table'!$A$2:$U$211,MATCH($H1269,'Sch Table'!$A$2:$A$777,0),8)</f>
        <v>#N/A</v>
      </c>
      <c r="J1269" s="24"/>
      <c r="K1269" s="96" t="e">
        <f>INDEX('Class Table'!$A$2:$C$26, MATCH($J1269,'Class Table'!$A$2:$A$26,0),2)</f>
        <v>#N/A</v>
      </c>
      <c r="L1269" s="25" t="str">
        <f>_xlfn.CONCAT(StudentTable4[[#This Row],[School]],StudentTable4[[#This Row],[ClassName]])</f>
        <v/>
      </c>
    </row>
    <row r="1270" spans="1:12">
      <c r="A1270" s="25" t="e">
        <f t="shared" si="19"/>
        <v>#N/A</v>
      </c>
      <c r="B1270" s="24"/>
      <c r="C1270" s="24"/>
      <c r="D1270" s="24" t="s">
        <v>24</v>
      </c>
      <c r="E1270" s="24"/>
      <c r="F1270" s="24"/>
      <c r="G1270" s="24"/>
      <c r="H1270" s="24"/>
      <c r="I1270" s="25" t="e">
        <f>INDEX('Sch Table'!$A$2:$U$211,MATCH($H1270,'Sch Table'!$A$2:$A$777,0),8)</f>
        <v>#N/A</v>
      </c>
      <c r="J1270" s="24"/>
      <c r="K1270" s="96" t="e">
        <f>INDEX('Class Table'!$A$2:$C$26, MATCH($J1270,'Class Table'!$A$2:$A$26,0),2)</f>
        <v>#N/A</v>
      </c>
      <c r="L1270" s="25" t="str">
        <f>_xlfn.CONCAT(StudentTable4[[#This Row],[School]],StudentTable4[[#This Row],[ClassName]])</f>
        <v/>
      </c>
    </row>
    <row r="1271" spans="1:12">
      <c r="A1271" s="25" t="e">
        <f t="shared" si="19"/>
        <v>#N/A</v>
      </c>
      <c r="B1271" s="24"/>
      <c r="C1271" s="24"/>
      <c r="D1271" s="24" t="s">
        <v>24</v>
      </c>
      <c r="E1271" s="24"/>
      <c r="F1271" s="24"/>
      <c r="G1271" s="24"/>
      <c r="H1271" s="24"/>
      <c r="I1271" s="25" t="e">
        <f>INDEX('Sch Table'!$A$2:$U$211,MATCH($H1271,'Sch Table'!$A$2:$A$777,0),8)</f>
        <v>#N/A</v>
      </c>
      <c r="J1271" s="24"/>
      <c r="K1271" s="96" t="e">
        <f>INDEX('Class Table'!$A$2:$C$26, MATCH($J1271,'Class Table'!$A$2:$A$26,0),2)</f>
        <v>#N/A</v>
      </c>
      <c r="L1271" s="25" t="str">
        <f>_xlfn.CONCAT(StudentTable4[[#This Row],[School]],StudentTable4[[#This Row],[ClassName]])</f>
        <v/>
      </c>
    </row>
    <row r="1272" spans="1:12">
      <c r="A1272" s="25" t="e">
        <f t="shared" si="19"/>
        <v>#N/A</v>
      </c>
      <c r="B1272" s="24"/>
      <c r="C1272" s="24"/>
      <c r="D1272" s="24" t="s">
        <v>24</v>
      </c>
      <c r="E1272" s="24"/>
      <c r="F1272" s="24"/>
      <c r="G1272" s="24"/>
      <c r="H1272" s="24"/>
      <c r="I1272" s="25" t="e">
        <f>INDEX('Sch Table'!$A$2:$U$211,MATCH($H1272,'Sch Table'!$A$2:$A$777,0),8)</f>
        <v>#N/A</v>
      </c>
      <c r="J1272" s="24"/>
      <c r="K1272" s="96" t="e">
        <f>INDEX('Class Table'!$A$2:$C$26, MATCH($J1272,'Class Table'!$A$2:$A$26,0),2)</f>
        <v>#N/A</v>
      </c>
      <c r="L1272" s="25" t="str">
        <f>_xlfn.CONCAT(StudentTable4[[#This Row],[School]],StudentTable4[[#This Row],[ClassName]])</f>
        <v/>
      </c>
    </row>
    <row r="1273" spans="1:12">
      <c r="A1273" s="25" t="e">
        <f t="shared" si="19"/>
        <v>#N/A</v>
      </c>
      <c r="B1273" s="24"/>
      <c r="C1273" s="24"/>
      <c r="D1273" s="24" t="s">
        <v>24</v>
      </c>
      <c r="E1273" s="24"/>
      <c r="F1273" s="24"/>
      <c r="G1273" s="24"/>
      <c r="H1273" s="24"/>
      <c r="I1273" s="25" t="e">
        <f>INDEX('Sch Table'!$A$2:$U$211,MATCH($H1273,'Sch Table'!$A$2:$A$777,0),8)</f>
        <v>#N/A</v>
      </c>
      <c r="J1273" s="24"/>
      <c r="K1273" s="96" t="e">
        <f>INDEX('Class Table'!$A$2:$C$26, MATCH($J1273,'Class Table'!$A$2:$A$26,0),2)</f>
        <v>#N/A</v>
      </c>
      <c r="L1273" s="25" t="str">
        <f>_xlfn.CONCAT(StudentTable4[[#This Row],[School]],StudentTable4[[#This Row],[ClassName]])</f>
        <v/>
      </c>
    </row>
    <row r="1274" spans="1:12">
      <c r="A1274" s="25" t="e">
        <f t="shared" si="19"/>
        <v>#N/A</v>
      </c>
      <c r="B1274" s="24"/>
      <c r="C1274" s="24"/>
      <c r="D1274" s="24" t="s">
        <v>24</v>
      </c>
      <c r="E1274" s="24"/>
      <c r="F1274" s="24"/>
      <c r="G1274" s="24"/>
      <c r="H1274" s="24"/>
      <c r="I1274" s="25" t="e">
        <f>INDEX('Sch Table'!$A$2:$U$211,MATCH($H1274,'Sch Table'!$A$2:$A$777,0),8)</f>
        <v>#N/A</v>
      </c>
      <c r="J1274" s="24"/>
      <c r="K1274" s="96" t="e">
        <f>INDEX('Class Table'!$A$2:$C$26, MATCH($J1274,'Class Table'!$A$2:$A$26,0),2)</f>
        <v>#N/A</v>
      </c>
      <c r="L1274" s="25" t="str">
        <f>_xlfn.CONCAT(StudentTable4[[#This Row],[School]],StudentTable4[[#This Row],[ClassName]])</f>
        <v/>
      </c>
    </row>
    <row r="1275" spans="1:12">
      <c r="A1275" s="25" t="e">
        <f t="shared" si="19"/>
        <v>#N/A</v>
      </c>
      <c r="B1275" s="24"/>
      <c r="C1275" s="24"/>
      <c r="D1275" s="24" t="s">
        <v>24</v>
      </c>
      <c r="E1275" s="24"/>
      <c r="F1275" s="24"/>
      <c r="G1275" s="24"/>
      <c r="H1275" s="24"/>
      <c r="I1275" s="25" t="e">
        <f>INDEX('Sch Table'!$A$2:$U$211,MATCH($H1275,'Sch Table'!$A$2:$A$777,0),8)</f>
        <v>#N/A</v>
      </c>
      <c r="J1275" s="24"/>
      <c r="K1275" s="96" t="e">
        <f>INDEX('Class Table'!$A$2:$C$26, MATCH($J1275,'Class Table'!$A$2:$A$26,0),2)</f>
        <v>#N/A</v>
      </c>
      <c r="L1275" s="25" t="str">
        <f>_xlfn.CONCAT(StudentTable4[[#This Row],[School]],StudentTable4[[#This Row],[ClassName]])</f>
        <v/>
      </c>
    </row>
    <row r="1276" spans="1:12">
      <c r="A1276" s="25" t="e">
        <f t="shared" si="19"/>
        <v>#N/A</v>
      </c>
      <c r="B1276" s="24"/>
      <c r="C1276" s="24"/>
      <c r="D1276" s="24" t="s">
        <v>24</v>
      </c>
      <c r="E1276" s="24"/>
      <c r="F1276" s="24"/>
      <c r="G1276" s="24"/>
      <c r="H1276" s="24"/>
      <c r="I1276" s="25" t="e">
        <f>INDEX('Sch Table'!$A$2:$U$211,MATCH($H1276,'Sch Table'!$A$2:$A$777,0),8)</f>
        <v>#N/A</v>
      </c>
      <c r="J1276" s="24"/>
      <c r="K1276" s="96" t="e">
        <f>INDEX('Class Table'!$A$2:$C$26, MATCH($J1276,'Class Table'!$A$2:$A$26,0),2)</f>
        <v>#N/A</v>
      </c>
      <c r="L1276" s="25" t="str">
        <f>_xlfn.CONCAT(StudentTable4[[#This Row],[School]],StudentTable4[[#This Row],[ClassName]])</f>
        <v/>
      </c>
    </row>
    <row r="1277" spans="1:12">
      <c r="A1277" s="25" t="e">
        <f t="shared" si="19"/>
        <v>#N/A</v>
      </c>
      <c r="B1277" s="24"/>
      <c r="C1277" s="24"/>
      <c r="D1277" s="24" t="s">
        <v>24</v>
      </c>
      <c r="E1277" s="24"/>
      <c r="F1277" s="24"/>
      <c r="G1277" s="24"/>
      <c r="H1277" s="24"/>
      <c r="I1277" s="25" t="e">
        <f>INDEX('Sch Table'!$A$2:$U$211,MATCH($H1277,'Sch Table'!$A$2:$A$777,0),8)</f>
        <v>#N/A</v>
      </c>
      <c r="J1277" s="24"/>
      <c r="K1277" s="96" t="e">
        <f>INDEX('Class Table'!$A$2:$C$26, MATCH($J1277,'Class Table'!$A$2:$A$26,0),2)</f>
        <v>#N/A</v>
      </c>
      <c r="L1277" s="25" t="str">
        <f>_xlfn.CONCAT(StudentTable4[[#This Row],[School]],StudentTable4[[#This Row],[ClassName]])</f>
        <v/>
      </c>
    </row>
    <row r="1278" spans="1:12">
      <c r="A1278" s="25" t="e">
        <f t="shared" si="19"/>
        <v>#N/A</v>
      </c>
      <c r="B1278" s="24"/>
      <c r="C1278" s="24"/>
      <c r="D1278" s="24" t="s">
        <v>24</v>
      </c>
      <c r="E1278" s="24"/>
      <c r="F1278" s="24"/>
      <c r="G1278" s="24"/>
      <c r="H1278" s="24"/>
      <c r="I1278" s="25" t="e">
        <f>INDEX('Sch Table'!$A$2:$U$211,MATCH($H1278,'Sch Table'!$A$2:$A$777,0),8)</f>
        <v>#N/A</v>
      </c>
      <c r="J1278" s="24"/>
      <c r="K1278" s="96" t="e">
        <f>INDEX('Class Table'!$A$2:$C$26, MATCH($J1278,'Class Table'!$A$2:$A$26,0),2)</f>
        <v>#N/A</v>
      </c>
      <c r="L1278" s="25" t="str">
        <f>_xlfn.CONCAT(StudentTable4[[#This Row],[School]],StudentTable4[[#This Row],[ClassName]])</f>
        <v/>
      </c>
    </row>
    <row r="1279" spans="1:12">
      <c r="A1279" s="25" t="e">
        <f t="shared" si="19"/>
        <v>#N/A</v>
      </c>
      <c r="B1279" s="24"/>
      <c r="C1279" s="24"/>
      <c r="D1279" s="24" t="s">
        <v>24</v>
      </c>
      <c r="E1279" s="24"/>
      <c r="F1279" s="24"/>
      <c r="G1279" s="24"/>
      <c r="H1279" s="24"/>
      <c r="I1279" s="25" t="e">
        <f>INDEX('Sch Table'!$A$2:$U$211,MATCH($H1279,'Sch Table'!$A$2:$A$777,0),8)</f>
        <v>#N/A</v>
      </c>
      <c r="J1279" s="24"/>
      <c r="K1279" s="96" t="e">
        <f>INDEX('Class Table'!$A$2:$C$26, MATCH($J1279,'Class Table'!$A$2:$A$26,0),2)</f>
        <v>#N/A</v>
      </c>
      <c r="L1279" s="25" t="str">
        <f>_xlfn.CONCAT(StudentTable4[[#This Row],[School]],StudentTable4[[#This Row],[ClassName]])</f>
        <v/>
      </c>
    </row>
    <row r="1280" spans="1:12">
      <c r="A1280" s="25" t="e">
        <f t="shared" si="19"/>
        <v>#N/A</v>
      </c>
      <c r="B1280" s="24"/>
      <c r="C1280" s="24"/>
      <c r="D1280" s="24" t="s">
        <v>24</v>
      </c>
      <c r="E1280" s="24"/>
      <c r="F1280" s="24"/>
      <c r="G1280" s="24"/>
      <c r="H1280" s="24"/>
      <c r="I1280" s="25" t="e">
        <f>INDEX('Sch Table'!$A$2:$U$211,MATCH($H1280,'Sch Table'!$A$2:$A$777,0),8)</f>
        <v>#N/A</v>
      </c>
      <c r="J1280" s="24"/>
      <c r="K1280" s="96" t="e">
        <f>INDEX('Class Table'!$A$2:$C$26, MATCH($J1280,'Class Table'!$A$2:$A$26,0),2)</f>
        <v>#N/A</v>
      </c>
      <c r="L1280" s="25" t="str">
        <f>_xlfn.CONCAT(StudentTable4[[#This Row],[School]],StudentTable4[[#This Row],[ClassName]])</f>
        <v/>
      </c>
    </row>
    <row r="1281" spans="1:12">
      <c r="A1281" s="25" t="e">
        <f t="shared" si="19"/>
        <v>#N/A</v>
      </c>
      <c r="B1281" s="24"/>
      <c r="C1281" s="24"/>
      <c r="D1281" s="24" t="s">
        <v>24</v>
      </c>
      <c r="E1281" s="24"/>
      <c r="F1281" s="24"/>
      <c r="G1281" s="24"/>
      <c r="H1281" s="24"/>
      <c r="I1281" s="25" t="e">
        <f>INDEX('Sch Table'!$A$2:$U$211,MATCH($H1281,'Sch Table'!$A$2:$A$777,0),8)</f>
        <v>#N/A</v>
      </c>
      <c r="J1281" s="24"/>
      <c r="K1281" s="96" t="e">
        <f>INDEX('Class Table'!$A$2:$C$26, MATCH($J1281,'Class Table'!$A$2:$A$26,0),2)</f>
        <v>#N/A</v>
      </c>
      <c r="L1281" s="25" t="str">
        <f>_xlfn.CONCAT(StudentTable4[[#This Row],[School]],StudentTable4[[#This Row],[ClassName]])</f>
        <v/>
      </c>
    </row>
    <row r="1282" spans="1:12">
      <c r="A1282" s="25" t="e">
        <f t="shared" ref="A1282:A1345" si="20">I1282&amp;"-"&amp;J1282&amp;"-"&amp;B1282</f>
        <v>#N/A</v>
      </c>
      <c r="B1282" s="24"/>
      <c r="C1282" s="24"/>
      <c r="D1282" s="24" t="s">
        <v>24</v>
      </c>
      <c r="E1282" s="24"/>
      <c r="F1282" s="24"/>
      <c r="G1282" s="24"/>
      <c r="H1282" s="24"/>
      <c r="I1282" s="25" t="e">
        <f>INDEX('Sch Table'!$A$2:$U$211,MATCH($H1282,'Sch Table'!$A$2:$A$777,0),8)</f>
        <v>#N/A</v>
      </c>
      <c r="J1282" s="24"/>
      <c r="K1282" s="96" t="e">
        <f>INDEX('Class Table'!$A$2:$C$26, MATCH($J1282,'Class Table'!$A$2:$A$26,0),2)</f>
        <v>#N/A</v>
      </c>
      <c r="L1282" s="25" t="str">
        <f>_xlfn.CONCAT(StudentTable4[[#This Row],[School]],StudentTable4[[#This Row],[ClassName]])</f>
        <v/>
      </c>
    </row>
    <row r="1283" spans="1:12">
      <c r="A1283" s="25" t="e">
        <f t="shared" si="20"/>
        <v>#N/A</v>
      </c>
      <c r="B1283" s="24"/>
      <c r="C1283" s="24"/>
      <c r="D1283" s="24" t="s">
        <v>24</v>
      </c>
      <c r="E1283" s="24"/>
      <c r="F1283" s="24"/>
      <c r="G1283" s="24"/>
      <c r="H1283" s="24"/>
      <c r="I1283" s="25" t="e">
        <f>INDEX('Sch Table'!$A$2:$U$211,MATCH($H1283,'Sch Table'!$A$2:$A$777,0),8)</f>
        <v>#N/A</v>
      </c>
      <c r="J1283" s="24"/>
      <c r="K1283" s="96" t="e">
        <f>INDEX('Class Table'!$A$2:$C$26, MATCH($J1283,'Class Table'!$A$2:$A$26,0),2)</f>
        <v>#N/A</v>
      </c>
      <c r="L1283" s="25" t="str">
        <f>_xlfn.CONCAT(StudentTable4[[#This Row],[School]],StudentTable4[[#This Row],[ClassName]])</f>
        <v/>
      </c>
    </row>
    <row r="1284" spans="1:12">
      <c r="A1284" s="25" t="e">
        <f t="shared" si="20"/>
        <v>#N/A</v>
      </c>
      <c r="B1284" s="24"/>
      <c r="C1284" s="24"/>
      <c r="D1284" s="24" t="s">
        <v>24</v>
      </c>
      <c r="E1284" s="24"/>
      <c r="F1284" s="24"/>
      <c r="G1284" s="24"/>
      <c r="H1284" s="24"/>
      <c r="I1284" s="25" t="e">
        <f>INDEX('Sch Table'!$A$2:$U$211,MATCH($H1284,'Sch Table'!$A$2:$A$777,0),8)</f>
        <v>#N/A</v>
      </c>
      <c r="J1284" s="24"/>
      <c r="K1284" s="96" t="e">
        <f>INDEX('Class Table'!$A$2:$C$26, MATCH($J1284,'Class Table'!$A$2:$A$26,0),2)</f>
        <v>#N/A</v>
      </c>
      <c r="L1284" s="25" t="str">
        <f>_xlfn.CONCAT(StudentTable4[[#This Row],[School]],StudentTable4[[#This Row],[ClassName]])</f>
        <v/>
      </c>
    </row>
    <row r="1285" spans="1:12">
      <c r="A1285" s="25" t="e">
        <f t="shared" si="20"/>
        <v>#N/A</v>
      </c>
      <c r="B1285" s="24"/>
      <c r="C1285" s="24"/>
      <c r="D1285" s="24" t="s">
        <v>24</v>
      </c>
      <c r="E1285" s="24"/>
      <c r="F1285" s="24"/>
      <c r="G1285" s="24"/>
      <c r="H1285" s="24"/>
      <c r="I1285" s="25" t="e">
        <f>INDEX('Sch Table'!$A$2:$U$211,MATCH($H1285,'Sch Table'!$A$2:$A$777,0),8)</f>
        <v>#N/A</v>
      </c>
      <c r="J1285" s="24"/>
      <c r="K1285" s="96" t="e">
        <f>INDEX('Class Table'!$A$2:$C$26, MATCH($J1285,'Class Table'!$A$2:$A$26,0),2)</f>
        <v>#N/A</v>
      </c>
      <c r="L1285" s="25" t="str">
        <f>_xlfn.CONCAT(StudentTable4[[#This Row],[School]],StudentTable4[[#This Row],[ClassName]])</f>
        <v/>
      </c>
    </row>
    <row r="1286" spans="1:12">
      <c r="A1286" s="25" t="e">
        <f t="shared" si="20"/>
        <v>#N/A</v>
      </c>
      <c r="B1286" s="24"/>
      <c r="C1286" s="24"/>
      <c r="D1286" s="24" t="s">
        <v>24</v>
      </c>
      <c r="E1286" s="24"/>
      <c r="F1286" s="24"/>
      <c r="G1286" s="24"/>
      <c r="H1286" s="24"/>
      <c r="I1286" s="25" t="e">
        <f>INDEX('Sch Table'!$A$2:$U$211,MATCH($H1286,'Sch Table'!$A$2:$A$777,0),8)</f>
        <v>#N/A</v>
      </c>
      <c r="J1286" s="24"/>
      <c r="K1286" s="96" t="e">
        <f>INDEX('Class Table'!$A$2:$C$26, MATCH($J1286,'Class Table'!$A$2:$A$26,0),2)</f>
        <v>#N/A</v>
      </c>
      <c r="L1286" s="25" t="str">
        <f>_xlfn.CONCAT(StudentTable4[[#This Row],[School]],StudentTable4[[#This Row],[ClassName]])</f>
        <v/>
      </c>
    </row>
    <row r="1287" spans="1:12">
      <c r="A1287" s="25" t="e">
        <f t="shared" si="20"/>
        <v>#N/A</v>
      </c>
      <c r="B1287" s="24"/>
      <c r="C1287" s="24"/>
      <c r="D1287" s="24" t="s">
        <v>24</v>
      </c>
      <c r="E1287" s="24"/>
      <c r="F1287" s="24"/>
      <c r="G1287" s="24"/>
      <c r="H1287" s="24"/>
      <c r="I1287" s="25" t="e">
        <f>INDEX('Sch Table'!$A$2:$U$211,MATCH($H1287,'Sch Table'!$A$2:$A$777,0),8)</f>
        <v>#N/A</v>
      </c>
      <c r="J1287" s="24"/>
      <c r="K1287" s="96" t="e">
        <f>INDEX('Class Table'!$A$2:$C$26, MATCH($J1287,'Class Table'!$A$2:$A$26,0),2)</f>
        <v>#N/A</v>
      </c>
      <c r="L1287" s="25" t="str">
        <f>_xlfn.CONCAT(StudentTable4[[#This Row],[School]],StudentTable4[[#This Row],[ClassName]])</f>
        <v/>
      </c>
    </row>
    <row r="1288" spans="1:12">
      <c r="A1288" s="25" t="e">
        <f t="shared" si="20"/>
        <v>#N/A</v>
      </c>
      <c r="B1288" s="24"/>
      <c r="C1288" s="24"/>
      <c r="D1288" s="24" t="s">
        <v>24</v>
      </c>
      <c r="E1288" s="24"/>
      <c r="F1288" s="24"/>
      <c r="G1288" s="24"/>
      <c r="H1288" s="24"/>
      <c r="I1288" s="25" t="e">
        <f>INDEX('Sch Table'!$A$2:$U$211,MATCH($H1288,'Sch Table'!$A$2:$A$777,0),8)</f>
        <v>#N/A</v>
      </c>
      <c r="J1288" s="24"/>
      <c r="K1288" s="96" t="e">
        <f>INDEX('Class Table'!$A$2:$C$26, MATCH($J1288,'Class Table'!$A$2:$A$26,0),2)</f>
        <v>#N/A</v>
      </c>
      <c r="L1288" s="25" t="str">
        <f>_xlfn.CONCAT(StudentTable4[[#This Row],[School]],StudentTable4[[#This Row],[ClassName]])</f>
        <v/>
      </c>
    </row>
    <row r="1289" spans="1:12">
      <c r="A1289" s="25" t="e">
        <f t="shared" si="20"/>
        <v>#N/A</v>
      </c>
      <c r="B1289" s="24"/>
      <c r="C1289" s="24"/>
      <c r="D1289" s="24" t="s">
        <v>24</v>
      </c>
      <c r="E1289" s="24"/>
      <c r="F1289" s="24"/>
      <c r="G1289" s="24"/>
      <c r="H1289" s="24"/>
      <c r="I1289" s="25" t="e">
        <f>INDEX('Sch Table'!$A$2:$U$211,MATCH($H1289,'Sch Table'!$A$2:$A$777,0),8)</f>
        <v>#N/A</v>
      </c>
      <c r="J1289" s="24"/>
      <c r="K1289" s="96" t="e">
        <f>INDEX('Class Table'!$A$2:$C$26, MATCH($J1289,'Class Table'!$A$2:$A$26,0),2)</f>
        <v>#N/A</v>
      </c>
      <c r="L1289" s="25" t="str">
        <f>_xlfn.CONCAT(StudentTable4[[#This Row],[School]],StudentTable4[[#This Row],[ClassName]])</f>
        <v/>
      </c>
    </row>
    <row r="1290" spans="1:12">
      <c r="A1290" s="25" t="e">
        <f t="shared" si="20"/>
        <v>#N/A</v>
      </c>
      <c r="B1290" s="24"/>
      <c r="C1290" s="24"/>
      <c r="D1290" s="24" t="s">
        <v>24</v>
      </c>
      <c r="E1290" s="24"/>
      <c r="F1290" s="24"/>
      <c r="G1290" s="24"/>
      <c r="H1290" s="24"/>
      <c r="I1290" s="25" t="e">
        <f>INDEX('Sch Table'!$A$2:$U$211,MATCH($H1290,'Sch Table'!$A$2:$A$777,0),8)</f>
        <v>#N/A</v>
      </c>
      <c r="J1290" s="24"/>
      <c r="K1290" s="96" t="e">
        <f>INDEX('Class Table'!$A$2:$C$26, MATCH($J1290,'Class Table'!$A$2:$A$26,0),2)</f>
        <v>#N/A</v>
      </c>
      <c r="L1290" s="25" t="str">
        <f>_xlfn.CONCAT(StudentTable4[[#This Row],[School]],StudentTable4[[#This Row],[ClassName]])</f>
        <v/>
      </c>
    </row>
    <row r="1291" spans="1:12">
      <c r="A1291" s="25" t="e">
        <f t="shared" si="20"/>
        <v>#N/A</v>
      </c>
      <c r="B1291" s="24"/>
      <c r="C1291" s="24"/>
      <c r="D1291" s="24" t="s">
        <v>24</v>
      </c>
      <c r="E1291" s="24"/>
      <c r="F1291" s="24"/>
      <c r="G1291" s="24"/>
      <c r="H1291" s="24"/>
      <c r="I1291" s="25" t="e">
        <f>INDEX('Sch Table'!$A$2:$U$211,MATCH($H1291,'Sch Table'!$A$2:$A$777,0),8)</f>
        <v>#N/A</v>
      </c>
      <c r="J1291" s="24"/>
      <c r="K1291" s="96" t="e">
        <f>INDEX('Class Table'!$A$2:$C$26, MATCH($J1291,'Class Table'!$A$2:$A$26,0),2)</f>
        <v>#N/A</v>
      </c>
      <c r="L1291" s="25" t="str">
        <f>_xlfn.CONCAT(StudentTable4[[#This Row],[School]],StudentTable4[[#This Row],[ClassName]])</f>
        <v/>
      </c>
    </row>
    <row r="1292" spans="1:12">
      <c r="A1292" s="25" t="e">
        <f t="shared" si="20"/>
        <v>#N/A</v>
      </c>
      <c r="B1292" s="24"/>
      <c r="C1292" s="24"/>
      <c r="D1292" s="24" t="s">
        <v>24</v>
      </c>
      <c r="E1292" s="24"/>
      <c r="F1292" s="24"/>
      <c r="G1292" s="24"/>
      <c r="H1292" s="24"/>
      <c r="I1292" s="25" t="e">
        <f>INDEX('Sch Table'!$A$2:$U$211,MATCH($H1292,'Sch Table'!$A$2:$A$777,0),8)</f>
        <v>#N/A</v>
      </c>
      <c r="J1292" s="24"/>
      <c r="K1292" s="96" t="e">
        <f>INDEX('Class Table'!$A$2:$C$26, MATCH($J1292,'Class Table'!$A$2:$A$26,0),2)</f>
        <v>#N/A</v>
      </c>
      <c r="L1292" s="25" t="str">
        <f>_xlfn.CONCAT(StudentTable4[[#This Row],[School]],StudentTable4[[#This Row],[ClassName]])</f>
        <v/>
      </c>
    </row>
    <row r="1293" spans="1:12">
      <c r="A1293" s="25" t="e">
        <f t="shared" si="20"/>
        <v>#N/A</v>
      </c>
      <c r="B1293" s="24"/>
      <c r="C1293" s="24"/>
      <c r="D1293" s="24" t="s">
        <v>24</v>
      </c>
      <c r="E1293" s="24"/>
      <c r="F1293" s="24"/>
      <c r="G1293" s="24"/>
      <c r="H1293" s="24"/>
      <c r="I1293" s="25" t="e">
        <f>INDEX('Sch Table'!$A$2:$U$211,MATCH($H1293,'Sch Table'!$A$2:$A$777,0),8)</f>
        <v>#N/A</v>
      </c>
      <c r="J1293" s="24"/>
      <c r="K1293" s="96" t="e">
        <f>INDEX('Class Table'!$A$2:$C$26, MATCH($J1293,'Class Table'!$A$2:$A$26,0),2)</f>
        <v>#N/A</v>
      </c>
      <c r="L1293" s="25" t="str">
        <f>_xlfn.CONCAT(StudentTable4[[#This Row],[School]],StudentTable4[[#This Row],[ClassName]])</f>
        <v/>
      </c>
    </row>
    <row r="1294" spans="1:12">
      <c r="A1294" s="25" t="e">
        <f t="shared" si="20"/>
        <v>#N/A</v>
      </c>
      <c r="B1294" s="24"/>
      <c r="C1294" s="24"/>
      <c r="D1294" s="24" t="s">
        <v>24</v>
      </c>
      <c r="E1294" s="24"/>
      <c r="F1294" s="24"/>
      <c r="G1294" s="24"/>
      <c r="H1294" s="24"/>
      <c r="I1294" s="25" t="e">
        <f>INDEX('Sch Table'!$A$2:$U$211,MATCH($H1294,'Sch Table'!$A$2:$A$777,0),8)</f>
        <v>#N/A</v>
      </c>
      <c r="J1294" s="24"/>
      <c r="K1294" s="96" t="e">
        <f>INDEX('Class Table'!$A$2:$C$26, MATCH($J1294,'Class Table'!$A$2:$A$26,0),2)</f>
        <v>#N/A</v>
      </c>
      <c r="L1294" s="25" t="str">
        <f>_xlfn.CONCAT(StudentTable4[[#This Row],[School]],StudentTable4[[#This Row],[ClassName]])</f>
        <v/>
      </c>
    </row>
    <row r="1295" spans="1:12">
      <c r="A1295" s="25" t="e">
        <f t="shared" si="20"/>
        <v>#N/A</v>
      </c>
      <c r="B1295" s="24"/>
      <c r="C1295" s="24"/>
      <c r="D1295" s="24" t="s">
        <v>24</v>
      </c>
      <c r="E1295" s="24"/>
      <c r="F1295" s="24"/>
      <c r="G1295" s="24"/>
      <c r="H1295" s="24"/>
      <c r="I1295" s="25" t="e">
        <f>INDEX('Sch Table'!$A$2:$U$211,MATCH($H1295,'Sch Table'!$A$2:$A$777,0),8)</f>
        <v>#N/A</v>
      </c>
      <c r="J1295" s="24"/>
      <c r="K1295" s="96" t="e">
        <f>INDEX('Class Table'!$A$2:$C$26, MATCH($J1295,'Class Table'!$A$2:$A$26,0),2)</f>
        <v>#N/A</v>
      </c>
      <c r="L1295" s="25" t="str">
        <f>_xlfn.CONCAT(StudentTable4[[#This Row],[School]],StudentTable4[[#This Row],[ClassName]])</f>
        <v/>
      </c>
    </row>
    <row r="1296" spans="1:12">
      <c r="A1296" s="25" t="e">
        <f t="shared" si="20"/>
        <v>#N/A</v>
      </c>
      <c r="B1296" s="24"/>
      <c r="C1296" s="24"/>
      <c r="D1296" s="24" t="s">
        <v>24</v>
      </c>
      <c r="E1296" s="24"/>
      <c r="F1296" s="24"/>
      <c r="G1296" s="24"/>
      <c r="H1296" s="24"/>
      <c r="I1296" s="25" t="e">
        <f>INDEX('Sch Table'!$A$2:$U$211,MATCH($H1296,'Sch Table'!$A$2:$A$777,0),8)</f>
        <v>#N/A</v>
      </c>
      <c r="J1296" s="24"/>
      <c r="K1296" s="96" t="e">
        <f>INDEX('Class Table'!$A$2:$C$26, MATCH($J1296,'Class Table'!$A$2:$A$26,0),2)</f>
        <v>#N/A</v>
      </c>
      <c r="L1296" s="25" t="str">
        <f>_xlfn.CONCAT(StudentTable4[[#This Row],[School]],StudentTable4[[#This Row],[ClassName]])</f>
        <v/>
      </c>
    </row>
    <row r="1297" spans="1:12">
      <c r="A1297" s="25" t="e">
        <f t="shared" si="20"/>
        <v>#N/A</v>
      </c>
      <c r="B1297" s="24"/>
      <c r="C1297" s="24"/>
      <c r="D1297" s="24" t="s">
        <v>24</v>
      </c>
      <c r="E1297" s="24"/>
      <c r="F1297" s="24"/>
      <c r="G1297" s="24"/>
      <c r="H1297" s="24"/>
      <c r="I1297" s="25" t="e">
        <f>INDEX('Sch Table'!$A$2:$U$211,MATCH($H1297,'Sch Table'!$A$2:$A$777,0),8)</f>
        <v>#N/A</v>
      </c>
      <c r="J1297" s="24"/>
      <c r="K1297" s="96" t="e">
        <f>INDEX('Class Table'!$A$2:$C$26, MATCH($J1297,'Class Table'!$A$2:$A$26,0),2)</f>
        <v>#N/A</v>
      </c>
      <c r="L1297" s="25" t="str">
        <f>_xlfn.CONCAT(StudentTable4[[#This Row],[School]],StudentTable4[[#This Row],[ClassName]])</f>
        <v/>
      </c>
    </row>
    <row r="1298" spans="1:12">
      <c r="A1298" s="25" t="e">
        <f t="shared" si="20"/>
        <v>#N/A</v>
      </c>
      <c r="B1298" s="24"/>
      <c r="C1298" s="24"/>
      <c r="D1298" s="24" t="s">
        <v>24</v>
      </c>
      <c r="E1298" s="24"/>
      <c r="F1298" s="24"/>
      <c r="G1298" s="24"/>
      <c r="H1298" s="24"/>
      <c r="I1298" s="25" t="e">
        <f>INDEX('Sch Table'!$A$2:$U$211,MATCH($H1298,'Sch Table'!$A$2:$A$777,0),8)</f>
        <v>#N/A</v>
      </c>
      <c r="J1298" s="24"/>
      <c r="K1298" s="96" t="e">
        <f>INDEX('Class Table'!$A$2:$C$26, MATCH($J1298,'Class Table'!$A$2:$A$26,0),2)</f>
        <v>#N/A</v>
      </c>
      <c r="L1298" s="25" t="str">
        <f>_xlfn.CONCAT(StudentTable4[[#This Row],[School]],StudentTable4[[#This Row],[ClassName]])</f>
        <v/>
      </c>
    </row>
    <row r="1299" spans="1:12">
      <c r="A1299" s="25" t="e">
        <f t="shared" si="20"/>
        <v>#N/A</v>
      </c>
      <c r="B1299" s="24"/>
      <c r="C1299" s="24"/>
      <c r="D1299" s="24" t="s">
        <v>24</v>
      </c>
      <c r="E1299" s="24"/>
      <c r="F1299" s="24"/>
      <c r="G1299" s="24"/>
      <c r="H1299" s="24"/>
      <c r="I1299" s="25" t="e">
        <f>INDEX('Sch Table'!$A$2:$U$211,MATCH($H1299,'Sch Table'!$A$2:$A$777,0),8)</f>
        <v>#N/A</v>
      </c>
      <c r="J1299" s="24"/>
      <c r="K1299" s="96" t="e">
        <f>INDEX('Class Table'!$A$2:$C$26, MATCH($J1299,'Class Table'!$A$2:$A$26,0),2)</f>
        <v>#N/A</v>
      </c>
      <c r="L1299" s="25" t="str">
        <f>_xlfn.CONCAT(StudentTable4[[#This Row],[School]],StudentTable4[[#This Row],[ClassName]])</f>
        <v/>
      </c>
    </row>
    <row r="1300" spans="1:12">
      <c r="A1300" s="25" t="e">
        <f t="shared" si="20"/>
        <v>#N/A</v>
      </c>
      <c r="B1300" s="24"/>
      <c r="C1300" s="24"/>
      <c r="D1300" s="24" t="s">
        <v>24</v>
      </c>
      <c r="E1300" s="24"/>
      <c r="F1300" s="24"/>
      <c r="G1300" s="24"/>
      <c r="H1300" s="24"/>
      <c r="I1300" s="25" t="e">
        <f>INDEX('Sch Table'!$A$2:$U$211,MATCH($H1300,'Sch Table'!$A$2:$A$777,0),8)</f>
        <v>#N/A</v>
      </c>
      <c r="J1300" s="24"/>
      <c r="K1300" s="96" t="e">
        <f>INDEX('Class Table'!$A$2:$C$26, MATCH($J1300,'Class Table'!$A$2:$A$26,0),2)</f>
        <v>#N/A</v>
      </c>
      <c r="L1300" s="25" t="str">
        <f>_xlfn.CONCAT(StudentTable4[[#This Row],[School]],StudentTable4[[#This Row],[ClassName]])</f>
        <v/>
      </c>
    </row>
    <row r="1301" spans="1:12">
      <c r="A1301" s="25" t="e">
        <f t="shared" si="20"/>
        <v>#N/A</v>
      </c>
      <c r="B1301" s="24"/>
      <c r="C1301" s="24"/>
      <c r="D1301" s="24" t="s">
        <v>24</v>
      </c>
      <c r="E1301" s="24"/>
      <c r="F1301" s="24"/>
      <c r="G1301" s="24"/>
      <c r="H1301" s="24"/>
      <c r="I1301" s="25" t="e">
        <f>INDEX('Sch Table'!$A$2:$U$211,MATCH($H1301,'Sch Table'!$A$2:$A$777,0),8)</f>
        <v>#N/A</v>
      </c>
      <c r="J1301" s="24"/>
      <c r="K1301" s="96" t="e">
        <f>INDEX('Class Table'!$A$2:$C$26, MATCH($J1301,'Class Table'!$A$2:$A$26,0),2)</f>
        <v>#N/A</v>
      </c>
      <c r="L1301" s="25" t="str">
        <f>_xlfn.CONCAT(StudentTable4[[#This Row],[School]],StudentTable4[[#This Row],[ClassName]])</f>
        <v/>
      </c>
    </row>
    <row r="1302" spans="1:12">
      <c r="A1302" s="25" t="e">
        <f t="shared" si="20"/>
        <v>#N/A</v>
      </c>
      <c r="B1302" s="24"/>
      <c r="C1302" s="24"/>
      <c r="D1302" s="24" t="s">
        <v>24</v>
      </c>
      <c r="E1302" s="24"/>
      <c r="F1302" s="24"/>
      <c r="G1302" s="24"/>
      <c r="H1302" s="24"/>
      <c r="I1302" s="25" t="e">
        <f>INDEX('Sch Table'!$A$2:$U$211,MATCH($H1302,'Sch Table'!$A$2:$A$777,0),8)</f>
        <v>#N/A</v>
      </c>
      <c r="J1302" s="24"/>
      <c r="K1302" s="96" t="e">
        <f>INDEX('Class Table'!$A$2:$C$26, MATCH($J1302,'Class Table'!$A$2:$A$26,0),2)</f>
        <v>#N/A</v>
      </c>
      <c r="L1302" s="25" t="str">
        <f>_xlfn.CONCAT(StudentTable4[[#This Row],[School]],StudentTable4[[#This Row],[ClassName]])</f>
        <v/>
      </c>
    </row>
    <row r="1303" spans="1:12">
      <c r="A1303" s="25" t="e">
        <f t="shared" si="20"/>
        <v>#N/A</v>
      </c>
      <c r="B1303" s="24"/>
      <c r="C1303" s="24"/>
      <c r="D1303" s="24" t="s">
        <v>24</v>
      </c>
      <c r="E1303" s="24"/>
      <c r="F1303" s="24"/>
      <c r="G1303" s="24"/>
      <c r="H1303" s="24"/>
      <c r="I1303" s="25" t="e">
        <f>INDEX('Sch Table'!$A$2:$U$211,MATCH($H1303,'Sch Table'!$A$2:$A$777,0),8)</f>
        <v>#N/A</v>
      </c>
      <c r="J1303" s="24"/>
      <c r="K1303" s="96" t="e">
        <f>INDEX('Class Table'!$A$2:$C$26, MATCH($J1303,'Class Table'!$A$2:$A$26,0),2)</f>
        <v>#N/A</v>
      </c>
      <c r="L1303" s="25" t="str">
        <f>_xlfn.CONCAT(StudentTable4[[#This Row],[School]],StudentTable4[[#This Row],[ClassName]])</f>
        <v/>
      </c>
    </row>
    <row r="1304" spans="1:12">
      <c r="A1304" s="25" t="e">
        <f t="shared" si="20"/>
        <v>#N/A</v>
      </c>
      <c r="B1304" s="24"/>
      <c r="C1304" s="24"/>
      <c r="D1304" s="24" t="s">
        <v>24</v>
      </c>
      <c r="E1304" s="24"/>
      <c r="F1304" s="24"/>
      <c r="G1304" s="24"/>
      <c r="H1304" s="24"/>
      <c r="I1304" s="25" t="e">
        <f>INDEX('Sch Table'!$A$2:$U$211,MATCH($H1304,'Sch Table'!$A$2:$A$777,0),8)</f>
        <v>#N/A</v>
      </c>
      <c r="J1304" s="24"/>
      <c r="K1304" s="96" t="e">
        <f>INDEX('Class Table'!$A$2:$C$26, MATCH($J1304,'Class Table'!$A$2:$A$26,0),2)</f>
        <v>#N/A</v>
      </c>
      <c r="L1304" s="25" t="str">
        <f>_xlfn.CONCAT(StudentTable4[[#This Row],[School]],StudentTable4[[#This Row],[ClassName]])</f>
        <v/>
      </c>
    </row>
    <row r="1305" spans="1:12">
      <c r="A1305" s="25" t="e">
        <f t="shared" si="20"/>
        <v>#N/A</v>
      </c>
      <c r="B1305" s="24"/>
      <c r="C1305" s="24"/>
      <c r="D1305" s="24" t="s">
        <v>24</v>
      </c>
      <c r="E1305" s="24"/>
      <c r="F1305" s="24"/>
      <c r="G1305" s="24"/>
      <c r="H1305" s="24"/>
      <c r="I1305" s="25" t="e">
        <f>INDEX('Sch Table'!$A$2:$U$211,MATCH($H1305,'Sch Table'!$A$2:$A$777,0),8)</f>
        <v>#N/A</v>
      </c>
      <c r="J1305" s="24"/>
      <c r="K1305" s="96" t="e">
        <f>INDEX('Class Table'!$A$2:$C$26, MATCH($J1305,'Class Table'!$A$2:$A$26,0),2)</f>
        <v>#N/A</v>
      </c>
      <c r="L1305" s="25" t="str">
        <f>_xlfn.CONCAT(StudentTable4[[#This Row],[School]],StudentTable4[[#This Row],[ClassName]])</f>
        <v/>
      </c>
    </row>
    <row r="1306" spans="1:12">
      <c r="A1306" s="25" t="e">
        <f t="shared" si="20"/>
        <v>#N/A</v>
      </c>
      <c r="B1306" s="24"/>
      <c r="C1306" s="24"/>
      <c r="D1306" s="24" t="s">
        <v>24</v>
      </c>
      <c r="E1306" s="24"/>
      <c r="F1306" s="24"/>
      <c r="G1306" s="24"/>
      <c r="H1306" s="24"/>
      <c r="I1306" s="25" t="e">
        <f>INDEX('Sch Table'!$A$2:$U$211,MATCH($H1306,'Sch Table'!$A$2:$A$777,0),8)</f>
        <v>#N/A</v>
      </c>
      <c r="J1306" s="24"/>
      <c r="K1306" s="96" t="e">
        <f>INDEX('Class Table'!$A$2:$C$26, MATCH($J1306,'Class Table'!$A$2:$A$26,0),2)</f>
        <v>#N/A</v>
      </c>
      <c r="L1306" s="25" t="str">
        <f>_xlfn.CONCAT(StudentTable4[[#This Row],[School]],StudentTable4[[#This Row],[ClassName]])</f>
        <v/>
      </c>
    </row>
    <row r="1307" spans="1:12">
      <c r="A1307" s="25" t="e">
        <f t="shared" si="20"/>
        <v>#N/A</v>
      </c>
      <c r="B1307" s="24"/>
      <c r="C1307" s="24"/>
      <c r="D1307" s="24" t="s">
        <v>24</v>
      </c>
      <c r="E1307" s="24"/>
      <c r="F1307" s="24"/>
      <c r="G1307" s="24"/>
      <c r="H1307" s="24"/>
      <c r="I1307" s="25" t="e">
        <f>INDEX('Sch Table'!$A$2:$U$211,MATCH($H1307,'Sch Table'!$A$2:$A$777,0),8)</f>
        <v>#N/A</v>
      </c>
      <c r="J1307" s="24"/>
      <c r="K1307" s="96" t="e">
        <f>INDEX('Class Table'!$A$2:$C$26, MATCH($J1307,'Class Table'!$A$2:$A$26,0),2)</f>
        <v>#N/A</v>
      </c>
      <c r="L1307" s="25" t="str">
        <f>_xlfn.CONCAT(StudentTable4[[#This Row],[School]],StudentTable4[[#This Row],[ClassName]])</f>
        <v/>
      </c>
    </row>
    <row r="1308" spans="1:12">
      <c r="A1308" s="25" t="e">
        <f t="shared" si="20"/>
        <v>#N/A</v>
      </c>
      <c r="B1308" s="24"/>
      <c r="C1308" s="24"/>
      <c r="D1308" s="24" t="s">
        <v>24</v>
      </c>
      <c r="E1308" s="24"/>
      <c r="F1308" s="24"/>
      <c r="G1308" s="24"/>
      <c r="H1308" s="24"/>
      <c r="I1308" s="25" t="e">
        <f>INDEX('Sch Table'!$A$2:$U$211,MATCH($H1308,'Sch Table'!$A$2:$A$777,0),8)</f>
        <v>#N/A</v>
      </c>
      <c r="J1308" s="24"/>
      <c r="K1308" s="96" t="e">
        <f>INDEX('Class Table'!$A$2:$C$26, MATCH($J1308,'Class Table'!$A$2:$A$26,0),2)</f>
        <v>#N/A</v>
      </c>
      <c r="L1308" s="25" t="str">
        <f>_xlfn.CONCAT(StudentTable4[[#This Row],[School]],StudentTable4[[#This Row],[ClassName]])</f>
        <v/>
      </c>
    </row>
    <row r="1309" spans="1:12">
      <c r="A1309" s="25" t="e">
        <f t="shared" si="20"/>
        <v>#N/A</v>
      </c>
      <c r="B1309" s="24"/>
      <c r="C1309" s="24"/>
      <c r="D1309" s="24" t="s">
        <v>24</v>
      </c>
      <c r="E1309" s="24"/>
      <c r="F1309" s="24"/>
      <c r="G1309" s="24"/>
      <c r="H1309" s="24"/>
      <c r="I1309" s="25" t="e">
        <f>INDEX('Sch Table'!$A$2:$U$211,MATCH($H1309,'Sch Table'!$A$2:$A$777,0),8)</f>
        <v>#N/A</v>
      </c>
      <c r="J1309" s="24"/>
      <c r="K1309" s="96" t="e">
        <f>INDEX('Class Table'!$A$2:$C$26, MATCH($J1309,'Class Table'!$A$2:$A$26,0),2)</f>
        <v>#N/A</v>
      </c>
      <c r="L1309" s="25" t="str">
        <f>_xlfn.CONCAT(StudentTable4[[#This Row],[School]],StudentTable4[[#This Row],[ClassName]])</f>
        <v/>
      </c>
    </row>
    <row r="1310" spans="1:12">
      <c r="A1310" s="25" t="e">
        <f t="shared" si="20"/>
        <v>#N/A</v>
      </c>
      <c r="B1310" s="24"/>
      <c r="C1310" s="24"/>
      <c r="D1310" s="24" t="s">
        <v>24</v>
      </c>
      <c r="E1310" s="24"/>
      <c r="F1310" s="24"/>
      <c r="G1310" s="24"/>
      <c r="H1310" s="24"/>
      <c r="I1310" s="25" t="e">
        <f>INDEX('Sch Table'!$A$2:$U$211,MATCH($H1310,'Sch Table'!$A$2:$A$777,0),8)</f>
        <v>#N/A</v>
      </c>
      <c r="J1310" s="24"/>
      <c r="K1310" s="96" t="e">
        <f>INDEX('Class Table'!$A$2:$C$26, MATCH($J1310,'Class Table'!$A$2:$A$26,0),2)</f>
        <v>#N/A</v>
      </c>
      <c r="L1310" s="25" t="str">
        <f>_xlfn.CONCAT(StudentTable4[[#This Row],[School]],StudentTable4[[#This Row],[ClassName]])</f>
        <v/>
      </c>
    </row>
    <row r="1311" spans="1:12">
      <c r="A1311" s="25" t="e">
        <f t="shared" si="20"/>
        <v>#N/A</v>
      </c>
      <c r="B1311" s="24"/>
      <c r="C1311" s="24"/>
      <c r="D1311" s="24" t="s">
        <v>24</v>
      </c>
      <c r="E1311" s="24"/>
      <c r="F1311" s="24"/>
      <c r="G1311" s="24"/>
      <c r="H1311" s="24"/>
      <c r="I1311" s="25" t="e">
        <f>INDEX('Sch Table'!$A$2:$U$211,MATCH($H1311,'Sch Table'!$A$2:$A$777,0),8)</f>
        <v>#N/A</v>
      </c>
      <c r="J1311" s="24"/>
      <c r="K1311" s="96" t="e">
        <f>INDEX('Class Table'!$A$2:$C$26, MATCH($J1311,'Class Table'!$A$2:$A$26,0),2)</f>
        <v>#N/A</v>
      </c>
      <c r="L1311" s="25" t="str">
        <f>_xlfn.CONCAT(StudentTable4[[#This Row],[School]],StudentTable4[[#This Row],[ClassName]])</f>
        <v/>
      </c>
    </row>
    <row r="1312" spans="1:12">
      <c r="A1312" s="25" t="e">
        <f t="shared" si="20"/>
        <v>#N/A</v>
      </c>
      <c r="B1312" s="24"/>
      <c r="C1312" s="24"/>
      <c r="D1312" s="24" t="s">
        <v>24</v>
      </c>
      <c r="E1312" s="24"/>
      <c r="F1312" s="24"/>
      <c r="G1312" s="24"/>
      <c r="H1312" s="24"/>
      <c r="I1312" s="25" t="e">
        <f>INDEX('Sch Table'!$A$2:$U$211,MATCH($H1312,'Sch Table'!$A$2:$A$777,0),8)</f>
        <v>#N/A</v>
      </c>
      <c r="J1312" s="24"/>
      <c r="K1312" s="96" t="e">
        <f>INDEX('Class Table'!$A$2:$C$26, MATCH($J1312,'Class Table'!$A$2:$A$26,0),2)</f>
        <v>#N/A</v>
      </c>
      <c r="L1312" s="25" t="str">
        <f>_xlfn.CONCAT(StudentTable4[[#This Row],[School]],StudentTable4[[#This Row],[ClassName]])</f>
        <v/>
      </c>
    </row>
    <row r="1313" spans="1:12">
      <c r="A1313" s="25" t="e">
        <f t="shared" si="20"/>
        <v>#N/A</v>
      </c>
      <c r="B1313" s="24"/>
      <c r="C1313" s="24"/>
      <c r="D1313" s="24" t="s">
        <v>24</v>
      </c>
      <c r="E1313" s="24"/>
      <c r="F1313" s="24"/>
      <c r="G1313" s="24"/>
      <c r="H1313" s="24"/>
      <c r="I1313" s="25" t="e">
        <f>INDEX('Sch Table'!$A$2:$U$211,MATCH($H1313,'Sch Table'!$A$2:$A$777,0),8)</f>
        <v>#N/A</v>
      </c>
      <c r="J1313" s="24"/>
      <c r="K1313" s="96" t="e">
        <f>INDEX('Class Table'!$A$2:$C$26, MATCH($J1313,'Class Table'!$A$2:$A$26,0),2)</f>
        <v>#N/A</v>
      </c>
      <c r="L1313" s="25" t="str">
        <f>_xlfn.CONCAT(StudentTable4[[#This Row],[School]],StudentTable4[[#This Row],[ClassName]])</f>
        <v/>
      </c>
    </row>
    <row r="1314" spans="1:12">
      <c r="A1314" s="25" t="e">
        <f t="shared" si="20"/>
        <v>#N/A</v>
      </c>
      <c r="B1314" s="24"/>
      <c r="C1314" s="24"/>
      <c r="D1314" s="24" t="s">
        <v>24</v>
      </c>
      <c r="E1314" s="24"/>
      <c r="F1314" s="24"/>
      <c r="G1314" s="24"/>
      <c r="H1314" s="24"/>
      <c r="I1314" s="25" t="e">
        <f>INDEX('Sch Table'!$A$2:$U$211,MATCH($H1314,'Sch Table'!$A$2:$A$777,0),8)</f>
        <v>#N/A</v>
      </c>
      <c r="J1314" s="24"/>
      <c r="K1314" s="96" t="e">
        <f>INDEX('Class Table'!$A$2:$C$26, MATCH($J1314,'Class Table'!$A$2:$A$26,0),2)</f>
        <v>#N/A</v>
      </c>
      <c r="L1314" s="25" t="str">
        <f>_xlfn.CONCAT(StudentTable4[[#This Row],[School]],StudentTable4[[#This Row],[ClassName]])</f>
        <v/>
      </c>
    </row>
    <row r="1315" spans="1:12">
      <c r="A1315" s="25" t="e">
        <f t="shared" si="20"/>
        <v>#N/A</v>
      </c>
      <c r="B1315" s="24"/>
      <c r="C1315" s="24"/>
      <c r="D1315" s="24" t="s">
        <v>24</v>
      </c>
      <c r="E1315" s="24"/>
      <c r="F1315" s="24"/>
      <c r="G1315" s="24"/>
      <c r="H1315" s="24"/>
      <c r="I1315" s="25" t="e">
        <f>INDEX('Sch Table'!$A$2:$U$211,MATCH($H1315,'Sch Table'!$A$2:$A$777,0),8)</f>
        <v>#N/A</v>
      </c>
      <c r="J1315" s="24"/>
      <c r="K1315" s="96" t="e">
        <f>INDEX('Class Table'!$A$2:$C$26, MATCH($J1315,'Class Table'!$A$2:$A$26,0),2)</f>
        <v>#N/A</v>
      </c>
      <c r="L1315" s="25" t="str">
        <f>_xlfn.CONCAT(StudentTable4[[#This Row],[School]],StudentTable4[[#This Row],[ClassName]])</f>
        <v/>
      </c>
    </row>
    <row r="1316" spans="1:12">
      <c r="A1316" s="25" t="e">
        <f t="shared" si="20"/>
        <v>#N/A</v>
      </c>
      <c r="B1316" s="24"/>
      <c r="C1316" s="24"/>
      <c r="D1316" s="24" t="s">
        <v>24</v>
      </c>
      <c r="E1316" s="24"/>
      <c r="F1316" s="24"/>
      <c r="G1316" s="24"/>
      <c r="H1316" s="24"/>
      <c r="I1316" s="25" t="e">
        <f>INDEX('Sch Table'!$A$2:$U$211,MATCH($H1316,'Sch Table'!$A$2:$A$777,0),8)</f>
        <v>#N/A</v>
      </c>
      <c r="J1316" s="24"/>
      <c r="K1316" s="96" t="e">
        <f>INDEX('Class Table'!$A$2:$C$26, MATCH($J1316,'Class Table'!$A$2:$A$26,0),2)</f>
        <v>#N/A</v>
      </c>
      <c r="L1316" s="25" t="str">
        <f>_xlfn.CONCAT(StudentTable4[[#This Row],[School]],StudentTable4[[#This Row],[ClassName]])</f>
        <v/>
      </c>
    </row>
    <row r="1317" spans="1:12">
      <c r="A1317" s="25" t="e">
        <f t="shared" si="20"/>
        <v>#N/A</v>
      </c>
      <c r="B1317" s="24"/>
      <c r="C1317" s="24"/>
      <c r="D1317" s="24" t="s">
        <v>24</v>
      </c>
      <c r="E1317" s="24"/>
      <c r="F1317" s="24"/>
      <c r="G1317" s="24"/>
      <c r="H1317" s="24"/>
      <c r="I1317" s="25" t="e">
        <f>INDEX('Sch Table'!$A$2:$U$211,MATCH($H1317,'Sch Table'!$A$2:$A$777,0),8)</f>
        <v>#N/A</v>
      </c>
      <c r="J1317" s="24"/>
      <c r="K1317" s="96" t="e">
        <f>INDEX('Class Table'!$A$2:$C$26, MATCH($J1317,'Class Table'!$A$2:$A$26,0),2)</f>
        <v>#N/A</v>
      </c>
      <c r="L1317" s="25" t="str">
        <f>_xlfn.CONCAT(StudentTable4[[#This Row],[School]],StudentTable4[[#This Row],[ClassName]])</f>
        <v/>
      </c>
    </row>
    <row r="1318" spans="1:12">
      <c r="A1318" s="25" t="e">
        <f t="shared" si="20"/>
        <v>#N/A</v>
      </c>
      <c r="B1318" s="24"/>
      <c r="C1318" s="24"/>
      <c r="D1318" s="24" t="s">
        <v>24</v>
      </c>
      <c r="E1318" s="24"/>
      <c r="F1318" s="24"/>
      <c r="G1318" s="24"/>
      <c r="H1318" s="24"/>
      <c r="I1318" s="25" t="e">
        <f>INDEX('Sch Table'!$A$2:$U$211,MATCH($H1318,'Sch Table'!$A$2:$A$777,0),8)</f>
        <v>#N/A</v>
      </c>
      <c r="J1318" s="24"/>
      <c r="K1318" s="96" t="e">
        <f>INDEX('Class Table'!$A$2:$C$26, MATCH($J1318,'Class Table'!$A$2:$A$26,0),2)</f>
        <v>#N/A</v>
      </c>
      <c r="L1318" s="25" t="str">
        <f>_xlfn.CONCAT(StudentTable4[[#This Row],[School]],StudentTable4[[#This Row],[ClassName]])</f>
        <v/>
      </c>
    </row>
    <row r="1319" spans="1:12">
      <c r="A1319" s="25" t="e">
        <f t="shared" si="20"/>
        <v>#N/A</v>
      </c>
      <c r="B1319" s="24"/>
      <c r="C1319" s="24"/>
      <c r="D1319" s="24" t="s">
        <v>24</v>
      </c>
      <c r="E1319" s="24"/>
      <c r="F1319" s="24"/>
      <c r="G1319" s="24"/>
      <c r="H1319" s="24"/>
      <c r="I1319" s="25" t="e">
        <f>INDEX('Sch Table'!$A$2:$U$211,MATCH($H1319,'Sch Table'!$A$2:$A$777,0),8)</f>
        <v>#N/A</v>
      </c>
      <c r="J1319" s="24"/>
      <c r="K1319" s="96" t="e">
        <f>INDEX('Class Table'!$A$2:$C$26, MATCH($J1319,'Class Table'!$A$2:$A$26,0),2)</f>
        <v>#N/A</v>
      </c>
      <c r="L1319" s="25" t="str">
        <f>_xlfn.CONCAT(StudentTable4[[#This Row],[School]],StudentTable4[[#This Row],[ClassName]])</f>
        <v/>
      </c>
    </row>
    <row r="1320" spans="1:12">
      <c r="A1320" s="25" t="e">
        <f t="shared" si="20"/>
        <v>#N/A</v>
      </c>
      <c r="B1320" s="24"/>
      <c r="C1320" s="24"/>
      <c r="D1320" s="24" t="s">
        <v>24</v>
      </c>
      <c r="E1320" s="24"/>
      <c r="F1320" s="24"/>
      <c r="G1320" s="24"/>
      <c r="H1320" s="24"/>
      <c r="I1320" s="25" t="e">
        <f>INDEX('Sch Table'!$A$2:$U$211,MATCH($H1320,'Sch Table'!$A$2:$A$777,0),8)</f>
        <v>#N/A</v>
      </c>
      <c r="J1320" s="24"/>
      <c r="K1320" s="96" t="e">
        <f>INDEX('Class Table'!$A$2:$C$26, MATCH($J1320,'Class Table'!$A$2:$A$26,0),2)</f>
        <v>#N/A</v>
      </c>
      <c r="L1320" s="25" t="str">
        <f>_xlfn.CONCAT(StudentTable4[[#This Row],[School]],StudentTable4[[#This Row],[ClassName]])</f>
        <v/>
      </c>
    </row>
    <row r="1321" spans="1:12">
      <c r="A1321" s="25" t="e">
        <f t="shared" si="20"/>
        <v>#N/A</v>
      </c>
      <c r="B1321" s="24"/>
      <c r="C1321" s="24"/>
      <c r="D1321" s="24" t="s">
        <v>24</v>
      </c>
      <c r="E1321" s="24"/>
      <c r="F1321" s="24"/>
      <c r="G1321" s="24"/>
      <c r="H1321" s="24"/>
      <c r="I1321" s="25" t="e">
        <f>INDEX('Sch Table'!$A$2:$U$211,MATCH($H1321,'Sch Table'!$A$2:$A$777,0),8)</f>
        <v>#N/A</v>
      </c>
      <c r="J1321" s="24"/>
      <c r="K1321" s="96" t="e">
        <f>INDEX('Class Table'!$A$2:$C$26, MATCH($J1321,'Class Table'!$A$2:$A$26,0),2)</f>
        <v>#N/A</v>
      </c>
      <c r="L1321" s="25" t="str">
        <f>_xlfn.CONCAT(StudentTable4[[#This Row],[School]],StudentTable4[[#This Row],[ClassName]])</f>
        <v/>
      </c>
    </row>
    <row r="1322" spans="1:12">
      <c r="A1322" s="25" t="e">
        <f t="shared" si="20"/>
        <v>#N/A</v>
      </c>
      <c r="B1322" s="24"/>
      <c r="C1322" s="24"/>
      <c r="D1322" s="24" t="s">
        <v>24</v>
      </c>
      <c r="E1322" s="24"/>
      <c r="F1322" s="24"/>
      <c r="G1322" s="24"/>
      <c r="H1322" s="24"/>
      <c r="I1322" s="25" t="e">
        <f>INDEX('Sch Table'!$A$2:$U$211,MATCH($H1322,'Sch Table'!$A$2:$A$777,0),8)</f>
        <v>#N/A</v>
      </c>
      <c r="J1322" s="24"/>
      <c r="K1322" s="96" t="e">
        <f>INDEX('Class Table'!$A$2:$C$26, MATCH($J1322,'Class Table'!$A$2:$A$26,0),2)</f>
        <v>#N/A</v>
      </c>
      <c r="L1322" s="25" t="str">
        <f>_xlfn.CONCAT(StudentTable4[[#This Row],[School]],StudentTable4[[#This Row],[ClassName]])</f>
        <v/>
      </c>
    </row>
    <row r="1323" spans="1:12">
      <c r="A1323" s="25" t="e">
        <f t="shared" si="20"/>
        <v>#N/A</v>
      </c>
      <c r="B1323" s="24"/>
      <c r="C1323" s="24"/>
      <c r="D1323" s="24" t="s">
        <v>24</v>
      </c>
      <c r="E1323" s="24"/>
      <c r="F1323" s="24"/>
      <c r="G1323" s="24"/>
      <c r="H1323" s="24"/>
      <c r="I1323" s="25" t="e">
        <f>INDEX('Sch Table'!$A$2:$U$211,MATCH($H1323,'Sch Table'!$A$2:$A$777,0),8)</f>
        <v>#N/A</v>
      </c>
      <c r="J1323" s="24"/>
      <c r="K1323" s="96" t="e">
        <f>INDEX('Class Table'!$A$2:$C$26, MATCH($J1323,'Class Table'!$A$2:$A$26,0),2)</f>
        <v>#N/A</v>
      </c>
      <c r="L1323" s="25" t="str">
        <f>_xlfn.CONCAT(StudentTable4[[#This Row],[School]],StudentTable4[[#This Row],[ClassName]])</f>
        <v/>
      </c>
    </row>
    <row r="1324" spans="1:12">
      <c r="A1324" s="25" t="e">
        <f t="shared" si="20"/>
        <v>#N/A</v>
      </c>
      <c r="B1324" s="24"/>
      <c r="C1324" s="24"/>
      <c r="D1324" s="24" t="s">
        <v>24</v>
      </c>
      <c r="E1324" s="24"/>
      <c r="F1324" s="24"/>
      <c r="G1324" s="24"/>
      <c r="H1324" s="24"/>
      <c r="I1324" s="25" t="e">
        <f>INDEX('Sch Table'!$A$2:$U$211,MATCH($H1324,'Sch Table'!$A$2:$A$777,0),8)</f>
        <v>#N/A</v>
      </c>
      <c r="J1324" s="24"/>
      <c r="K1324" s="96" t="e">
        <f>INDEX('Class Table'!$A$2:$C$26, MATCH($J1324,'Class Table'!$A$2:$A$26,0),2)</f>
        <v>#N/A</v>
      </c>
      <c r="L1324" s="25" t="str">
        <f>_xlfn.CONCAT(StudentTable4[[#This Row],[School]],StudentTable4[[#This Row],[ClassName]])</f>
        <v/>
      </c>
    </row>
    <row r="1325" spans="1:12">
      <c r="A1325" s="25" t="e">
        <f t="shared" si="20"/>
        <v>#N/A</v>
      </c>
      <c r="B1325" s="24"/>
      <c r="C1325" s="24"/>
      <c r="D1325" s="24" t="s">
        <v>24</v>
      </c>
      <c r="E1325" s="24"/>
      <c r="F1325" s="24"/>
      <c r="G1325" s="24"/>
      <c r="H1325" s="24"/>
      <c r="I1325" s="25" t="e">
        <f>INDEX('Sch Table'!$A$2:$U$211,MATCH($H1325,'Sch Table'!$A$2:$A$777,0),8)</f>
        <v>#N/A</v>
      </c>
      <c r="J1325" s="24"/>
      <c r="K1325" s="96" t="e">
        <f>INDEX('Class Table'!$A$2:$C$26, MATCH($J1325,'Class Table'!$A$2:$A$26,0),2)</f>
        <v>#N/A</v>
      </c>
      <c r="L1325" s="25" t="str">
        <f>_xlfn.CONCAT(StudentTable4[[#This Row],[School]],StudentTable4[[#This Row],[ClassName]])</f>
        <v/>
      </c>
    </row>
    <row r="1326" spans="1:12">
      <c r="A1326" s="25" t="e">
        <f t="shared" si="20"/>
        <v>#N/A</v>
      </c>
      <c r="B1326" s="24"/>
      <c r="C1326" s="24"/>
      <c r="D1326" s="24" t="s">
        <v>24</v>
      </c>
      <c r="E1326" s="24"/>
      <c r="F1326" s="24"/>
      <c r="G1326" s="24"/>
      <c r="H1326" s="24"/>
      <c r="I1326" s="25" t="e">
        <f>INDEX('Sch Table'!$A$2:$U$211,MATCH($H1326,'Sch Table'!$A$2:$A$777,0),8)</f>
        <v>#N/A</v>
      </c>
      <c r="J1326" s="24"/>
      <c r="K1326" s="96" t="e">
        <f>INDEX('Class Table'!$A$2:$C$26, MATCH($J1326,'Class Table'!$A$2:$A$26,0),2)</f>
        <v>#N/A</v>
      </c>
      <c r="L1326" s="25" t="str">
        <f>_xlfn.CONCAT(StudentTable4[[#This Row],[School]],StudentTable4[[#This Row],[ClassName]])</f>
        <v/>
      </c>
    </row>
    <row r="1327" spans="1:12">
      <c r="A1327" s="25" t="e">
        <f t="shared" si="20"/>
        <v>#N/A</v>
      </c>
      <c r="B1327" s="24"/>
      <c r="C1327" s="24"/>
      <c r="D1327" s="24" t="s">
        <v>24</v>
      </c>
      <c r="E1327" s="24"/>
      <c r="F1327" s="24"/>
      <c r="G1327" s="24"/>
      <c r="H1327" s="24"/>
      <c r="I1327" s="25" t="e">
        <f>INDEX('Sch Table'!$A$2:$U$211,MATCH($H1327,'Sch Table'!$A$2:$A$777,0),8)</f>
        <v>#N/A</v>
      </c>
      <c r="J1327" s="24"/>
      <c r="K1327" s="96" t="e">
        <f>INDEX('Class Table'!$A$2:$C$26, MATCH($J1327,'Class Table'!$A$2:$A$26,0),2)</f>
        <v>#N/A</v>
      </c>
      <c r="L1327" s="25" t="str">
        <f>_xlfn.CONCAT(StudentTable4[[#This Row],[School]],StudentTable4[[#This Row],[ClassName]])</f>
        <v/>
      </c>
    </row>
    <row r="1328" spans="1:12">
      <c r="A1328" s="25" t="e">
        <f t="shared" si="20"/>
        <v>#N/A</v>
      </c>
      <c r="B1328" s="24"/>
      <c r="C1328" s="24"/>
      <c r="D1328" s="24" t="s">
        <v>24</v>
      </c>
      <c r="E1328" s="24"/>
      <c r="F1328" s="24"/>
      <c r="G1328" s="24"/>
      <c r="H1328" s="24"/>
      <c r="I1328" s="25" t="e">
        <f>INDEX('Sch Table'!$A$2:$U$211,MATCH($H1328,'Sch Table'!$A$2:$A$777,0),8)</f>
        <v>#N/A</v>
      </c>
      <c r="J1328" s="24"/>
      <c r="K1328" s="96" t="e">
        <f>INDEX('Class Table'!$A$2:$C$26, MATCH($J1328,'Class Table'!$A$2:$A$26,0),2)</f>
        <v>#N/A</v>
      </c>
      <c r="L1328" s="25" t="str">
        <f>_xlfn.CONCAT(StudentTable4[[#This Row],[School]],StudentTable4[[#This Row],[ClassName]])</f>
        <v/>
      </c>
    </row>
    <row r="1329" spans="1:12">
      <c r="A1329" s="25" t="e">
        <f t="shared" si="20"/>
        <v>#N/A</v>
      </c>
      <c r="B1329" s="24"/>
      <c r="C1329" s="24"/>
      <c r="D1329" s="24" t="s">
        <v>24</v>
      </c>
      <c r="E1329" s="24"/>
      <c r="F1329" s="24"/>
      <c r="G1329" s="24"/>
      <c r="H1329" s="24"/>
      <c r="I1329" s="25" t="e">
        <f>INDEX('Sch Table'!$A$2:$U$211,MATCH($H1329,'Sch Table'!$A$2:$A$777,0),8)</f>
        <v>#N/A</v>
      </c>
      <c r="J1329" s="24"/>
      <c r="K1329" s="96" t="e">
        <f>INDEX('Class Table'!$A$2:$C$26, MATCH($J1329,'Class Table'!$A$2:$A$26,0),2)</f>
        <v>#N/A</v>
      </c>
      <c r="L1329" s="25" t="str">
        <f>_xlfn.CONCAT(StudentTable4[[#This Row],[School]],StudentTable4[[#This Row],[ClassName]])</f>
        <v/>
      </c>
    </row>
    <row r="1330" spans="1:12">
      <c r="A1330" s="25" t="e">
        <f t="shared" si="20"/>
        <v>#N/A</v>
      </c>
      <c r="B1330" s="24"/>
      <c r="C1330" s="24"/>
      <c r="D1330" s="24" t="s">
        <v>24</v>
      </c>
      <c r="E1330" s="24"/>
      <c r="F1330" s="24"/>
      <c r="G1330" s="24"/>
      <c r="H1330" s="24"/>
      <c r="I1330" s="25" t="e">
        <f>INDEX('Sch Table'!$A$2:$U$211,MATCH($H1330,'Sch Table'!$A$2:$A$777,0),8)</f>
        <v>#N/A</v>
      </c>
      <c r="J1330" s="24"/>
      <c r="K1330" s="96" t="e">
        <f>INDEX('Class Table'!$A$2:$C$26, MATCH($J1330,'Class Table'!$A$2:$A$26,0),2)</f>
        <v>#N/A</v>
      </c>
      <c r="L1330" s="25" t="str">
        <f>_xlfn.CONCAT(StudentTable4[[#This Row],[School]],StudentTable4[[#This Row],[ClassName]])</f>
        <v/>
      </c>
    </row>
    <row r="1331" spans="1:12">
      <c r="A1331" s="25" t="e">
        <f t="shared" si="20"/>
        <v>#N/A</v>
      </c>
      <c r="B1331" s="24"/>
      <c r="C1331" s="24"/>
      <c r="D1331" s="24" t="s">
        <v>24</v>
      </c>
      <c r="E1331" s="24"/>
      <c r="F1331" s="24"/>
      <c r="G1331" s="24"/>
      <c r="H1331" s="24"/>
      <c r="I1331" s="25" t="e">
        <f>INDEX('Sch Table'!$A$2:$U$211,MATCH($H1331,'Sch Table'!$A$2:$A$777,0),8)</f>
        <v>#N/A</v>
      </c>
      <c r="J1331" s="24"/>
      <c r="K1331" s="96" t="e">
        <f>INDEX('Class Table'!$A$2:$C$26, MATCH($J1331,'Class Table'!$A$2:$A$26,0),2)</f>
        <v>#N/A</v>
      </c>
      <c r="L1331" s="25" t="str">
        <f>_xlfn.CONCAT(StudentTable4[[#This Row],[School]],StudentTable4[[#This Row],[ClassName]])</f>
        <v/>
      </c>
    </row>
    <row r="1332" spans="1:12">
      <c r="A1332" s="25" t="e">
        <f t="shared" si="20"/>
        <v>#N/A</v>
      </c>
      <c r="B1332" s="24"/>
      <c r="C1332" s="24"/>
      <c r="D1332" s="24" t="s">
        <v>24</v>
      </c>
      <c r="E1332" s="24"/>
      <c r="F1332" s="24"/>
      <c r="G1332" s="24"/>
      <c r="H1332" s="24"/>
      <c r="I1332" s="25" t="e">
        <f>INDEX('Sch Table'!$A$2:$U$211,MATCH($H1332,'Sch Table'!$A$2:$A$777,0),8)</f>
        <v>#N/A</v>
      </c>
      <c r="J1332" s="24"/>
      <c r="K1332" s="96" t="e">
        <f>INDEX('Class Table'!$A$2:$C$26, MATCH($J1332,'Class Table'!$A$2:$A$26,0),2)</f>
        <v>#N/A</v>
      </c>
      <c r="L1332" s="25" t="str">
        <f>_xlfn.CONCAT(StudentTable4[[#This Row],[School]],StudentTable4[[#This Row],[ClassName]])</f>
        <v/>
      </c>
    </row>
    <row r="1333" spans="1:12">
      <c r="A1333" s="25" t="e">
        <f t="shared" si="20"/>
        <v>#N/A</v>
      </c>
      <c r="B1333" s="24"/>
      <c r="C1333" s="24"/>
      <c r="D1333" s="24" t="s">
        <v>24</v>
      </c>
      <c r="E1333" s="24"/>
      <c r="F1333" s="24"/>
      <c r="G1333" s="24"/>
      <c r="H1333" s="24"/>
      <c r="I1333" s="25" t="e">
        <f>INDEX('Sch Table'!$A$2:$U$211,MATCH($H1333,'Sch Table'!$A$2:$A$777,0),8)</f>
        <v>#N/A</v>
      </c>
      <c r="J1333" s="24"/>
      <c r="K1333" s="96" t="e">
        <f>INDEX('Class Table'!$A$2:$C$26, MATCH($J1333,'Class Table'!$A$2:$A$26,0),2)</f>
        <v>#N/A</v>
      </c>
      <c r="L1333" s="25" t="str">
        <f>_xlfn.CONCAT(StudentTable4[[#This Row],[School]],StudentTable4[[#This Row],[ClassName]])</f>
        <v/>
      </c>
    </row>
    <row r="1334" spans="1:12">
      <c r="A1334" s="25" t="e">
        <f t="shared" si="20"/>
        <v>#N/A</v>
      </c>
      <c r="B1334" s="24"/>
      <c r="C1334" s="24"/>
      <c r="D1334" s="24" t="s">
        <v>24</v>
      </c>
      <c r="E1334" s="24"/>
      <c r="F1334" s="24"/>
      <c r="G1334" s="24"/>
      <c r="H1334" s="24"/>
      <c r="I1334" s="25" t="e">
        <f>INDEX('Sch Table'!$A$2:$U$211,MATCH($H1334,'Sch Table'!$A$2:$A$777,0),8)</f>
        <v>#N/A</v>
      </c>
      <c r="J1334" s="24"/>
      <c r="K1334" s="96" t="e">
        <f>INDEX('Class Table'!$A$2:$C$26, MATCH($J1334,'Class Table'!$A$2:$A$26,0),2)</f>
        <v>#N/A</v>
      </c>
      <c r="L1334" s="25" t="str">
        <f>_xlfn.CONCAT(StudentTable4[[#This Row],[School]],StudentTable4[[#This Row],[ClassName]])</f>
        <v/>
      </c>
    </row>
    <row r="1335" spans="1:12">
      <c r="A1335" s="25" t="e">
        <f t="shared" si="20"/>
        <v>#N/A</v>
      </c>
      <c r="B1335" s="24"/>
      <c r="C1335" s="24"/>
      <c r="D1335" s="24" t="s">
        <v>24</v>
      </c>
      <c r="E1335" s="24"/>
      <c r="F1335" s="24"/>
      <c r="G1335" s="24"/>
      <c r="H1335" s="24"/>
      <c r="I1335" s="25" t="e">
        <f>INDEX('Sch Table'!$A$2:$U$211,MATCH($H1335,'Sch Table'!$A$2:$A$777,0),8)</f>
        <v>#N/A</v>
      </c>
      <c r="J1335" s="24"/>
      <c r="K1335" s="96" t="e">
        <f>INDEX('Class Table'!$A$2:$C$26, MATCH($J1335,'Class Table'!$A$2:$A$26,0),2)</f>
        <v>#N/A</v>
      </c>
      <c r="L1335" s="25" t="str">
        <f>_xlfn.CONCAT(StudentTable4[[#This Row],[School]],StudentTable4[[#This Row],[ClassName]])</f>
        <v/>
      </c>
    </row>
    <row r="1336" spans="1:12">
      <c r="A1336" s="25" t="e">
        <f t="shared" si="20"/>
        <v>#N/A</v>
      </c>
      <c r="B1336" s="24"/>
      <c r="C1336" s="24"/>
      <c r="D1336" s="24" t="s">
        <v>24</v>
      </c>
      <c r="E1336" s="24"/>
      <c r="F1336" s="24"/>
      <c r="G1336" s="24"/>
      <c r="H1336" s="24"/>
      <c r="I1336" s="25" t="e">
        <f>INDEX('Sch Table'!$A$2:$U$211,MATCH($H1336,'Sch Table'!$A$2:$A$777,0),8)</f>
        <v>#N/A</v>
      </c>
      <c r="J1336" s="24"/>
      <c r="K1336" s="96" t="e">
        <f>INDEX('Class Table'!$A$2:$C$26, MATCH($J1336,'Class Table'!$A$2:$A$26,0),2)</f>
        <v>#N/A</v>
      </c>
      <c r="L1336" s="25" t="str">
        <f>_xlfn.CONCAT(StudentTable4[[#This Row],[School]],StudentTable4[[#This Row],[ClassName]])</f>
        <v/>
      </c>
    </row>
    <row r="1337" spans="1:12">
      <c r="A1337" s="25" t="e">
        <f t="shared" si="20"/>
        <v>#N/A</v>
      </c>
      <c r="B1337" s="24"/>
      <c r="C1337" s="24"/>
      <c r="D1337" s="24" t="s">
        <v>24</v>
      </c>
      <c r="E1337" s="24"/>
      <c r="F1337" s="24"/>
      <c r="G1337" s="24"/>
      <c r="H1337" s="24"/>
      <c r="I1337" s="25" t="e">
        <f>INDEX('Sch Table'!$A$2:$U$211,MATCH($H1337,'Sch Table'!$A$2:$A$777,0),8)</f>
        <v>#N/A</v>
      </c>
      <c r="J1337" s="24"/>
      <c r="K1337" s="96" t="e">
        <f>INDEX('Class Table'!$A$2:$C$26, MATCH($J1337,'Class Table'!$A$2:$A$26,0),2)</f>
        <v>#N/A</v>
      </c>
      <c r="L1337" s="25" t="str">
        <f>_xlfn.CONCAT(StudentTable4[[#This Row],[School]],StudentTable4[[#This Row],[ClassName]])</f>
        <v/>
      </c>
    </row>
    <row r="1338" spans="1:12">
      <c r="A1338" s="25" t="e">
        <f t="shared" si="20"/>
        <v>#N/A</v>
      </c>
      <c r="B1338" s="24"/>
      <c r="C1338" s="24"/>
      <c r="D1338" s="24" t="s">
        <v>24</v>
      </c>
      <c r="E1338" s="24"/>
      <c r="F1338" s="24"/>
      <c r="G1338" s="24"/>
      <c r="H1338" s="24"/>
      <c r="I1338" s="25" t="e">
        <f>INDEX('Sch Table'!$A$2:$U$211,MATCH($H1338,'Sch Table'!$A$2:$A$777,0),8)</f>
        <v>#N/A</v>
      </c>
      <c r="J1338" s="24"/>
      <c r="K1338" s="96" t="e">
        <f>INDEX('Class Table'!$A$2:$C$26, MATCH($J1338,'Class Table'!$A$2:$A$26,0),2)</f>
        <v>#N/A</v>
      </c>
      <c r="L1338" s="25" t="str">
        <f>_xlfn.CONCAT(StudentTable4[[#This Row],[School]],StudentTable4[[#This Row],[ClassName]])</f>
        <v/>
      </c>
    </row>
    <row r="1339" spans="1:12">
      <c r="A1339" s="25" t="e">
        <f t="shared" si="20"/>
        <v>#N/A</v>
      </c>
      <c r="B1339" s="24"/>
      <c r="C1339" s="24"/>
      <c r="D1339" s="24" t="s">
        <v>24</v>
      </c>
      <c r="E1339" s="24"/>
      <c r="F1339" s="24"/>
      <c r="G1339" s="24"/>
      <c r="H1339" s="24"/>
      <c r="I1339" s="25" t="e">
        <f>INDEX('Sch Table'!$A$2:$U$211,MATCH($H1339,'Sch Table'!$A$2:$A$777,0),8)</f>
        <v>#N/A</v>
      </c>
      <c r="J1339" s="24"/>
      <c r="K1339" s="96" t="e">
        <f>INDEX('Class Table'!$A$2:$C$26, MATCH($J1339,'Class Table'!$A$2:$A$26,0),2)</f>
        <v>#N/A</v>
      </c>
      <c r="L1339" s="25" t="str">
        <f>_xlfn.CONCAT(StudentTable4[[#This Row],[School]],StudentTable4[[#This Row],[ClassName]])</f>
        <v/>
      </c>
    </row>
    <row r="1340" spans="1:12">
      <c r="A1340" s="25" t="e">
        <f t="shared" si="20"/>
        <v>#N/A</v>
      </c>
      <c r="B1340" s="24"/>
      <c r="C1340" s="24"/>
      <c r="D1340" s="24" t="s">
        <v>24</v>
      </c>
      <c r="E1340" s="24"/>
      <c r="F1340" s="24"/>
      <c r="G1340" s="24"/>
      <c r="H1340" s="24"/>
      <c r="I1340" s="25" t="e">
        <f>INDEX('Sch Table'!$A$2:$U$211,MATCH($H1340,'Sch Table'!$A$2:$A$777,0),8)</f>
        <v>#N/A</v>
      </c>
      <c r="J1340" s="24"/>
      <c r="K1340" s="96" t="e">
        <f>INDEX('Class Table'!$A$2:$C$26, MATCH($J1340,'Class Table'!$A$2:$A$26,0),2)</f>
        <v>#N/A</v>
      </c>
      <c r="L1340" s="25" t="str">
        <f>_xlfn.CONCAT(StudentTable4[[#This Row],[School]],StudentTable4[[#This Row],[ClassName]])</f>
        <v/>
      </c>
    </row>
    <row r="1341" spans="1:12">
      <c r="A1341" s="25" t="e">
        <f t="shared" si="20"/>
        <v>#N/A</v>
      </c>
      <c r="B1341" s="24"/>
      <c r="C1341" s="24"/>
      <c r="D1341" s="24" t="s">
        <v>24</v>
      </c>
      <c r="E1341" s="24"/>
      <c r="F1341" s="24"/>
      <c r="G1341" s="24"/>
      <c r="H1341" s="24"/>
      <c r="I1341" s="25" t="e">
        <f>INDEX('Sch Table'!$A$2:$U$211,MATCH($H1341,'Sch Table'!$A$2:$A$777,0),8)</f>
        <v>#N/A</v>
      </c>
      <c r="J1341" s="24"/>
      <c r="K1341" s="96" t="e">
        <f>INDEX('Class Table'!$A$2:$C$26, MATCH($J1341,'Class Table'!$A$2:$A$26,0),2)</f>
        <v>#N/A</v>
      </c>
      <c r="L1341" s="25" t="str">
        <f>_xlfn.CONCAT(StudentTable4[[#This Row],[School]],StudentTable4[[#This Row],[ClassName]])</f>
        <v/>
      </c>
    </row>
    <row r="1342" spans="1:12">
      <c r="A1342" s="25" t="e">
        <f t="shared" si="20"/>
        <v>#N/A</v>
      </c>
      <c r="B1342" s="24"/>
      <c r="C1342" s="24"/>
      <c r="D1342" s="24" t="s">
        <v>24</v>
      </c>
      <c r="E1342" s="24"/>
      <c r="F1342" s="24"/>
      <c r="G1342" s="24"/>
      <c r="H1342" s="24"/>
      <c r="I1342" s="25" t="e">
        <f>INDEX('Sch Table'!$A$2:$U$211,MATCH($H1342,'Sch Table'!$A$2:$A$777,0),8)</f>
        <v>#N/A</v>
      </c>
      <c r="J1342" s="24"/>
      <c r="K1342" s="96" t="e">
        <f>INDEX('Class Table'!$A$2:$C$26, MATCH($J1342,'Class Table'!$A$2:$A$26,0),2)</f>
        <v>#N/A</v>
      </c>
      <c r="L1342" s="25" t="str">
        <f>_xlfn.CONCAT(StudentTable4[[#This Row],[School]],StudentTable4[[#This Row],[ClassName]])</f>
        <v/>
      </c>
    </row>
    <row r="1343" spans="1:12">
      <c r="A1343" s="25" t="e">
        <f t="shared" si="20"/>
        <v>#N/A</v>
      </c>
      <c r="B1343" s="24"/>
      <c r="C1343" s="24"/>
      <c r="D1343" s="24" t="s">
        <v>24</v>
      </c>
      <c r="E1343" s="24"/>
      <c r="F1343" s="24"/>
      <c r="G1343" s="24"/>
      <c r="H1343" s="24"/>
      <c r="I1343" s="25" t="e">
        <f>INDEX('Sch Table'!$A$2:$U$211,MATCH($H1343,'Sch Table'!$A$2:$A$777,0),8)</f>
        <v>#N/A</v>
      </c>
      <c r="J1343" s="24"/>
      <c r="K1343" s="96" t="e">
        <f>INDEX('Class Table'!$A$2:$C$26, MATCH($J1343,'Class Table'!$A$2:$A$26,0),2)</f>
        <v>#N/A</v>
      </c>
      <c r="L1343" s="25" t="str">
        <f>_xlfn.CONCAT(StudentTable4[[#This Row],[School]],StudentTable4[[#This Row],[ClassName]])</f>
        <v/>
      </c>
    </row>
    <row r="1344" spans="1:12">
      <c r="A1344" s="25" t="e">
        <f t="shared" si="20"/>
        <v>#N/A</v>
      </c>
      <c r="B1344" s="24"/>
      <c r="C1344" s="24"/>
      <c r="D1344" s="24" t="s">
        <v>24</v>
      </c>
      <c r="E1344" s="24"/>
      <c r="F1344" s="24"/>
      <c r="G1344" s="24"/>
      <c r="H1344" s="24"/>
      <c r="I1344" s="25" t="e">
        <f>INDEX('Sch Table'!$A$2:$U$211,MATCH($H1344,'Sch Table'!$A$2:$A$777,0),8)</f>
        <v>#N/A</v>
      </c>
      <c r="J1344" s="24"/>
      <c r="K1344" s="96" t="e">
        <f>INDEX('Class Table'!$A$2:$C$26, MATCH($J1344,'Class Table'!$A$2:$A$26,0),2)</f>
        <v>#N/A</v>
      </c>
      <c r="L1344" s="25" t="str">
        <f>_xlfn.CONCAT(StudentTable4[[#This Row],[School]],StudentTable4[[#This Row],[ClassName]])</f>
        <v/>
      </c>
    </row>
    <row r="1345" spans="1:12">
      <c r="A1345" s="25" t="e">
        <f t="shared" si="20"/>
        <v>#N/A</v>
      </c>
      <c r="B1345" s="24"/>
      <c r="C1345" s="24"/>
      <c r="D1345" s="24" t="s">
        <v>24</v>
      </c>
      <c r="E1345" s="24"/>
      <c r="F1345" s="24"/>
      <c r="G1345" s="24"/>
      <c r="H1345" s="24"/>
      <c r="I1345" s="25" t="e">
        <f>INDEX('Sch Table'!$A$2:$U$211,MATCH($H1345,'Sch Table'!$A$2:$A$777,0),8)</f>
        <v>#N/A</v>
      </c>
      <c r="J1345" s="24"/>
      <c r="K1345" s="96" t="e">
        <f>INDEX('Class Table'!$A$2:$C$26, MATCH($J1345,'Class Table'!$A$2:$A$26,0),2)</f>
        <v>#N/A</v>
      </c>
      <c r="L1345" s="25" t="str">
        <f>_xlfn.CONCAT(StudentTable4[[#This Row],[School]],StudentTable4[[#This Row],[ClassName]])</f>
        <v/>
      </c>
    </row>
    <row r="1346" spans="1:12">
      <c r="A1346" s="25" t="e">
        <f t="shared" ref="A1346:A1409" si="21">I1346&amp;"-"&amp;J1346&amp;"-"&amp;B1346</f>
        <v>#N/A</v>
      </c>
      <c r="B1346" s="24"/>
      <c r="C1346" s="24"/>
      <c r="D1346" s="24" t="s">
        <v>24</v>
      </c>
      <c r="E1346" s="24"/>
      <c r="F1346" s="24"/>
      <c r="G1346" s="24"/>
      <c r="H1346" s="24"/>
      <c r="I1346" s="25" t="e">
        <f>INDEX('Sch Table'!$A$2:$U$211,MATCH($H1346,'Sch Table'!$A$2:$A$777,0),8)</f>
        <v>#N/A</v>
      </c>
      <c r="J1346" s="24"/>
      <c r="K1346" s="96" t="e">
        <f>INDEX('Class Table'!$A$2:$C$26, MATCH($J1346,'Class Table'!$A$2:$A$26,0),2)</f>
        <v>#N/A</v>
      </c>
      <c r="L1346" s="25" t="str">
        <f>_xlfn.CONCAT(StudentTable4[[#This Row],[School]],StudentTable4[[#This Row],[ClassName]])</f>
        <v/>
      </c>
    </row>
    <row r="1347" spans="1:12">
      <c r="A1347" s="25" t="e">
        <f t="shared" si="21"/>
        <v>#N/A</v>
      </c>
      <c r="B1347" s="24"/>
      <c r="C1347" s="24"/>
      <c r="D1347" s="24" t="s">
        <v>24</v>
      </c>
      <c r="E1347" s="24"/>
      <c r="F1347" s="24"/>
      <c r="G1347" s="24"/>
      <c r="H1347" s="24"/>
      <c r="I1347" s="25" t="e">
        <f>INDEX('Sch Table'!$A$2:$U$211,MATCH($H1347,'Sch Table'!$A$2:$A$777,0),8)</f>
        <v>#N/A</v>
      </c>
      <c r="J1347" s="24"/>
      <c r="K1347" s="96" t="e">
        <f>INDEX('Class Table'!$A$2:$C$26, MATCH($J1347,'Class Table'!$A$2:$A$26,0),2)</f>
        <v>#N/A</v>
      </c>
      <c r="L1347" s="25" t="str">
        <f>_xlfn.CONCAT(StudentTable4[[#This Row],[School]],StudentTable4[[#This Row],[ClassName]])</f>
        <v/>
      </c>
    </row>
    <row r="1348" spans="1:12">
      <c r="A1348" s="25" t="e">
        <f t="shared" si="21"/>
        <v>#N/A</v>
      </c>
      <c r="B1348" s="24"/>
      <c r="C1348" s="24"/>
      <c r="D1348" s="24" t="s">
        <v>24</v>
      </c>
      <c r="E1348" s="24"/>
      <c r="F1348" s="24"/>
      <c r="G1348" s="24"/>
      <c r="H1348" s="24"/>
      <c r="I1348" s="25" t="e">
        <f>INDEX('Sch Table'!$A$2:$U$211,MATCH($H1348,'Sch Table'!$A$2:$A$777,0),8)</f>
        <v>#N/A</v>
      </c>
      <c r="J1348" s="24"/>
      <c r="K1348" s="96" t="e">
        <f>INDEX('Class Table'!$A$2:$C$26, MATCH($J1348,'Class Table'!$A$2:$A$26,0),2)</f>
        <v>#N/A</v>
      </c>
      <c r="L1348" s="25" t="str">
        <f>_xlfn.CONCAT(StudentTable4[[#This Row],[School]],StudentTable4[[#This Row],[ClassName]])</f>
        <v/>
      </c>
    </row>
    <row r="1349" spans="1:12">
      <c r="A1349" s="25" t="e">
        <f t="shared" si="21"/>
        <v>#N/A</v>
      </c>
      <c r="B1349" s="24"/>
      <c r="C1349" s="24"/>
      <c r="D1349" s="24" t="s">
        <v>24</v>
      </c>
      <c r="E1349" s="24"/>
      <c r="F1349" s="24"/>
      <c r="G1349" s="24"/>
      <c r="H1349" s="24"/>
      <c r="I1349" s="25" t="e">
        <f>INDEX('Sch Table'!$A$2:$U$211,MATCH($H1349,'Sch Table'!$A$2:$A$777,0),8)</f>
        <v>#N/A</v>
      </c>
      <c r="J1349" s="24"/>
      <c r="K1349" s="96" t="e">
        <f>INDEX('Class Table'!$A$2:$C$26, MATCH($J1349,'Class Table'!$A$2:$A$26,0),2)</f>
        <v>#N/A</v>
      </c>
      <c r="L1349" s="25" t="str">
        <f>_xlfn.CONCAT(StudentTable4[[#This Row],[School]],StudentTable4[[#This Row],[ClassName]])</f>
        <v/>
      </c>
    </row>
    <row r="1350" spans="1:12">
      <c r="A1350" s="25" t="e">
        <f t="shared" si="21"/>
        <v>#N/A</v>
      </c>
      <c r="B1350" s="24"/>
      <c r="C1350" s="24"/>
      <c r="D1350" s="24" t="s">
        <v>24</v>
      </c>
      <c r="E1350" s="24"/>
      <c r="F1350" s="24"/>
      <c r="G1350" s="24"/>
      <c r="H1350" s="24"/>
      <c r="I1350" s="25" t="e">
        <f>INDEX('Sch Table'!$A$2:$U$211,MATCH($H1350,'Sch Table'!$A$2:$A$777,0),8)</f>
        <v>#N/A</v>
      </c>
      <c r="J1350" s="24"/>
      <c r="K1350" s="96" t="e">
        <f>INDEX('Class Table'!$A$2:$C$26, MATCH($J1350,'Class Table'!$A$2:$A$26,0),2)</f>
        <v>#N/A</v>
      </c>
      <c r="L1350" s="25" t="str">
        <f>_xlfn.CONCAT(StudentTable4[[#This Row],[School]],StudentTable4[[#This Row],[ClassName]])</f>
        <v/>
      </c>
    </row>
    <row r="1351" spans="1:12">
      <c r="A1351" s="25" t="e">
        <f t="shared" si="21"/>
        <v>#N/A</v>
      </c>
      <c r="B1351" s="24"/>
      <c r="C1351" s="24"/>
      <c r="D1351" s="24" t="s">
        <v>24</v>
      </c>
      <c r="E1351" s="24"/>
      <c r="F1351" s="24"/>
      <c r="G1351" s="24"/>
      <c r="H1351" s="24"/>
      <c r="I1351" s="25" t="e">
        <f>INDEX('Sch Table'!$A$2:$U$211,MATCH($H1351,'Sch Table'!$A$2:$A$777,0),8)</f>
        <v>#N/A</v>
      </c>
      <c r="J1351" s="24"/>
      <c r="K1351" s="96" t="e">
        <f>INDEX('Class Table'!$A$2:$C$26, MATCH($J1351,'Class Table'!$A$2:$A$26,0),2)</f>
        <v>#N/A</v>
      </c>
      <c r="L1351" s="25" t="str">
        <f>_xlfn.CONCAT(StudentTable4[[#This Row],[School]],StudentTable4[[#This Row],[ClassName]])</f>
        <v/>
      </c>
    </row>
    <row r="1352" spans="1:12">
      <c r="A1352" s="25" t="e">
        <f t="shared" si="21"/>
        <v>#N/A</v>
      </c>
      <c r="B1352" s="24"/>
      <c r="C1352" s="24"/>
      <c r="D1352" s="24" t="s">
        <v>24</v>
      </c>
      <c r="E1352" s="24"/>
      <c r="F1352" s="24"/>
      <c r="G1352" s="24"/>
      <c r="H1352" s="24"/>
      <c r="I1352" s="25" t="e">
        <f>INDEX('Sch Table'!$A$2:$U$211,MATCH($H1352,'Sch Table'!$A$2:$A$777,0),8)</f>
        <v>#N/A</v>
      </c>
      <c r="J1352" s="24"/>
      <c r="K1352" s="96" t="e">
        <f>INDEX('Class Table'!$A$2:$C$26, MATCH($J1352,'Class Table'!$A$2:$A$26,0),2)</f>
        <v>#N/A</v>
      </c>
      <c r="L1352" s="25" t="str">
        <f>_xlfn.CONCAT(StudentTable4[[#This Row],[School]],StudentTable4[[#This Row],[ClassName]])</f>
        <v/>
      </c>
    </row>
    <row r="1353" spans="1:12">
      <c r="A1353" s="25" t="e">
        <f t="shared" si="21"/>
        <v>#N/A</v>
      </c>
      <c r="B1353" s="24"/>
      <c r="C1353" s="24"/>
      <c r="D1353" s="24" t="s">
        <v>24</v>
      </c>
      <c r="E1353" s="24"/>
      <c r="F1353" s="24"/>
      <c r="G1353" s="24"/>
      <c r="H1353" s="24"/>
      <c r="I1353" s="25" t="e">
        <f>INDEX('Sch Table'!$A$2:$U$211,MATCH($H1353,'Sch Table'!$A$2:$A$777,0),8)</f>
        <v>#N/A</v>
      </c>
      <c r="J1353" s="24"/>
      <c r="K1353" s="96" t="e">
        <f>INDEX('Class Table'!$A$2:$C$26, MATCH($J1353,'Class Table'!$A$2:$A$26,0),2)</f>
        <v>#N/A</v>
      </c>
      <c r="L1353" s="25" t="str">
        <f>_xlfn.CONCAT(StudentTable4[[#This Row],[School]],StudentTable4[[#This Row],[ClassName]])</f>
        <v/>
      </c>
    </row>
    <row r="1354" spans="1:12">
      <c r="A1354" s="25" t="e">
        <f t="shared" si="21"/>
        <v>#N/A</v>
      </c>
      <c r="B1354" s="24"/>
      <c r="C1354" s="24"/>
      <c r="D1354" s="24" t="s">
        <v>24</v>
      </c>
      <c r="E1354" s="24"/>
      <c r="F1354" s="24"/>
      <c r="G1354" s="24"/>
      <c r="H1354" s="24"/>
      <c r="I1354" s="25" t="e">
        <f>INDEX('Sch Table'!$A$2:$U$211,MATCH($H1354,'Sch Table'!$A$2:$A$777,0),8)</f>
        <v>#N/A</v>
      </c>
      <c r="J1354" s="24"/>
      <c r="K1354" s="96" t="e">
        <f>INDEX('Class Table'!$A$2:$C$26, MATCH($J1354,'Class Table'!$A$2:$A$26,0),2)</f>
        <v>#N/A</v>
      </c>
      <c r="L1354" s="25" t="str">
        <f>_xlfn.CONCAT(StudentTable4[[#This Row],[School]],StudentTable4[[#This Row],[ClassName]])</f>
        <v/>
      </c>
    </row>
    <row r="1355" spans="1:12">
      <c r="A1355" s="25" t="e">
        <f t="shared" si="21"/>
        <v>#N/A</v>
      </c>
      <c r="B1355" s="24"/>
      <c r="C1355" s="24"/>
      <c r="D1355" s="24" t="s">
        <v>24</v>
      </c>
      <c r="E1355" s="24"/>
      <c r="F1355" s="24"/>
      <c r="G1355" s="24"/>
      <c r="H1355" s="24"/>
      <c r="I1355" s="25" t="e">
        <f>INDEX('Sch Table'!$A$2:$U$211,MATCH($H1355,'Sch Table'!$A$2:$A$777,0),8)</f>
        <v>#N/A</v>
      </c>
      <c r="J1355" s="24"/>
      <c r="K1355" s="96" t="e">
        <f>INDEX('Class Table'!$A$2:$C$26, MATCH($J1355,'Class Table'!$A$2:$A$26,0),2)</f>
        <v>#N/A</v>
      </c>
      <c r="L1355" s="25" t="str">
        <f>_xlfn.CONCAT(StudentTable4[[#This Row],[School]],StudentTable4[[#This Row],[ClassName]])</f>
        <v/>
      </c>
    </row>
    <row r="1356" spans="1:12">
      <c r="A1356" s="25" t="e">
        <f t="shared" si="21"/>
        <v>#N/A</v>
      </c>
      <c r="B1356" s="24"/>
      <c r="C1356" s="24"/>
      <c r="D1356" s="24" t="s">
        <v>24</v>
      </c>
      <c r="E1356" s="24"/>
      <c r="F1356" s="24"/>
      <c r="G1356" s="24"/>
      <c r="H1356" s="24"/>
      <c r="I1356" s="25" t="e">
        <f>INDEX('Sch Table'!$A$2:$U$211,MATCH($H1356,'Sch Table'!$A$2:$A$777,0),8)</f>
        <v>#N/A</v>
      </c>
      <c r="J1356" s="24"/>
      <c r="K1356" s="96" t="e">
        <f>INDEX('Class Table'!$A$2:$C$26, MATCH($J1356,'Class Table'!$A$2:$A$26,0),2)</f>
        <v>#N/A</v>
      </c>
      <c r="L1356" s="25" t="str">
        <f>_xlfn.CONCAT(StudentTable4[[#This Row],[School]],StudentTable4[[#This Row],[ClassName]])</f>
        <v/>
      </c>
    </row>
    <row r="1357" spans="1:12">
      <c r="A1357" s="25" t="e">
        <f t="shared" si="21"/>
        <v>#N/A</v>
      </c>
      <c r="B1357" s="24"/>
      <c r="C1357" s="24"/>
      <c r="D1357" s="24" t="s">
        <v>24</v>
      </c>
      <c r="E1357" s="24"/>
      <c r="F1357" s="24"/>
      <c r="G1357" s="24"/>
      <c r="H1357" s="24"/>
      <c r="I1357" s="25" t="e">
        <f>INDEX('Sch Table'!$A$2:$U$211,MATCH($H1357,'Sch Table'!$A$2:$A$777,0),8)</f>
        <v>#N/A</v>
      </c>
      <c r="J1357" s="24"/>
      <c r="K1357" s="96" t="e">
        <f>INDEX('Class Table'!$A$2:$C$26, MATCH($J1357,'Class Table'!$A$2:$A$26,0),2)</f>
        <v>#N/A</v>
      </c>
      <c r="L1357" s="25" t="str">
        <f>_xlfn.CONCAT(StudentTable4[[#This Row],[School]],StudentTable4[[#This Row],[ClassName]])</f>
        <v/>
      </c>
    </row>
    <row r="1358" spans="1:12">
      <c r="A1358" s="25" t="e">
        <f t="shared" si="21"/>
        <v>#N/A</v>
      </c>
      <c r="B1358" s="24"/>
      <c r="C1358" s="24"/>
      <c r="D1358" s="24" t="s">
        <v>24</v>
      </c>
      <c r="E1358" s="24"/>
      <c r="F1358" s="24"/>
      <c r="G1358" s="24"/>
      <c r="H1358" s="24"/>
      <c r="I1358" s="25" t="e">
        <f>INDEX('Sch Table'!$A$2:$U$211,MATCH($H1358,'Sch Table'!$A$2:$A$777,0),8)</f>
        <v>#N/A</v>
      </c>
      <c r="J1358" s="24"/>
      <c r="K1358" s="96" t="e">
        <f>INDEX('Class Table'!$A$2:$C$26, MATCH($J1358,'Class Table'!$A$2:$A$26,0),2)</f>
        <v>#N/A</v>
      </c>
      <c r="L1358" s="25" t="str">
        <f>_xlfn.CONCAT(StudentTable4[[#This Row],[School]],StudentTable4[[#This Row],[ClassName]])</f>
        <v/>
      </c>
    </row>
    <row r="1359" spans="1:12">
      <c r="A1359" s="25" t="e">
        <f t="shared" si="21"/>
        <v>#N/A</v>
      </c>
      <c r="B1359" s="24"/>
      <c r="C1359" s="24"/>
      <c r="D1359" s="24" t="s">
        <v>24</v>
      </c>
      <c r="E1359" s="24"/>
      <c r="F1359" s="24"/>
      <c r="G1359" s="24"/>
      <c r="H1359" s="24"/>
      <c r="I1359" s="25" t="e">
        <f>INDEX('Sch Table'!$A$2:$U$211,MATCH($H1359,'Sch Table'!$A$2:$A$777,0),8)</f>
        <v>#N/A</v>
      </c>
      <c r="J1359" s="24"/>
      <c r="K1359" s="96" t="e">
        <f>INDEX('Class Table'!$A$2:$C$26, MATCH($J1359,'Class Table'!$A$2:$A$26,0),2)</f>
        <v>#N/A</v>
      </c>
      <c r="L1359" s="25" t="str">
        <f>_xlfn.CONCAT(StudentTable4[[#This Row],[School]],StudentTable4[[#This Row],[ClassName]])</f>
        <v/>
      </c>
    </row>
    <row r="1360" spans="1:12">
      <c r="A1360" s="25" t="e">
        <f t="shared" si="21"/>
        <v>#N/A</v>
      </c>
      <c r="B1360" s="24"/>
      <c r="C1360" s="24"/>
      <c r="D1360" s="24" t="s">
        <v>24</v>
      </c>
      <c r="E1360" s="24"/>
      <c r="F1360" s="24"/>
      <c r="G1360" s="24"/>
      <c r="H1360" s="24"/>
      <c r="I1360" s="25" t="e">
        <f>INDEX('Sch Table'!$A$2:$U$211,MATCH($H1360,'Sch Table'!$A$2:$A$777,0),8)</f>
        <v>#N/A</v>
      </c>
      <c r="J1360" s="24"/>
      <c r="K1360" s="96" t="e">
        <f>INDEX('Class Table'!$A$2:$C$26, MATCH($J1360,'Class Table'!$A$2:$A$26,0),2)</f>
        <v>#N/A</v>
      </c>
      <c r="L1360" s="25" t="str">
        <f>_xlfn.CONCAT(StudentTable4[[#This Row],[School]],StudentTable4[[#This Row],[ClassName]])</f>
        <v/>
      </c>
    </row>
    <row r="1361" spans="1:12">
      <c r="A1361" s="25" t="e">
        <f t="shared" si="21"/>
        <v>#N/A</v>
      </c>
      <c r="B1361" s="24"/>
      <c r="C1361" s="24"/>
      <c r="D1361" s="24" t="s">
        <v>24</v>
      </c>
      <c r="E1361" s="24"/>
      <c r="F1361" s="24"/>
      <c r="G1361" s="24"/>
      <c r="H1361" s="24"/>
      <c r="I1361" s="25" t="e">
        <f>INDEX('Sch Table'!$A$2:$U$211,MATCH($H1361,'Sch Table'!$A$2:$A$777,0),8)</f>
        <v>#N/A</v>
      </c>
      <c r="J1361" s="24"/>
      <c r="K1361" s="96" t="e">
        <f>INDEX('Class Table'!$A$2:$C$26, MATCH($J1361,'Class Table'!$A$2:$A$26,0),2)</f>
        <v>#N/A</v>
      </c>
      <c r="L1361" s="25" t="str">
        <f>_xlfn.CONCAT(StudentTable4[[#This Row],[School]],StudentTable4[[#This Row],[ClassName]])</f>
        <v/>
      </c>
    </row>
    <row r="1362" spans="1:12">
      <c r="A1362" s="25" t="e">
        <f t="shared" si="21"/>
        <v>#N/A</v>
      </c>
      <c r="B1362" s="24"/>
      <c r="C1362" s="24"/>
      <c r="D1362" s="24" t="s">
        <v>24</v>
      </c>
      <c r="E1362" s="24"/>
      <c r="F1362" s="24"/>
      <c r="G1362" s="24"/>
      <c r="H1362" s="24"/>
      <c r="I1362" s="25" t="e">
        <f>INDEX('Sch Table'!$A$2:$U$211,MATCH($H1362,'Sch Table'!$A$2:$A$777,0),8)</f>
        <v>#N/A</v>
      </c>
      <c r="J1362" s="24"/>
      <c r="K1362" s="96" t="e">
        <f>INDEX('Class Table'!$A$2:$C$26, MATCH($J1362,'Class Table'!$A$2:$A$26,0),2)</f>
        <v>#N/A</v>
      </c>
      <c r="L1362" s="25" t="str">
        <f>_xlfn.CONCAT(StudentTable4[[#This Row],[School]],StudentTable4[[#This Row],[ClassName]])</f>
        <v/>
      </c>
    </row>
    <row r="1363" spans="1:12">
      <c r="A1363" s="25" t="e">
        <f t="shared" si="21"/>
        <v>#N/A</v>
      </c>
      <c r="B1363" s="24"/>
      <c r="C1363" s="24"/>
      <c r="D1363" s="24" t="s">
        <v>24</v>
      </c>
      <c r="E1363" s="24"/>
      <c r="F1363" s="24"/>
      <c r="G1363" s="24"/>
      <c r="H1363" s="24"/>
      <c r="I1363" s="25" t="e">
        <f>INDEX('Sch Table'!$A$2:$U$211,MATCH($H1363,'Sch Table'!$A$2:$A$777,0),8)</f>
        <v>#N/A</v>
      </c>
      <c r="J1363" s="24"/>
      <c r="K1363" s="96" t="e">
        <f>INDEX('Class Table'!$A$2:$C$26, MATCH($J1363,'Class Table'!$A$2:$A$26,0),2)</f>
        <v>#N/A</v>
      </c>
      <c r="L1363" s="25" t="str">
        <f>_xlfn.CONCAT(StudentTable4[[#This Row],[School]],StudentTable4[[#This Row],[ClassName]])</f>
        <v/>
      </c>
    </row>
    <row r="1364" spans="1:12">
      <c r="A1364" s="25" t="e">
        <f t="shared" si="21"/>
        <v>#N/A</v>
      </c>
      <c r="B1364" s="24"/>
      <c r="C1364" s="24"/>
      <c r="D1364" s="24" t="s">
        <v>24</v>
      </c>
      <c r="E1364" s="24"/>
      <c r="F1364" s="24"/>
      <c r="G1364" s="24"/>
      <c r="H1364" s="24"/>
      <c r="I1364" s="25" t="e">
        <f>INDEX('Sch Table'!$A$2:$U$211,MATCH($H1364,'Sch Table'!$A$2:$A$777,0),8)</f>
        <v>#N/A</v>
      </c>
      <c r="J1364" s="24"/>
      <c r="K1364" s="96" t="e">
        <f>INDEX('Class Table'!$A$2:$C$26, MATCH($J1364,'Class Table'!$A$2:$A$26,0),2)</f>
        <v>#N/A</v>
      </c>
      <c r="L1364" s="25" t="str">
        <f>_xlfn.CONCAT(StudentTable4[[#This Row],[School]],StudentTable4[[#This Row],[ClassName]])</f>
        <v/>
      </c>
    </row>
    <row r="1365" spans="1:12">
      <c r="A1365" s="25" t="e">
        <f t="shared" si="21"/>
        <v>#N/A</v>
      </c>
      <c r="B1365" s="24"/>
      <c r="C1365" s="24"/>
      <c r="D1365" s="24" t="s">
        <v>24</v>
      </c>
      <c r="E1365" s="24"/>
      <c r="F1365" s="24"/>
      <c r="G1365" s="24"/>
      <c r="H1365" s="24"/>
      <c r="I1365" s="25" t="e">
        <f>INDEX('Sch Table'!$A$2:$U$211,MATCH($H1365,'Sch Table'!$A$2:$A$777,0),8)</f>
        <v>#N/A</v>
      </c>
      <c r="J1365" s="24"/>
      <c r="K1365" s="96" t="e">
        <f>INDEX('Class Table'!$A$2:$C$26, MATCH($J1365,'Class Table'!$A$2:$A$26,0),2)</f>
        <v>#N/A</v>
      </c>
      <c r="L1365" s="25" t="str">
        <f>_xlfn.CONCAT(StudentTable4[[#This Row],[School]],StudentTable4[[#This Row],[ClassName]])</f>
        <v/>
      </c>
    </row>
    <row r="1366" spans="1:12">
      <c r="A1366" s="25" t="e">
        <f t="shared" si="21"/>
        <v>#N/A</v>
      </c>
      <c r="B1366" s="24"/>
      <c r="C1366" s="24"/>
      <c r="D1366" s="24" t="s">
        <v>24</v>
      </c>
      <c r="E1366" s="24"/>
      <c r="F1366" s="24"/>
      <c r="G1366" s="24"/>
      <c r="H1366" s="24"/>
      <c r="I1366" s="25" t="e">
        <f>INDEX('Sch Table'!$A$2:$U$211,MATCH($H1366,'Sch Table'!$A$2:$A$777,0),8)</f>
        <v>#N/A</v>
      </c>
      <c r="J1366" s="24"/>
      <c r="K1366" s="96" t="e">
        <f>INDEX('Class Table'!$A$2:$C$26, MATCH($J1366,'Class Table'!$A$2:$A$26,0),2)</f>
        <v>#N/A</v>
      </c>
      <c r="L1366" s="25" t="str">
        <f>_xlfn.CONCAT(StudentTable4[[#This Row],[School]],StudentTable4[[#This Row],[ClassName]])</f>
        <v/>
      </c>
    </row>
    <row r="1367" spans="1:12">
      <c r="A1367" s="25" t="e">
        <f t="shared" si="21"/>
        <v>#N/A</v>
      </c>
      <c r="B1367" s="24"/>
      <c r="C1367" s="24"/>
      <c r="D1367" s="24" t="s">
        <v>24</v>
      </c>
      <c r="E1367" s="24"/>
      <c r="F1367" s="24"/>
      <c r="G1367" s="24"/>
      <c r="H1367" s="24"/>
      <c r="I1367" s="25" t="e">
        <f>INDEX('Sch Table'!$A$2:$U$211,MATCH($H1367,'Sch Table'!$A$2:$A$777,0),8)</f>
        <v>#N/A</v>
      </c>
      <c r="J1367" s="24"/>
      <c r="K1367" s="96" t="e">
        <f>INDEX('Class Table'!$A$2:$C$26, MATCH($J1367,'Class Table'!$A$2:$A$26,0),2)</f>
        <v>#N/A</v>
      </c>
      <c r="L1367" s="25" t="str">
        <f>_xlfn.CONCAT(StudentTable4[[#This Row],[School]],StudentTable4[[#This Row],[ClassName]])</f>
        <v/>
      </c>
    </row>
    <row r="1368" spans="1:12">
      <c r="A1368" s="25" t="e">
        <f t="shared" si="21"/>
        <v>#N/A</v>
      </c>
      <c r="B1368" s="24"/>
      <c r="C1368" s="24"/>
      <c r="D1368" s="24" t="s">
        <v>24</v>
      </c>
      <c r="E1368" s="24"/>
      <c r="F1368" s="24"/>
      <c r="G1368" s="24"/>
      <c r="H1368" s="24"/>
      <c r="I1368" s="25" t="e">
        <f>INDEX('Sch Table'!$A$2:$U$211,MATCH($H1368,'Sch Table'!$A$2:$A$777,0),8)</f>
        <v>#N/A</v>
      </c>
      <c r="J1368" s="24"/>
      <c r="K1368" s="96" t="e">
        <f>INDEX('Class Table'!$A$2:$C$26, MATCH($J1368,'Class Table'!$A$2:$A$26,0),2)</f>
        <v>#N/A</v>
      </c>
      <c r="L1368" s="25" t="str">
        <f>_xlfn.CONCAT(StudentTable4[[#This Row],[School]],StudentTable4[[#This Row],[ClassName]])</f>
        <v/>
      </c>
    </row>
    <row r="1369" spans="1:12">
      <c r="A1369" s="25" t="e">
        <f t="shared" si="21"/>
        <v>#N/A</v>
      </c>
      <c r="B1369" s="24"/>
      <c r="C1369" s="24"/>
      <c r="D1369" s="24" t="s">
        <v>24</v>
      </c>
      <c r="E1369" s="24"/>
      <c r="F1369" s="24"/>
      <c r="G1369" s="24"/>
      <c r="H1369" s="24"/>
      <c r="I1369" s="25" t="e">
        <f>INDEX('Sch Table'!$A$2:$U$211,MATCH($H1369,'Sch Table'!$A$2:$A$777,0),8)</f>
        <v>#N/A</v>
      </c>
      <c r="J1369" s="24"/>
      <c r="K1369" s="96" t="e">
        <f>INDEX('Class Table'!$A$2:$C$26, MATCH($J1369,'Class Table'!$A$2:$A$26,0),2)</f>
        <v>#N/A</v>
      </c>
      <c r="L1369" s="25" t="str">
        <f>_xlfn.CONCAT(StudentTable4[[#This Row],[School]],StudentTable4[[#This Row],[ClassName]])</f>
        <v/>
      </c>
    </row>
    <row r="1370" spans="1:12">
      <c r="A1370" s="25" t="e">
        <f t="shared" si="21"/>
        <v>#N/A</v>
      </c>
      <c r="B1370" s="24"/>
      <c r="C1370" s="24"/>
      <c r="D1370" s="24" t="s">
        <v>24</v>
      </c>
      <c r="E1370" s="24"/>
      <c r="F1370" s="24"/>
      <c r="G1370" s="24"/>
      <c r="H1370" s="24"/>
      <c r="I1370" s="25" t="e">
        <f>INDEX('Sch Table'!$A$2:$U$211,MATCH($H1370,'Sch Table'!$A$2:$A$777,0),8)</f>
        <v>#N/A</v>
      </c>
      <c r="J1370" s="24"/>
      <c r="K1370" s="96" t="e">
        <f>INDEX('Class Table'!$A$2:$C$26, MATCH($J1370,'Class Table'!$A$2:$A$26,0),2)</f>
        <v>#N/A</v>
      </c>
      <c r="L1370" s="25" t="str">
        <f>_xlfn.CONCAT(StudentTable4[[#This Row],[School]],StudentTable4[[#This Row],[ClassName]])</f>
        <v/>
      </c>
    </row>
    <row r="1371" spans="1:12">
      <c r="A1371" s="25" t="e">
        <f t="shared" si="21"/>
        <v>#N/A</v>
      </c>
      <c r="B1371" s="24"/>
      <c r="C1371" s="24"/>
      <c r="D1371" s="24" t="s">
        <v>24</v>
      </c>
      <c r="E1371" s="24"/>
      <c r="F1371" s="24"/>
      <c r="G1371" s="24"/>
      <c r="H1371" s="24"/>
      <c r="I1371" s="25" t="e">
        <f>INDEX('Sch Table'!$A$2:$U$211,MATCH($H1371,'Sch Table'!$A$2:$A$777,0),8)</f>
        <v>#N/A</v>
      </c>
      <c r="J1371" s="24"/>
      <c r="K1371" s="96" t="e">
        <f>INDEX('Class Table'!$A$2:$C$26, MATCH($J1371,'Class Table'!$A$2:$A$26,0),2)</f>
        <v>#N/A</v>
      </c>
      <c r="L1371" s="25" t="str">
        <f>_xlfn.CONCAT(StudentTable4[[#This Row],[School]],StudentTable4[[#This Row],[ClassName]])</f>
        <v/>
      </c>
    </row>
    <row r="1372" spans="1:12">
      <c r="A1372" s="25" t="e">
        <f t="shared" si="21"/>
        <v>#N/A</v>
      </c>
      <c r="B1372" s="24"/>
      <c r="C1372" s="24"/>
      <c r="D1372" s="24" t="s">
        <v>24</v>
      </c>
      <c r="E1372" s="24"/>
      <c r="F1372" s="24"/>
      <c r="G1372" s="24"/>
      <c r="H1372" s="24"/>
      <c r="I1372" s="25" t="e">
        <f>INDEX('Sch Table'!$A$2:$U$211,MATCH($H1372,'Sch Table'!$A$2:$A$777,0),8)</f>
        <v>#N/A</v>
      </c>
      <c r="J1372" s="24"/>
      <c r="K1372" s="96" t="e">
        <f>INDEX('Class Table'!$A$2:$C$26, MATCH($J1372,'Class Table'!$A$2:$A$26,0),2)</f>
        <v>#N/A</v>
      </c>
      <c r="L1372" s="25" t="str">
        <f>_xlfn.CONCAT(StudentTable4[[#This Row],[School]],StudentTable4[[#This Row],[ClassName]])</f>
        <v/>
      </c>
    </row>
    <row r="1373" spans="1:12">
      <c r="A1373" s="25" t="e">
        <f t="shared" si="21"/>
        <v>#N/A</v>
      </c>
      <c r="B1373" s="24"/>
      <c r="C1373" s="24"/>
      <c r="D1373" s="24" t="s">
        <v>24</v>
      </c>
      <c r="E1373" s="24"/>
      <c r="F1373" s="24"/>
      <c r="G1373" s="24"/>
      <c r="H1373" s="24"/>
      <c r="I1373" s="25" t="e">
        <f>INDEX('Sch Table'!$A$2:$U$211,MATCH($H1373,'Sch Table'!$A$2:$A$777,0),8)</f>
        <v>#N/A</v>
      </c>
      <c r="J1373" s="24"/>
      <c r="K1373" s="96" t="e">
        <f>INDEX('Class Table'!$A$2:$C$26, MATCH($J1373,'Class Table'!$A$2:$A$26,0),2)</f>
        <v>#N/A</v>
      </c>
      <c r="L1373" s="25" t="str">
        <f>_xlfn.CONCAT(StudentTable4[[#This Row],[School]],StudentTable4[[#This Row],[ClassName]])</f>
        <v/>
      </c>
    </row>
    <row r="1374" spans="1:12">
      <c r="A1374" s="25" t="e">
        <f t="shared" si="21"/>
        <v>#N/A</v>
      </c>
      <c r="B1374" s="24"/>
      <c r="C1374" s="24"/>
      <c r="D1374" s="24" t="s">
        <v>24</v>
      </c>
      <c r="E1374" s="24"/>
      <c r="F1374" s="24"/>
      <c r="G1374" s="24"/>
      <c r="H1374" s="24"/>
      <c r="I1374" s="25" t="e">
        <f>INDEX('Sch Table'!$A$2:$U$211,MATCH($H1374,'Sch Table'!$A$2:$A$777,0),8)</f>
        <v>#N/A</v>
      </c>
      <c r="J1374" s="24"/>
      <c r="K1374" s="96" t="e">
        <f>INDEX('Class Table'!$A$2:$C$26, MATCH($J1374,'Class Table'!$A$2:$A$26,0),2)</f>
        <v>#N/A</v>
      </c>
      <c r="L1374" s="25" t="str">
        <f>_xlfn.CONCAT(StudentTable4[[#This Row],[School]],StudentTable4[[#This Row],[ClassName]])</f>
        <v/>
      </c>
    </row>
    <row r="1375" spans="1:12">
      <c r="A1375" s="25" t="e">
        <f t="shared" si="21"/>
        <v>#N/A</v>
      </c>
      <c r="B1375" s="24"/>
      <c r="C1375" s="24"/>
      <c r="D1375" s="24" t="s">
        <v>24</v>
      </c>
      <c r="E1375" s="24"/>
      <c r="F1375" s="24"/>
      <c r="G1375" s="24"/>
      <c r="H1375" s="24"/>
      <c r="I1375" s="25" t="e">
        <f>INDEX('Sch Table'!$A$2:$U$211,MATCH($H1375,'Sch Table'!$A$2:$A$777,0),8)</f>
        <v>#N/A</v>
      </c>
      <c r="J1375" s="24"/>
      <c r="K1375" s="96" t="e">
        <f>INDEX('Class Table'!$A$2:$C$26, MATCH($J1375,'Class Table'!$A$2:$A$26,0),2)</f>
        <v>#N/A</v>
      </c>
      <c r="L1375" s="25" t="str">
        <f>_xlfn.CONCAT(StudentTable4[[#This Row],[School]],StudentTable4[[#This Row],[ClassName]])</f>
        <v/>
      </c>
    </row>
    <row r="1376" spans="1:12">
      <c r="A1376" s="25" t="e">
        <f t="shared" si="21"/>
        <v>#N/A</v>
      </c>
      <c r="B1376" s="24"/>
      <c r="C1376" s="24"/>
      <c r="D1376" s="24" t="s">
        <v>24</v>
      </c>
      <c r="E1376" s="24"/>
      <c r="F1376" s="24"/>
      <c r="G1376" s="24"/>
      <c r="H1376" s="24"/>
      <c r="I1376" s="25" t="e">
        <f>INDEX('Sch Table'!$A$2:$U$211,MATCH($H1376,'Sch Table'!$A$2:$A$777,0),8)</f>
        <v>#N/A</v>
      </c>
      <c r="J1376" s="24"/>
      <c r="K1376" s="96" t="e">
        <f>INDEX('Class Table'!$A$2:$C$26, MATCH($J1376,'Class Table'!$A$2:$A$26,0),2)</f>
        <v>#N/A</v>
      </c>
      <c r="L1376" s="25" t="str">
        <f>_xlfn.CONCAT(StudentTable4[[#This Row],[School]],StudentTable4[[#This Row],[ClassName]])</f>
        <v/>
      </c>
    </row>
    <row r="1377" spans="1:12">
      <c r="A1377" s="25" t="e">
        <f t="shared" si="21"/>
        <v>#N/A</v>
      </c>
      <c r="B1377" s="24"/>
      <c r="C1377" s="24"/>
      <c r="D1377" s="24" t="s">
        <v>24</v>
      </c>
      <c r="E1377" s="24"/>
      <c r="F1377" s="24"/>
      <c r="G1377" s="24"/>
      <c r="H1377" s="24"/>
      <c r="I1377" s="25" t="e">
        <f>INDEX('Sch Table'!$A$2:$U$211,MATCH($H1377,'Sch Table'!$A$2:$A$777,0),8)</f>
        <v>#N/A</v>
      </c>
      <c r="J1377" s="24"/>
      <c r="K1377" s="96" t="e">
        <f>INDEX('Class Table'!$A$2:$C$26, MATCH($J1377,'Class Table'!$A$2:$A$26,0),2)</f>
        <v>#N/A</v>
      </c>
      <c r="L1377" s="25" t="str">
        <f>_xlfn.CONCAT(StudentTable4[[#This Row],[School]],StudentTable4[[#This Row],[ClassName]])</f>
        <v/>
      </c>
    </row>
    <row r="1378" spans="1:12">
      <c r="A1378" s="25" t="e">
        <f t="shared" si="21"/>
        <v>#N/A</v>
      </c>
      <c r="B1378" s="24"/>
      <c r="C1378" s="24"/>
      <c r="D1378" s="24" t="s">
        <v>24</v>
      </c>
      <c r="E1378" s="24"/>
      <c r="F1378" s="24"/>
      <c r="G1378" s="24"/>
      <c r="H1378" s="24"/>
      <c r="I1378" s="25" t="e">
        <f>INDEX('Sch Table'!$A$2:$U$211,MATCH($H1378,'Sch Table'!$A$2:$A$777,0),8)</f>
        <v>#N/A</v>
      </c>
      <c r="J1378" s="24"/>
      <c r="K1378" s="96" t="e">
        <f>INDEX('Class Table'!$A$2:$C$26, MATCH($J1378,'Class Table'!$A$2:$A$26,0),2)</f>
        <v>#N/A</v>
      </c>
      <c r="L1378" s="25" t="str">
        <f>_xlfn.CONCAT(StudentTable4[[#This Row],[School]],StudentTable4[[#This Row],[ClassName]])</f>
        <v/>
      </c>
    </row>
    <row r="1379" spans="1:12">
      <c r="A1379" s="25" t="e">
        <f t="shared" si="21"/>
        <v>#N/A</v>
      </c>
      <c r="B1379" s="24"/>
      <c r="C1379" s="24"/>
      <c r="D1379" s="24" t="s">
        <v>24</v>
      </c>
      <c r="E1379" s="24"/>
      <c r="F1379" s="24"/>
      <c r="G1379" s="24"/>
      <c r="H1379" s="24"/>
      <c r="I1379" s="25" t="e">
        <f>INDEX('Sch Table'!$A$2:$U$211,MATCH($H1379,'Sch Table'!$A$2:$A$777,0),8)</f>
        <v>#N/A</v>
      </c>
      <c r="J1379" s="24"/>
      <c r="K1379" s="96" t="e">
        <f>INDEX('Class Table'!$A$2:$C$26, MATCH($J1379,'Class Table'!$A$2:$A$26,0),2)</f>
        <v>#N/A</v>
      </c>
      <c r="L1379" s="25" t="str">
        <f>_xlfn.CONCAT(StudentTable4[[#This Row],[School]],StudentTable4[[#This Row],[ClassName]])</f>
        <v/>
      </c>
    </row>
    <row r="1380" spans="1:12">
      <c r="A1380" s="25" t="e">
        <f t="shared" si="21"/>
        <v>#N/A</v>
      </c>
      <c r="B1380" s="24"/>
      <c r="C1380" s="24"/>
      <c r="D1380" s="24" t="s">
        <v>24</v>
      </c>
      <c r="E1380" s="24"/>
      <c r="F1380" s="24"/>
      <c r="G1380" s="24"/>
      <c r="H1380" s="24"/>
      <c r="I1380" s="25" t="e">
        <f>INDEX('Sch Table'!$A$2:$U$211,MATCH($H1380,'Sch Table'!$A$2:$A$777,0),8)</f>
        <v>#N/A</v>
      </c>
      <c r="J1380" s="24"/>
      <c r="K1380" s="96" t="e">
        <f>INDEX('Class Table'!$A$2:$C$26, MATCH($J1380,'Class Table'!$A$2:$A$26,0),2)</f>
        <v>#N/A</v>
      </c>
      <c r="L1380" s="25" t="str">
        <f>_xlfn.CONCAT(StudentTable4[[#This Row],[School]],StudentTable4[[#This Row],[ClassName]])</f>
        <v/>
      </c>
    </row>
    <row r="1381" spans="1:12">
      <c r="A1381" s="25" t="e">
        <f t="shared" si="21"/>
        <v>#N/A</v>
      </c>
      <c r="B1381" s="24"/>
      <c r="C1381" s="24"/>
      <c r="D1381" s="24" t="s">
        <v>24</v>
      </c>
      <c r="E1381" s="24"/>
      <c r="F1381" s="24"/>
      <c r="G1381" s="24"/>
      <c r="H1381" s="24"/>
      <c r="I1381" s="25" t="e">
        <f>INDEX('Sch Table'!$A$2:$U$211,MATCH($H1381,'Sch Table'!$A$2:$A$777,0),8)</f>
        <v>#N/A</v>
      </c>
      <c r="J1381" s="24"/>
      <c r="K1381" s="96" t="e">
        <f>INDEX('Class Table'!$A$2:$C$26, MATCH($J1381,'Class Table'!$A$2:$A$26,0),2)</f>
        <v>#N/A</v>
      </c>
      <c r="L1381" s="25" t="str">
        <f>_xlfn.CONCAT(StudentTable4[[#This Row],[School]],StudentTable4[[#This Row],[ClassName]])</f>
        <v/>
      </c>
    </row>
    <row r="1382" spans="1:12">
      <c r="A1382" s="25" t="e">
        <f t="shared" si="21"/>
        <v>#N/A</v>
      </c>
      <c r="B1382" s="24"/>
      <c r="C1382" s="24"/>
      <c r="D1382" s="24" t="s">
        <v>24</v>
      </c>
      <c r="E1382" s="24"/>
      <c r="F1382" s="24"/>
      <c r="G1382" s="24"/>
      <c r="H1382" s="24"/>
      <c r="I1382" s="25" t="e">
        <f>INDEX('Sch Table'!$A$2:$U$211,MATCH($H1382,'Sch Table'!$A$2:$A$777,0),8)</f>
        <v>#N/A</v>
      </c>
      <c r="J1382" s="24"/>
      <c r="K1382" s="96" t="e">
        <f>INDEX('Class Table'!$A$2:$C$26, MATCH($J1382,'Class Table'!$A$2:$A$26,0),2)</f>
        <v>#N/A</v>
      </c>
      <c r="L1382" s="25" t="str">
        <f>_xlfn.CONCAT(StudentTable4[[#This Row],[School]],StudentTable4[[#This Row],[ClassName]])</f>
        <v/>
      </c>
    </row>
    <row r="1383" spans="1:12">
      <c r="A1383" s="25" t="e">
        <f t="shared" si="21"/>
        <v>#N/A</v>
      </c>
      <c r="B1383" s="24"/>
      <c r="C1383" s="24"/>
      <c r="D1383" s="24" t="s">
        <v>24</v>
      </c>
      <c r="E1383" s="24"/>
      <c r="F1383" s="24"/>
      <c r="G1383" s="24"/>
      <c r="H1383" s="24"/>
      <c r="I1383" s="25" t="e">
        <f>INDEX('Sch Table'!$A$2:$U$211,MATCH($H1383,'Sch Table'!$A$2:$A$777,0),8)</f>
        <v>#N/A</v>
      </c>
      <c r="J1383" s="24"/>
      <c r="K1383" s="96" t="e">
        <f>INDEX('Class Table'!$A$2:$C$26, MATCH($J1383,'Class Table'!$A$2:$A$26,0),2)</f>
        <v>#N/A</v>
      </c>
      <c r="L1383" s="25" t="str">
        <f>_xlfn.CONCAT(StudentTable4[[#This Row],[School]],StudentTable4[[#This Row],[ClassName]])</f>
        <v/>
      </c>
    </row>
    <row r="1384" spans="1:12">
      <c r="A1384" s="25" t="e">
        <f t="shared" si="21"/>
        <v>#N/A</v>
      </c>
      <c r="B1384" s="24"/>
      <c r="C1384" s="24"/>
      <c r="D1384" s="24" t="s">
        <v>24</v>
      </c>
      <c r="E1384" s="24"/>
      <c r="F1384" s="24"/>
      <c r="G1384" s="24"/>
      <c r="H1384" s="24"/>
      <c r="I1384" s="25" t="e">
        <f>INDEX('Sch Table'!$A$2:$U$211,MATCH($H1384,'Sch Table'!$A$2:$A$777,0),8)</f>
        <v>#N/A</v>
      </c>
      <c r="J1384" s="24"/>
      <c r="K1384" s="96" t="e">
        <f>INDEX('Class Table'!$A$2:$C$26, MATCH($J1384,'Class Table'!$A$2:$A$26,0),2)</f>
        <v>#N/A</v>
      </c>
      <c r="L1384" s="25" t="str">
        <f>_xlfn.CONCAT(StudentTable4[[#This Row],[School]],StudentTable4[[#This Row],[ClassName]])</f>
        <v/>
      </c>
    </row>
    <row r="1385" spans="1:12">
      <c r="A1385" s="25" t="e">
        <f t="shared" si="21"/>
        <v>#N/A</v>
      </c>
      <c r="B1385" s="24"/>
      <c r="C1385" s="24"/>
      <c r="D1385" s="24" t="s">
        <v>24</v>
      </c>
      <c r="E1385" s="24"/>
      <c r="F1385" s="24"/>
      <c r="G1385" s="24"/>
      <c r="H1385" s="24"/>
      <c r="I1385" s="25" t="e">
        <f>INDEX('Sch Table'!$A$2:$U$211,MATCH($H1385,'Sch Table'!$A$2:$A$777,0),8)</f>
        <v>#N/A</v>
      </c>
      <c r="J1385" s="24"/>
      <c r="K1385" s="96" t="e">
        <f>INDEX('Class Table'!$A$2:$C$26, MATCH($J1385,'Class Table'!$A$2:$A$26,0),2)</f>
        <v>#N/A</v>
      </c>
      <c r="L1385" s="25" t="str">
        <f>_xlfn.CONCAT(StudentTable4[[#This Row],[School]],StudentTable4[[#This Row],[ClassName]])</f>
        <v/>
      </c>
    </row>
    <row r="1386" spans="1:12">
      <c r="A1386" s="25" t="e">
        <f t="shared" si="21"/>
        <v>#N/A</v>
      </c>
      <c r="B1386" s="24"/>
      <c r="C1386" s="24"/>
      <c r="D1386" s="24" t="s">
        <v>24</v>
      </c>
      <c r="E1386" s="24"/>
      <c r="F1386" s="24"/>
      <c r="G1386" s="24"/>
      <c r="H1386" s="24"/>
      <c r="I1386" s="25" t="e">
        <f>INDEX('Sch Table'!$A$2:$U$211,MATCH($H1386,'Sch Table'!$A$2:$A$777,0),8)</f>
        <v>#N/A</v>
      </c>
      <c r="J1386" s="24"/>
      <c r="K1386" s="96" t="e">
        <f>INDEX('Class Table'!$A$2:$C$26, MATCH($J1386,'Class Table'!$A$2:$A$26,0),2)</f>
        <v>#N/A</v>
      </c>
      <c r="L1386" s="25" t="str">
        <f>_xlfn.CONCAT(StudentTable4[[#This Row],[School]],StudentTable4[[#This Row],[ClassName]])</f>
        <v/>
      </c>
    </row>
    <row r="1387" spans="1:12">
      <c r="A1387" s="25" t="e">
        <f t="shared" si="21"/>
        <v>#N/A</v>
      </c>
      <c r="B1387" s="24"/>
      <c r="C1387" s="24"/>
      <c r="D1387" s="24" t="s">
        <v>24</v>
      </c>
      <c r="E1387" s="24"/>
      <c r="F1387" s="24"/>
      <c r="G1387" s="24"/>
      <c r="H1387" s="24"/>
      <c r="I1387" s="25" t="e">
        <f>INDEX('Sch Table'!$A$2:$U$211,MATCH($H1387,'Sch Table'!$A$2:$A$777,0),8)</f>
        <v>#N/A</v>
      </c>
      <c r="J1387" s="24"/>
      <c r="K1387" s="96" t="e">
        <f>INDEX('Class Table'!$A$2:$C$26, MATCH($J1387,'Class Table'!$A$2:$A$26,0),2)</f>
        <v>#N/A</v>
      </c>
      <c r="L1387" s="25" t="str">
        <f>_xlfn.CONCAT(StudentTable4[[#This Row],[School]],StudentTable4[[#This Row],[ClassName]])</f>
        <v/>
      </c>
    </row>
    <row r="1388" spans="1:12">
      <c r="A1388" s="25" t="e">
        <f t="shared" si="21"/>
        <v>#N/A</v>
      </c>
      <c r="B1388" s="24"/>
      <c r="C1388" s="24"/>
      <c r="D1388" s="24" t="s">
        <v>24</v>
      </c>
      <c r="E1388" s="24"/>
      <c r="F1388" s="24"/>
      <c r="G1388" s="24"/>
      <c r="H1388" s="24"/>
      <c r="I1388" s="25" t="e">
        <f>INDEX('Sch Table'!$A$2:$U$211,MATCH($H1388,'Sch Table'!$A$2:$A$777,0),8)</f>
        <v>#N/A</v>
      </c>
      <c r="J1388" s="24"/>
      <c r="K1388" s="96" t="e">
        <f>INDEX('Class Table'!$A$2:$C$26, MATCH($J1388,'Class Table'!$A$2:$A$26,0),2)</f>
        <v>#N/A</v>
      </c>
      <c r="L1388" s="25" t="str">
        <f>_xlfn.CONCAT(StudentTable4[[#This Row],[School]],StudentTable4[[#This Row],[ClassName]])</f>
        <v/>
      </c>
    </row>
    <row r="1389" spans="1:12">
      <c r="A1389" s="25" t="e">
        <f t="shared" si="21"/>
        <v>#N/A</v>
      </c>
      <c r="B1389" s="24"/>
      <c r="C1389" s="24"/>
      <c r="D1389" s="24" t="s">
        <v>24</v>
      </c>
      <c r="E1389" s="24"/>
      <c r="F1389" s="24"/>
      <c r="G1389" s="24"/>
      <c r="H1389" s="24"/>
      <c r="I1389" s="25" t="e">
        <f>INDEX('Sch Table'!$A$2:$U$211,MATCH($H1389,'Sch Table'!$A$2:$A$777,0),8)</f>
        <v>#N/A</v>
      </c>
      <c r="J1389" s="24"/>
      <c r="K1389" s="96" t="e">
        <f>INDEX('Class Table'!$A$2:$C$26, MATCH($J1389,'Class Table'!$A$2:$A$26,0),2)</f>
        <v>#N/A</v>
      </c>
      <c r="L1389" s="25" t="str">
        <f>_xlfn.CONCAT(StudentTable4[[#This Row],[School]],StudentTable4[[#This Row],[ClassName]])</f>
        <v/>
      </c>
    </row>
    <row r="1390" spans="1:12">
      <c r="A1390" s="25" t="e">
        <f t="shared" si="21"/>
        <v>#N/A</v>
      </c>
      <c r="B1390" s="24"/>
      <c r="C1390" s="24"/>
      <c r="D1390" s="24" t="s">
        <v>24</v>
      </c>
      <c r="E1390" s="24"/>
      <c r="F1390" s="24"/>
      <c r="G1390" s="24"/>
      <c r="H1390" s="24"/>
      <c r="I1390" s="25" t="e">
        <f>INDEX('Sch Table'!$A$2:$U$211,MATCH($H1390,'Sch Table'!$A$2:$A$777,0),8)</f>
        <v>#N/A</v>
      </c>
      <c r="J1390" s="24"/>
      <c r="K1390" s="96" t="e">
        <f>INDEX('Class Table'!$A$2:$C$26, MATCH($J1390,'Class Table'!$A$2:$A$26,0),2)</f>
        <v>#N/A</v>
      </c>
      <c r="L1390" s="25" t="str">
        <f>_xlfn.CONCAT(StudentTable4[[#This Row],[School]],StudentTable4[[#This Row],[ClassName]])</f>
        <v/>
      </c>
    </row>
    <row r="1391" spans="1:12">
      <c r="A1391" s="25" t="e">
        <f t="shared" si="21"/>
        <v>#N/A</v>
      </c>
      <c r="B1391" s="24"/>
      <c r="C1391" s="24"/>
      <c r="D1391" s="24" t="s">
        <v>24</v>
      </c>
      <c r="E1391" s="24"/>
      <c r="F1391" s="24"/>
      <c r="G1391" s="24"/>
      <c r="H1391" s="24"/>
      <c r="I1391" s="25" t="e">
        <f>INDEX('Sch Table'!$A$2:$U$211,MATCH($H1391,'Sch Table'!$A$2:$A$777,0),8)</f>
        <v>#N/A</v>
      </c>
      <c r="J1391" s="24"/>
      <c r="K1391" s="96" t="e">
        <f>INDEX('Class Table'!$A$2:$C$26, MATCH($J1391,'Class Table'!$A$2:$A$26,0),2)</f>
        <v>#N/A</v>
      </c>
      <c r="L1391" s="25" t="str">
        <f>_xlfn.CONCAT(StudentTable4[[#This Row],[School]],StudentTable4[[#This Row],[ClassName]])</f>
        <v/>
      </c>
    </row>
    <row r="1392" spans="1:12">
      <c r="A1392" s="25" t="e">
        <f t="shared" si="21"/>
        <v>#N/A</v>
      </c>
      <c r="B1392" s="24"/>
      <c r="C1392" s="24"/>
      <c r="D1392" s="24" t="s">
        <v>24</v>
      </c>
      <c r="E1392" s="24"/>
      <c r="F1392" s="24"/>
      <c r="G1392" s="24"/>
      <c r="H1392" s="24"/>
      <c r="I1392" s="25" t="e">
        <f>INDEX('Sch Table'!$A$2:$U$211,MATCH($H1392,'Sch Table'!$A$2:$A$777,0),8)</f>
        <v>#N/A</v>
      </c>
      <c r="J1392" s="24"/>
      <c r="K1392" s="96" t="e">
        <f>INDEX('Class Table'!$A$2:$C$26, MATCH($J1392,'Class Table'!$A$2:$A$26,0),2)</f>
        <v>#N/A</v>
      </c>
      <c r="L1392" s="25" t="str">
        <f>_xlfn.CONCAT(StudentTable4[[#This Row],[School]],StudentTable4[[#This Row],[ClassName]])</f>
        <v/>
      </c>
    </row>
    <row r="1393" spans="1:12">
      <c r="A1393" s="25" t="e">
        <f t="shared" si="21"/>
        <v>#N/A</v>
      </c>
      <c r="B1393" s="24"/>
      <c r="C1393" s="24"/>
      <c r="D1393" s="24" t="s">
        <v>24</v>
      </c>
      <c r="E1393" s="24"/>
      <c r="F1393" s="24"/>
      <c r="G1393" s="24"/>
      <c r="H1393" s="24"/>
      <c r="I1393" s="25" t="e">
        <f>INDEX('Sch Table'!$A$2:$U$211,MATCH($H1393,'Sch Table'!$A$2:$A$777,0),8)</f>
        <v>#N/A</v>
      </c>
      <c r="J1393" s="24"/>
      <c r="K1393" s="96" t="e">
        <f>INDEX('Class Table'!$A$2:$C$26, MATCH($J1393,'Class Table'!$A$2:$A$26,0),2)</f>
        <v>#N/A</v>
      </c>
      <c r="L1393" s="25" t="str">
        <f>_xlfn.CONCAT(StudentTable4[[#This Row],[School]],StudentTable4[[#This Row],[ClassName]])</f>
        <v/>
      </c>
    </row>
    <row r="1394" spans="1:12">
      <c r="A1394" s="25" t="e">
        <f t="shared" si="21"/>
        <v>#N/A</v>
      </c>
      <c r="B1394" s="24"/>
      <c r="C1394" s="24"/>
      <c r="D1394" s="24" t="s">
        <v>24</v>
      </c>
      <c r="E1394" s="24"/>
      <c r="F1394" s="24"/>
      <c r="G1394" s="24"/>
      <c r="H1394" s="24"/>
      <c r="I1394" s="25" t="e">
        <f>INDEX('Sch Table'!$A$2:$U$211,MATCH($H1394,'Sch Table'!$A$2:$A$777,0),8)</f>
        <v>#N/A</v>
      </c>
      <c r="J1394" s="24"/>
      <c r="K1394" s="96" t="e">
        <f>INDEX('Class Table'!$A$2:$C$26, MATCH($J1394,'Class Table'!$A$2:$A$26,0),2)</f>
        <v>#N/A</v>
      </c>
      <c r="L1394" s="25" t="str">
        <f>_xlfn.CONCAT(StudentTable4[[#This Row],[School]],StudentTable4[[#This Row],[ClassName]])</f>
        <v/>
      </c>
    </row>
    <row r="1395" spans="1:12">
      <c r="A1395" s="25" t="e">
        <f t="shared" si="21"/>
        <v>#N/A</v>
      </c>
      <c r="B1395" s="24"/>
      <c r="C1395" s="24"/>
      <c r="D1395" s="24" t="s">
        <v>24</v>
      </c>
      <c r="E1395" s="24"/>
      <c r="F1395" s="24"/>
      <c r="G1395" s="24"/>
      <c r="H1395" s="24"/>
      <c r="I1395" s="25" t="e">
        <f>INDEX('Sch Table'!$A$2:$U$211,MATCH($H1395,'Sch Table'!$A$2:$A$777,0),8)</f>
        <v>#N/A</v>
      </c>
      <c r="J1395" s="24"/>
      <c r="K1395" s="96" t="e">
        <f>INDEX('Class Table'!$A$2:$C$26, MATCH($J1395,'Class Table'!$A$2:$A$26,0),2)</f>
        <v>#N/A</v>
      </c>
      <c r="L1395" s="25" t="str">
        <f>_xlfn.CONCAT(StudentTable4[[#This Row],[School]],StudentTable4[[#This Row],[ClassName]])</f>
        <v/>
      </c>
    </row>
    <row r="1396" spans="1:12">
      <c r="A1396" s="25" t="e">
        <f t="shared" si="21"/>
        <v>#N/A</v>
      </c>
      <c r="B1396" s="24"/>
      <c r="C1396" s="24"/>
      <c r="D1396" s="24" t="s">
        <v>24</v>
      </c>
      <c r="E1396" s="24"/>
      <c r="F1396" s="24"/>
      <c r="G1396" s="24"/>
      <c r="H1396" s="24"/>
      <c r="I1396" s="25" t="e">
        <f>INDEX('Sch Table'!$A$2:$U$211,MATCH($H1396,'Sch Table'!$A$2:$A$777,0),8)</f>
        <v>#N/A</v>
      </c>
      <c r="J1396" s="24"/>
      <c r="K1396" s="96" t="e">
        <f>INDEX('Class Table'!$A$2:$C$26, MATCH($J1396,'Class Table'!$A$2:$A$26,0),2)</f>
        <v>#N/A</v>
      </c>
      <c r="L1396" s="25" t="str">
        <f>_xlfn.CONCAT(StudentTable4[[#This Row],[School]],StudentTable4[[#This Row],[ClassName]])</f>
        <v/>
      </c>
    </row>
    <row r="1397" spans="1:12">
      <c r="A1397" s="25" t="e">
        <f t="shared" si="21"/>
        <v>#N/A</v>
      </c>
      <c r="B1397" s="24"/>
      <c r="C1397" s="24"/>
      <c r="D1397" s="24" t="s">
        <v>24</v>
      </c>
      <c r="E1397" s="24"/>
      <c r="F1397" s="24"/>
      <c r="G1397" s="24"/>
      <c r="H1397" s="24"/>
      <c r="I1397" s="25" t="e">
        <f>INDEX('Sch Table'!$A$2:$U$211,MATCH($H1397,'Sch Table'!$A$2:$A$777,0),8)</f>
        <v>#N/A</v>
      </c>
      <c r="J1397" s="24"/>
      <c r="K1397" s="96" t="e">
        <f>INDEX('Class Table'!$A$2:$C$26, MATCH($J1397,'Class Table'!$A$2:$A$26,0),2)</f>
        <v>#N/A</v>
      </c>
      <c r="L1397" s="25" t="str">
        <f>_xlfn.CONCAT(StudentTable4[[#This Row],[School]],StudentTable4[[#This Row],[ClassName]])</f>
        <v/>
      </c>
    </row>
    <row r="1398" spans="1:12">
      <c r="A1398" s="25" t="e">
        <f t="shared" si="21"/>
        <v>#N/A</v>
      </c>
      <c r="B1398" s="24"/>
      <c r="C1398" s="24"/>
      <c r="D1398" s="24" t="s">
        <v>24</v>
      </c>
      <c r="E1398" s="24"/>
      <c r="F1398" s="24"/>
      <c r="G1398" s="24"/>
      <c r="H1398" s="24"/>
      <c r="I1398" s="25" t="e">
        <f>INDEX('Sch Table'!$A$2:$U$211,MATCH($H1398,'Sch Table'!$A$2:$A$777,0),8)</f>
        <v>#N/A</v>
      </c>
      <c r="J1398" s="24"/>
      <c r="K1398" s="96" t="e">
        <f>INDEX('Class Table'!$A$2:$C$26, MATCH($J1398,'Class Table'!$A$2:$A$26,0),2)</f>
        <v>#N/A</v>
      </c>
      <c r="L1398" s="25" t="str">
        <f>_xlfn.CONCAT(StudentTable4[[#This Row],[School]],StudentTable4[[#This Row],[ClassName]])</f>
        <v/>
      </c>
    </row>
    <row r="1399" spans="1:12">
      <c r="A1399" s="25" t="e">
        <f t="shared" si="21"/>
        <v>#N/A</v>
      </c>
      <c r="B1399" s="24"/>
      <c r="C1399" s="24"/>
      <c r="D1399" s="24" t="s">
        <v>24</v>
      </c>
      <c r="E1399" s="24"/>
      <c r="F1399" s="24"/>
      <c r="G1399" s="24"/>
      <c r="H1399" s="24"/>
      <c r="I1399" s="25" t="e">
        <f>INDEX('Sch Table'!$A$2:$U$211,MATCH($H1399,'Sch Table'!$A$2:$A$777,0),8)</f>
        <v>#N/A</v>
      </c>
      <c r="J1399" s="24"/>
      <c r="K1399" s="96" t="e">
        <f>INDEX('Class Table'!$A$2:$C$26, MATCH($J1399,'Class Table'!$A$2:$A$26,0),2)</f>
        <v>#N/A</v>
      </c>
      <c r="L1399" s="25" t="str">
        <f>_xlfn.CONCAT(StudentTable4[[#This Row],[School]],StudentTable4[[#This Row],[ClassName]])</f>
        <v/>
      </c>
    </row>
    <row r="1400" spans="1:12">
      <c r="A1400" s="25" t="e">
        <f t="shared" si="21"/>
        <v>#N/A</v>
      </c>
      <c r="B1400" s="24"/>
      <c r="C1400" s="24"/>
      <c r="D1400" s="24" t="s">
        <v>24</v>
      </c>
      <c r="E1400" s="24"/>
      <c r="F1400" s="24"/>
      <c r="G1400" s="24"/>
      <c r="H1400" s="24"/>
      <c r="I1400" s="25" t="e">
        <f>INDEX('Sch Table'!$A$2:$U$211,MATCH($H1400,'Sch Table'!$A$2:$A$777,0),8)</f>
        <v>#N/A</v>
      </c>
      <c r="J1400" s="24"/>
      <c r="K1400" s="96" t="e">
        <f>INDEX('Class Table'!$A$2:$C$26, MATCH($J1400,'Class Table'!$A$2:$A$26,0),2)</f>
        <v>#N/A</v>
      </c>
      <c r="L1400" s="25" t="str">
        <f>_xlfn.CONCAT(StudentTable4[[#This Row],[School]],StudentTable4[[#This Row],[ClassName]])</f>
        <v/>
      </c>
    </row>
    <row r="1401" spans="1:12">
      <c r="A1401" s="25" t="e">
        <f t="shared" si="21"/>
        <v>#N/A</v>
      </c>
      <c r="B1401" s="24"/>
      <c r="C1401" s="24"/>
      <c r="D1401" s="24" t="s">
        <v>24</v>
      </c>
      <c r="E1401" s="24"/>
      <c r="F1401" s="24"/>
      <c r="G1401" s="24"/>
      <c r="H1401" s="24"/>
      <c r="I1401" s="25" t="e">
        <f>INDEX('Sch Table'!$A$2:$U$211,MATCH($H1401,'Sch Table'!$A$2:$A$777,0),8)</f>
        <v>#N/A</v>
      </c>
      <c r="J1401" s="24"/>
      <c r="K1401" s="96" t="e">
        <f>INDEX('Class Table'!$A$2:$C$26, MATCH($J1401,'Class Table'!$A$2:$A$26,0),2)</f>
        <v>#N/A</v>
      </c>
      <c r="L1401" s="25" t="str">
        <f>_xlfn.CONCAT(StudentTable4[[#This Row],[School]],StudentTable4[[#This Row],[ClassName]])</f>
        <v/>
      </c>
    </row>
    <row r="1402" spans="1:12">
      <c r="A1402" s="25" t="e">
        <f t="shared" si="21"/>
        <v>#N/A</v>
      </c>
      <c r="B1402" s="24"/>
      <c r="C1402" s="24"/>
      <c r="D1402" s="24" t="s">
        <v>24</v>
      </c>
      <c r="E1402" s="24"/>
      <c r="F1402" s="24"/>
      <c r="G1402" s="24"/>
      <c r="H1402" s="24"/>
      <c r="I1402" s="25" t="e">
        <f>INDEX('Sch Table'!$A$2:$U$211,MATCH($H1402,'Sch Table'!$A$2:$A$777,0),8)</f>
        <v>#N/A</v>
      </c>
      <c r="J1402" s="24"/>
      <c r="K1402" s="96" t="e">
        <f>INDEX('Class Table'!$A$2:$C$26, MATCH($J1402,'Class Table'!$A$2:$A$26,0),2)</f>
        <v>#N/A</v>
      </c>
      <c r="L1402" s="25" t="str">
        <f>_xlfn.CONCAT(StudentTable4[[#This Row],[School]],StudentTable4[[#This Row],[ClassName]])</f>
        <v/>
      </c>
    </row>
    <row r="1403" spans="1:12">
      <c r="A1403" s="25" t="e">
        <f t="shared" si="21"/>
        <v>#N/A</v>
      </c>
      <c r="B1403" s="24"/>
      <c r="C1403" s="24"/>
      <c r="D1403" s="24" t="s">
        <v>24</v>
      </c>
      <c r="E1403" s="24"/>
      <c r="F1403" s="24"/>
      <c r="G1403" s="24"/>
      <c r="H1403" s="24"/>
      <c r="I1403" s="25" t="e">
        <f>INDEX('Sch Table'!$A$2:$U$211,MATCH($H1403,'Sch Table'!$A$2:$A$777,0),8)</f>
        <v>#N/A</v>
      </c>
      <c r="J1403" s="24"/>
      <c r="K1403" s="96" t="e">
        <f>INDEX('Class Table'!$A$2:$C$26, MATCH($J1403,'Class Table'!$A$2:$A$26,0),2)</f>
        <v>#N/A</v>
      </c>
      <c r="L1403" s="25" t="str">
        <f>_xlfn.CONCAT(StudentTable4[[#This Row],[School]],StudentTable4[[#This Row],[ClassName]])</f>
        <v/>
      </c>
    </row>
    <row r="1404" spans="1:12">
      <c r="A1404" s="25" t="e">
        <f t="shared" si="21"/>
        <v>#N/A</v>
      </c>
      <c r="B1404" s="24"/>
      <c r="C1404" s="24"/>
      <c r="D1404" s="24" t="s">
        <v>24</v>
      </c>
      <c r="E1404" s="24"/>
      <c r="F1404" s="24"/>
      <c r="G1404" s="24"/>
      <c r="H1404" s="24"/>
      <c r="I1404" s="25" t="e">
        <f>INDEX('Sch Table'!$A$2:$U$211,MATCH($H1404,'Sch Table'!$A$2:$A$777,0),8)</f>
        <v>#N/A</v>
      </c>
      <c r="J1404" s="24"/>
      <c r="K1404" s="96" t="e">
        <f>INDEX('Class Table'!$A$2:$C$26, MATCH($J1404,'Class Table'!$A$2:$A$26,0),2)</f>
        <v>#N/A</v>
      </c>
      <c r="L1404" s="25" t="str">
        <f>_xlfn.CONCAT(StudentTable4[[#This Row],[School]],StudentTable4[[#This Row],[ClassName]])</f>
        <v/>
      </c>
    </row>
    <row r="1405" spans="1:12">
      <c r="A1405" s="25" t="e">
        <f t="shared" si="21"/>
        <v>#N/A</v>
      </c>
      <c r="B1405" s="24"/>
      <c r="C1405" s="24"/>
      <c r="D1405" s="24" t="s">
        <v>24</v>
      </c>
      <c r="E1405" s="24"/>
      <c r="F1405" s="24"/>
      <c r="G1405" s="24"/>
      <c r="H1405" s="24"/>
      <c r="I1405" s="25" t="e">
        <f>INDEX('Sch Table'!$A$2:$U$211,MATCH($H1405,'Sch Table'!$A$2:$A$777,0),8)</f>
        <v>#N/A</v>
      </c>
      <c r="J1405" s="24"/>
      <c r="K1405" s="96" t="e">
        <f>INDEX('Class Table'!$A$2:$C$26, MATCH($J1405,'Class Table'!$A$2:$A$26,0),2)</f>
        <v>#N/A</v>
      </c>
      <c r="L1405" s="25" t="str">
        <f>_xlfn.CONCAT(StudentTable4[[#This Row],[School]],StudentTable4[[#This Row],[ClassName]])</f>
        <v/>
      </c>
    </row>
    <row r="1406" spans="1:12">
      <c r="A1406" s="25" t="e">
        <f t="shared" si="21"/>
        <v>#N/A</v>
      </c>
      <c r="B1406" s="24"/>
      <c r="C1406" s="24"/>
      <c r="D1406" s="24" t="s">
        <v>24</v>
      </c>
      <c r="E1406" s="24"/>
      <c r="F1406" s="24"/>
      <c r="G1406" s="24"/>
      <c r="H1406" s="24"/>
      <c r="I1406" s="25" t="e">
        <f>INDEX('Sch Table'!$A$2:$U$211,MATCH($H1406,'Sch Table'!$A$2:$A$777,0),8)</f>
        <v>#N/A</v>
      </c>
      <c r="J1406" s="24"/>
      <c r="K1406" s="96" t="e">
        <f>INDEX('Class Table'!$A$2:$C$26, MATCH($J1406,'Class Table'!$A$2:$A$26,0),2)</f>
        <v>#N/A</v>
      </c>
      <c r="L1406" s="25" t="str">
        <f>_xlfn.CONCAT(StudentTable4[[#This Row],[School]],StudentTable4[[#This Row],[ClassName]])</f>
        <v/>
      </c>
    </row>
    <row r="1407" spans="1:12">
      <c r="A1407" s="25" t="e">
        <f t="shared" si="21"/>
        <v>#N/A</v>
      </c>
      <c r="B1407" s="24"/>
      <c r="C1407" s="24"/>
      <c r="D1407" s="24" t="s">
        <v>24</v>
      </c>
      <c r="E1407" s="24"/>
      <c r="F1407" s="24"/>
      <c r="G1407" s="24"/>
      <c r="H1407" s="24"/>
      <c r="I1407" s="25" t="e">
        <f>INDEX('Sch Table'!$A$2:$U$211,MATCH($H1407,'Sch Table'!$A$2:$A$777,0),8)</f>
        <v>#N/A</v>
      </c>
      <c r="J1407" s="24"/>
      <c r="K1407" s="96" t="e">
        <f>INDEX('Class Table'!$A$2:$C$26, MATCH($J1407,'Class Table'!$A$2:$A$26,0),2)</f>
        <v>#N/A</v>
      </c>
      <c r="L1407" s="25" t="str">
        <f>_xlfn.CONCAT(StudentTable4[[#This Row],[School]],StudentTable4[[#This Row],[ClassName]])</f>
        <v/>
      </c>
    </row>
    <row r="1408" spans="1:12">
      <c r="A1408" s="25" t="e">
        <f t="shared" si="21"/>
        <v>#N/A</v>
      </c>
      <c r="B1408" s="24"/>
      <c r="C1408" s="24"/>
      <c r="D1408" s="24" t="s">
        <v>24</v>
      </c>
      <c r="E1408" s="24"/>
      <c r="F1408" s="24"/>
      <c r="G1408" s="24"/>
      <c r="H1408" s="24"/>
      <c r="I1408" s="25" t="e">
        <f>INDEX('Sch Table'!$A$2:$U$211,MATCH($H1408,'Sch Table'!$A$2:$A$777,0),8)</f>
        <v>#N/A</v>
      </c>
      <c r="J1408" s="24"/>
      <c r="K1408" s="96" t="e">
        <f>INDEX('Class Table'!$A$2:$C$26, MATCH($J1408,'Class Table'!$A$2:$A$26,0),2)</f>
        <v>#N/A</v>
      </c>
      <c r="L1408" s="25" t="str">
        <f>_xlfn.CONCAT(StudentTable4[[#This Row],[School]],StudentTable4[[#This Row],[ClassName]])</f>
        <v/>
      </c>
    </row>
    <row r="1409" spans="1:12">
      <c r="A1409" s="25" t="e">
        <f t="shared" si="21"/>
        <v>#N/A</v>
      </c>
      <c r="B1409" s="24"/>
      <c r="C1409" s="24"/>
      <c r="D1409" s="24" t="s">
        <v>24</v>
      </c>
      <c r="E1409" s="24"/>
      <c r="F1409" s="24"/>
      <c r="G1409" s="24"/>
      <c r="H1409" s="24"/>
      <c r="I1409" s="25" t="e">
        <f>INDEX('Sch Table'!$A$2:$U$211,MATCH($H1409,'Sch Table'!$A$2:$A$777,0),8)</f>
        <v>#N/A</v>
      </c>
      <c r="J1409" s="24"/>
      <c r="K1409" s="96" t="e">
        <f>INDEX('Class Table'!$A$2:$C$26, MATCH($J1409,'Class Table'!$A$2:$A$26,0),2)</f>
        <v>#N/A</v>
      </c>
      <c r="L1409" s="25" t="str">
        <f>_xlfn.CONCAT(StudentTable4[[#This Row],[School]],StudentTable4[[#This Row],[ClassName]])</f>
        <v/>
      </c>
    </row>
    <row r="1410" spans="1:12">
      <c r="A1410" s="25" t="e">
        <f t="shared" ref="A1410:A1473" si="22">I1410&amp;"-"&amp;J1410&amp;"-"&amp;B1410</f>
        <v>#N/A</v>
      </c>
      <c r="B1410" s="24"/>
      <c r="C1410" s="24"/>
      <c r="D1410" s="24" t="s">
        <v>24</v>
      </c>
      <c r="E1410" s="24"/>
      <c r="F1410" s="24"/>
      <c r="G1410" s="24"/>
      <c r="H1410" s="24"/>
      <c r="I1410" s="25" t="e">
        <f>INDEX('Sch Table'!$A$2:$U$211,MATCH($H1410,'Sch Table'!$A$2:$A$777,0),8)</f>
        <v>#N/A</v>
      </c>
      <c r="J1410" s="24"/>
      <c r="K1410" s="96" t="e">
        <f>INDEX('Class Table'!$A$2:$C$26, MATCH($J1410,'Class Table'!$A$2:$A$26,0),2)</f>
        <v>#N/A</v>
      </c>
      <c r="L1410" s="25" t="str">
        <f>_xlfn.CONCAT(StudentTable4[[#This Row],[School]],StudentTable4[[#This Row],[ClassName]])</f>
        <v/>
      </c>
    </row>
    <row r="1411" spans="1:12">
      <c r="A1411" s="25" t="e">
        <f t="shared" si="22"/>
        <v>#N/A</v>
      </c>
      <c r="B1411" s="24"/>
      <c r="C1411" s="24"/>
      <c r="D1411" s="24" t="s">
        <v>24</v>
      </c>
      <c r="E1411" s="24"/>
      <c r="F1411" s="24"/>
      <c r="G1411" s="24"/>
      <c r="H1411" s="24"/>
      <c r="I1411" s="25" t="e">
        <f>INDEX('Sch Table'!$A$2:$U$211,MATCH($H1411,'Sch Table'!$A$2:$A$777,0),8)</f>
        <v>#N/A</v>
      </c>
      <c r="J1411" s="24"/>
      <c r="K1411" s="96" t="e">
        <f>INDEX('Class Table'!$A$2:$C$26, MATCH($J1411,'Class Table'!$A$2:$A$26,0),2)</f>
        <v>#N/A</v>
      </c>
      <c r="L1411" s="25" t="str">
        <f>_xlfn.CONCAT(StudentTable4[[#This Row],[School]],StudentTable4[[#This Row],[ClassName]])</f>
        <v/>
      </c>
    </row>
    <row r="1412" spans="1:12">
      <c r="A1412" s="25" t="e">
        <f t="shared" si="22"/>
        <v>#N/A</v>
      </c>
      <c r="B1412" s="24"/>
      <c r="C1412" s="24"/>
      <c r="D1412" s="24" t="s">
        <v>24</v>
      </c>
      <c r="E1412" s="24"/>
      <c r="F1412" s="24"/>
      <c r="G1412" s="24"/>
      <c r="H1412" s="24"/>
      <c r="I1412" s="25" t="e">
        <f>INDEX('Sch Table'!$A$2:$U$211,MATCH($H1412,'Sch Table'!$A$2:$A$777,0),8)</f>
        <v>#N/A</v>
      </c>
      <c r="J1412" s="24"/>
      <c r="K1412" s="96" t="e">
        <f>INDEX('Class Table'!$A$2:$C$26, MATCH($J1412,'Class Table'!$A$2:$A$26,0),2)</f>
        <v>#N/A</v>
      </c>
      <c r="L1412" s="25" t="str">
        <f>_xlfn.CONCAT(StudentTable4[[#This Row],[School]],StudentTable4[[#This Row],[ClassName]])</f>
        <v/>
      </c>
    </row>
    <row r="1413" spans="1:12">
      <c r="A1413" s="25" t="e">
        <f t="shared" si="22"/>
        <v>#N/A</v>
      </c>
      <c r="B1413" s="24"/>
      <c r="C1413" s="24"/>
      <c r="D1413" s="24" t="s">
        <v>24</v>
      </c>
      <c r="E1413" s="24"/>
      <c r="F1413" s="24"/>
      <c r="G1413" s="24"/>
      <c r="H1413" s="24"/>
      <c r="I1413" s="25" t="e">
        <f>INDEX('Sch Table'!$A$2:$U$211,MATCH($H1413,'Sch Table'!$A$2:$A$777,0),8)</f>
        <v>#N/A</v>
      </c>
      <c r="J1413" s="24"/>
      <c r="K1413" s="96" t="e">
        <f>INDEX('Class Table'!$A$2:$C$26, MATCH($J1413,'Class Table'!$A$2:$A$26,0),2)</f>
        <v>#N/A</v>
      </c>
      <c r="L1413" s="25" t="str">
        <f>_xlfn.CONCAT(StudentTable4[[#This Row],[School]],StudentTable4[[#This Row],[ClassName]])</f>
        <v/>
      </c>
    </row>
    <row r="1414" spans="1:12">
      <c r="A1414" s="25" t="e">
        <f t="shared" si="22"/>
        <v>#N/A</v>
      </c>
      <c r="B1414" s="24"/>
      <c r="C1414" s="24"/>
      <c r="D1414" s="24" t="s">
        <v>24</v>
      </c>
      <c r="E1414" s="24"/>
      <c r="F1414" s="24"/>
      <c r="G1414" s="24"/>
      <c r="H1414" s="24"/>
      <c r="I1414" s="25" t="e">
        <f>INDEX('Sch Table'!$A$2:$U$211,MATCH($H1414,'Sch Table'!$A$2:$A$777,0),8)</f>
        <v>#N/A</v>
      </c>
      <c r="J1414" s="24"/>
      <c r="K1414" s="96" t="e">
        <f>INDEX('Class Table'!$A$2:$C$26, MATCH($J1414,'Class Table'!$A$2:$A$26,0),2)</f>
        <v>#N/A</v>
      </c>
      <c r="L1414" s="25" t="str">
        <f>_xlfn.CONCAT(StudentTable4[[#This Row],[School]],StudentTable4[[#This Row],[ClassName]])</f>
        <v/>
      </c>
    </row>
    <row r="1415" spans="1:12">
      <c r="A1415" s="25" t="e">
        <f t="shared" si="22"/>
        <v>#N/A</v>
      </c>
      <c r="B1415" s="24"/>
      <c r="C1415" s="24"/>
      <c r="D1415" s="24" t="s">
        <v>24</v>
      </c>
      <c r="E1415" s="24"/>
      <c r="F1415" s="24"/>
      <c r="G1415" s="24"/>
      <c r="H1415" s="24"/>
      <c r="I1415" s="25" t="e">
        <f>INDEX('Sch Table'!$A$2:$U$211,MATCH($H1415,'Sch Table'!$A$2:$A$777,0),8)</f>
        <v>#N/A</v>
      </c>
      <c r="J1415" s="24"/>
      <c r="K1415" s="96" t="e">
        <f>INDEX('Class Table'!$A$2:$C$26, MATCH($J1415,'Class Table'!$A$2:$A$26,0),2)</f>
        <v>#N/A</v>
      </c>
      <c r="L1415" s="25" t="str">
        <f>_xlfn.CONCAT(StudentTable4[[#This Row],[School]],StudentTable4[[#This Row],[ClassName]])</f>
        <v/>
      </c>
    </row>
    <row r="1416" spans="1:12">
      <c r="A1416" s="25" t="e">
        <f t="shared" si="22"/>
        <v>#N/A</v>
      </c>
      <c r="B1416" s="24"/>
      <c r="C1416" s="24"/>
      <c r="D1416" s="24" t="s">
        <v>24</v>
      </c>
      <c r="E1416" s="24"/>
      <c r="F1416" s="24"/>
      <c r="G1416" s="24"/>
      <c r="H1416" s="24"/>
      <c r="I1416" s="25" t="e">
        <f>INDEX('Sch Table'!$A$2:$U$211,MATCH($H1416,'Sch Table'!$A$2:$A$777,0),8)</f>
        <v>#N/A</v>
      </c>
      <c r="J1416" s="24"/>
      <c r="K1416" s="96" t="e">
        <f>INDEX('Class Table'!$A$2:$C$26, MATCH($J1416,'Class Table'!$A$2:$A$26,0),2)</f>
        <v>#N/A</v>
      </c>
      <c r="L1416" s="25" t="str">
        <f>_xlfn.CONCAT(StudentTable4[[#This Row],[School]],StudentTable4[[#This Row],[ClassName]])</f>
        <v/>
      </c>
    </row>
    <row r="1417" spans="1:12">
      <c r="A1417" s="25" t="e">
        <f t="shared" si="22"/>
        <v>#N/A</v>
      </c>
      <c r="B1417" s="24"/>
      <c r="C1417" s="24"/>
      <c r="D1417" s="24" t="s">
        <v>24</v>
      </c>
      <c r="E1417" s="24"/>
      <c r="F1417" s="24"/>
      <c r="G1417" s="24"/>
      <c r="H1417" s="24"/>
      <c r="I1417" s="25" t="e">
        <f>INDEX('Sch Table'!$A$2:$U$211,MATCH($H1417,'Sch Table'!$A$2:$A$777,0),8)</f>
        <v>#N/A</v>
      </c>
      <c r="J1417" s="24"/>
      <c r="K1417" s="96" t="e">
        <f>INDEX('Class Table'!$A$2:$C$26, MATCH($J1417,'Class Table'!$A$2:$A$26,0),2)</f>
        <v>#N/A</v>
      </c>
      <c r="L1417" s="25" t="str">
        <f>_xlfn.CONCAT(StudentTable4[[#This Row],[School]],StudentTable4[[#This Row],[ClassName]])</f>
        <v/>
      </c>
    </row>
    <row r="1418" spans="1:12">
      <c r="A1418" s="25" t="e">
        <f t="shared" si="22"/>
        <v>#N/A</v>
      </c>
      <c r="B1418" s="24"/>
      <c r="C1418" s="24"/>
      <c r="D1418" s="24" t="s">
        <v>24</v>
      </c>
      <c r="E1418" s="24"/>
      <c r="F1418" s="24"/>
      <c r="G1418" s="24"/>
      <c r="H1418" s="24"/>
      <c r="I1418" s="25" t="e">
        <f>INDEX('Sch Table'!$A$2:$U$211,MATCH($H1418,'Sch Table'!$A$2:$A$777,0),8)</f>
        <v>#N/A</v>
      </c>
      <c r="J1418" s="24"/>
      <c r="K1418" s="96" t="e">
        <f>INDEX('Class Table'!$A$2:$C$26, MATCH($J1418,'Class Table'!$A$2:$A$26,0),2)</f>
        <v>#N/A</v>
      </c>
      <c r="L1418" s="25" t="str">
        <f>_xlfn.CONCAT(StudentTable4[[#This Row],[School]],StudentTable4[[#This Row],[ClassName]])</f>
        <v/>
      </c>
    </row>
    <row r="1419" spans="1:12">
      <c r="A1419" s="25" t="e">
        <f t="shared" si="22"/>
        <v>#N/A</v>
      </c>
      <c r="B1419" s="24"/>
      <c r="C1419" s="24"/>
      <c r="D1419" s="24" t="s">
        <v>24</v>
      </c>
      <c r="E1419" s="24"/>
      <c r="F1419" s="24"/>
      <c r="G1419" s="24"/>
      <c r="H1419" s="24"/>
      <c r="I1419" s="25" t="e">
        <f>INDEX('Sch Table'!$A$2:$U$211,MATCH($H1419,'Sch Table'!$A$2:$A$777,0),8)</f>
        <v>#N/A</v>
      </c>
      <c r="J1419" s="24"/>
      <c r="K1419" s="96" t="e">
        <f>INDEX('Class Table'!$A$2:$C$26, MATCH($J1419,'Class Table'!$A$2:$A$26,0),2)</f>
        <v>#N/A</v>
      </c>
      <c r="L1419" s="25" t="str">
        <f>_xlfn.CONCAT(StudentTable4[[#This Row],[School]],StudentTable4[[#This Row],[ClassName]])</f>
        <v/>
      </c>
    </row>
    <row r="1420" spans="1:12">
      <c r="A1420" s="25" t="e">
        <f t="shared" si="22"/>
        <v>#N/A</v>
      </c>
      <c r="B1420" s="24"/>
      <c r="C1420" s="24"/>
      <c r="D1420" s="24" t="s">
        <v>24</v>
      </c>
      <c r="E1420" s="24"/>
      <c r="F1420" s="24"/>
      <c r="G1420" s="24"/>
      <c r="H1420" s="24"/>
      <c r="I1420" s="25" t="e">
        <f>INDEX('Sch Table'!$A$2:$U$211,MATCH($H1420,'Sch Table'!$A$2:$A$777,0),8)</f>
        <v>#N/A</v>
      </c>
      <c r="J1420" s="24"/>
      <c r="K1420" s="96" t="e">
        <f>INDEX('Class Table'!$A$2:$C$26, MATCH($J1420,'Class Table'!$A$2:$A$26,0),2)</f>
        <v>#N/A</v>
      </c>
      <c r="L1420" s="25" t="str">
        <f>_xlfn.CONCAT(StudentTable4[[#This Row],[School]],StudentTable4[[#This Row],[ClassName]])</f>
        <v/>
      </c>
    </row>
    <row r="1421" spans="1:12">
      <c r="A1421" s="25" t="e">
        <f t="shared" si="22"/>
        <v>#N/A</v>
      </c>
      <c r="B1421" s="24"/>
      <c r="C1421" s="24"/>
      <c r="D1421" s="24" t="s">
        <v>24</v>
      </c>
      <c r="E1421" s="24"/>
      <c r="F1421" s="24"/>
      <c r="G1421" s="24"/>
      <c r="H1421" s="24"/>
      <c r="I1421" s="25" t="e">
        <f>INDEX('Sch Table'!$A$2:$U$211,MATCH($H1421,'Sch Table'!$A$2:$A$777,0),8)</f>
        <v>#N/A</v>
      </c>
      <c r="J1421" s="24"/>
      <c r="K1421" s="96" t="e">
        <f>INDEX('Class Table'!$A$2:$C$26, MATCH($J1421,'Class Table'!$A$2:$A$26,0),2)</f>
        <v>#N/A</v>
      </c>
      <c r="L1421" s="25" t="str">
        <f>_xlfn.CONCAT(StudentTable4[[#This Row],[School]],StudentTable4[[#This Row],[ClassName]])</f>
        <v/>
      </c>
    </row>
    <row r="1422" spans="1:12">
      <c r="A1422" s="25" t="e">
        <f t="shared" si="22"/>
        <v>#N/A</v>
      </c>
      <c r="B1422" s="24"/>
      <c r="C1422" s="24"/>
      <c r="D1422" s="24" t="s">
        <v>24</v>
      </c>
      <c r="E1422" s="24"/>
      <c r="F1422" s="24"/>
      <c r="G1422" s="24"/>
      <c r="H1422" s="24"/>
      <c r="I1422" s="25" t="e">
        <f>INDEX('Sch Table'!$A$2:$U$211,MATCH($H1422,'Sch Table'!$A$2:$A$777,0),8)</f>
        <v>#N/A</v>
      </c>
      <c r="J1422" s="24"/>
      <c r="K1422" s="96" t="e">
        <f>INDEX('Class Table'!$A$2:$C$26, MATCH($J1422,'Class Table'!$A$2:$A$26,0),2)</f>
        <v>#N/A</v>
      </c>
      <c r="L1422" s="25" t="str">
        <f>_xlfn.CONCAT(StudentTable4[[#This Row],[School]],StudentTable4[[#This Row],[ClassName]])</f>
        <v/>
      </c>
    </row>
    <row r="1423" spans="1:12">
      <c r="A1423" s="25" t="e">
        <f t="shared" si="22"/>
        <v>#N/A</v>
      </c>
      <c r="B1423" s="24"/>
      <c r="C1423" s="24"/>
      <c r="D1423" s="24" t="s">
        <v>24</v>
      </c>
      <c r="E1423" s="24"/>
      <c r="F1423" s="24"/>
      <c r="G1423" s="24"/>
      <c r="H1423" s="24"/>
      <c r="I1423" s="25" t="e">
        <f>INDEX('Sch Table'!$A$2:$U$211,MATCH($H1423,'Sch Table'!$A$2:$A$777,0),8)</f>
        <v>#N/A</v>
      </c>
      <c r="J1423" s="24"/>
      <c r="K1423" s="96" t="e">
        <f>INDEX('Class Table'!$A$2:$C$26, MATCH($J1423,'Class Table'!$A$2:$A$26,0),2)</f>
        <v>#N/A</v>
      </c>
      <c r="L1423" s="25" t="str">
        <f>_xlfn.CONCAT(StudentTable4[[#This Row],[School]],StudentTable4[[#This Row],[ClassName]])</f>
        <v/>
      </c>
    </row>
    <row r="1424" spans="1:12">
      <c r="A1424" s="25" t="e">
        <f t="shared" si="22"/>
        <v>#N/A</v>
      </c>
      <c r="B1424" s="24"/>
      <c r="C1424" s="24"/>
      <c r="D1424" s="24" t="s">
        <v>24</v>
      </c>
      <c r="E1424" s="24"/>
      <c r="F1424" s="24"/>
      <c r="G1424" s="24"/>
      <c r="H1424" s="24"/>
      <c r="I1424" s="25" t="e">
        <f>INDEX('Sch Table'!$A$2:$U$211,MATCH($H1424,'Sch Table'!$A$2:$A$777,0),8)</f>
        <v>#N/A</v>
      </c>
      <c r="J1424" s="24"/>
      <c r="K1424" s="96" t="e">
        <f>INDEX('Class Table'!$A$2:$C$26, MATCH($J1424,'Class Table'!$A$2:$A$26,0),2)</f>
        <v>#N/A</v>
      </c>
      <c r="L1424" s="25" t="str">
        <f>_xlfn.CONCAT(StudentTable4[[#This Row],[School]],StudentTable4[[#This Row],[ClassName]])</f>
        <v/>
      </c>
    </row>
    <row r="1425" spans="1:12">
      <c r="A1425" s="25" t="e">
        <f t="shared" si="22"/>
        <v>#N/A</v>
      </c>
      <c r="B1425" s="24"/>
      <c r="C1425" s="24"/>
      <c r="D1425" s="24" t="s">
        <v>24</v>
      </c>
      <c r="E1425" s="24"/>
      <c r="F1425" s="24"/>
      <c r="G1425" s="24"/>
      <c r="H1425" s="24"/>
      <c r="I1425" s="25" t="e">
        <f>INDEX('Sch Table'!$A$2:$U$211,MATCH($H1425,'Sch Table'!$A$2:$A$777,0),8)</f>
        <v>#N/A</v>
      </c>
      <c r="J1425" s="24"/>
      <c r="K1425" s="96" t="e">
        <f>INDEX('Class Table'!$A$2:$C$26, MATCH($J1425,'Class Table'!$A$2:$A$26,0),2)</f>
        <v>#N/A</v>
      </c>
      <c r="L1425" s="25" t="str">
        <f>_xlfn.CONCAT(StudentTable4[[#This Row],[School]],StudentTable4[[#This Row],[ClassName]])</f>
        <v/>
      </c>
    </row>
    <row r="1426" spans="1:12">
      <c r="A1426" s="25" t="e">
        <f t="shared" si="22"/>
        <v>#N/A</v>
      </c>
      <c r="B1426" s="24"/>
      <c r="C1426" s="24"/>
      <c r="D1426" s="24" t="s">
        <v>24</v>
      </c>
      <c r="E1426" s="24"/>
      <c r="F1426" s="24"/>
      <c r="G1426" s="24"/>
      <c r="H1426" s="24"/>
      <c r="I1426" s="25" t="e">
        <f>INDEX('Sch Table'!$A$2:$U$211,MATCH($H1426,'Sch Table'!$A$2:$A$777,0),8)</f>
        <v>#N/A</v>
      </c>
      <c r="J1426" s="24"/>
      <c r="K1426" s="96" t="e">
        <f>INDEX('Class Table'!$A$2:$C$26, MATCH($J1426,'Class Table'!$A$2:$A$26,0),2)</f>
        <v>#N/A</v>
      </c>
      <c r="L1426" s="25" t="str">
        <f>_xlfn.CONCAT(StudentTable4[[#This Row],[School]],StudentTable4[[#This Row],[ClassName]])</f>
        <v/>
      </c>
    </row>
    <row r="1427" spans="1:12">
      <c r="A1427" s="25" t="e">
        <f t="shared" si="22"/>
        <v>#N/A</v>
      </c>
      <c r="B1427" s="24"/>
      <c r="C1427" s="24"/>
      <c r="D1427" s="24" t="s">
        <v>24</v>
      </c>
      <c r="E1427" s="24"/>
      <c r="F1427" s="24"/>
      <c r="G1427" s="24"/>
      <c r="H1427" s="24"/>
      <c r="I1427" s="25" t="e">
        <f>INDEX('Sch Table'!$A$2:$U$211,MATCH($H1427,'Sch Table'!$A$2:$A$777,0),8)</f>
        <v>#N/A</v>
      </c>
      <c r="J1427" s="24"/>
      <c r="K1427" s="96" t="e">
        <f>INDEX('Class Table'!$A$2:$C$26, MATCH($J1427,'Class Table'!$A$2:$A$26,0),2)</f>
        <v>#N/A</v>
      </c>
      <c r="L1427" s="25" t="str">
        <f>_xlfn.CONCAT(StudentTable4[[#This Row],[School]],StudentTable4[[#This Row],[ClassName]])</f>
        <v/>
      </c>
    </row>
    <row r="1428" spans="1:12">
      <c r="A1428" s="25" t="e">
        <f t="shared" si="22"/>
        <v>#N/A</v>
      </c>
      <c r="B1428" s="24"/>
      <c r="C1428" s="24"/>
      <c r="D1428" s="24" t="s">
        <v>24</v>
      </c>
      <c r="E1428" s="24"/>
      <c r="F1428" s="24"/>
      <c r="G1428" s="24"/>
      <c r="H1428" s="24"/>
      <c r="I1428" s="25" t="e">
        <f>INDEX('Sch Table'!$A$2:$U$211,MATCH($H1428,'Sch Table'!$A$2:$A$777,0),8)</f>
        <v>#N/A</v>
      </c>
      <c r="J1428" s="24"/>
      <c r="K1428" s="96" t="e">
        <f>INDEX('Class Table'!$A$2:$C$26, MATCH($J1428,'Class Table'!$A$2:$A$26,0),2)</f>
        <v>#N/A</v>
      </c>
      <c r="L1428" s="25" t="str">
        <f>_xlfn.CONCAT(StudentTable4[[#This Row],[School]],StudentTable4[[#This Row],[ClassName]])</f>
        <v/>
      </c>
    </row>
    <row r="1429" spans="1:12">
      <c r="A1429" s="25" t="e">
        <f t="shared" si="22"/>
        <v>#N/A</v>
      </c>
      <c r="B1429" s="24"/>
      <c r="C1429" s="24"/>
      <c r="D1429" s="24" t="s">
        <v>24</v>
      </c>
      <c r="E1429" s="24"/>
      <c r="F1429" s="24"/>
      <c r="G1429" s="24"/>
      <c r="H1429" s="24"/>
      <c r="I1429" s="25" t="e">
        <f>INDEX('Sch Table'!$A$2:$U$211,MATCH($H1429,'Sch Table'!$A$2:$A$777,0),8)</f>
        <v>#N/A</v>
      </c>
      <c r="J1429" s="24"/>
      <c r="K1429" s="96" t="e">
        <f>INDEX('Class Table'!$A$2:$C$26, MATCH($J1429,'Class Table'!$A$2:$A$26,0),2)</f>
        <v>#N/A</v>
      </c>
      <c r="L1429" s="25" t="str">
        <f>_xlfn.CONCAT(StudentTable4[[#This Row],[School]],StudentTable4[[#This Row],[ClassName]])</f>
        <v/>
      </c>
    </row>
    <row r="1430" spans="1:12">
      <c r="A1430" s="25" t="e">
        <f t="shared" si="22"/>
        <v>#N/A</v>
      </c>
      <c r="B1430" s="24"/>
      <c r="C1430" s="24"/>
      <c r="D1430" s="24" t="s">
        <v>24</v>
      </c>
      <c r="E1430" s="24"/>
      <c r="F1430" s="24"/>
      <c r="G1430" s="24"/>
      <c r="H1430" s="24"/>
      <c r="I1430" s="25" t="e">
        <f>INDEX('Sch Table'!$A$2:$U$211,MATCH($H1430,'Sch Table'!$A$2:$A$777,0),8)</f>
        <v>#N/A</v>
      </c>
      <c r="J1430" s="24"/>
      <c r="K1430" s="96" t="e">
        <f>INDEX('Class Table'!$A$2:$C$26, MATCH($J1430,'Class Table'!$A$2:$A$26,0),2)</f>
        <v>#N/A</v>
      </c>
      <c r="L1430" s="25" t="str">
        <f>_xlfn.CONCAT(StudentTable4[[#This Row],[School]],StudentTable4[[#This Row],[ClassName]])</f>
        <v/>
      </c>
    </row>
    <row r="1431" spans="1:12">
      <c r="A1431" s="25" t="e">
        <f t="shared" si="22"/>
        <v>#N/A</v>
      </c>
      <c r="B1431" s="24"/>
      <c r="C1431" s="24"/>
      <c r="D1431" s="24" t="s">
        <v>24</v>
      </c>
      <c r="E1431" s="24"/>
      <c r="F1431" s="24"/>
      <c r="G1431" s="24"/>
      <c r="H1431" s="24"/>
      <c r="I1431" s="25" t="e">
        <f>INDEX('Sch Table'!$A$2:$U$211,MATCH($H1431,'Sch Table'!$A$2:$A$777,0),8)</f>
        <v>#N/A</v>
      </c>
      <c r="J1431" s="24"/>
      <c r="K1431" s="96" t="e">
        <f>INDEX('Class Table'!$A$2:$C$26, MATCH($J1431,'Class Table'!$A$2:$A$26,0),2)</f>
        <v>#N/A</v>
      </c>
      <c r="L1431" s="25" t="str">
        <f>_xlfn.CONCAT(StudentTable4[[#This Row],[School]],StudentTable4[[#This Row],[ClassName]])</f>
        <v/>
      </c>
    </row>
    <row r="1432" spans="1:12">
      <c r="A1432" s="25" t="e">
        <f t="shared" si="22"/>
        <v>#N/A</v>
      </c>
      <c r="B1432" s="24"/>
      <c r="C1432" s="24"/>
      <c r="D1432" s="24" t="s">
        <v>24</v>
      </c>
      <c r="E1432" s="24"/>
      <c r="F1432" s="24"/>
      <c r="G1432" s="24"/>
      <c r="H1432" s="24"/>
      <c r="I1432" s="25" t="e">
        <f>INDEX('Sch Table'!$A$2:$U$211,MATCH($H1432,'Sch Table'!$A$2:$A$777,0),8)</f>
        <v>#N/A</v>
      </c>
      <c r="J1432" s="24"/>
      <c r="K1432" s="96" t="e">
        <f>INDEX('Class Table'!$A$2:$C$26, MATCH($J1432,'Class Table'!$A$2:$A$26,0),2)</f>
        <v>#N/A</v>
      </c>
      <c r="L1432" s="25" t="str">
        <f>_xlfn.CONCAT(StudentTable4[[#This Row],[School]],StudentTable4[[#This Row],[ClassName]])</f>
        <v/>
      </c>
    </row>
    <row r="1433" spans="1:12">
      <c r="A1433" s="25" t="e">
        <f t="shared" si="22"/>
        <v>#N/A</v>
      </c>
      <c r="B1433" s="24"/>
      <c r="C1433" s="24"/>
      <c r="D1433" s="24" t="s">
        <v>24</v>
      </c>
      <c r="E1433" s="24"/>
      <c r="F1433" s="24"/>
      <c r="G1433" s="24"/>
      <c r="H1433" s="24"/>
      <c r="I1433" s="25" t="e">
        <f>INDEX('Sch Table'!$A$2:$U$211,MATCH($H1433,'Sch Table'!$A$2:$A$777,0),8)</f>
        <v>#N/A</v>
      </c>
      <c r="J1433" s="24"/>
      <c r="K1433" s="96" t="e">
        <f>INDEX('Class Table'!$A$2:$C$26, MATCH($J1433,'Class Table'!$A$2:$A$26,0),2)</f>
        <v>#N/A</v>
      </c>
      <c r="L1433" s="25" t="str">
        <f>_xlfn.CONCAT(StudentTable4[[#This Row],[School]],StudentTable4[[#This Row],[ClassName]])</f>
        <v/>
      </c>
    </row>
    <row r="1434" spans="1:12">
      <c r="A1434" s="25" t="e">
        <f t="shared" si="22"/>
        <v>#N/A</v>
      </c>
      <c r="B1434" s="24"/>
      <c r="C1434" s="24"/>
      <c r="D1434" s="24" t="s">
        <v>24</v>
      </c>
      <c r="E1434" s="24"/>
      <c r="F1434" s="24"/>
      <c r="G1434" s="24"/>
      <c r="H1434" s="24"/>
      <c r="I1434" s="25" t="e">
        <f>INDEX('Sch Table'!$A$2:$U$211,MATCH($H1434,'Sch Table'!$A$2:$A$777,0),8)</f>
        <v>#N/A</v>
      </c>
      <c r="J1434" s="24"/>
      <c r="K1434" s="96" t="e">
        <f>INDEX('Class Table'!$A$2:$C$26, MATCH($J1434,'Class Table'!$A$2:$A$26,0),2)</f>
        <v>#N/A</v>
      </c>
      <c r="L1434" s="25" t="str">
        <f>_xlfn.CONCAT(StudentTable4[[#This Row],[School]],StudentTable4[[#This Row],[ClassName]])</f>
        <v/>
      </c>
    </row>
    <row r="1435" spans="1:12">
      <c r="A1435" s="25" t="e">
        <f t="shared" si="22"/>
        <v>#N/A</v>
      </c>
      <c r="B1435" s="24"/>
      <c r="C1435" s="24"/>
      <c r="D1435" s="24" t="s">
        <v>24</v>
      </c>
      <c r="E1435" s="24"/>
      <c r="F1435" s="24"/>
      <c r="G1435" s="24"/>
      <c r="H1435" s="24"/>
      <c r="I1435" s="25" t="e">
        <f>INDEX('Sch Table'!$A$2:$U$211,MATCH($H1435,'Sch Table'!$A$2:$A$777,0),8)</f>
        <v>#N/A</v>
      </c>
      <c r="J1435" s="24"/>
      <c r="K1435" s="96" t="e">
        <f>INDEX('Class Table'!$A$2:$C$26, MATCH($J1435,'Class Table'!$A$2:$A$26,0),2)</f>
        <v>#N/A</v>
      </c>
      <c r="L1435" s="25" t="str">
        <f>_xlfn.CONCAT(StudentTable4[[#This Row],[School]],StudentTable4[[#This Row],[ClassName]])</f>
        <v/>
      </c>
    </row>
    <row r="1436" spans="1:12">
      <c r="A1436" s="25" t="e">
        <f t="shared" si="22"/>
        <v>#N/A</v>
      </c>
      <c r="B1436" s="24"/>
      <c r="C1436" s="24"/>
      <c r="D1436" s="24" t="s">
        <v>24</v>
      </c>
      <c r="E1436" s="24"/>
      <c r="F1436" s="24"/>
      <c r="G1436" s="24"/>
      <c r="H1436" s="24"/>
      <c r="I1436" s="25" t="e">
        <f>INDEX('Sch Table'!$A$2:$U$211,MATCH($H1436,'Sch Table'!$A$2:$A$777,0),8)</f>
        <v>#N/A</v>
      </c>
      <c r="J1436" s="24"/>
      <c r="K1436" s="96" t="e">
        <f>INDEX('Class Table'!$A$2:$C$26, MATCH($J1436,'Class Table'!$A$2:$A$26,0),2)</f>
        <v>#N/A</v>
      </c>
      <c r="L1436" s="25" t="str">
        <f>_xlfn.CONCAT(StudentTable4[[#This Row],[School]],StudentTable4[[#This Row],[ClassName]])</f>
        <v/>
      </c>
    </row>
    <row r="1437" spans="1:12">
      <c r="A1437" s="25" t="e">
        <f t="shared" si="22"/>
        <v>#N/A</v>
      </c>
      <c r="B1437" s="24"/>
      <c r="C1437" s="24"/>
      <c r="D1437" s="24" t="s">
        <v>24</v>
      </c>
      <c r="E1437" s="24"/>
      <c r="F1437" s="24"/>
      <c r="G1437" s="24"/>
      <c r="H1437" s="24"/>
      <c r="I1437" s="25" t="e">
        <f>INDEX('Sch Table'!$A$2:$U$211,MATCH($H1437,'Sch Table'!$A$2:$A$777,0),8)</f>
        <v>#N/A</v>
      </c>
      <c r="J1437" s="24"/>
      <c r="K1437" s="96" t="e">
        <f>INDEX('Class Table'!$A$2:$C$26, MATCH($J1437,'Class Table'!$A$2:$A$26,0),2)</f>
        <v>#N/A</v>
      </c>
      <c r="L1437" s="25" t="str">
        <f>_xlfn.CONCAT(StudentTable4[[#This Row],[School]],StudentTable4[[#This Row],[ClassName]])</f>
        <v/>
      </c>
    </row>
    <row r="1438" spans="1:12">
      <c r="A1438" s="25" t="e">
        <f t="shared" si="22"/>
        <v>#N/A</v>
      </c>
      <c r="B1438" s="24"/>
      <c r="C1438" s="24"/>
      <c r="D1438" s="24" t="s">
        <v>24</v>
      </c>
      <c r="E1438" s="24"/>
      <c r="F1438" s="24"/>
      <c r="G1438" s="24"/>
      <c r="H1438" s="24"/>
      <c r="I1438" s="25" t="e">
        <f>INDEX('Sch Table'!$A$2:$U$211,MATCH($H1438,'Sch Table'!$A$2:$A$777,0),8)</f>
        <v>#N/A</v>
      </c>
      <c r="J1438" s="24"/>
      <c r="K1438" s="96" t="e">
        <f>INDEX('Class Table'!$A$2:$C$26, MATCH($J1438,'Class Table'!$A$2:$A$26,0),2)</f>
        <v>#N/A</v>
      </c>
      <c r="L1438" s="25" t="str">
        <f>_xlfn.CONCAT(StudentTable4[[#This Row],[School]],StudentTable4[[#This Row],[ClassName]])</f>
        <v/>
      </c>
    </row>
    <row r="1439" spans="1:12">
      <c r="A1439" s="25" t="e">
        <f t="shared" si="22"/>
        <v>#N/A</v>
      </c>
      <c r="B1439" s="24"/>
      <c r="C1439" s="24"/>
      <c r="D1439" s="24" t="s">
        <v>24</v>
      </c>
      <c r="E1439" s="24"/>
      <c r="F1439" s="24"/>
      <c r="G1439" s="24"/>
      <c r="H1439" s="24"/>
      <c r="I1439" s="25" t="e">
        <f>INDEX('Sch Table'!$A$2:$U$211,MATCH($H1439,'Sch Table'!$A$2:$A$777,0),8)</f>
        <v>#N/A</v>
      </c>
      <c r="J1439" s="24"/>
      <c r="K1439" s="96" t="e">
        <f>INDEX('Class Table'!$A$2:$C$26, MATCH($J1439,'Class Table'!$A$2:$A$26,0),2)</f>
        <v>#N/A</v>
      </c>
      <c r="L1439" s="25" t="str">
        <f>_xlfn.CONCAT(StudentTable4[[#This Row],[School]],StudentTable4[[#This Row],[ClassName]])</f>
        <v/>
      </c>
    </row>
    <row r="1440" spans="1:12">
      <c r="A1440" s="25" t="e">
        <f t="shared" si="22"/>
        <v>#N/A</v>
      </c>
      <c r="B1440" s="24"/>
      <c r="C1440" s="24"/>
      <c r="D1440" s="24" t="s">
        <v>24</v>
      </c>
      <c r="E1440" s="24"/>
      <c r="F1440" s="24"/>
      <c r="G1440" s="24"/>
      <c r="H1440" s="24"/>
      <c r="I1440" s="25" t="e">
        <f>INDEX('Sch Table'!$A$2:$U$211,MATCH($H1440,'Sch Table'!$A$2:$A$777,0),8)</f>
        <v>#N/A</v>
      </c>
      <c r="J1440" s="24"/>
      <c r="K1440" s="96" t="e">
        <f>INDEX('Class Table'!$A$2:$C$26, MATCH($J1440,'Class Table'!$A$2:$A$26,0),2)</f>
        <v>#N/A</v>
      </c>
      <c r="L1440" s="25" t="str">
        <f>_xlfn.CONCAT(StudentTable4[[#This Row],[School]],StudentTable4[[#This Row],[ClassName]])</f>
        <v/>
      </c>
    </row>
    <row r="1441" spans="1:12">
      <c r="A1441" s="25" t="e">
        <f t="shared" si="22"/>
        <v>#N/A</v>
      </c>
      <c r="B1441" s="24"/>
      <c r="C1441" s="24"/>
      <c r="D1441" s="24" t="s">
        <v>24</v>
      </c>
      <c r="E1441" s="24"/>
      <c r="F1441" s="24"/>
      <c r="G1441" s="24"/>
      <c r="H1441" s="24"/>
      <c r="I1441" s="25" t="e">
        <f>INDEX('Sch Table'!$A$2:$U$211,MATCH($H1441,'Sch Table'!$A$2:$A$777,0),8)</f>
        <v>#N/A</v>
      </c>
      <c r="J1441" s="24"/>
      <c r="K1441" s="96" t="e">
        <f>INDEX('Class Table'!$A$2:$C$26, MATCH($J1441,'Class Table'!$A$2:$A$26,0),2)</f>
        <v>#N/A</v>
      </c>
      <c r="L1441" s="25" t="str">
        <f>_xlfn.CONCAT(StudentTable4[[#This Row],[School]],StudentTable4[[#This Row],[ClassName]])</f>
        <v/>
      </c>
    </row>
    <row r="1442" spans="1:12">
      <c r="A1442" s="25" t="e">
        <f t="shared" si="22"/>
        <v>#N/A</v>
      </c>
      <c r="B1442" s="24"/>
      <c r="C1442" s="24"/>
      <c r="D1442" s="24" t="s">
        <v>24</v>
      </c>
      <c r="E1442" s="24"/>
      <c r="F1442" s="24"/>
      <c r="G1442" s="24"/>
      <c r="H1442" s="24"/>
      <c r="I1442" s="25" t="e">
        <f>INDEX('Sch Table'!$A$2:$U$211,MATCH($H1442,'Sch Table'!$A$2:$A$777,0),8)</f>
        <v>#N/A</v>
      </c>
      <c r="J1442" s="24"/>
      <c r="K1442" s="96" t="e">
        <f>INDEX('Class Table'!$A$2:$C$26, MATCH($J1442,'Class Table'!$A$2:$A$26,0),2)</f>
        <v>#N/A</v>
      </c>
      <c r="L1442" s="25" t="str">
        <f>_xlfn.CONCAT(StudentTable4[[#This Row],[School]],StudentTable4[[#This Row],[ClassName]])</f>
        <v/>
      </c>
    </row>
    <row r="1443" spans="1:12">
      <c r="A1443" s="25" t="e">
        <f t="shared" si="22"/>
        <v>#N/A</v>
      </c>
      <c r="B1443" s="24"/>
      <c r="C1443" s="24"/>
      <c r="D1443" s="24" t="s">
        <v>24</v>
      </c>
      <c r="E1443" s="24"/>
      <c r="F1443" s="24"/>
      <c r="G1443" s="24"/>
      <c r="H1443" s="24"/>
      <c r="I1443" s="25" t="e">
        <f>INDEX('Sch Table'!$A$2:$U$211,MATCH($H1443,'Sch Table'!$A$2:$A$777,0),8)</f>
        <v>#N/A</v>
      </c>
      <c r="J1443" s="24"/>
      <c r="K1443" s="96" t="e">
        <f>INDEX('Class Table'!$A$2:$C$26, MATCH($J1443,'Class Table'!$A$2:$A$26,0),2)</f>
        <v>#N/A</v>
      </c>
      <c r="L1443" s="25" t="str">
        <f>_xlfn.CONCAT(StudentTable4[[#This Row],[School]],StudentTable4[[#This Row],[ClassName]])</f>
        <v/>
      </c>
    </row>
    <row r="1444" spans="1:12">
      <c r="A1444" s="25" t="e">
        <f t="shared" si="22"/>
        <v>#N/A</v>
      </c>
      <c r="B1444" s="24"/>
      <c r="C1444" s="24"/>
      <c r="D1444" s="24" t="s">
        <v>24</v>
      </c>
      <c r="E1444" s="24"/>
      <c r="F1444" s="24"/>
      <c r="G1444" s="24"/>
      <c r="H1444" s="24"/>
      <c r="I1444" s="25" t="e">
        <f>INDEX('Sch Table'!$A$2:$U$211,MATCH($H1444,'Sch Table'!$A$2:$A$777,0),8)</f>
        <v>#N/A</v>
      </c>
      <c r="J1444" s="24"/>
      <c r="K1444" s="96" t="e">
        <f>INDEX('Class Table'!$A$2:$C$26, MATCH($J1444,'Class Table'!$A$2:$A$26,0),2)</f>
        <v>#N/A</v>
      </c>
      <c r="L1444" s="25" t="str">
        <f>_xlfn.CONCAT(StudentTable4[[#This Row],[School]],StudentTable4[[#This Row],[ClassName]])</f>
        <v/>
      </c>
    </row>
    <row r="1445" spans="1:12">
      <c r="A1445" s="25" t="e">
        <f t="shared" si="22"/>
        <v>#N/A</v>
      </c>
      <c r="B1445" s="24"/>
      <c r="C1445" s="24"/>
      <c r="D1445" s="24" t="s">
        <v>24</v>
      </c>
      <c r="E1445" s="24"/>
      <c r="F1445" s="24"/>
      <c r="G1445" s="24"/>
      <c r="H1445" s="24"/>
      <c r="I1445" s="25" t="e">
        <f>INDEX('Sch Table'!$A$2:$U$211,MATCH($H1445,'Sch Table'!$A$2:$A$777,0),8)</f>
        <v>#N/A</v>
      </c>
      <c r="J1445" s="24"/>
      <c r="K1445" s="96" t="e">
        <f>INDEX('Class Table'!$A$2:$C$26, MATCH($J1445,'Class Table'!$A$2:$A$26,0),2)</f>
        <v>#N/A</v>
      </c>
      <c r="L1445" s="25" t="str">
        <f>_xlfn.CONCAT(StudentTable4[[#This Row],[School]],StudentTable4[[#This Row],[ClassName]])</f>
        <v/>
      </c>
    </row>
    <row r="1446" spans="1:12">
      <c r="A1446" s="25" t="e">
        <f t="shared" si="22"/>
        <v>#N/A</v>
      </c>
      <c r="B1446" s="24"/>
      <c r="C1446" s="24"/>
      <c r="D1446" s="24" t="s">
        <v>24</v>
      </c>
      <c r="E1446" s="24"/>
      <c r="F1446" s="24"/>
      <c r="G1446" s="24"/>
      <c r="H1446" s="24"/>
      <c r="I1446" s="25" t="e">
        <f>INDEX('Sch Table'!$A$2:$U$211,MATCH($H1446,'Sch Table'!$A$2:$A$777,0),8)</f>
        <v>#N/A</v>
      </c>
      <c r="J1446" s="24"/>
      <c r="K1446" s="96" t="e">
        <f>INDEX('Class Table'!$A$2:$C$26, MATCH($J1446,'Class Table'!$A$2:$A$26,0),2)</f>
        <v>#N/A</v>
      </c>
      <c r="L1446" s="25" t="str">
        <f>_xlfn.CONCAT(StudentTable4[[#This Row],[School]],StudentTable4[[#This Row],[ClassName]])</f>
        <v/>
      </c>
    </row>
    <row r="1447" spans="1:12">
      <c r="A1447" s="25" t="e">
        <f t="shared" si="22"/>
        <v>#N/A</v>
      </c>
      <c r="B1447" s="24"/>
      <c r="C1447" s="24"/>
      <c r="D1447" s="24" t="s">
        <v>24</v>
      </c>
      <c r="E1447" s="24"/>
      <c r="F1447" s="24"/>
      <c r="G1447" s="24"/>
      <c r="H1447" s="24"/>
      <c r="I1447" s="25" t="e">
        <f>INDEX('Sch Table'!$A$2:$U$211,MATCH($H1447,'Sch Table'!$A$2:$A$777,0),8)</f>
        <v>#N/A</v>
      </c>
      <c r="J1447" s="24"/>
      <c r="K1447" s="96" t="e">
        <f>INDEX('Class Table'!$A$2:$C$26, MATCH($J1447,'Class Table'!$A$2:$A$26,0),2)</f>
        <v>#N/A</v>
      </c>
      <c r="L1447" s="25" t="str">
        <f>_xlfn.CONCAT(StudentTable4[[#This Row],[School]],StudentTable4[[#This Row],[ClassName]])</f>
        <v/>
      </c>
    </row>
    <row r="1448" spans="1:12">
      <c r="A1448" s="25" t="e">
        <f t="shared" si="22"/>
        <v>#N/A</v>
      </c>
      <c r="B1448" s="24"/>
      <c r="C1448" s="24"/>
      <c r="D1448" s="24" t="s">
        <v>24</v>
      </c>
      <c r="E1448" s="24"/>
      <c r="F1448" s="24"/>
      <c r="G1448" s="24"/>
      <c r="H1448" s="24"/>
      <c r="I1448" s="25" t="e">
        <f>INDEX('Sch Table'!$A$2:$U$211,MATCH($H1448,'Sch Table'!$A$2:$A$777,0),8)</f>
        <v>#N/A</v>
      </c>
      <c r="J1448" s="24"/>
      <c r="K1448" s="96" t="e">
        <f>INDEX('Class Table'!$A$2:$C$26, MATCH($J1448,'Class Table'!$A$2:$A$26,0),2)</f>
        <v>#N/A</v>
      </c>
      <c r="L1448" s="25" t="str">
        <f>_xlfn.CONCAT(StudentTable4[[#This Row],[School]],StudentTable4[[#This Row],[ClassName]])</f>
        <v/>
      </c>
    </row>
    <row r="1449" spans="1:12">
      <c r="A1449" s="25" t="e">
        <f t="shared" si="22"/>
        <v>#N/A</v>
      </c>
      <c r="B1449" s="24"/>
      <c r="C1449" s="24"/>
      <c r="D1449" s="24" t="s">
        <v>24</v>
      </c>
      <c r="E1449" s="24"/>
      <c r="F1449" s="24"/>
      <c r="G1449" s="24"/>
      <c r="H1449" s="24"/>
      <c r="I1449" s="25" t="e">
        <f>INDEX('Sch Table'!$A$2:$U$211,MATCH($H1449,'Sch Table'!$A$2:$A$777,0),8)</f>
        <v>#N/A</v>
      </c>
      <c r="J1449" s="24"/>
      <c r="K1449" s="96" t="e">
        <f>INDEX('Class Table'!$A$2:$C$26, MATCH($J1449,'Class Table'!$A$2:$A$26,0),2)</f>
        <v>#N/A</v>
      </c>
      <c r="L1449" s="25" t="str">
        <f>_xlfn.CONCAT(StudentTable4[[#This Row],[School]],StudentTable4[[#This Row],[ClassName]])</f>
        <v/>
      </c>
    </row>
    <row r="1450" spans="1:12">
      <c r="A1450" s="25" t="e">
        <f t="shared" si="22"/>
        <v>#N/A</v>
      </c>
      <c r="B1450" s="24"/>
      <c r="C1450" s="24"/>
      <c r="D1450" s="24" t="s">
        <v>24</v>
      </c>
      <c r="E1450" s="24"/>
      <c r="F1450" s="24"/>
      <c r="G1450" s="24"/>
      <c r="H1450" s="24"/>
      <c r="I1450" s="25" t="e">
        <f>INDEX('Sch Table'!$A$2:$U$211,MATCH($H1450,'Sch Table'!$A$2:$A$777,0),8)</f>
        <v>#N/A</v>
      </c>
      <c r="J1450" s="24"/>
      <c r="K1450" s="96" t="e">
        <f>INDEX('Class Table'!$A$2:$C$26, MATCH($J1450,'Class Table'!$A$2:$A$26,0),2)</f>
        <v>#N/A</v>
      </c>
      <c r="L1450" s="25" t="str">
        <f>_xlfn.CONCAT(StudentTable4[[#This Row],[School]],StudentTable4[[#This Row],[ClassName]])</f>
        <v/>
      </c>
    </row>
    <row r="1451" spans="1:12">
      <c r="A1451" s="25" t="e">
        <f t="shared" si="22"/>
        <v>#N/A</v>
      </c>
      <c r="B1451" s="24"/>
      <c r="C1451" s="24"/>
      <c r="D1451" s="24" t="s">
        <v>24</v>
      </c>
      <c r="E1451" s="24"/>
      <c r="F1451" s="24"/>
      <c r="G1451" s="24"/>
      <c r="H1451" s="24"/>
      <c r="I1451" s="25" t="e">
        <f>INDEX('Sch Table'!$A$2:$U$211,MATCH($H1451,'Sch Table'!$A$2:$A$777,0),8)</f>
        <v>#N/A</v>
      </c>
      <c r="J1451" s="24"/>
      <c r="K1451" s="96" t="e">
        <f>INDEX('Class Table'!$A$2:$C$26, MATCH($J1451,'Class Table'!$A$2:$A$26,0),2)</f>
        <v>#N/A</v>
      </c>
      <c r="L1451" s="25" t="str">
        <f>_xlfn.CONCAT(StudentTable4[[#This Row],[School]],StudentTable4[[#This Row],[ClassName]])</f>
        <v/>
      </c>
    </row>
    <row r="1452" spans="1:12">
      <c r="A1452" s="25" t="e">
        <f t="shared" si="22"/>
        <v>#N/A</v>
      </c>
      <c r="B1452" s="24"/>
      <c r="C1452" s="24"/>
      <c r="D1452" s="24" t="s">
        <v>24</v>
      </c>
      <c r="E1452" s="24"/>
      <c r="F1452" s="24"/>
      <c r="G1452" s="24"/>
      <c r="H1452" s="24"/>
      <c r="I1452" s="25" t="e">
        <f>INDEX('Sch Table'!$A$2:$U$211,MATCH($H1452,'Sch Table'!$A$2:$A$777,0),8)</f>
        <v>#N/A</v>
      </c>
      <c r="J1452" s="24"/>
      <c r="K1452" s="96" t="e">
        <f>INDEX('Class Table'!$A$2:$C$26, MATCH($J1452,'Class Table'!$A$2:$A$26,0),2)</f>
        <v>#N/A</v>
      </c>
      <c r="L1452" s="25" t="str">
        <f>_xlfn.CONCAT(StudentTable4[[#This Row],[School]],StudentTable4[[#This Row],[ClassName]])</f>
        <v/>
      </c>
    </row>
    <row r="1453" spans="1:12">
      <c r="A1453" s="25" t="e">
        <f t="shared" si="22"/>
        <v>#N/A</v>
      </c>
      <c r="B1453" s="24"/>
      <c r="C1453" s="24"/>
      <c r="D1453" s="24" t="s">
        <v>24</v>
      </c>
      <c r="E1453" s="24"/>
      <c r="F1453" s="24"/>
      <c r="G1453" s="24"/>
      <c r="H1453" s="24"/>
      <c r="I1453" s="25" t="e">
        <f>INDEX('Sch Table'!$A$2:$U$211,MATCH($H1453,'Sch Table'!$A$2:$A$777,0),8)</f>
        <v>#N/A</v>
      </c>
      <c r="J1453" s="24"/>
      <c r="K1453" s="96" t="e">
        <f>INDEX('Class Table'!$A$2:$C$26, MATCH($J1453,'Class Table'!$A$2:$A$26,0),2)</f>
        <v>#N/A</v>
      </c>
      <c r="L1453" s="25" t="str">
        <f>_xlfn.CONCAT(StudentTable4[[#This Row],[School]],StudentTable4[[#This Row],[ClassName]])</f>
        <v/>
      </c>
    </row>
    <row r="1454" spans="1:12">
      <c r="A1454" s="25" t="e">
        <f t="shared" si="22"/>
        <v>#N/A</v>
      </c>
      <c r="B1454" s="24"/>
      <c r="C1454" s="24"/>
      <c r="D1454" s="24" t="s">
        <v>24</v>
      </c>
      <c r="E1454" s="24"/>
      <c r="F1454" s="24"/>
      <c r="G1454" s="24"/>
      <c r="H1454" s="24"/>
      <c r="I1454" s="25" t="e">
        <f>INDEX('Sch Table'!$A$2:$U$211,MATCH($H1454,'Sch Table'!$A$2:$A$777,0),8)</f>
        <v>#N/A</v>
      </c>
      <c r="J1454" s="24"/>
      <c r="K1454" s="96" t="e">
        <f>INDEX('Class Table'!$A$2:$C$26, MATCH($J1454,'Class Table'!$A$2:$A$26,0),2)</f>
        <v>#N/A</v>
      </c>
      <c r="L1454" s="25" t="str">
        <f>_xlfn.CONCAT(StudentTable4[[#This Row],[School]],StudentTable4[[#This Row],[ClassName]])</f>
        <v/>
      </c>
    </row>
    <row r="1455" spans="1:12">
      <c r="A1455" s="25" t="e">
        <f t="shared" si="22"/>
        <v>#N/A</v>
      </c>
      <c r="B1455" s="24"/>
      <c r="C1455" s="24"/>
      <c r="D1455" s="24" t="s">
        <v>24</v>
      </c>
      <c r="E1455" s="24"/>
      <c r="F1455" s="24"/>
      <c r="G1455" s="24"/>
      <c r="H1455" s="24"/>
      <c r="I1455" s="25" t="e">
        <f>INDEX('Sch Table'!$A$2:$U$211,MATCH($H1455,'Sch Table'!$A$2:$A$777,0),8)</f>
        <v>#N/A</v>
      </c>
      <c r="J1455" s="24"/>
      <c r="K1455" s="96" t="e">
        <f>INDEX('Class Table'!$A$2:$C$26, MATCH($J1455,'Class Table'!$A$2:$A$26,0),2)</f>
        <v>#N/A</v>
      </c>
      <c r="L1455" s="25" t="str">
        <f>_xlfn.CONCAT(StudentTable4[[#This Row],[School]],StudentTable4[[#This Row],[ClassName]])</f>
        <v/>
      </c>
    </row>
    <row r="1456" spans="1:12">
      <c r="A1456" s="25" t="e">
        <f t="shared" si="22"/>
        <v>#N/A</v>
      </c>
      <c r="B1456" s="24"/>
      <c r="C1456" s="24"/>
      <c r="D1456" s="24" t="s">
        <v>24</v>
      </c>
      <c r="E1456" s="24"/>
      <c r="F1456" s="24"/>
      <c r="G1456" s="24"/>
      <c r="H1456" s="24"/>
      <c r="I1456" s="25" t="e">
        <f>INDEX('Sch Table'!$A$2:$U$211,MATCH($H1456,'Sch Table'!$A$2:$A$777,0),8)</f>
        <v>#N/A</v>
      </c>
      <c r="J1456" s="24"/>
      <c r="K1456" s="96" t="e">
        <f>INDEX('Class Table'!$A$2:$C$26, MATCH($J1456,'Class Table'!$A$2:$A$26,0),2)</f>
        <v>#N/A</v>
      </c>
      <c r="L1456" s="25" t="str">
        <f>_xlfn.CONCAT(StudentTable4[[#This Row],[School]],StudentTable4[[#This Row],[ClassName]])</f>
        <v/>
      </c>
    </row>
    <row r="1457" spans="1:12">
      <c r="A1457" s="25" t="e">
        <f t="shared" si="22"/>
        <v>#N/A</v>
      </c>
      <c r="B1457" s="24"/>
      <c r="C1457" s="24"/>
      <c r="D1457" s="24" t="s">
        <v>24</v>
      </c>
      <c r="E1457" s="24"/>
      <c r="F1457" s="24"/>
      <c r="G1457" s="24"/>
      <c r="H1457" s="24"/>
      <c r="I1457" s="25" t="e">
        <f>INDEX('Sch Table'!$A$2:$U$211,MATCH($H1457,'Sch Table'!$A$2:$A$777,0),8)</f>
        <v>#N/A</v>
      </c>
      <c r="J1457" s="24"/>
      <c r="K1457" s="96" t="e">
        <f>INDEX('Class Table'!$A$2:$C$26, MATCH($J1457,'Class Table'!$A$2:$A$26,0),2)</f>
        <v>#N/A</v>
      </c>
      <c r="L1457" s="25" t="str">
        <f>_xlfn.CONCAT(StudentTable4[[#This Row],[School]],StudentTable4[[#This Row],[ClassName]])</f>
        <v/>
      </c>
    </row>
    <row r="1458" spans="1:12">
      <c r="A1458" s="25" t="e">
        <f t="shared" si="22"/>
        <v>#N/A</v>
      </c>
      <c r="B1458" s="24"/>
      <c r="C1458" s="24"/>
      <c r="D1458" s="24" t="s">
        <v>24</v>
      </c>
      <c r="E1458" s="24"/>
      <c r="F1458" s="24"/>
      <c r="G1458" s="24"/>
      <c r="H1458" s="24"/>
      <c r="I1458" s="25" t="e">
        <f>INDEX('Sch Table'!$A$2:$U$211,MATCH($H1458,'Sch Table'!$A$2:$A$777,0),8)</f>
        <v>#N/A</v>
      </c>
      <c r="J1458" s="24"/>
      <c r="K1458" s="96" t="e">
        <f>INDEX('Class Table'!$A$2:$C$26, MATCH($J1458,'Class Table'!$A$2:$A$26,0),2)</f>
        <v>#N/A</v>
      </c>
      <c r="L1458" s="25" t="str">
        <f>_xlfn.CONCAT(StudentTable4[[#This Row],[School]],StudentTable4[[#This Row],[ClassName]])</f>
        <v/>
      </c>
    </row>
    <row r="1459" spans="1:12">
      <c r="A1459" s="25" t="e">
        <f t="shared" si="22"/>
        <v>#N/A</v>
      </c>
      <c r="B1459" s="24"/>
      <c r="C1459" s="24"/>
      <c r="D1459" s="24" t="s">
        <v>24</v>
      </c>
      <c r="E1459" s="24"/>
      <c r="F1459" s="24"/>
      <c r="G1459" s="24"/>
      <c r="H1459" s="24"/>
      <c r="I1459" s="25" t="e">
        <f>INDEX('Sch Table'!$A$2:$U$211,MATCH($H1459,'Sch Table'!$A$2:$A$777,0),8)</f>
        <v>#N/A</v>
      </c>
      <c r="J1459" s="24"/>
      <c r="K1459" s="96" t="e">
        <f>INDEX('Class Table'!$A$2:$C$26, MATCH($J1459,'Class Table'!$A$2:$A$26,0),2)</f>
        <v>#N/A</v>
      </c>
      <c r="L1459" s="25" t="str">
        <f>_xlfn.CONCAT(StudentTable4[[#This Row],[School]],StudentTable4[[#This Row],[ClassName]])</f>
        <v/>
      </c>
    </row>
    <row r="1460" spans="1:12">
      <c r="A1460" s="25" t="e">
        <f t="shared" si="22"/>
        <v>#N/A</v>
      </c>
      <c r="B1460" s="24"/>
      <c r="C1460" s="24"/>
      <c r="D1460" s="24" t="s">
        <v>24</v>
      </c>
      <c r="E1460" s="24"/>
      <c r="F1460" s="24"/>
      <c r="G1460" s="24"/>
      <c r="H1460" s="24"/>
      <c r="I1460" s="25" t="e">
        <f>INDEX('Sch Table'!$A$2:$U$211,MATCH($H1460,'Sch Table'!$A$2:$A$777,0),8)</f>
        <v>#N/A</v>
      </c>
      <c r="J1460" s="24"/>
      <c r="K1460" s="96" t="e">
        <f>INDEX('Class Table'!$A$2:$C$26, MATCH($J1460,'Class Table'!$A$2:$A$26,0),2)</f>
        <v>#N/A</v>
      </c>
      <c r="L1460" s="25" t="str">
        <f>_xlfn.CONCAT(StudentTable4[[#This Row],[School]],StudentTable4[[#This Row],[ClassName]])</f>
        <v/>
      </c>
    </row>
    <row r="1461" spans="1:12">
      <c r="A1461" s="25" t="e">
        <f t="shared" si="22"/>
        <v>#N/A</v>
      </c>
      <c r="B1461" s="24"/>
      <c r="C1461" s="24"/>
      <c r="D1461" s="24" t="s">
        <v>24</v>
      </c>
      <c r="E1461" s="24"/>
      <c r="F1461" s="24"/>
      <c r="G1461" s="24"/>
      <c r="H1461" s="24"/>
      <c r="I1461" s="25" t="e">
        <f>INDEX('Sch Table'!$A$2:$U$211,MATCH($H1461,'Sch Table'!$A$2:$A$777,0),8)</f>
        <v>#N/A</v>
      </c>
      <c r="J1461" s="24"/>
      <c r="K1461" s="96" t="e">
        <f>INDEX('Class Table'!$A$2:$C$26, MATCH($J1461,'Class Table'!$A$2:$A$26,0),2)</f>
        <v>#N/A</v>
      </c>
      <c r="L1461" s="25" t="str">
        <f>_xlfn.CONCAT(StudentTable4[[#This Row],[School]],StudentTable4[[#This Row],[ClassName]])</f>
        <v/>
      </c>
    </row>
    <row r="1462" spans="1:12">
      <c r="A1462" s="25" t="e">
        <f t="shared" si="22"/>
        <v>#N/A</v>
      </c>
      <c r="B1462" s="24"/>
      <c r="C1462" s="24"/>
      <c r="D1462" s="24" t="s">
        <v>24</v>
      </c>
      <c r="E1462" s="24"/>
      <c r="F1462" s="24"/>
      <c r="G1462" s="24"/>
      <c r="H1462" s="24"/>
      <c r="I1462" s="25" t="e">
        <f>INDEX('Sch Table'!$A$2:$U$211,MATCH($H1462,'Sch Table'!$A$2:$A$777,0),8)</f>
        <v>#N/A</v>
      </c>
      <c r="J1462" s="24"/>
      <c r="K1462" s="96" t="e">
        <f>INDEX('Class Table'!$A$2:$C$26, MATCH($J1462,'Class Table'!$A$2:$A$26,0),2)</f>
        <v>#N/A</v>
      </c>
      <c r="L1462" s="25" t="str">
        <f>_xlfn.CONCAT(StudentTable4[[#This Row],[School]],StudentTable4[[#This Row],[ClassName]])</f>
        <v/>
      </c>
    </row>
    <row r="1463" spans="1:12">
      <c r="A1463" s="25" t="e">
        <f t="shared" si="22"/>
        <v>#N/A</v>
      </c>
      <c r="B1463" s="24"/>
      <c r="C1463" s="24"/>
      <c r="D1463" s="24" t="s">
        <v>24</v>
      </c>
      <c r="E1463" s="24"/>
      <c r="F1463" s="24"/>
      <c r="G1463" s="24"/>
      <c r="H1463" s="24"/>
      <c r="I1463" s="25" t="e">
        <f>INDEX('Sch Table'!$A$2:$U$211,MATCH($H1463,'Sch Table'!$A$2:$A$777,0),8)</f>
        <v>#N/A</v>
      </c>
      <c r="J1463" s="24"/>
      <c r="K1463" s="96" t="e">
        <f>INDEX('Class Table'!$A$2:$C$26, MATCH($J1463,'Class Table'!$A$2:$A$26,0),2)</f>
        <v>#N/A</v>
      </c>
      <c r="L1463" s="25" t="str">
        <f>_xlfn.CONCAT(StudentTable4[[#This Row],[School]],StudentTable4[[#This Row],[ClassName]])</f>
        <v/>
      </c>
    </row>
    <row r="1464" spans="1:12">
      <c r="A1464" s="25" t="e">
        <f t="shared" si="22"/>
        <v>#N/A</v>
      </c>
      <c r="B1464" s="24"/>
      <c r="C1464" s="24"/>
      <c r="D1464" s="24" t="s">
        <v>24</v>
      </c>
      <c r="E1464" s="24"/>
      <c r="F1464" s="24"/>
      <c r="G1464" s="24"/>
      <c r="H1464" s="24"/>
      <c r="I1464" s="25" t="e">
        <f>INDEX('Sch Table'!$A$2:$U$211,MATCH($H1464,'Sch Table'!$A$2:$A$777,0),8)</f>
        <v>#N/A</v>
      </c>
      <c r="J1464" s="24"/>
      <c r="K1464" s="96" t="e">
        <f>INDEX('Class Table'!$A$2:$C$26, MATCH($J1464,'Class Table'!$A$2:$A$26,0),2)</f>
        <v>#N/A</v>
      </c>
      <c r="L1464" s="25" t="str">
        <f>_xlfn.CONCAT(StudentTable4[[#This Row],[School]],StudentTable4[[#This Row],[ClassName]])</f>
        <v/>
      </c>
    </row>
    <row r="1465" spans="1:12">
      <c r="A1465" s="25" t="e">
        <f t="shared" si="22"/>
        <v>#N/A</v>
      </c>
      <c r="B1465" s="24"/>
      <c r="C1465" s="24"/>
      <c r="D1465" s="24" t="s">
        <v>24</v>
      </c>
      <c r="E1465" s="24"/>
      <c r="F1465" s="24"/>
      <c r="G1465" s="24"/>
      <c r="H1465" s="24"/>
      <c r="I1465" s="25" t="e">
        <f>INDEX('Sch Table'!$A$2:$U$211,MATCH($H1465,'Sch Table'!$A$2:$A$777,0),8)</f>
        <v>#N/A</v>
      </c>
      <c r="J1465" s="24"/>
      <c r="K1465" s="96" t="e">
        <f>INDEX('Class Table'!$A$2:$C$26, MATCH($J1465,'Class Table'!$A$2:$A$26,0),2)</f>
        <v>#N/A</v>
      </c>
      <c r="L1465" s="25" t="str">
        <f>_xlfn.CONCAT(StudentTable4[[#This Row],[School]],StudentTable4[[#This Row],[ClassName]])</f>
        <v/>
      </c>
    </row>
    <row r="1466" spans="1:12">
      <c r="A1466" s="25" t="e">
        <f t="shared" si="22"/>
        <v>#N/A</v>
      </c>
      <c r="B1466" s="24"/>
      <c r="C1466" s="24"/>
      <c r="D1466" s="24" t="s">
        <v>24</v>
      </c>
      <c r="E1466" s="24"/>
      <c r="F1466" s="24"/>
      <c r="G1466" s="24"/>
      <c r="H1466" s="24"/>
      <c r="I1466" s="25" t="e">
        <f>INDEX('Sch Table'!$A$2:$U$211,MATCH($H1466,'Sch Table'!$A$2:$A$777,0),8)</f>
        <v>#N/A</v>
      </c>
      <c r="J1466" s="24"/>
      <c r="K1466" s="96" t="e">
        <f>INDEX('Class Table'!$A$2:$C$26, MATCH($J1466,'Class Table'!$A$2:$A$26,0),2)</f>
        <v>#N/A</v>
      </c>
      <c r="L1466" s="25" t="str">
        <f>_xlfn.CONCAT(StudentTable4[[#This Row],[School]],StudentTable4[[#This Row],[ClassName]])</f>
        <v/>
      </c>
    </row>
    <row r="1467" spans="1:12">
      <c r="A1467" s="25" t="e">
        <f t="shared" si="22"/>
        <v>#N/A</v>
      </c>
      <c r="B1467" s="24"/>
      <c r="C1467" s="24"/>
      <c r="D1467" s="24" t="s">
        <v>24</v>
      </c>
      <c r="E1467" s="24"/>
      <c r="F1467" s="24"/>
      <c r="G1467" s="24"/>
      <c r="H1467" s="24"/>
      <c r="I1467" s="25" t="e">
        <f>INDEX('Sch Table'!$A$2:$U$211,MATCH($H1467,'Sch Table'!$A$2:$A$777,0),8)</f>
        <v>#N/A</v>
      </c>
      <c r="J1467" s="24"/>
      <c r="K1467" s="96" t="e">
        <f>INDEX('Class Table'!$A$2:$C$26, MATCH($J1467,'Class Table'!$A$2:$A$26,0),2)</f>
        <v>#N/A</v>
      </c>
      <c r="L1467" s="25" t="str">
        <f>_xlfn.CONCAT(StudentTable4[[#This Row],[School]],StudentTable4[[#This Row],[ClassName]])</f>
        <v/>
      </c>
    </row>
    <row r="1468" spans="1:12">
      <c r="A1468" s="25" t="e">
        <f t="shared" si="22"/>
        <v>#N/A</v>
      </c>
      <c r="B1468" s="24"/>
      <c r="C1468" s="24"/>
      <c r="D1468" s="24" t="s">
        <v>24</v>
      </c>
      <c r="E1468" s="24"/>
      <c r="F1468" s="24"/>
      <c r="G1468" s="24"/>
      <c r="H1468" s="24"/>
      <c r="I1468" s="25" t="e">
        <f>INDEX('Sch Table'!$A$2:$U$211,MATCH($H1468,'Sch Table'!$A$2:$A$777,0),8)</f>
        <v>#N/A</v>
      </c>
      <c r="J1468" s="24"/>
      <c r="K1468" s="96" t="e">
        <f>INDEX('Class Table'!$A$2:$C$26, MATCH($J1468,'Class Table'!$A$2:$A$26,0),2)</f>
        <v>#N/A</v>
      </c>
      <c r="L1468" s="25" t="str">
        <f>_xlfn.CONCAT(StudentTable4[[#This Row],[School]],StudentTable4[[#This Row],[ClassName]])</f>
        <v/>
      </c>
    </row>
    <row r="1469" spans="1:12">
      <c r="A1469" s="25" t="e">
        <f t="shared" si="22"/>
        <v>#N/A</v>
      </c>
      <c r="B1469" s="24"/>
      <c r="C1469" s="24"/>
      <c r="D1469" s="24" t="s">
        <v>24</v>
      </c>
      <c r="E1469" s="24"/>
      <c r="F1469" s="24"/>
      <c r="G1469" s="24"/>
      <c r="H1469" s="24"/>
      <c r="I1469" s="25" t="e">
        <f>INDEX('Sch Table'!$A$2:$U$211,MATCH($H1469,'Sch Table'!$A$2:$A$777,0),8)</f>
        <v>#N/A</v>
      </c>
      <c r="J1469" s="24"/>
      <c r="K1469" s="96" t="e">
        <f>INDEX('Class Table'!$A$2:$C$26, MATCH($J1469,'Class Table'!$A$2:$A$26,0),2)</f>
        <v>#N/A</v>
      </c>
      <c r="L1469" s="25" t="str">
        <f>_xlfn.CONCAT(StudentTable4[[#This Row],[School]],StudentTable4[[#This Row],[ClassName]])</f>
        <v/>
      </c>
    </row>
    <row r="1470" spans="1:12">
      <c r="A1470" s="25" t="e">
        <f t="shared" si="22"/>
        <v>#N/A</v>
      </c>
      <c r="B1470" s="24"/>
      <c r="C1470" s="24"/>
      <c r="D1470" s="24" t="s">
        <v>24</v>
      </c>
      <c r="E1470" s="24"/>
      <c r="F1470" s="24"/>
      <c r="G1470" s="24"/>
      <c r="H1470" s="24"/>
      <c r="I1470" s="25" t="e">
        <f>INDEX('Sch Table'!$A$2:$U$211,MATCH($H1470,'Sch Table'!$A$2:$A$777,0),8)</f>
        <v>#N/A</v>
      </c>
      <c r="J1470" s="24"/>
      <c r="K1470" s="96" t="e">
        <f>INDEX('Class Table'!$A$2:$C$26, MATCH($J1470,'Class Table'!$A$2:$A$26,0),2)</f>
        <v>#N/A</v>
      </c>
      <c r="L1470" s="25" t="str">
        <f>_xlfn.CONCAT(StudentTable4[[#This Row],[School]],StudentTable4[[#This Row],[ClassName]])</f>
        <v/>
      </c>
    </row>
    <row r="1471" spans="1:12">
      <c r="A1471" s="25" t="e">
        <f t="shared" si="22"/>
        <v>#N/A</v>
      </c>
      <c r="B1471" s="24"/>
      <c r="C1471" s="24"/>
      <c r="D1471" s="24" t="s">
        <v>24</v>
      </c>
      <c r="E1471" s="24"/>
      <c r="F1471" s="24"/>
      <c r="G1471" s="24"/>
      <c r="H1471" s="24"/>
      <c r="I1471" s="25" t="e">
        <f>INDEX('Sch Table'!$A$2:$U$211,MATCH($H1471,'Sch Table'!$A$2:$A$777,0),8)</f>
        <v>#N/A</v>
      </c>
      <c r="J1471" s="24"/>
      <c r="K1471" s="96" t="e">
        <f>INDEX('Class Table'!$A$2:$C$26, MATCH($J1471,'Class Table'!$A$2:$A$26,0),2)</f>
        <v>#N/A</v>
      </c>
      <c r="L1471" s="25" t="str">
        <f>_xlfn.CONCAT(StudentTable4[[#This Row],[School]],StudentTable4[[#This Row],[ClassName]])</f>
        <v/>
      </c>
    </row>
    <row r="1472" spans="1:12">
      <c r="A1472" s="25" t="e">
        <f t="shared" si="22"/>
        <v>#N/A</v>
      </c>
      <c r="B1472" s="24"/>
      <c r="C1472" s="24"/>
      <c r="D1472" s="24" t="s">
        <v>24</v>
      </c>
      <c r="E1472" s="24"/>
      <c r="F1472" s="24"/>
      <c r="G1472" s="24"/>
      <c r="H1472" s="24"/>
      <c r="I1472" s="25" t="e">
        <f>INDEX('Sch Table'!$A$2:$U$211,MATCH($H1472,'Sch Table'!$A$2:$A$777,0),8)</f>
        <v>#N/A</v>
      </c>
      <c r="J1472" s="24"/>
      <c r="K1472" s="96" t="e">
        <f>INDEX('Class Table'!$A$2:$C$26, MATCH($J1472,'Class Table'!$A$2:$A$26,0),2)</f>
        <v>#N/A</v>
      </c>
      <c r="L1472" s="25" t="str">
        <f>_xlfn.CONCAT(StudentTable4[[#This Row],[School]],StudentTable4[[#This Row],[ClassName]])</f>
        <v/>
      </c>
    </row>
    <row r="1473" spans="1:12">
      <c r="A1473" s="25" t="e">
        <f t="shared" si="22"/>
        <v>#N/A</v>
      </c>
      <c r="B1473" s="24"/>
      <c r="C1473" s="24"/>
      <c r="D1473" s="24" t="s">
        <v>24</v>
      </c>
      <c r="E1473" s="24"/>
      <c r="F1473" s="24"/>
      <c r="G1473" s="24"/>
      <c r="H1473" s="24"/>
      <c r="I1473" s="25" t="e">
        <f>INDEX('Sch Table'!$A$2:$U$211,MATCH($H1473,'Sch Table'!$A$2:$A$777,0),8)</f>
        <v>#N/A</v>
      </c>
      <c r="J1473" s="24"/>
      <c r="K1473" s="96" t="e">
        <f>INDEX('Class Table'!$A$2:$C$26, MATCH($J1473,'Class Table'!$A$2:$A$26,0),2)</f>
        <v>#N/A</v>
      </c>
      <c r="L1473" s="25" t="str">
        <f>_xlfn.CONCAT(StudentTable4[[#This Row],[School]],StudentTable4[[#This Row],[ClassName]])</f>
        <v/>
      </c>
    </row>
    <row r="1474" spans="1:12">
      <c r="A1474" s="25" t="e">
        <f t="shared" ref="A1474:A1537" si="23">I1474&amp;"-"&amp;J1474&amp;"-"&amp;B1474</f>
        <v>#N/A</v>
      </c>
      <c r="B1474" s="24"/>
      <c r="C1474" s="24"/>
      <c r="D1474" s="24" t="s">
        <v>24</v>
      </c>
      <c r="E1474" s="24"/>
      <c r="F1474" s="24"/>
      <c r="G1474" s="24"/>
      <c r="H1474" s="24"/>
      <c r="I1474" s="25" t="e">
        <f>INDEX('Sch Table'!$A$2:$U$211,MATCH($H1474,'Sch Table'!$A$2:$A$777,0),8)</f>
        <v>#N/A</v>
      </c>
      <c r="J1474" s="24"/>
      <c r="K1474" s="96" t="e">
        <f>INDEX('Class Table'!$A$2:$C$26, MATCH($J1474,'Class Table'!$A$2:$A$26,0),2)</f>
        <v>#N/A</v>
      </c>
      <c r="L1474" s="25" t="str">
        <f>_xlfn.CONCAT(StudentTable4[[#This Row],[School]],StudentTable4[[#This Row],[ClassName]])</f>
        <v/>
      </c>
    </row>
    <row r="1475" spans="1:12">
      <c r="A1475" s="25" t="e">
        <f t="shared" si="23"/>
        <v>#N/A</v>
      </c>
      <c r="B1475" s="24"/>
      <c r="C1475" s="24"/>
      <c r="D1475" s="24" t="s">
        <v>24</v>
      </c>
      <c r="E1475" s="24"/>
      <c r="F1475" s="24"/>
      <c r="G1475" s="24"/>
      <c r="H1475" s="24"/>
      <c r="I1475" s="25" t="e">
        <f>INDEX('Sch Table'!$A$2:$U$211,MATCH($H1475,'Sch Table'!$A$2:$A$777,0),8)</f>
        <v>#N/A</v>
      </c>
      <c r="J1475" s="24"/>
      <c r="K1475" s="96" t="e">
        <f>INDEX('Class Table'!$A$2:$C$26, MATCH($J1475,'Class Table'!$A$2:$A$26,0),2)</f>
        <v>#N/A</v>
      </c>
      <c r="L1475" s="25" t="str">
        <f>_xlfn.CONCAT(StudentTable4[[#This Row],[School]],StudentTable4[[#This Row],[ClassName]])</f>
        <v/>
      </c>
    </row>
    <row r="1476" spans="1:12">
      <c r="A1476" s="25" t="e">
        <f t="shared" si="23"/>
        <v>#N/A</v>
      </c>
      <c r="B1476" s="24"/>
      <c r="C1476" s="24"/>
      <c r="D1476" s="24" t="s">
        <v>24</v>
      </c>
      <c r="E1476" s="24"/>
      <c r="F1476" s="24"/>
      <c r="G1476" s="24"/>
      <c r="H1476" s="24"/>
      <c r="I1476" s="25" t="e">
        <f>INDEX('Sch Table'!$A$2:$U$211,MATCH($H1476,'Sch Table'!$A$2:$A$777,0),8)</f>
        <v>#N/A</v>
      </c>
      <c r="J1476" s="24"/>
      <c r="K1476" s="96" t="e">
        <f>INDEX('Class Table'!$A$2:$C$26, MATCH($J1476,'Class Table'!$A$2:$A$26,0),2)</f>
        <v>#N/A</v>
      </c>
      <c r="L1476" s="25" t="str">
        <f>_xlfn.CONCAT(StudentTable4[[#This Row],[School]],StudentTable4[[#This Row],[ClassName]])</f>
        <v/>
      </c>
    </row>
    <row r="1477" spans="1:12">
      <c r="A1477" s="25" t="e">
        <f t="shared" si="23"/>
        <v>#N/A</v>
      </c>
      <c r="B1477" s="24"/>
      <c r="C1477" s="24"/>
      <c r="D1477" s="24" t="s">
        <v>24</v>
      </c>
      <c r="E1477" s="24"/>
      <c r="F1477" s="24"/>
      <c r="G1477" s="24"/>
      <c r="H1477" s="24"/>
      <c r="I1477" s="25" t="e">
        <f>INDEX('Sch Table'!$A$2:$U$211,MATCH($H1477,'Sch Table'!$A$2:$A$777,0),8)</f>
        <v>#N/A</v>
      </c>
      <c r="J1477" s="24"/>
      <c r="K1477" s="96" t="e">
        <f>INDEX('Class Table'!$A$2:$C$26, MATCH($J1477,'Class Table'!$A$2:$A$26,0),2)</f>
        <v>#N/A</v>
      </c>
      <c r="L1477" s="25" t="str">
        <f>_xlfn.CONCAT(StudentTable4[[#This Row],[School]],StudentTable4[[#This Row],[ClassName]])</f>
        <v/>
      </c>
    </row>
    <row r="1478" spans="1:12">
      <c r="A1478" s="25" t="e">
        <f t="shared" si="23"/>
        <v>#N/A</v>
      </c>
      <c r="B1478" s="24"/>
      <c r="C1478" s="24"/>
      <c r="D1478" s="24" t="s">
        <v>24</v>
      </c>
      <c r="E1478" s="24"/>
      <c r="F1478" s="24"/>
      <c r="G1478" s="24"/>
      <c r="H1478" s="24"/>
      <c r="I1478" s="25" t="e">
        <f>INDEX('Sch Table'!$A$2:$U$211,MATCH($H1478,'Sch Table'!$A$2:$A$777,0),8)</f>
        <v>#N/A</v>
      </c>
      <c r="J1478" s="24"/>
      <c r="K1478" s="96" t="e">
        <f>INDEX('Class Table'!$A$2:$C$26, MATCH($J1478,'Class Table'!$A$2:$A$26,0),2)</f>
        <v>#N/A</v>
      </c>
      <c r="L1478" s="25" t="str">
        <f>_xlfn.CONCAT(StudentTable4[[#This Row],[School]],StudentTable4[[#This Row],[ClassName]])</f>
        <v/>
      </c>
    </row>
    <row r="1479" spans="1:12">
      <c r="A1479" s="25" t="e">
        <f t="shared" si="23"/>
        <v>#N/A</v>
      </c>
      <c r="B1479" s="24"/>
      <c r="C1479" s="24"/>
      <c r="D1479" s="24" t="s">
        <v>24</v>
      </c>
      <c r="E1479" s="24"/>
      <c r="F1479" s="24"/>
      <c r="G1479" s="24"/>
      <c r="H1479" s="24"/>
      <c r="I1479" s="25" t="e">
        <f>INDEX('Sch Table'!$A$2:$U$211,MATCH($H1479,'Sch Table'!$A$2:$A$777,0),8)</f>
        <v>#N/A</v>
      </c>
      <c r="J1479" s="24"/>
      <c r="K1479" s="96" t="e">
        <f>INDEX('Class Table'!$A$2:$C$26, MATCH($J1479,'Class Table'!$A$2:$A$26,0),2)</f>
        <v>#N/A</v>
      </c>
      <c r="L1479" s="25" t="str">
        <f>_xlfn.CONCAT(StudentTable4[[#This Row],[School]],StudentTable4[[#This Row],[ClassName]])</f>
        <v/>
      </c>
    </row>
    <row r="1480" spans="1:12">
      <c r="A1480" s="25" t="e">
        <f t="shared" si="23"/>
        <v>#N/A</v>
      </c>
      <c r="B1480" s="24"/>
      <c r="C1480" s="24"/>
      <c r="D1480" s="24" t="s">
        <v>24</v>
      </c>
      <c r="E1480" s="24"/>
      <c r="F1480" s="24"/>
      <c r="G1480" s="24"/>
      <c r="H1480" s="24"/>
      <c r="I1480" s="25" t="e">
        <f>INDEX('Sch Table'!$A$2:$U$211,MATCH($H1480,'Sch Table'!$A$2:$A$777,0),8)</f>
        <v>#N/A</v>
      </c>
      <c r="J1480" s="24"/>
      <c r="K1480" s="96" t="e">
        <f>INDEX('Class Table'!$A$2:$C$26, MATCH($J1480,'Class Table'!$A$2:$A$26,0),2)</f>
        <v>#N/A</v>
      </c>
      <c r="L1480" s="25" t="str">
        <f>_xlfn.CONCAT(StudentTable4[[#This Row],[School]],StudentTable4[[#This Row],[ClassName]])</f>
        <v/>
      </c>
    </row>
    <row r="1481" spans="1:12">
      <c r="A1481" s="25" t="e">
        <f t="shared" si="23"/>
        <v>#N/A</v>
      </c>
      <c r="B1481" s="24"/>
      <c r="C1481" s="24"/>
      <c r="D1481" s="24" t="s">
        <v>24</v>
      </c>
      <c r="E1481" s="24"/>
      <c r="F1481" s="24"/>
      <c r="G1481" s="24"/>
      <c r="H1481" s="24"/>
      <c r="I1481" s="25" t="e">
        <f>INDEX('Sch Table'!$A$2:$U$211,MATCH($H1481,'Sch Table'!$A$2:$A$777,0),8)</f>
        <v>#N/A</v>
      </c>
      <c r="J1481" s="24"/>
      <c r="K1481" s="96" t="e">
        <f>INDEX('Class Table'!$A$2:$C$26, MATCH($J1481,'Class Table'!$A$2:$A$26,0),2)</f>
        <v>#N/A</v>
      </c>
      <c r="L1481" s="25" t="str">
        <f>_xlfn.CONCAT(StudentTable4[[#This Row],[School]],StudentTable4[[#This Row],[ClassName]])</f>
        <v/>
      </c>
    </row>
    <row r="1482" spans="1:12">
      <c r="A1482" s="25" t="e">
        <f t="shared" si="23"/>
        <v>#N/A</v>
      </c>
      <c r="B1482" s="24"/>
      <c r="C1482" s="24"/>
      <c r="D1482" s="24" t="s">
        <v>24</v>
      </c>
      <c r="E1482" s="24"/>
      <c r="F1482" s="24"/>
      <c r="G1482" s="24"/>
      <c r="H1482" s="24"/>
      <c r="I1482" s="25" t="e">
        <f>INDEX('Sch Table'!$A$2:$U$211,MATCH($H1482,'Sch Table'!$A$2:$A$777,0),8)</f>
        <v>#N/A</v>
      </c>
      <c r="J1482" s="24"/>
      <c r="K1482" s="96" t="e">
        <f>INDEX('Class Table'!$A$2:$C$26, MATCH($J1482,'Class Table'!$A$2:$A$26,0),2)</f>
        <v>#N/A</v>
      </c>
      <c r="L1482" s="25" t="str">
        <f>_xlfn.CONCAT(StudentTable4[[#This Row],[School]],StudentTable4[[#This Row],[ClassName]])</f>
        <v/>
      </c>
    </row>
    <row r="1483" spans="1:12">
      <c r="A1483" s="25" t="e">
        <f t="shared" si="23"/>
        <v>#N/A</v>
      </c>
      <c r="B1483" s="24"/>
      <c r="C1483" s="24"/>
      <c r="D1483" s="24" t="s">
        <v>24</v>
      </c>
      <c r="E1483" s="24"/>
      <c r="F1483" s="24"/>
      <c r="G1483" s="24"/>
      <c r="H1483" s="24"/>
      <c r="I1483" s="25" t="e">
        <f>INDEX('Sch Table'!$A$2:$U$211,MATCH($H1483,'Sch Table'!$A$2:$A$777,0),8)</f>
        <v>#N/A</v>
      </c>
      <c r="J1483" s="24"/>
      <c r="K1483" s="96" t="e">
        <f>INDEX('Class Table'!$A$2:$C$26, MATCH($J1483,'Class Table'!$A$2:$A$26,0),2)</f>
        <v>#N/A</v>
      </c>
      <c r="L1483" s="25" t="str">
        <f>_xlfn.CONCAT(StudentTable4[[#This Row],[School]],StudentTable4[[#This Row],[ClassName]])</f>
        <v/>
      </c>
    </row>
    <row r="1484" spans="1:12">
      <c r="A1484" s="25" t="e">
        <f t="shared" si="23"/>
        <v>#N/A</v>
      </c>
      <c r="B1484" s="24"/>
      <c r="C1484" s="24"/>
      <c r="D1484" s="24" t="s">
        <v>24</v>
      </c>
      <c r="E1484" s="24"/>
      <c r="F1484" s="24"/>
      <c r="G1484" s="24"/>
      <c r="H1484" s="24"/>
      <c r="I1484" s="25" t="e">
        <f>INDEX('Sch Table'!$A$2:$U$211,MATCH($H1484,'Sch Table'!$A$2:$A$777,0),8)</f>
        <v>#N/A</v>
      </c>
      <c r="J1484" s="24"/>
      <c r="K1484" s="96" t="e">
        <f>INDEX('Class Table'!$A$2:$C$26, MATCH($J1484,'Class Table'!$A$2:$A$26,0),2)</f>
        <v>#N/A</v>
      </c>
      <c r="L1484" s="25" t="str">
        <f>_xlfn.CONCAT(StudentTable4[[#This Row],[School]],StudentTable4[[#This Row],[ClassName]])</f>
        <v/>
      </c>
    </row>
    <row r="1485" spans="1:12">
      <c r="A1485" s="25" t="e">
        <f t="shared" si="23"/>
        <v>#N/A</v>
      </c>
      <c r="B1485" s="24"/>
      <c r="C1485" s="24"/>
      <c r="D1485" s="24" t="s">
        <v>24</v>
      </c>
      <c r="E1485" s="24"/>
      <c r="F1485" s="24"/>
      <c r="G1485" s="24"/>
      <c r="H1485" s="24"/>
      <c r="I1485" s="25" t="e">
        <f>INDEX('Sch Table'!$A$2:$U$211,MATCH($H1485,'Sch Table'!$A$2:$A$777,0),8)</f>
        <v>#N/A</v>
      </c>
      <c r="J1485" s="24"/>
      <c r="K1485" s="96" t="e">
        <f>INDEX('Class Table'!$A$2:$C$26, MATCH($J1485,'Class Table'!$A$2:$A$26,0),2)</f>
        <v>#N/A</v>
      </c>
      <c r="L1485" s="25" t="str">
        <f>_xlfn.CONCAT(StudentTable4[[#This Row],[School]],StudentTable4[[#This Row],[ClassName]])</f>
        <v/>
      </c>
    </row>
    <row r="1486" spans="1:12">
      <c r="A1486" s="25" t="e">
        <f t="shared" si="23"/>
        <v>#N/A</v>
      </c>
      <c r="B1486" s="24"/>
      <c r="C1486" s="24"/>
      <c r="D1486" s="24" t="s">
        <v>24</v>
      </c>
      <c r="E1486" s="24"/>
      <c r="F1486" s="24"/>
      <c r="G1486" s="24"/>
      <c r="H1486" s="24"/>
      <c r="I1486" s="25" t="e">
        <f>INDEX('Sch Table'!$A$2:$U$211,MATCH($H1486,'Sch Table'!$A$2:$A$777,0),8)</f>
        <v>#N/A</v>
      </c>
      <c r="J1486" s="24"/>
      <c r="K1486" s="96" t="e">
        <f>INDEX('Class Table'!$A$2:$C$26, MATCH($J1486,'Class Table'!$A$2:$A$26,0),2)</f>
        <v>#N/A</v>
      </c>
      <c r="L1486" s="25" t="str">
        <f>_xlfn.CONCAT(StudentTable4[[#This Row],[School]],StudentTable4[[#This Row],[ClassName]])</f>
        <v/>
      </c>
    </row>
    <row r="1487" spans="1:12">
      <c r="A1487" s="25" t="e">
        <f t="shared" si="23"/>
        <v>#N/A</v>
      </c>
      <c r="B1487" s="24"/>
      <c r="C1487" s="24"/>
      <c r="D1487" s="24" t="s">
        <v>24</v>
      </c>
      <c r="E1487" s="24"/>
      <c r="F1487" s="24"/>
      <c r="G1487" s="24"/>
      <c r="H1487" s="24"/>
      <c r="I1487" s="25" t="e">
        <f>INDEX('Sch Table'!$A$2:$U$211,MATCH($H1487,'Sch Table'!$A$2:$A$777,0),8)</f>
        <v>#N/A</v>
      </c>
      <c r="J1487" s="24"/>
      <c r="K1487" s="96" t="e">
        <f>INDEX('Class Table'!$A$2:$C$26, MATCH($J1487,'Class Table'!$A$2:$A$26,0),2)</f>
        <v>#N/A</v>
      </c>
      <c r="L1487" s="25" t="str">
        <f>_xlfn.CONCAT(StudentTable4[[#This Row],[School]],StudentTable4[[#This Row],[ClassName]])</f>
        <v/>
      </c>
    </row>
    <row r="1488" spans="1:12">
      <c r="A1488" s="25" t="e">
        <f t="shared" si="23"/>
        <v>#N/A</v>
      </c>
      <c r="B1488" s="24"/>
      <c r="C1488" s="24"/>
      <c r="D1488" s="24" t="s">
        <v>24</v>
      </c>
      <c r="E1488" s="24"/>
      <c r="F1488" s="24"/>
      <c r="G1488" s="24"/>
      <c r="H1488" s="24"/>
      <c r="I1488" s="25" t="e">
        <f>INDEX('Sch Table'!$A$2:$U$211,MATCH($H1488,'Sch Table'!$A$2:$A$777,0),8)</f>
        <v>#N/A</v>
      </c>
      <c r="J1488" s="24"/>
      <c r="K1488" s="96" t="e">
        <f>INDEX('Class Table'!$A$2:$C$26, MATCH($J1488,'Class Table'!$A$2:$A$26,0),2)</f>
        <v>#N/A</v>
      </c>
      <c r="L1488" s="25" t="str">
        <f>_xlfn.CONCAT(StudentTable4[[#This Row],[School]],StudentTable4[[#This Row],[ClassName]])</f>
        <v/>
      </c>
    </row>
    <row r="1489" spans="1:12">
      <c r="A1489" s="25" t="e">
        <f t="shared" si="23"/>
        <v>#N/A</v>
      </c>
      <c r="B1489" s="24"/>
      <c r="C1489" s="24"/>
      <c r="D1489" s="24" t="s">
        <v>24</v>
      </c>
      <c r="E1489" s="24"/>
      <c r="F1489" s="24"/>
      <c r="G1489" s="24"/>
      <c r="H1489" s="24"/>
      <c r="I1489" s="25" t="e">
        <f>INDEX('Sch Table'!$A$2:$U$211,MATCH($H1489,'Sch Table'!$A$2:$A$777,0),8)</f>
        <v>#N/A</v>
      </c>
      <c r="J1489" s="24"/>
      <c r="K1489" s="96" t="e">
        <f>INDEX('Class Table'!$A$2:$C$26, MATCH($J1489,'Class Table'!$A$2:$A$26,0),2)</f>
        <v>#N/A</v>
      </c>
      <c r="L1489" s="25" t="str">
        <f>_xlfn.CONCAT(StudentTable4[[#This Row],[School]],StudentTable4[[#This Row],[ClassName]])</f>
        <v/>
      </c>
    </row>
    <row r="1490" spans="1:12">
      <c r="A1490" s="25" t="e">
        <f t="shared" si="23"/>
        <v>#N/A</v>
      </c>
      <c r="B1490" s="24"/>
      <c r="C1490" s="24"/>
      <c r="D1490" s="24" t="s">
        <v>24</v>
      </c>
      <c r="E1490" s="24"/>
      <c r="F1490" s="24"/>
      <c r="G1490" s="24"/>
      <c r="H1490" s="24"/>
      <c r="I1490" s="25" t="e">
        <f>INDEX('Sch Table'!$A$2:$U$211,MATCH($H1490,'Sch Table'!$A$2:$A$777,0),8)</f>
        <v>#N/A</v>
      </c>
      <c r="J1490" s="24"/>
      <c r="K1490" s="96" t="e">
        <f>INDEX('Class Table'!$A$2:$C$26, MATCH($J1490,'Class Table'!$A$2:$A$26,0),2)</f>
        <v>#N/A</v>
      </c>
      <c r="L1490" s="25" t="str">
        <f>_xlfn.CONCAT(StudentTable4[[#This Row],[School]],StudentTable4[[#This Row],[ClassName]])</f>
        <v/>
      </c>
    </row>
    <row r="1491" spans="1:12">
      <c r="A1491" s="25" t="e">
        <f t="shared" si="23"/>
        <v>#N/A</v>
      </c>
      <c r="B1491" s="24"/>
      <c r="C1491" s="24"/>
      <c r="D1491" s="24" t="s">
        <v>24</v>
      </c>
      <c r="E1491" s="24"/>
      <c r="F1491" s="24"/>
      <c r="G1491" s="24"/>
      <c r="H1491" s="24"/>
      <c r="I1491" s="25" t="e">
        <f>INDEX('Sch Table'!$A$2:$U$211,MATCH($H1491,'Sch Table'!$A$2:$A$777,0),8)</f>
        <v>#N/A</v>
      </c>
      <c r="J1491" s="24"/>
      <c r="K1491" s="96" t="e">
        <f>INDEX('Class Table'!$A$2:$C$26, MATCH($J1491,'Class Table'!$A$2:$A$26,0),2)</f>
        <v>#N/A</v>
      </c>
      <c r="L1491" s="25" t="str">
        <f>_xlfn.CONCAT(StudentTable4[[#This Row],[School]],StudentTable4[[#This Row],[ClassName]])</f>
        <v/>
      </c>
    </row>
    <row r="1492" spans="1:12">
      <c r="A1492" s="25" t="e">
        <f t="shared" si="23"/>
        <v>#N/A</v>
      </c>
      <c r="B1492" s="24"/>
      <c r="C1492" s="24"/>
      <c r="D1492" s="24" t="s">
        <v>24</v>
      </c>
      <c r="E1492" s="24"/>
      <c r="F1492" s="24"/>
      <c r="G1492" s="24"/>
      <c r="H1492" s="24"/>
      <c r="I1492" s="25" t="e">
        <f>INDEX('Sch Table'!$A$2:$U$211,MATCH($H1492,'Sch Table'!$A$2:$A$777,0),8)</f>
        <v>#N/A</v>
      </c>
      <c r="J1492" s="24"/>
      <c r="K1492" s="96" t="e">
        <f>INDEX('Class Table'!$A$2:$C$26, MATCH($J1492,'Class Table'!$A$2:$A$26,0),2)</f>
        <v>#N/A</v>
      </c>
      <c r="L1492" s="25" t="str">
        <f>_xlfn.CONCAT(StudentTable4[[#This Row],[School]],StudentTable4[[#This Row],[ClassName]])</f>
        <v/>
      </c>
    </row>
    <row r="1493" spans="1:12">
      <c r="A1493" s="25" t="e">
        <f t="shared" si="23"/>
        <v>#N/A</v>
      </c>
      <c r="B1493" s="24"/>
      <c r="C1493" s="24"/>
      <c r="D1493" s="24" t="s">
        <v>24</v>
      </c>
      <c r="E1493" s="24"/>
      <c r="F1493" s="24"/>
      <c r="G1493" s="24"/>
      <c r="H1493" s="24"/>
      <c r="I1493" s="25" t="e">
        <f>INDEX('Sch Table'!$A$2:$U$211,MATCH($H1493,'Sch Table'!$A$2:$A$777,0),8)</f>
        <v>#N/A</v>
      </c>
      <c r="J1493" s="24"/>
      <c r="K1493" s="96" t="e">
        <f>INDEX('Class Table'!$A$2:$C$26, MATCH($J1493,'Class Table'!$A$2:$A$26,0),2)</f>
        <v>#N/A</v>
      </c>
      <c r="L1493" s="25" t="str">
        <f>_xlfn.CONCAT(StudentTable4[[#This Row],[School]],StudentTable4[[#This Row],[ClassName]])</f>
        <v/>
      </c>
    </row>
    <row r="1494" spans="1:12">
      <c r="A1494" s="25" t="e">
        <f t="shared" si="23"/>
        <v>#N/A</v>
      </c>
      <c r="B1494" s="24"/>
      <c r="C1494" s="24"/>
      <c r="D1494" s="24" t="s">
        <v>24</v>
      </c>
      <c r="E1494" s="24"/>
      <c r="F1494" s="24"/>
      <c r="G1494" s="24"/>
      <c r="H1494" s="24"/>
      <c r="I1494" s="25" t="e">
        <f>INDEX('Sch Table'!$A$2:$U$211,MATCH($H1494,'Sch Table'!$A$2:$A$777,0),8)</f>
        <v>#N/A</v>
      </c>
      <c r="J1494" s="24"/>
      <c r="K1494" s="96" t="e">
        <f>INDEX('Class Table'!$A$2:$C$26, MATCH($J1494,'Class Table'!$A$2:$A$26,0),2)</f>
        <v>#N/A</v>
      </c>
      <c r="L1494" s="25" t="str">
        <f>_xlfn.CONCAT(StudentTable4[[#This Row],[School]],StudentTable4[[#This Row],[ClassName]])</f>
        <v/>
      </c>
    </row>
    <row r="1495" spans="1:12">
      <c r="A1495" s="25" t="e">
        <f t="shared" si="23"/>
        <v>#N/A</v>
      </c>
      <c r="B1495" s="24"/>
      <c r="C1495" s="24"/>
      <c r="D1495" s="24" t="s">
        <v>24</v>
      </c>
      <c r="E1495" s="24"/>
      <c r="F1495" s="24"/>
      <c r="G1495" s="24"/>
      <c r="H1495" s="24"/>
      <c r="I1495" s="25" t="e">
        <f>INDEX('Sch Table'!$A$2:$U$211,MATCH($H1495,'Sch Table'!$A$2:$A$777,0),8)</f>
        <v>#N/A</v>
      </c>
      <c r="J1495" s="24"/>
      <c r="K1495" s="96" t="e">
        <f>INDEX('Class Table'!$A$2:$C$26, MATCH($J1495,'Class Table'!$A$2:$A$26,0),2)</f>
        <v>#N/A</v>
      </c>
      <c r="L1495" s="25" t="str">
        <f>_xlfn.CONCAT(StudentTable4[[#This Row],[School]],StudentTable4[[#This Row],[ClassName]])</f>
        <v/>
      </c>
    </row>
    <row r="1496" spans="1:12">
      <c r="A1496" s="25" t="e">
        <f t="shared" si="23"/>
        <v>#N/A</v>
      </c>
      <c r="B1496" s="24"/>
      <c r="C1496" s="24"/>
      <c r="D1496" s="24" t="s">
        <v>24</v>
      </c>
      <c r="E1496" s="24"/>
      <c r="F1496" s="24"/>
      <c r="G1496" s="24"/>
      <c r="H1496" s="24"/>
      <c r="I1496" s="25" t="e">
        <f>INDEX('Sch Table'!$A$2:$U$211,MATCH($H1496,'Sch Table'!$A$2:$A$777,0),8)</f>
        <v>#N/A</v>
      </c>
      <c r="J1496" s="24"/>
      <c r="K1496" s="96" t="e">
        <f>INDEX('Class Table'!$A$2:$C$26, MATCH($J1496,'Class Table'!$A$2:$A$26,0),2)</f>
        <v>#N/A</v>
      </c>
      <c r="L1496" s="25" t="str">
        <f>_xlfn.CONCAT(StudentTable4[[#This Row],[School]],StudentTable4[[#This Row],[ClassName]])</f>
        <v/>
      </c>
    </row>
    <row r="1497" spans="1:12">
      <c r="A1497" s="25" t="e">
        <f t="shared" si="23"/>
        <v>#N/A</v>
      </c>
      <c r="B1497" s="24"/>
      <c r="C1497" s="24"/>
      <c r="D1497" s="24" t="s">
        <v>24</v>
      </c>
      <c r="E1497" s="24"/>
      <c r="F1497" s="24"/>
      <c r="G1497" s="24"/>
      <c r="H1497" s="24"/>
      <c r="I1497" s="25" t="e">
        <f>INDEX('Sch Table'!$A$2:$U$211,MATCH($H1497,'Sch Table'!$A$2:$A$777,0),8)</f>
        <v>#N/A</v>
      </c>
      <c r="J1497" s="24"/>
      <c r="K1497" s="96" t="e">
        <f>INDEX('Class Table'!$A$2:$C$26, MATCH($J1497,'Class Table'!$A$2:$A$26,0),2)</f>
        <v>#N/A</v>
      </c>
      <c r="L1497" s="25" t="str">
        <f>_xlfn.CONCAT(StudentTable4[[#This Row],[School]],StudentTable4[[#This Row],[ClassName]])</f>
        <v/>
      </c>
    </row>
    <row r="1498" spans="1:12">
      <c r="A1498" s="25" t="e">
        <f t="shared" si="23"/>
        <v>#N/A</v>
      </c>
      <c r="B1498" s="24"/>
      <c r="C1498" s="24"/>
      <c r="D1498" s="24" t="s">
        <v>24</v>
      </c>
      <c r="E1498" s="24"/>
      <c r="F1498" s="24"/>
      <c r="G1498" s="24"/>
      <c r="H1498" s="24"/>
      <c r="I1498" s="25" t="e">
        <f>INDEX('Sch Table'!$A$2:$U$211,MATCH($H1498,'Sch Table'!$A$2:$A$777,0),8)</f>
        <v>#N/A</v>
      </c>
      <c r="J1498" s="24"/>
      <c r="K1498" s="96" t="e">
        <f>INDEX('Class Table'!$A$2:$C$26, MATCH($J1498,'Class Table'!$A$2:$A$26,0),2)</f>
        <v>#N/A</v>
      </c>
      <c r="L1498" s="25" t="str">
        <f>_xlfn.CONCAT(StudentTable4[[#This Row],[School]],StudentTable4[[#This Row],[ClassName]])</f>
        <v/>
      </c>
    </row>
    <row r="1499" spans="1:12">
      <c r="A1499" s="25" t="e">
        <f t="shared" si="23"/>
        <v>#N/A</v>
      </c>
      <c r="B1499" s="24"/>
      <c r="C1499" s="24"/>
      <c r="D1499" s="24" t="s">
        <v>24</v>
      </c>
      <c r="E1499" s="24"/>
      <c r="F1499" s="24"/>
      <c r="G1499" s="24"/>
      <c r="H1499" s="24"/>
      <c r="I1499" s="25" t="e">
        <f>INDEX('Sch Table'!$A$2:$U$211,MATCH($H1499,'Sch Table'!$A$2:$A$777,0),8)</f>
        <v>#N/A</v>
      </c>
      <c r="J1499" s="24"/>
      <c r="K1499" s="96" t="e">
        <f>INDEX('Class Table'!$A$2:$C$26, MATCH($J1499,'Class Table'!$A$2:$A$26,0),2)</f>
        <v>#N/A</v>
      </c>
      <c r="L1499" s="25" t="str">
        <f>_xlfn.CONCAT(StudentTable4[[#This Row],[School]],StudentTable4[[#This Row],[ClassName]])</f>
        <v/>
      </c>
    </row>
    <row r="1500" spans="1:12">
      <c r="A1500" s="25" t="e">
        <f t="shared" si="23"/>
        <v>#N/A</v>
      </c>
      <c r="B1500" s="24"/>
      <c r="C1500" s="24"/>
      <c r="D1500" s="24" t="s">
        <v>24</v>
      </c>
      <c r="E1500" s="24"/>
      <c r="F1500" s="24"/>
      <c r="G1500" s="24"/>
      <c r="H1500" s="24"/>
      <c r="I1500" s="25" t="e">
        <f>INDEX('Sch Table'!$A$2:$U$211,MATCH($H1500,'Sch Table'!$A$2:$A$777,0),8)</f>
        <v>#N/A</v>
      </c>
      <c r="J1500" s="24"/>
      <c r="K1500" s="96" t="e">
        <f>INDEX('Class Table'!$A$2:$C$26, MATCH($J1500,'Class Table'!$A$2:$A$26,0),2)</f>
        <v>#N/A</v>
      </c>
      <c r="L1500" s="25" t="str">
        <f>_xlfn.CONCAT(StudentTable4[[#This Row],[School]],StudentTable4[[#This Row],[ClassName]])</f>
        <v/>
      </c>
    </row>
    <row r="1501" spans="1:12">
      <c r="A1501" s="25" t="e">
        <f t="shared" si="23"/>
        <v>#N/A</v>
      </c>
      <c r="B1501" s="24"/>
      <c r="C1501" s="24"/>
      <c r="D1501" s="24" t="s">
        <v>24</v>
      </c>
      <c r="E1501" s="24"/>
      <c r="F1501" s="24"/>
      <c r="G1501" s="24"/>
      <c r="H1501" s="24"/>
      <c r="I1501" s="25" t="e">
        <f>INDEX('Sch Table'!$A$2:$U$211,MATCH($H1501,'Sch Table'!$A$2:$A$777,0),8)</f>
        <v>#N/A</v>
      </c>
      <c r="J1501" s="24"/>
      <c r="K1501" s="96" t="e">
        <f>INDEX('Class Table'!$A$2:$C$26, MATCH($J1501,'Class Table'!$A$2:$A$26,0),2)</f>
        <v>#N/A</v>
      </c>
      <c r="L1501" s="25" t="str">
        <f>_xlfn.CONCAT(StudentTable4[[#This Row],[School]],StudentTable4[[#This Row],[ClassName]])</f>
        <v/>
      </c>
    </row>
    <row r="1502" spans="1:12">
      <c r="A1502" s="25" t="e">
        <f t="shared" si="23"/>
        <v>#N/A</v>
      </c>
      <c r="B1502" s="24"/>
      <c r="C1502" s="24"/>
      <c r="D1502" s="24" t="s">
        <v>24</v>
      </c>
      <c r="E1502" s="24"/>
      <c r="F1502" s="24"/>
      <c r="G1502" s="24"/>
      <c r="H1502" s="24"/>
      <c r="I1502" s="25" t="e">
        <f>INDEX('Sch Table'!$A$2:$U$211,MATCH($H1502,'Sch Table'!$A$2:$A$777,0),8)</f>
        <v>#N/A</v>
      </c>
      <c r="J1502" s="24"/>
      <c r="K1502" s="96" t="e">
        <f>INDEX('Class Table'!$A$2:$C$26, MATCH($J1502,'Class Table'!$A$2:$A$26,0),2)</f>
        <v>#N/A</v>
      </c>
      <c r="L1502" s="25" t="str">
        <f>_xlfn.CONCAT(StudentTable4[[#This Row],[School]],StudentTable4[[#This Row],[ClassName]])</f>
        <v/>
      </c>
    </row>
    <row r="1503" spans="1:12">
      <c r="A1503" s="25" t="e">
        <f t="shared" si="23"/>
        <v>#N/A</v>
      </c>
      <c r="B1503" s="24"/>
      <c r="C1503" s="24"/>
      <c r="D1503" s="24" t="s">
        <v>24</v>
      </c>
      <c r="E1503" s="24"/>
      <c r="F1503" s="24"/>
      <c r="G1503" s="24"/>
      <c r="H1503" s="24"/>
      <c r="I1503" s="25" t="e">
        <f>INDEX('Sch Table'!$A$2:$U$211,MATCH($H1503,'Sch Table'!$A$2:$A$777,0),8)</f>
        <v>#N/A</v>
      </c>
      <c r="J1503" s="24"/>
      <c r="K1503" s="96" t="e">
        <f>INDEX('Class Table'!$A$2:$C$26, MATCH($J1503,'Class Table'!$A$2:$A$26,0),2)</f>
        <v>#N/A</v>
      </c>
      <c r="L1503" s="25" t="str">
        <f>_xlfn.CONCAT(StudentTable4[[#This Row],[School]],StudentTable4[[#This Row],[ClassName]])</f>
        <v/>
      </c>
    </row>
    <row r="1504" spans="1:12">
      <c r="A1504" s="25" t="e">
        <f t="shared" si="23"/>
        <v>#N/A</v>
      </c>
      <c r="B1504" s="24"/>
      <c r="C1504" s="24"/>
      <c r="D1504" s="24" t="s">
        <v>24</v>
      </c>
      <c r="E1504" s="24"/>
      <c r="F1504" s="24"/>
      <c r="G1504" s="24"/>
      <c r="H1504" s="24"/>
      <c r="I1504" s="25" t="e">
        <f>INDEX('Sch Table'!$A$2:$U$211,MATCH($H1504,'Sch Table'!$A$2:$A$777,0),8)</f>
        <v>#N/A</v>
      </c>
      <c r="J1504" s="24"/>
      <c r="K1504" s="96" t="e">
        <f>INDEX('Class Table'!$A$2:$C$26, MATCH($J1504,'Class Table'!$A$2:$A$26,0),2)</f>
        <v>#N/A</v>
      </c>
      <c r="L1504" s="25" t="str">
        <f>_xlfn.CONCAT(StudentTable4[[#This Row],[School]],StudentTable4[[#This Row],[ClassName]])</f>
        <v/>
      </c>
    </row>
    <row r="1505" spans="1:12">
      <c r="A1505" s="25" t="e">
        <f t="shared" si="23"/>
        <v>#N/A</v>
      </c>
      <c r="B1505" s="24"/>
      <c r="C1505" s="24"/>
      <c r="D1505" s="24" t="s">
        <v>24</v>
      </c>
      <c r="E1505" s="24"/>
      <c r="F1505" s="24"/>
      <c r="G1505" s="24"/>
      <c r="H1505" s="24"/>
      <c r="I1505" s="25" t="e">
        <f>INDEX('Sch Table'!$A$2:$U$211,MATCH($H1505,'Sch Table'!$A$2:$A$777,0),8)</f>
        <v>#N/A</v>
      </c>
      <c r="J1505" s="24"/>
      <c r="K1505" s="96" t="e">
        <f>INDEX('Class Table'!$A$2:$C$26, MATCH($J1505,'Class Table'!$A$2:$A$26,0),2)</f>
        <v>#N/A</v>
      </c>
      <c r="L1505" s="25" t="str">
        <f>_xlfn.CONCAT(StudentTable4[[#This Row],[School]],StudentTable4[[#This Row],[ClassName]])</f>
        <v/>
      </c>
    </row>
    <row r="1506" spans="1:12">
      <c r="A1506" s="25" t="e">
        <f t="shared" si="23"/>
        <v>#N/A</v>
      </c>
      <c r="B1506" s="24"/>
      <c r="C1506" s="24"/>
      <c r="D1506" s="24" t="s">
        <v>24</v>
      </c>
      <c r="E1506" s="24"/>
      <c r="F1506" s="24"/>
      <c r="G1506" s="24"/>
      <c r="H1506" s="24"/>
      <c r="I1506" s="25" t="e">
        <f>INDEX('Sch Table'!$A$2:$U$211,MATCH($H1506,'Sch Table'!$A$2:$A$777,0),8)</f>
        <v>#N/A</v>
      </c>
      <c r="J1506" s="24"/>
      <c r="K1506" s="96" t="e">
        <f>INDEX('Class Table'!$A$2:$C$26, MATCH($J1506,'Class Table'!$A$2:$A$26,0),2)</f>
        <v>#N/A</v>
      </c>
      <c r="L1506" s="25" t="str">
        <f>_xlfn.CONCAT(StudentTable4[[#This Row],[School]],StudentTable4[[#This Row],[ClassName]])</f>
        <v/>
      </c>
    </row>
    <row r="1507" spans="1:12">
      <c r="A1507" s="25" t="e">
        <f t="shared" si="23"/>
        <v>#N/A</v>
      </c>
      <c r="B1507" s="24"/>
      <c r="C1507" s="24"/>
      <c r="D1507" s="24" t="s">
        <v>24</v>
      </c>
      <c r="E1507" s="24"/>
      <c r="F1507" s="24"/>
      <c r="G1507" s="24"/>
      <c r="H1507" s="24"/>
      <c r="I1507" s="25" t="e">
        <f>INDEX('Sch Table'!$A$2:$U$211,MATCH($H1507,'Sch Table'!$A$2:$A$777,0),8)</f>
        <v>#N/A</v>
      </c>
      <c r="J1507" s="24"/>
      <c r="K1507" s="96" t="e">
        <f>INDEX('Class Table'!$A$2:$C$26, MATCH($J1507,'Class Table'!$A$2:$A$26,0),2)</f>
        <v>#N/A</v>
      </c>
      <c r="L1507" s="25" t="str">
        <f>_xlfn.CONCAT(StudentTable4[[#This Row],[School]],StudentTable4[[#This Row],[ClassName]])</f>
        <v/>
      </c>
    </row>
    <row r="1508" spans="1:12">
      <c r="A1508" s="25" t="e">
        <f t="shared" si="23"/>
        <v>#N/A</v>
      </c>
      <c r="B1508" s="24"/>
      <c r="C1508" s="24"/>
      <c r="D1508" s="24" t="s">
        <v>24</v>
      </c>
      <c r="E1508" s="24"/>
      <c r="F1508" s="24"/>
      <c r="G1508" s="24"/>
      <c r="H1508" s="24"/>
      <c r="I1508" s="25" t="e">
        <f>INDEX('Sch Table'!$A$2:$U$211,MATCH($H1508,'Sch Table'!$A$2:$A$777,0),8)</f>
        <v>#N/A</v>
      </c>
      <c r="J1508" s="24"/>
      <c r="K1508" s="96" t="e">
        <f>INDEX('Class Table'!$A$2:$C$26, MATCH($J1508,'Class Table'!$A$2:$A$26,0),2)</f>
        <v>#N/A</v>
      </c>
      <c r="L1508" s="25" t="str">
        <f>_xlfn.CONCAT(StudentTable4[[#This Row],[School]],StudentTable4[[#This Row],[ClassName]])</f>
        <v/>
      </c>
    </row>
    <row r="1509" spans="1:12">
      <c r="A1509" s="25" t="e">
        <f t="shared" si="23"/>
        <v>#N/A</v>
      </c>
      <c r="B1509" s="24"/>
      <c r="C1509" s="24"/>
      <c r="D1509" s="24" t="s">
        <v>24</v>
      </c>
      <c r="E1509" s="24"/>
      <c r="F1509" s="24"/>
      <c r="G1509" s="24"/>
      <c r="H1509" s="24"/>
      <c r="I1509" s="25" t="e">
        <f>INDEX('Sch Table'!$A$2:$U$211,MATCH($H1509,'Sch Table'!$A$2:$A$777,0),8)</f>
        <v>#N/A</v>
      </c>
      <c r="J1509" s="24"/>
      <c r="K1509" s="96" t="e">
        <f>INDEX('Class Table'!$A$2:$C$26, MATCH($J1509,'Class Table'!$A$2:$A$26,0),2)</f>
        <v>#N/A</v>
      </c>
      <c r="L1509" s="25" t="str">
        <f>_xlfn.CONCAT(StudentTable4[[#This Row],[School]],StudentTable4[[#This Row],[ClassName]])</f>
        <v/>
      </c>
    </row>
    <row r="1510" spans="1:12">
      <c r="A1510" s="25" t="e">
        <f t="shared" si="23"/>
        <v>#N/A</v>
      </c>
      <c r="B1510" s="24"/>
      <c r="C1510" s="24"/>
      <c r="D1510" s="24" t="s">
        <v>24</v>
      </c>
      <c r="E1510" s="24"/>
      <c r="F1510" s="24"/>
      <c r="G1510" s="24"/>
      <c r="H1510" s="24"/>
      <c r="I1510" s="25" t="e">
        <f>INDEX('Sch Table'!$A$2:$U$211,MATCH($H1510,'Sch Table'!$A$2:$A$777,0),8)</f>
        <v>#N/A</v>
      </c>
      <c r="J1510" s="24"/>
      <c r="K1510" s="96" t="e">
        <f>INDEX('Class Table'!$A$2:$C$26, MATCH($J1510,'Class Table'!$A$2:$A$26,0),2)</f>
        <v>#N/A</v>
      </c>
      <c r="L1510" s="25" t="str">
        <f>_xlfn.CONCAT(StudentTable4[[#This Row],[School]],StudentTable4[[#This Row],[ClassName]])</f>
        <v/>
      </c>
    </row>
    <row r="1511" spans="1:12">
      <c r="A1511" s="25" t="e">
        <f t="shared" si="23"/>
        <v>#N/A</v>
      </c>
      <c r="B1511" s="24"/>
      <c r="C1511" s="24"/>
      <c r="D1511" s="24" t="s">
        <v>24</v>
      </c>
      <c r="E1511" s="24"/>
      <c r="F1511" s="24"/>
      <c r="G1511" s="24"/>
      <c r="H1511" s="24"/>
      <c r="I1511" s="25" t="e">
        <f>INDEX('Sch Table'!$A$2:$U$211,MATCH($H1511,'Sch Table'!$A$2:$A$777,0),8)</f>
        <v>#N/A</v>
      </c>
      <c r="J1511" s="24"/>
      <c r="K1511" s="96" t="e">
        <f>INDEX('Class Table'!$A$2:$C$26, MATCH($J1511,'Class Table'!$A$2:$A$26,0),2)</f>
        <v>#N/A</v>
      </c>
      <c r="L1511" s="25" t="str">
        <f>_xlfn.CONCAT(StudentTable4[[#This Row],[School]],StudentTable4[[#This Row],[ClassName]])</f>
        <v/>
      </c>
    </row>
    <row r="1512" spans="1:12">
      <c r="A1512" s="25" t="e">
        <f t="shared" si="23"/>
        <v>#N/A</v>
      </c>
      <c r="B1512" s="24"/>
      <c r="C1512" s="24"/>
      <c r="D1512" s="24" t="s">
        <v>24</v>
      </c>
      <c r="E1512" s="24"/>
      <c r="F1512" s="24"/>
      <c r="G1512" s="24"/>
      <c r="H1512" s="24"/>
      <c r="I1512" s="25" t="e">
        <f>INDEX('Sch Table'!$A$2:$U$211,MATCH($H1512,'Sch Table'!$A$2:$A$777,0),8)</f>
        <v>#N/A</v>
      </c>
      <c r="J1512" s="24"/>
      <c r="K1512" s="96" t="e">
        <f>INDEX('Class Table'!$A$2:$C$26, MATCH($J1512,'Class Table'!$A$2:$A$26,0),2)</f>
        <v>#N/A</v>
      </c>
      <c r="L1512" s="25" t="str">
        <f>_xlfn.CONCAT(StudentTable4[[#This Row],[School]],StudentTable4[[#This Row],[ClassName]])</f>
        <v/>
      </c>
    </row>
    <row r="1513" spans="1:12">
      <c r="A1513" s="25" t="e">
        <f t="shared" si="23"/>
        <v>#N/A</v>
      </c>
      <c r="B1513" s="24"/>
      <c r="C1513" s="24"/>
      <c r="D1513" s="24" t="s">
        <v>24</v>
      </c>
      <c r="E1513" s="24"/>
      <c r="F1513" s="24"/>
      <c r="G1513" s="24"/>
      <c r="H1513" s="24"/>
      <c r="I1513" s="25" t="e">
        <f>INDEX('Sch Table'!$A$2:$U$211,MATCH($H1513,'Sch Table'!$A$2:$A$777,0),8)</f>
        <v>#N/A</v>
      </c>
      <c r="J1513" s="24"/>
      <c r="K1513" s="96" t="e">
        <f>INDEX('Class Table'!$A$2:$C$26, MATCH($J1513,'Class Table'!$A$2:$A$26,0),2)</f>
        <v>#N/A</v>
      </c>
      <c r="L1513" s="25" t="str">
        <f>_xlfn.CONCAT(StudentTable4[[#This Row],[School]],StudentTable4[[#This Row],[ClassName]])</f>
        <v/>
      </c>
    </row>
    <row r="1514" spans="1:12">
      <c r="A1514" s="25" t="e">
        <f t="shared" si="23"/>
        <v>#N/A</v>
      </c>
      <c r="B1514" s="24"/>
      <c r="C1514" s="24"/>
      <c r="D1514" s="24" t="s">
        <v>24</v>
      </c>
      <c r="E1514" s="24"/>
      <c r="F1514" s="24"/>
      <c r="G1514" s="24"/>
      <c r="H1514" s="24"/>
      <c r="I1514" s="25" t="e">
        <f>INDEX('Sch Table'!$A$2:$U$211,MATCH($H1514,'Sch Table'!$A$2:$A$777,0),8)</f>
        <v>#N/A</v>
      </c>
      <c r="J1514" s="24"/>
      <c r="K1514" s="96" t="e">
        <f>INDEX('Class Table'!$A$2:$C$26, MATCH($J1514,'Class Table'!$A$2:$A$26,0),2)</f>
        <v>#N/A</v>
      </c>
      <c r="L1514" s="25" t="str">
        <f>_xlfn.CONCAT(StudentTable4[[#This Row],[School]],StudentTable4[[#This Row],[ClassName]])</f>
        <v/>
      </c>
    </row>
    <row r="1515" spans="1:12">
      <c r="A1515" s="25" t="e">
        <f t="shared" si="23"/>
        <v>#N/A</v>
      </c>
      <c r="B1515" s="24"/>
      <c r="C1515" s="24"/>
      <c r="D1515" s="24" t="s">
        <v>24</v>
      </c>
      <c r="E1515" s="24"/>
      <c r="F1515" s="24"/>
      <c r="G1515" s="24"/>
      <c r="H1515" s="24"/>
      <c r="I1515" s="25" t="e">
        <f>INDEX('Sch Table'!$A$2:$U$211,MATCH($H1515,'Sch Table'!$A$2:$A$777,0),8)</f>
        <v>#N/A</v>
      </c>
      <c r="J1515" s="24"/>
      <c r="K1515" s="96" t="e">
        <f>INDEX('Class Table'!$A$2:$C$26, MATCH($J1515,'Class Table'!$A$2:$A$26,0),2)</f>
        <v>#N/A</v>
      </c>
      <c r="L1515" s="25" t="str">
        <f>_xlfn.CONCAT(StudentTable4[[#This Row],[School]],StudentTable4[[#This Row],[ClassName]])</f>
        <v/>
      </c>
    </row>
    <row r="1516" spans="1:12">
      <c r="A1516" s="25" t="e">
        <f t="shared" si="23"/>
        <v>#N/A</v>
      </c>
      <c r="B1516" s="24"/>
      <c r="C1516" s="24"/>
      <c r="D1516" s="24" t="s">
        <v>24</v>
      </c>
      <c r="E1516" s="24"/>
      <c r="F1516" s="24"/>
      <c r="G1516" s="24"/>
      <c r="H1516" s="24"/>
      <c r="I1516" s="25" t="e">
        <f>INDEX('Sch Table'!$A$2:$U$211,MATCH($H1516,'Sch Table'!$A$2:$A$777,0),8)</f>
        <v>#N/A</v>
      </c>
      <c r="J1516" s="24"/>
      <c r="K1516" s="96" t="e">
        <f>INDEX('Class Table'!$A$2:$C$26, MATCH($J1516,'Class Table'!$A$2:$A$26,0),2)</f>
        <v>#N/A</v>
      </c>
      <c r="L1516" s="25" t="str">
        <f>_xlfn.CONCAT(StudentTable4[[#This Row],[School]],StudentTable4[[#This Row],[ClassName]])</f>
        <v/>
      </c>
    </row>
    <row r="1517" spans="1:12">
      <c r="A1517" s="25" t="e">
        <f t="shared" si="23"/>
        <v>#N/A</v>
      </c>
      <c r="B1517" s="24"/>
      <c r="C1517" s="24"/>
      <c r="D1517" s="24" t="s">
        <v>24</v>
      </c>
      <c r="E1517" s="24"/>
      <c r="F1517" s="24"/>
      <c r="G1517" s="24"/>
      <c r="H1517" s="24"/>
      <c r="I1517" s="25" t="e">
        <f>INDEX('Sch Table'!$A$2:$U$211,MATCH($H1517,'Sch Table'!$A$2:$A$777,0),8)</f>
        <v>#N/A</v>
      </c>
      <c r="J1517" s="24"/>
      <c r="K1517" s="96" t="e">
        <f>INDEX('Class Table'!$A$2:$C$26, MATCH($J1517,'Class Table'!$A$2:$A$26,0),2)</f>
        <v>#N/A</v>
      </c>
      <c r="L1517" s="25" t="str">
        <f>_xlfn.CONCAT(StudentTable4[[#This Row],[School]],StudentTable4[[#This Row],[ClassName]])</f>
        <v/>
      </c>
    </row>
    <row r="1518" spans="1:12">
      <c r="A1518" s="25" t="e">
        <f t="shared" si="23"/>
        <v>#N/A</v>
      </c>
      <c r="B1518" s="24"/>
      <c r="C1518" s="24"/>
      <c r="D1518" s="24" t="s">
        <v>24</v>
      </c>
      <c r="E1518" s="24"/>
      <c r="F1518" s="24"/>
      <c r="G1518" s="24"/>
      <c r="H1518" s="24"/>
      <c r="I1518" s="25" t="e">
        <f>INDEX('Sch Table'!$A$2:$U$211,MATCH($H1518,'Sch Table'!$A$2:$A$777,0),8)</f>
        <v>#N/A</v>
      </c>
      <c r="J1518" s="24"/>
      <c r="K1518" s="96" t="e">
        <f>INDEX('Class Table'!$A$2:$C$26, MATCH($J1518,'Class Table'!$A$2:$A$26,0),2)</f>
        <v>#N/A</v>
      </c>
      <c r="L1518" s="25" t="str">
        <f>_xlfn.CONCAT(StudentTable4[[#This Row],[School]],StudentTable4[[#This Row],[ClassName]])</f>
        <v/>
      </c>
    </row>
    <row r="1519" spans="1:12">
      <c r="A1519" s="25" t="e">
        <f t="shared" si="23"/>
        <v>#N/A</v>
      </c>
      <c r="B1519" s="24"/>
      <c r="C1519" s="24"/>
      <c r="D1519" s="24" t="s">
        <v>24</v>
      </c>
      <c r="E1519" s="24"/>
      <c r="F1519" s="24"/>
      <c r="G1519" s="24"/>
      <c r="H1519" s="24"/>
      <c r="I1519" s="25" t="e">
        <f>INDEX('Sch Table'!$A$2:$U$211,MATCH($H1519,'Sch Table'!$A$2:$A$777,0),8)</f>
        <v>#N/A</v>
      </c>
      <c r="J1519" s="24"/>
      <c r="K1519" s="96" t="e">
        <f>INDEX('Class Table'!$A$2:$C$26, MATCH($J1519,'Class Table'!$A$2:$A$26,0),2)</f>
        <v>#N/A</v>
      </c>
      <c r="L1519" s="25" t="str">
        <f>_xlfn.CONCAT(StudentTable4[[#This Row],[School]],StudentTable4[[#This Row],[ClassName]])</f>
        <v/>
      </c>
    </row>
    <row r="1520" spans="1:12">
      <c r="A1520" s="25" t="e">
        <f t="shared" si="23"/>
        <v>#N/A</v>
      </c>
      <c r="B1520" s="24"/>
      <c r="C1520" s="24"/>
      <c r="D1520" s="24" t="s">
        <v>24</v>
      </c>
      <c r="E1520" s="24"/>
      <c r="F1520" s="24"/>
      <c r="G1520" s="24"/>
      <c r="H1520" s="24"/>
      <c r="I1520" s="25" t="e">
        <f>INDEX('Sch Table'!$A$2:$U$211,MATCH($H1520,'Sch Table'!$A$2:$A$777,0),8)</f>
        <v>#N/A</v>
      </c>
      <c r="J1520" s="24"/>
      <c r="K1520" s="96" t="e">
        <f>INDEX('Class Table'!$A$2:$C$26, MATCH($J1520,'Class Table'!$A$2:$A$26,0),2)</f>
        <v>#N/A</v>
      </c>
      <c r="L1520" s="25" t="str">
        <f>_xlfn.CONCAT(StudentTable4[[#This Row],[School]],StudentTable4[[#This Row],[ClassName]])</f>
        <v/>
      </c>
    </row>
    <row r="1521" spans="1:12">
      <c r="A1521" s="25" t="e">
        <f t="shared" si="23"/>
        <v>#N/A</v>
      </c>
      <c r="B1521" s="24"/>
      <c r="C1521" s="24"/>
      <c r="D1521" s="24" t="s">
        <v>24</v>
      </c>
      <c r="E1521" s="24"/>
      <c r="F1521" s="24"/>
      <c r="G1521" s="24"/>
      <c r="H1521" s="24"/>
      <c r="I1521" s="25" t="e">
        <f>INDEX('Sch Table'!$A$2:$U$211,MATCH($H1521,'Sch Table'!$A$2:$A$777,0),8)</f>
        <v>#N/A</v>
      </c>
      <c r="J1521" s="24"/>
      <c r="K1521" s="96" t="e">
        <f>INDEX('Class Table'!$A$2:$C$26, MATCH($J1521,'Class Table'!$A$2:$A$26,0),2)</f>
        <v>#N/A</v>
      </c>
      <c r="L1521" s="25" t="str">
        <f>_xlfn.CONCAT(StudentTable4[[#This Row],[School]],StudentTable4[[#This Row],[ClassName]])</f>
        <v/>
      </c>
    </row>
    <row r="1522" spans="1:12">
      <c r="A1522" s="25" t="e">
        <f t="shared" si="23"/>
        <v>#N/A</v>
      </c>
      <c r="B1522" s="24"/>
      <c r="C1522" s="24"/>
      <c r="D1522" s="24" t="s">
        <v>24</v>
      </c>
      <c r="E1522" s="24"/>
      <c r="F1522" s="24"/>
      <c r="G1522" s="24"/>
      <c r="H1522" s="24"/>
      <c r="I1522" s="25" t="e">
        <f>INDEX('Sch Table'!$A$2:$U$211,MATCH($H1522,'Sch Table'!$A$2:$A$777,0),8)</f>
        <v>#N/A</v>
      </c>
      <c r="J1522" s="24"/>
      <c r="K1522" s="96" t="e">
        <f>INDEX('Class Table'!$A$2:$C$26, MATCH($J1522,'Class Table'!$A$2:$A$26,0),2)</f>
        <v>#N/A</v>
      </c>
      <c r="L1522" s="25" t="str">
        <f>_xlfn.CONCAT(StudentTable4[[#This Row],[School]],StudentTable4[[#This Row],[ClassName]])</f>
        <v/>
      </c>
    </row>
    <row r="1523" spans="1:12">
      <c r="A1523" s="25" t="e">
        <f t="shared" si="23"/>
        <v>#N/A</v>
      </c>
      <c r="B1523" s="24"/>
      <c r="C1523" s="24"/>
      <c r="D1523" s="24" t="s">
        <v>24</v>
      </c>
      <c r="E1523" s="24"/>
      <c r="F1523" s="24"/>
      <c r="G1523" s="24"/>
      <c r="H1523" s="24"/>
      <c r="I1523" s="25" t="e">
        <f>INDEX('Sch Table'!$A$2:$U$211,MATCH($H1523,'Sch Table'!$A$2:$A$777,0),8)</f>
        <v>#N/A</v>
      </c>
      <c r="J1523" s="24"/>
      <c r="K1523" s="96" t="e">
        <f>INDEX('Class Table'!$A$2:$C$26, MATCH($J1523,'Class Table'!$A$2:$A$26,0),2)</f>
        <v>#N/A</v>
      </c>
      <c r="L1523" s="25" t="str">
        <f>_xlfn.CONCAT(StudentTable4[[#This Row],[School]],StudentTable4[[#This Row],[ClassName]])</f>
        <v/>
      </c>
    </row>
    <row r="1524" spans="1:12">
      <c r="A1524" s="25" t="e">
        <f t="shared" si="23"/>
        <v>#N/A</v>
      </c>
      <c r="B1524" s="24"/>
      <c r="C1524" s="24"/>
      <c r="D1524" s="24" t="s">
        <v>24</v>
      </c>
      <c r="E1524" s="24"/>
      <c r="F1524" s="24"/>
      <c r="G1524" s="24"/>
      <c r="H1524" s="24"/>
      <c r="I1524" s="25" t="e">
        <f>INDEX('Sch Table'!$A$2:$U$211,MATCH($H1524,'Sch Table'!$A$2:$A$777,0),8)</f>
        <v>#N/A</v>
      </c>
      <c r="J1524" s="24"/>
      <c r="K1524" s="96" t="e">
        <f>INDEX('Class Table'!$A$2:$C$26, MATCH($J1524,'Class Table'!$A$2:$A$26,0),2)</f>
        <v>#N/A</v>
      </c>
      <c r="L1524" s="25" t="str">
        <f>_xlfn.CONCAT(StudentTable4[[#This Row],[School]],StudentTable4[[#This Row],[ClassName]])</f>
        <v/>
      </c>
    </row>
    <row r="1525" spans="1:12">
      <c r="A1525" s="25" t="e">
        <f t="shared" si="23"/>
        <v>#N/A</v>
      </c>
      <c r="B1525" s="24"/>
      <c r="C1525" s="24"/>
      <c r="D1525" s="24" t="s">
        <v>24</v>
      </c>
      <c r="E1525" s="24"/>
      <c r="F1525" s="24"/>
      <c r="G1525" s="24"/>
      <c r="H1525" s="24"/>
      <c r="I1525" s="25" t="e">
        <f>INDEX('Sch Table'!$A$2:$U$211,MATCH($H1525,'Sch Table'!$A$2:$A$777,0),8)</f>
        <v>#N/A</v>
      </c>
      <c r="J1525" s="24"/>
      <c r="K1525" s="96" t="e">
        <f>INDEX('Class Table'!$A$2:$C$26, MATCH($J1525,'Class Table'!$A$2:$A$26,0),2)</f>
        <v>#N/A</v>
      </c>
      <c r="L1525" s="25" t="str">
        <f>_xlfn.CONCAT(StudentTable4[[#This Row],[School]],StudentTable4[[#This Row],[ClassName]])</f>
        <v/>
      </c>
    </row>
    <row r="1526" spans="1:12">
      <c r="A1526" s="25" t="e">
        <f t="shared" si="23"/>
        <v>#N/A</v>
      </c>
      <c r="B1526" s="24"/>
      <c r="C1526" s="24"/>
      <c r="D1526" s="24" t="s">
        <v>24</v>
      </c>
      <c r="E1526" s="24"/>
      <c r="F1526" s="24"/>
      <c r="G1526" s="24"/>
      <c r="H1526" s="24"/>
      <c r="I1526" s="25" t="e">
        <f>INDEX('Sch Table'!$A$2:$U$211,MATCH($H1526,'Sch Table'!$A$2:$A$777,0),8)</f>
        <v>#N/A</v>
      </c>
      <c r="J1526" s="24"/>
      <c r="K1526" s="96" t="e">
        <f>INDEX('Class Table'!$A$2:$C$26, MATCH($J1526,'Class Table'!$A$2:$A$26,0),2)</f>
        <v>#N/A</v>
      </c>
      <c r="L1526" s="25" t="str">
        <f>_xlfn.CONCAT(StudentTable4[[#This Row],[School]],StudentTable4[[#This Row],[ClassName]])</f>
        <v/>
      </c>
    </row>
    <row r="1527" spans="1:12">
      <c r="A1527" s="25" t="e">
        <f t="shared" si="23"/>
        <v>#N/A</v>
      </c>
      <c r="B1527" s="24"/>
      <c r="C1527" s="24"/>
      <c r="D1527" s="24" t="s">
        <v>24</v>
      </c>
      <c r="E1527" s="24"/>
      <c r="F1527" s="24"/>
      <c r="G1527" s="24"/>
      <c r="H1527" s="24"/>
      <c r="I1527" s="25" t="e">
        <f>INDEX('Sch Table'!$A$2:$U$211,MATCH($H1527,'Sch Table'!$A$2:$A$777,0),8)</f>
        <v>#N/A</v>
      </c>
      <c r="J1527" s="24"/>
      <c r="K1527" s="96" t="e">
        <f>INDEX('Class Table'!$A$2:$C$26, MATCH($J1527,'Class Table'!$A$2:$A$26,0),2)</f>
        <v>#N/A</v>
      </c>
      <c r="L1527" s="25" t="str">
        <f>_xlfn.CONCAT(StudentTable4[[#This Row],[School]],StudentTable4[[#This Row],[ClassName]])</f>
        <v/>
      </c>
    </row>
    <row r="1528" spans="1:12">
      <c r="A1528" s="25" t="e">
        <f t="shared" si="23"/>
        <v>#N/A</v>
      </c>
      <c r="B1528" s="24"/>
      <c r="C1528" s="24"/>
      <c r="D1528" s="24" t="s">
        <v>24</v>
      </c>
      <c r="E1528" s="24"/>
      <c r="F1528" s="24"/>
      <c r="G1528" s="24"/>
      <c r="H1528" s="24"/>
      <c r="I1528" s="25" t="e">
        <f>INDEX('Sch Table'!$A$2:$U$211,MATCH($H1528,'Sch Table'!$A$2:$A$777,0),8)</f>
        <v>#N/A</v>
      </c>
      <c r="J1528" s="24"/>
      <c r="K1528" s="96" t="e">
        <f>INDEX('Class Table'!$A$2:$C$26, MATCH($J1528,'Class Table'!$A$2:$A$26,0),2)</f>
        <v>#N/A</v>
      </c>
      <c r="L1528" s="25" t="str">
        <f>_xlfn.CONCAT(StudentTable4[[#This Row],[School]],StudentTable4[[#This Row],[ClassName]])</f>
        <v/>
      </c>
    </row>
    <row r="1529" spans="1:12">
      <c r="A1529" s="25" t="e">
        <f t="shared" si="23"/>
        <v>#N/A</v>
      </c>
      <c r="B1529" s="24"/>
      <c r="C1529" s="24"/>
      <c r="D1529" s="24" t="s">
        <v>24</v>
      </c>
      <c r="E1529" s="24"/>
      <c r="F1529" s="24"/>
      <c r="G1529" s="24"/>
      <c r="H1529" s="24"/>
      <c r="I1529" s="25" t="e">
        <f>INDEX('Sch Table'!$A$2:$U$211,MATCH($H1529,'Sch Table'!$A$2:$A$777,0),8)</f>
        <v>#N/A</v>
      </c>
      <c r="J1529" s="24"/>
      <c r="K1529" s="96" t="e">
        <f>INDEX('Class Table'!$A$2:$C$26, MATCH($J1529,'Class Table'!$A$2:$A$26,0),2)</f>
        <v>#N/A</v>
      </c>
      <c r="L1529" s="25" t="str">
        <f>_xlfn.CONCAT(StudentTable4[[#This Row],[School]],StudentTable4[[#This Row],[ClassName]])</f>
        <v/>
      </c>
    </row>
    <row r="1530" spans="1:12">
      <c r="A1530" s="25" t="e">
        <f t="shared" si="23"/>
        <v>#N/A</v>
      </c>
      <c r="B1530" s="24"/>
      <c r="C1530" s="24"/>
      <c r="D1530" s="24" t="s">
        <v>24</v>
      </c>
      <c r="E1530" s="24"/>
      <c r="F1530" s="24"/>
      <c r="G1530" s="24"/>
      <c r="H1530" s="24"/>
      <c r="I1530" s="25" t="e">
        <f>INDEX('Sch Table'!$A$2:$U$211,MATCH($H1530,'Sch Table'!$A$2:$A$777,0),8)</f>
        <v>#N/A</v>
      </c>
      <c r="J1530" s="24"/>
      <c r="K1530" s="96" t="e">
        <f>INDEX('Class Table'!$A$2:$C$26, MATCH($J1530,'Class Table'!$A$2:$A$26,0),2)</f>
        <v>#N/A</v>
      </c>
      <c r="L1530" s="25" t="str">
        <f>_xlfn.CONCAT(StudentTable4[[#This Row],[School]],StudentTable4[[#This Row],[ClassName]])</f>
        <v/>
      </c>
    </row>
    <row r="1531" spans="1:12">
      <c r="A1531" s="25" t="e">
        <f t="shared" si="23"/>
        <v>#N/A</v>
      </c>
      <c r="B1531" s="24"/>
      <c r="C1531" s="24"/>
      <c r="D1531" s="24" t="s">
        <v>24</v>
      </c>
      <c r="E1531" s="24"/>
      <c r="F1531" s="24"/>
      <c r="G1531" s="24"/>
      <c r="H1531" s="24"/>
      <c r="I1531" s="25" t="e">
        <f>INDEX('Sch Table'!$A$2:$U$211,MATCH($H1531,'Sch Table'!$A$2:$A$777,0),8)</f>
        <v>#N/A</v>
      </c>
      <c r="J1531" s="24"/>
      <c r="K1531" s="96" t="e">
        <f>INDEX('Class Table'!$A$2:$C$26, MATCH($J1531,'Class Table'!$A$2:$A$26,0),2)</f>
        <v>#N/A</v>
      </c>
      <c r="L1531" s="25" t="str">
        <f>_xlfn.CONCAT(StudentTable4[[#This Row],[School]],StudentTable4[[#This Row],[ClassName]])</f>
        <v/>
      </c>
    </row>
    <row r="1532" spans="1:12">
      <c r="A1532" s="25" t="e">
        <f t="shared" si="23"/>
        <v>#N/A</v>
      </c>
      <c r="B1532" s="24"/>
      <c r="C1532" s="24"/>
      <c r="D1532" s="24" t="s">
        <v>24</v>
      </c>
      <c r="E1532" s="24"/>
      <c r="F1532" s="24"/>
      <c r="G1532" s="24"/>
      <c r="H1532" s="24"/>
      <c r="I1532" s="25" t="e">
        <f>INDEX('Sch Table'!$A$2:$U$211,MATCH($H1532,'Sch Table'!$A$2:$A$777,0),8)</f>
        <v>#N/A</v>
      </c>
      <c r="J1532" s="24"/>
      <c r="K1532" s="96" t="e">
        <f>INDEX('Class Table'!$A$2:$C$26, MATCH($J1532,'Class Table'!$A$2:$A$26,0),2)</f>
        <v>#N/A</v>
      </c>
      <c r="L1532" s="25" t="str">
        <f>_xlfn.CONCAT(StudentTable4[[#This Row],[School]],StudentTable4[[#This Row],[ClassName]])</f>
        <v/>
      </c>
    </row>
    <row r="1533" spans="1:12">
      <c r="A1533" s="25" t="e">
        <f t="shared" si="23"/>
        <v>#N/A</v>
      </c>
      <c r="B1533" s="24"/>
      <c r="C1533" s="24"/>
      <c r="D1533" s="24" t="s">
        <v>24</v>
      </c>
      <c r="E1533" s="24"/>
      <c r="F1533" s="24"/>
      <c r="G1533" s="24"/>
      <c r="H1533" s="24"/>
      <c r="I1533" s="25" t="e">
        <f>INDEX('Sch Table'!$A$2:$U$211,MATCH($H1533,'Sch Table'!$A$2:$A$777,0),8)</f>
        <v>#N/A</v>
      </c>
      <c r="J1533" s="24"/>
      <c r="K1533" s="96" t="e">
        <f>INDEX('Class Table'!$A$2:$C$26, MATCH($J1533,'Class Table'!$A$2:$A$26,0),2)</f>
        <v>#N/A</v>
      </c>
      <c r="L1533" s="25" t="str">
        <f>_xlfn.CONCAT(StudentTable4[[#This Row],[School]],StudentTable4[[#This Row],[ClassName]])</f>
        <v/>
      </c>
    </row>
    <row r="1534" spans="1:12">
      <c r="A1534" s="25" t="e">
        <f t="shared" si="23"/>
        <v>#N/A</v>
      </c>
      <c r="B1534" s="24"/>
      <c r="C1534" s="24"/>
      <c r="D1534" s="24" t="s">
        <v>24</v>
      </c>
      <c r="E1534" s="24"/>
      <c r="F1534" s="24"/>
      <c r="G1534" s="24"/>
      <c r="H1534" s="24"/>
      <c r="I1534" s="25" t="e">
        <f>INDEX('Sch Table'!$A$2:$U$211,MATCH($H1534,'Sch Table'!$A$2:$A$777,0),8)</f>
        <v>#N/A</v>
      </c>
      <c r="J1534" s="24"/>
      <c r="K1534" s="96" t="e">
        <f>INDEX('Class Table'!$A$2:$C$26, MATCH($J1534,'Class Table'!$A$2:$A$26,0),2)</f>
        <v>#N/A</v>
      </c>
      <c r="L1534" s="25" t="str">
        <f>_xlfn.CONCAT(StudentTable4[[#This Row],[School]],StudentTable4[[#This Row],[ClassName]])</f>
        <v/>
      </c>
    </row>
    <row r="1535" spans="1:12">
      <c r="A1535" s="25" t="e">
        <f t="shared" si="23"/>
        <v>#N/A</v>
      </c>
      <c r="B1535" s="24"/>
      <c r="C1535" s="24"/>
      <c r="D1535" s="24" t="s">
        <v>24</v>
      </c>
      <c r="E1535" s="24"/>
      <c r="F1535" s="24"/>
      <c r="G1535" s="24"/>
      <c r="H1535" s="24"/>
      <c r="I1535" s="25" t="e">
        <f>INDEX('Sch Table'!$A$2:$U$211,MATCH($H1535,'Sch Table'!$A$2:$A$777,0),8)</f>
        <v>#N/A</v>
      </c>
      <c r="J1535" s="24"/>
      <c r="K1535" s="96" t="e">
        <f>INDEX('Class Table'!$A$2:$C$26, MATCH($J1535,'Class Table'!$A$2:$A$26,0),2)</f>
        <v>#N/A</v>
      </c>
      <c r="L1535" s="25" t="str">
        <f>_xlfn.CONCAT(StudentTable4[[#This Row],[School]],StudentTable4[[#This Row],[ClassName]])</f>
        <v/>
      </c>
    </row>
    <row r="1536" spans="1:12">
      <c r="A1536" s="25" t="e">
        <f t="shared" si="23"/>
        <v>#N/A</v>
      </c>
      <c r="B1536" s="24"/>
      <c r="C1536" s="24"/>
      <c r="D1536" s="24" t="s">
        <v>24</v>
      </c>
      <c r="E1536" s="24"/>
      <c r="F1536" s="24"/>
      <c r="G1536" s="24"/>
      <c r="H1536" s="24"/>
      <c r="I1536" s="25" t="e">
        <f>INDEX('Sch Table'!$A$2:$U$211,MATCH($H1536,'Sch Table'!$A$2:$A$777,0),8)</f>
        <v>#N/A</v>
      </c>
      <c r="J1536" s="24"/>
      <c r="K1536" s="96" t="e">
        <f>INDEX('Class Table'!$A$2:$C$26, MATCH($J1536,'Class Table'!$A$2:$A$26,0),2)</f>
        <v>#N/A</v>
      </c>
      <c r="L1536" s="25" t="str">
        <f>_xlfn.CONCAT(StudentTable4[[#This Row],[School]],StudentTable4[[#This Row],[ClassName]])</f>
        <v/>
      </c>
    </row>
    <row r="1537" spans="1:12">
      <c r="A1537" s="25" t="e">
        <f t="shared" si="23"/>
        <v>#N/A</v>
      </c>
      <c r="B1537" s="24"/>
      <c r="C1537" s="24"/>
      <c r="D1537" s="24" t="s">
        <v>24</v>
      </c>
      <c r="E1537" s="24"/>
      <c r="F1537" s="24"/>
      <c r="G1537" s="24"/>
      <c r="H1537" s="24"/>
      <c r="I1537" s="25" t="e">
        <f>INDEX('Sch Table'!$A$2:$U$211,MATCH($H1537,'Sch Table'!$A$2:$A$777,0),8)</f>
        <v>#N/A</v>
      </c>
      <c r="J1537" s="24"/>
      <c r="K1537" s="96" t="e">
        <f>INDEX('Class Table'!$A$2:$C$26, MATCH($J1537,'Class Table'!$A$2:$A$26,0),2)</f>
        <v>#N/A</v>
      </c>
      <c r="L1537" s="25" t="str">
        <f>_xlfn.CONCAT(StudentTable4[[#This Row],[School]],StudentTable4[[#This Row],[ClassName]])</f>
        <v/>
      </c>
    </row>
    <row r="1538" spans="1:12">
      <c r="A1538" s="25" t="e">
        <f t="shared" ref="A1538:A1601" si="24">I1538&amp;"-"&amp;J1538&amp;"-"&amp;B1538</f>
        <v>#N/A</v>
      </c>
      <c r="B1538" s="24"/>
      <c r="C1538" s="24"/>
      <c r="D1538" s="24" t="s">
        <v>24</v>
      </c>
      <c r="E1538" s="24"/>
      <c r="F1538" s="24"/>
      <c r="G1538" s="24"/>
      <c r="H1538" s="24"/>
      <c r="I1538" s="25" t="e">
        <f>INDEX('Sch Table'!$A$2:$U$211,MATCH($H1538,'Sch Table'!$A$2:$A$777,0),8)</f>
        <v>#N/A</v>
      </c>
      <c r="J1538" s="24"/>
      <c r="K1538" s="96" t="e">
        <f>INDEX('Class Table'!$A$2:$C$26, MATCH($J1538,'Class Table'!$A$2:$A$26,0),2)</f>
        <v>#N/A</v>
      </c>
      <c r="L1538" s="25" t="str">
        <f>_xlfn.CONCAT(StudentTable4[[#This Row],[School]],StudentTable4[[#This Row],[ClassName]])</f>
        <v/>
      </c>
    </row>
    <row r="1539" spans="1:12">
      <c r="A1539" s="25" t="e">
        <f t="shared" si="24"/>
        <v>#N/A</v>
      </c>
      <c r="B1539" s="24"/>
      <c r="C1539" s="24"/>
      <c r="D1539" s="24" t="s">
        <v>24</v>
      </c>
      <c r="E1539" s="24"/>
      <c r="F1539" s="24"/>
      <c r="G1539" s="24"/>
      <c r="H1539" s="24"/>
      <c r="I1539" s="25" t="e">
        <f>INDEX('Sch Table'!$A$2:$U$211,MATCH($H1539,'Sch Table'!$A$2:$A$777,0),8)</f>
        <v>#N/A</v>
      </c>
      <c r="J1539" s="24"/>
      <c r="K1539" s="96" t="e">
        <f>INDEX('Class Table'!$A$2:$C$26, MATCH($J1539,'Class Table'!$A$2:$A$26,0),2)</f>
        <v>#N/A</v>
      </c>
      <c r="L1539" s="25" t="str">
        <f>_xlfn.CONCAT(StudentTable4[[#This Row],[School]],StudentTable4[[#This Row],[ClassName]])</f>
        <v/>
      </c>
    </row>
    <row r="1540" spans="1:12">
      <c r="A1540" s="25" t="e">
        <f t="shared" si="24"/>
        <v>#N/A</v>
      </c>
      <c r="B1540" s="24"/>
      <c r="C1540" s="24"/>
      <c r="D1540" s="24" t="s">
        <v>24</v>
      </c>
      <c r="E1540" s="24"/>
      <c r="F1540" s="24"/>
      <c r="G1540" s="24"/>
      <c r="H1540" s="24"/>
      <c r="I1540" s="25" t="e">
        <f>INDEX('Sch Table'!$A$2:$U$211,MATCH($H1540,'Sch Table'!$A$2:$A$777,0),8)</f>
        <v>#N/A</v>
      </c>
      <c r="J1540" s="24"/>
      <c r="K1540" s="96" t="e">
        <f>INDEX('Class Table'!$A$2:$C$26, MATCH($J1540,'Class Table'!$A$2:$A$26,0),2)</f>
        <v>#N/A</v>
      </c>
      <c r="L1540" s="25" t="str">
        <f>_xlfn.CONCAT(StudentTable4[[#This Row],[School]],StudentTable4[[#This Row],[ClassName]])</f>
        <v/>
      </c>
    </row>
    <row r="1541" spans="1:12">
      <c r="A1541" s="25" t="e">
        <f t="shared" si="24"/>
        <v>#N/A</v>
      </c>
      <c r="B1541" s="24"/>
      <c r="C1541" s="24"/>
      <c r="D1541" s="24" t="s">
        <v>24</v>
      </c>
      <c r="E1541" s="24"/>
      <c r="F1541" s="24"/>
      <c r="G1541" s="24"/>
      <c r="H1541" s="24"/>
      <c r="I1541" s="25" t="e">
        <f>INDEX('Sch Table'!$A$2:$U$211,MATCH($H1541,'Sch Table'!$A$2:$A$777,0),8)</f>
        <v>#N/A</v>
      </c>
      <c r="J1541" s="24"/>
      <c r="K1541" s="96" t="e">
        <f>INDEX('Class Table'!$A$2:$C$26, MATCH($J1541,'Class Table'!$A$2:$A$26,0),2)</f>
        <v>#N/A</v>
      </c>
      <c r="L1541" s="25" t="str">
        <f>_xlfn.CONCAT(StudentTable4[[#This Row],[School]],StudentTable4[[#This Row],[ClassName]])</f>
        <v/>
      </c>
    </row>
    <row r="1542" spans="1:12">
      <c r="A1542" s="25" t="e">
        <f t="shared" si="24"/>
        <v>#N/A</v>
      </c>
      <c r="B1542" s="24"/>
      <c r="C1542" s="24"/>
      <c r="D1542" s="24" t="s">
        <v>24</v>
      </c>
      <c r="E1542" s="24"/>
      <c r="F1542" s="24"/>
      <c r="G1542" s="24"/>
      <c r="H1542" s="24"/>
      <c r="I1542" s="25" t="e">
        <f>INDEX('Sch Table'!$A$2:$U$211,MATCH($H1542,'Sch Table'!$A$2:$A$777,0),8)</f>
        <v>#N/A</v>
      </c>
      <c r="J1542" s="24"/>
      <c r="K1542" s="96" t="e">
        <f>INDEX('Class Table'!$A$2:$C$26, MATCH($J1542,'Class Table'!$A$2:$A$26,0),2)</f>
        <v>#N/A</v>
      </c>
      <c r="L1542" s="25" t="str">
        <f>_xlfn.CONCAT(StudentTable4[[#This Row],[School]],StudentTable4[[#This Row],[ClassName]])</f>
        <v/>
      </c>
    </row>
    <row r="1543" spans="1:12">
      <c r="A1543" s="25" t="e">
        <f t="shared" si="24"/>
        <v>#N/A</v>
      </c>
      <c r="B1543" s="24"/>
      <c r="C1543" s="24"/>
      <c r="D1543" s="24" t="s">
        <v>24</v>
      </c>
      <c r="E1543" s="24"/>
      <c r="F1543" s="24"/>
      <c r="G1543" s="24"/>
      <c r="H1543" s="24"/>
      <c r="I1543" s="25" t="e">
        <f>INDEX('Sch Table'!$A$2:$U$211,MATCH($H1543,'Sch Table'!$A$2:$A$777,0),8)</f>
        <v>#N/A</v>
      </c>
      <c r="J1543" s="24"/>
      <c r="K1543" s="96" t="e">
        <f>INDEX('Class Table'!$A$2:$C$26, MATCH($J1543,'Class Table'!$A$2:$A$26,0),2)</f>
        <v>#N/A</v>
      </c>
      <c r="L1543" s="25" t="str">
        <f>_xlfn.CONCAT(StudentTable4[[#This Row],[School]],StudentTable4[[#This Row],[ClassName]])</f>
        <v/>
      </c>
    </row>
    <row r="1544" spans="1:12">
      <c r="A1544" s="25" t="e">
        <f t="shared" si="24"/>
        <v>#N/A</v>
      </c>
      <c r="B1544" s="24"/>
      <c r="C1544" s="24"/>
      <c r="D1544" s="24" t="s">
        <v>24</v>
      </c>
      <c r="E1544" s="24"/>
      <c r="F1544" s="24"/>
      <c r="G1544" s="24"/>
      <c r="H1544" s="24"/>
      <c r="I1544" s="25" t="e">
        <f>INDEX('Sch Table'!$A$2:$U$211,MATCH($H1544,'Sch Table'!$A$2:$A$777,0),8)</f>
        <v>#N/A</v>
      </c>
      <c r="J1544" s="24"/>
      <c r="K1544" s="96" t="e">
        <f>INDEX('Class Table'!$A$2:$C$26, MATCH($J1544,'Class Table'!$A$2:$A$26,0),2)</f>
        <v>#N/A</v>
      </c>
      <c r="L1544" s="25" t="str">
        <f>_xlfn.CONCAT(StudentTable4[[#This Row],[School]],StudentTable4[[#This Row],[ClassName]])</f>
        <v/>
      </c>
    </row>
    <row r="1545" spans="1:12">
      <c r="A1545" s="25" t="e">
        <f t="shared" si="24"/>
        <v>#N/A</v>
      </c>
      <c r="B1545" s="24"/>
      <c r="C1545" s="24"/>
      <c r="D1545" s="24" t="s">
        <v>24</v>
      </c>
      <c r="E1545" s="24"/>
      <c r="F1545" s="24"/>
      <c r="G1545" s="24"/>
      <c r="H1545" s="24"/>
      <c r="I1545" s="25" t="e">
        <f>INDEX('Sch Table'!$A$2:$U$211,MATCH($H1545,'Sch Table'!$A$2:$A$777,0),8)</f>
        <v>#N/A</v>
      </c>
      <c r="J1545" s="24"/>
      <c r="K1545" s="96" t="e">
        <f>INDEX('Class Table'!$A$2:$C$26, MATCH($J1545,'Class Table'!$A$2:$A$26,0),2)</f>
        <v>#N/A</v>
      </c>
      <c r="L1545" s="25" t="str">
        <f>_xlfn.CONCAT(StudentTable4[[#This Row],[School]],StudentTable4[[#This Row],[ClassName]])</f>
        <v/>
      </c>
    </row>
    <row r="1546" spans="1:12">
      <c r="A1546" s="25" t="e">
        <f t="shared" si="24"/>
        <v>#N/A</v>
      </c>
      <c r="B1546" s="24"/>
      <c r="C1546" s="24"/>
      <c r="D1546" s="24" t="s">
        <v>24</v>
      </c>
      <c r="E1546" s="24"/>
      <c r="F1546" s="24"/>
      <c r="G1546" s="24"/>
      <c r="H1546" s="24"/>
      <c r="I1546" s="25" t="e">
        <f>INDEX('Sch Table'!$A$2:$U$211,MATCH($H1546,'Sch Table'!$A$2:$A$777,0),8)</f>
        <v>#N/A</v>
      </c>
      <c r="J1546" s="24"/>
      <c r="K1546" s="96" t="e">
        <f>INDEX('Class Table'!$A$2:$C$26, MATCH($J1546,'Class Table'!$A$2:$A$26,0),2)</f>
        <v>#N/A</v>
      </c>
      <c r="L1546" s="25" t="str">
        <f>_xlfn.CONCAT(StudentTable4[[#This Row],[School]],StudentTable4[[#This Row],[ClassName]])</f>
        <v/>
      </c>
    </row>
    <row r="1547" spans="1:12">
      <c r="A1547" s="25" t="e">
        <f t="shared" si="24"/>
        <v>#N/A</v>
      </c>
      <c r="B1547" s="24"/>
      <c r="C1547" s="24"/>
      <c r="D1547" s="24" t="s">
        <v>24</v>
      </c>
      <c r="E1547" s="24"/>
      <c r="F1547" s="24"/>
      <c r="G1547" s="24"/>
      <c r="H1547" s="24"/>
      <c r="I1547" s="25" t="e">
        <f>INDEX('Sch Table'!$A$2:$U$211,MATCH($H1547,'Sch Table'!$A$2:$A$777,0),8)</f>
        <v>#N/A</v>
      </c>
      <c r="J1547" s="24"/>
      <c r="K1547" s="96" t="e">
        <f>INDEX('Class Table'!$A$2:$C$26, MATCH($J1547,'Class Table'!$A$2:$A$26,0),2)</f>
        <v>#N/A</v>
      </c>
      <c r="L1547" s="25" t="str">
        <f>_xlfn.CONCAT(StudentTable4[[#This Row],[School]],StudentTable4[[#This Row],[ClassName]])</f>
        <v/>
      </c>
    </row>
    <row r="1548" spans="1:12">
      <c r="A1548" s="25" t="e">
        <f t="shared" si="24"/>
        <v>#N/A</v>
      </c>
      <c r="B1548" s="24"/>
      <c r="C1548" s="24"/>
      <c r="D1548" s="24" t="s">
        <v>24</v>
      </c>
      <c r="E1548" s="24"/>
      <c r="F1548" s="24"/>
      <c r="G1548" s="24"/>
      <c r="H1548" s="24"/>
      <c r="I1548" s="25" t="e">
        <f>INDEX('Sch Table'!$A$2:$U$211,MATCH($H1548,'Sch Table'!$A$2:$A$777,0),8)</f>
        <v>#N/A</v>
      </c>
      <c r="J1548" s="24"/>
      <c r="K1548" s="96" t="e">
        <f>INDEX('Class Table'!$A$2:$C$26, MATCH($J1548,'Class Table'!$A$2:$A$26,0),2)</f>
        <v>#N/A</v>
      </c>
      <c r="L1548" s="25" t="str">
        <f>_xlfn.CONCAT(StudentTable4[[#This Row],[School]],StudentTable4[[#This Row],[ClassName]])</f>
        <v/>
      </c>
    </row>
    <row r="1549" spans="1:12">
      <c r="A1549" s="25" t="e">
        <f t="shared" si="24"/>
        <v>#N/A</v>
      </c>
      <c r="B1549" s="24"/>
      <c r="C1549" s="24"/>
      <c r="D1549" s="24" t="s">
        <v>24</v>
      </c>
      <c r="E1549" s="24"/>
      <c r="F1549" s="24"/>
      <c r="G1549" s="24"/>
      <c r="H1549" s="24"/>
      <c r="I1549" s="25" t="e">
        <f>INDEX('Sch Table'!$A$2:$U$211,MATCH($H1549,'Sch Table'!$A$2:$A$777,0),8)</f>
        <v>#N/A</v>
      </c>
      <c r="J1549" s="24"/>
      <c r="K1549" s="96" t="e">
        <f>INDEX('Class Table'!$A$2:$C$26, MATCH($J1549,'Class Table'!$A$2:$A$26,0),2)</f>
        <v>#N/A</v>
      </c>
      <c r="L1549" s="25" t="str">
        <f>_xlfn.CONCAT(StudentTable4[[#This Row],[School]],StudentTable4[[#This Row],[ClassName]])</f>
        <v/>
      </c>
    </row>
    <row r="1550" spans="1:12">
      <c r="A1550" s="25" t="e">
        <f t="shared" si="24"/>
        <v>#N/A</v>
      </c>
      <c r="B1550" s="24"/>
      <c r="C1550" s="24"/>
      <c r="D1550" s="24" t="s">
        <v>24</v>
      </c>
      <c r="E1550" s="24"/>
      <c r="F1550" s="24"/>
      <c r="G1550" s="24"/>
      <c r="H1550" s="24"/>
      <c r="I1550" s="25" t="e">
        <f>INDEX('Sch Table'!$A$2:$U$211,MATCH($H1550,'Sch Table'!$A$2:$A$777,0),8)</f>
        <v>#N/A</v>
      </c>
      <c r="J1550" s="24"/>
      <c r="K1550" s="96" t="e">
        <f>INDEX('Class Table'!$A$2:$C$26, MATCH($J1550,'Class Table'!$A$2:$A$26,0),2)</f>
        <v>#N/A</v>
      </c>
      <c r="L1550" s="25" t="str">
        <f>_xlfn.CONCAT(StudentTable4[[#This Row],[School]],StudentTable4[[#This Row],[ClassName]])</f>
        <v/>
      </c>
    </row>
    <row r="1551" spans="1:12">
      <c r="A1551" s="25" t="e">
        <f t="shared" si="24"/>
        <v>#N/A</v>
      </c>
      <c r="B1551" s="24"/>
      <c r="C1551" s="24"/>
      <c r="D1551" s="24" t="s">
        <v>24</v>
      </c>
      <c r="E1551" s="24"/>
      <c r="F1551" s="24"/>
      <c r="G1551" s="24"/>
      <c r="H1551" s="24"/>
      <c r="I1551" s="25" t="e">
        <f>INDEX('Sch Table'!$A$2:$U$211,MATCH($H1551,'Sch Table'!$A$2:$A$777,0),8)</f>
        <v>#N/A</v>
      </c>
      <c r="J1551" s="24"/>
      <c r="K1551" s="96" t="e">
        <f>INDEX('Class Table'!$A$2:$C$26, MATCH($J1551,'Class Table'!$A$2:$A$26,0),2)</f>
        <v>#N/A</v>
      </c>
      <c r="L1551" s="25" t="str">
        <f>_xlfn.CONCAT(StudentTable4[[#This Row],[School]],StudentTable4[[#This Row],[ClassName]])</f>
        <v/>
      </c>
    </row>
    <row r="1552" spans="1:12">
      <c r="A1552" s="25" t="e">
        <f t="shared" si="24"/>
        <v>#N/A</v>
      </c>
      <c r="B1552" s="24"/>
      <c r="C1552" s="24"/>
      <c r="D1552" s="24" t="s">
        <v>24</v>
      </c>
      <c r="E1552" s="24"/>
      <c r="F1552" s="24"/>
      <c r="G1552" s="24"/>
      <c r="H1552" s="24"/>
      <c r="I1552" s="25" t="e">
        <f>INDEX('Sch Table'!$A$2:$U$211,MATCH($H1552,'Sch Table'!$A$2:$A$777,0),8)</f>
        <v>#N/A</v>
      </c>
      <c r="J1552" s="24"/>
      <c r="K1552" s="96" t="e">
        <f>INDEX('Class Table'!$A$2:$C$26, MATCH($J1552,'Class Table'!$A$2:$A$26,0),2)</f>
        <v>#N/A</v>
      </c>
      <c r="L1552" s="25" t="str">
        <f>_xlfn.CONCAT(StudentTable4[[#This Row],[School]],StudentTable4[[#This Row],[ClassName]])</f>
        <v/>
      </c>
    </row>
    <row r="1553" spans="1:12">
      <c r="A1553" s="25" t="e">
        <f t="shared" si="24"/>
        <v>#N/A</v>
      </c>
      <c r="B1553" s="24"/>
      <c r="C1553" s="24"/>
      <c r="D1553" s="24" t="s">
        <v>24</v>
      </c>
      <c r="E1553" s="24"/>
      <c r="F1553" s="24"/>
      <c r="G1553" s="24"/>
      <c r="H1553" s="24"/>
      <c r="I1553" s="25" t="e">
        <f>INDEX('Sch Table'!$A$2:$U$211,MATCH($H1553,'Sch Table'!$A$2:$A$777,0),8)</f>
        <v>#N/A</v>
      </c>
      <c r="J1553" s="24"/>
      <c r="K1553" s="96" t="e">
        <f>INDEX('Class Table'!$A$2:$C$26, MATCH($J1553,'Class Table'!$A$2:$A$26,0),2)</f>
        <v>#N/A</v>
      </c>
      <c r="L1553" s="25" t="str">
        <f>_xlfn.CONCAT(StudentTable4[[#This Row],[School]],StudentTable4[[#This Row],[ClassName]])</f>
        <v/>
      </c>
    </row>
    <row r="1554" spans="1:12">
      <c r="A1554" s="25" t="e">
        <f t="shared" si="24"/>
        <v>#N/A</v>
      </c>
      <c r="B1554" s="24"/>
      <c r="C1554" s="24"/>
      <c r="D1554" s="24" t="s">
        <v>24</v>
      </c>
      <c r="E1554" s="24"/>
      <c r="F1554" s="24"/>
      <c r="G1554" s="24"/>
      <c r="H1554" s="24"/>
      <c r="I1554" s="25" t="e">
        <f>INDEX('Sch Table'!$A$2:$U$211,MATCH($H1554,'Sch Table'!$A$2:$A$777,0),8)</f>
        <v>#N/A</v>
      </c>
      <c r="J1554" s="24"/>
      <c r="K1554" s="96" t="e">
        <f>INDEX('Class Table'!$A$2:$C$26, MATCH($J1554,'Class Table'!$A$2:$A$26,0),2)</f>
        <v>#N/A</v>
      </c>
      <c r="L1554" s="25" t="str">
        <f>_xlfn.CONCAT(StudentTable4[[#This Row],[School]],StudentTable4[[#This Row],[ClassName]])</f>
        <v/>
      </c>
    </row>
    <row r="1555" spans="1:12">
      <c r="A1555" s="25" t="e">
        <f t="shared" si="24"/>
        <v>#N/A</v>
      </c>
      <c r="B1555" s="24"/>
      <c r="C1555" s="24"/>
      <c r="D1555" s="24" t="s">
        <v>24</v>
      </c>
      <c r="E1555" s="24"/>
      <c r="F1555" s="24"/>
      <c r="G1555" s="24"/>
      <c r="H1555" s="24"/>
      <c r="I1555" s="25" t="e">
        <f>INDEX('Sch Table'!$A$2:$U$211,MATCH($H1555,'Sch Table'!$A$2:$A$777,0),8)</f>
        <v>#N/A</v>
      </c>
      <c r="J1555" s="24"/>
      <c r="K1555" s="96" t="e">
        <f>INDEX('Class Table'!$A$2:$C$26, MATCH($J1555,'Class Table'!$A$2:$A$26,0),2)</f>
        <v>#N/A</v>
      </c>
      <c r="L1555" s="25" t="str">
        <f>_xlfn.CONCAT(StudentTable4[[#This Row],[School]],StudentTable4[[#This Row],[ClassName]])</f>
        <v/>
      </c>
    </row>
    <row r="1556" spans="1:12">
      <c r="A1556" s="25" t="e">
        <f t="shared" si="24"/>
        <v>#N/A</v>
      </c>
      <c r="B1556" s="24"/>
      <c r="C1556" s="24"/>
      <c r="D1556" s="24" t="s">
        <v>24</v>
      </c>
      <c r="E1556" s="24"/>
      <c r="F1556" s="24"/>
      <c r="G1556" s="24"/>
      <c r="H1556" s="24"/>
      <c r="I1556" s="25" t="e">
        <f>INDEX('Sch Table'!$A$2:$U$211,MATCH($H1556,'Sch Table'!$A$2:$A$777,0),8)</f>
        <v>#N/A</v>
      </c>
      <c r="J1556" s="24"/>
      <c r="K1556" s="96" t="e">
        <f>INDEX('Class Table'!$A$2:$C$26, MATCH($J1556,'Class Table'!$A$2:$A$26,0),2)</f>
        <v>#N/A</v>
      </c>
      <c r="L1556" s="25" t="str">
        <f>_xlfn.CONCAT(StudentTable4[[#This Row],[School]],StudentTable4[[#This Row],[ClassName]])</f>
        <v/>
      </c>
    </row>
    <row r="1557" spans="1:12">
      <c r="A1557" s="25" t="e">
        <f t="shared" si="24"/>
        <v>#N/A</v>
      </c>
      <c r="B1557" s="24"/>
      <c r="C1557" s="24"/>
      <c r="D1557" s="24" t="s">
        <v>24</v>
      </c>
      <c r="E1557" s="24"/>
      <c r="F1557" s="24"/>
      <c r="G1557" s="24"/>
      <c r="H1557" s="24"/>
      <c r="I1557" s="25" t="e">
        <f>INDEX('Sch Table'!$A$2:$U$211,MATCH($H1557,'Sch Table'!$A$2:$A$777,0),8)</f>
        <v>#N/A</v>
      </c>
      <c r="J1557" s="24"/>
      <c r="K1557" s="96" t="e">
        <f>INDEX('Class Table'!$A$2:$C$26, MATCH($J1557,'Class Table'!$A$2:$A$26,0),2)</f>
        <v>#N/A</v>
      </c>
      <c r="L1557" s="25" t="str">
        <f>_xlfn.CONCAT(StudentTable4[[#This Row],[School]],StudentTable4[[#This Row],[ClassName]])</f>
        <v/>
      </c>
    </row>
    <row r="1558" spans="1:12">
      <c r="A1558" s="25" t="e">
        <f t="shared" si="24"/>
        <v>#N/A</v>
      </c>
      <c r="B1558" s="24"/>
      <c r="C1558" s="24"/>
      <c r="D1558" s="24" t="s">
        <v>24</v>
      </c>
      <c r="E1558" s="24"/>
      <c r="F1558" s="24"/>
      <c r="G1558" s="24"/>
      <c r="H1558" s="24"/>
      <c r="I1558" s="25" t="e">
        <f>INDEX('Sch Table'!$A$2:$U$211,MATCH($H1558,'Sch Table'!$A$2:$A$777,0),8)</f>
        <v>#N/A</v>
      </c>
      <c r="J1558" s="24"/>
      <c r="K1558" s="96" t="e">
        <f>INDEX('Class Table'!$A$2:$C$26, MATCH($J1558,'Class Table'!$A$2:$A$26,0),2)</f>
        <v>#N/A</v>
      </c>
      <c r="L1558" s="25" t="str">
        <f>_xlfn.CONCAT(StudentTable4[[#This Row],[School]],StudentTable4[[#This Row],[ClassName]])</f>
        <v/>
      </c>
    </row>
    <row r="1559" spans="1:12">
      <c r="A1559" s="25" t="e">
        <f t="shared" si="24"/>
        <v>#N/A</v>
      </c>
      <c r="B1559" s="24"/>
      <c r="C1559" s="24"/>
      <c r="D1559" s="24" t="s">
        <v>24</v>
      </c>
      <c r="E1559" s="24"/>
      <c r="F1559" s="24"/>
      <c r="G1559" s="24"/>
      <c r="H1559" s="24"/>
      <c r="I1559" s="25" t="e">
        <f>INDEX('Sch Table'!$A$2:$U$211,MATCH($H1559,'Sch Table'!$A$2:$A$777,0),8)</f>
        <v>#N/A</v>
      </c>
      <c r="J1559" s="24"/>
      <c r="K1559" s="96" t="e">
        <f>INDEX('Class Table'!$A$2:$C$26, MATCH($J1559,'Class Table'!$A$2:$A$26,0),2)</f>
        <v>#N/A</v>
      </c>
      <c r="L1559" s="25" t="str">
        <f>_xlfn.CONCAT(StudentTable4[[#This Row],[School]],StudentTable4[[#This Row],[ClassName]])</f>
        <v/>
      </c>
    </row>
    <row r="1560" spans="1:12">
      <c r="A1560" s="25" t="e">
        <f t="shared" si="24"/>
        <v>#N/A</v>
      </c>
      <c r="B1560" s="24"/>
      <c r="C1560" s="24"/>
      <c r="D1560" s="24" t="s">
        <v>24</v>
      </c>
      <c r="E1560" s="24"/>
      <c r="F1560" s="24"/>
      <c r="G1560" s="24"/>
      <c r="H1560" s="24"/>
      <c r="I1560" s="25" t="e">
        <f>INDEX('Sch Table'!$A$2:$U$211,MATCH($H1560,'Sch Table'!$A$2:$A$777,0),8)</f>
        <v>#N/A</v>
      </c>
      <c r="J1560" s="24"/>
      <c r="K1560" s="96" t="e">
        <f>INDEX('Class Table'!$A$2:$C$26, MATCH($J1560,'Class Table'!$A$2:$A$26,0),2)</f>
        <v>#N/A</v>
      </c>
      <c r="L1560" s="25" t="str">
        <f>_xlfn.CONCAT(StudentTable4[[#This Row],[School]],StudentTable4[[#This Row],[ClassName]])</f>
        <v/>
      </c>
    </row>
    <row r="1561" spans="1:12">
      <c r="A1561" s="25" t="e">
        <f t="shared" si="24"/>
        <v>#N/A</v>
      </c>
      <c r="B1561" s="24"/>
      <c r="C1561" s="24"/>
      <c r="D1561" s="24" t="s">
        <v>24</v>
      </c>
      <c r="E1561" s="24"/>
      <c r="F1561" s="24"/>
      <c r="G1561" s="24"/>
      <c r="H1561" s="24"/>
      <c r="I1561" s="25" t="e">
        <f>INDEX('Sch Table'!$A$2:$U$211,MATCH($H1561,'Sch Table'!$A$2:$A$777,0),8)</f>
        <v>#N/A</v>
      </c>
      <c r="J1561" s="24"/>
      <c r="K1561" s="96" t="e">
        <f>INDEX('Class Table'!$A$2:$C$26, MATCH($J1561,'Class Table'!$A$2:$A$26,0),2)</f>
        <v>#N/A</v>
      </c>
      <c r="L1561" s="25" t="str">
        <f>_xlfn.CONCAT(StudentTable4[[#This Row],[School]],StudentTable4[[#This Row],[ClassName]])</f>
        <v/>
      </c>
    </row>
    <row r="1562" spans="1:12">
      <c r="A1562" s="25" t="e">
        <f t="shared" si="24"/>
        <v>#N/A</v>
      </c>
      <c r="B1562" s="24"/>
      <c r="C1562" s="24"/>
      <c r="D1562" s="24" t="s">
        <v>24</v>
      </c>
      <c r="E1562" s="24"/>
      <c r="F1562" s="24"/>
      <c r="G1562" s="24"/>
      <c r="H1562" s="24"/>
      <c r="I1562" s="25" t="e">
        <f>INDEX('Sch Table'!$A$2:$U$211,MATCH($H1562,'Sch Table'!$A$2:$A$777,0),8)</f>
        <v>#N/A</v>
      </c>
      <c r="J1562" s="24"/>
      <c r="K1562" s="96" t="e">
        <f>INDEX('Class Table'!$A$2:$C$26, MATCH($J1562,'Class Table'!$A$2:$A$26,0),2)</f>
        <v>#N/A</v>
      </c>
      <c r="L1562" s="25" t="str">
        <f>_xlfn.CONCAT(StudentTable4[[#This Row],[School]],StudentTable4[[#This Row],[ClassName]])</f>
        <v/>
      </c>
    </row>
    <row r="1563" spans="1:12">
      <c r="A1563" s="25" t="e">
        <f t="shared" si="24"/>
        <v>#N/A</v>
      </c>
      <c r="B1563" s="24"/>
      <c r="C1563" s="24"/>
      <c r="D1563" s="24" t="s">
        <v>24</v>
      </c>
      <c r="E1563" s="24"/>
      <c r="F1563" s="24"/>
      <c r="G1563" s="24"/>
      <c r="H1563" s="24"/>
      <c r="I1563" s="25" t="e">
        <f>INDEX('Sch Table'!$A$2:$U$211,MATCH($H1563,'Sch Table'!$A$2:$A$777,0),8)</f>
        <v>#N/A</v>
      </c>
      <c r="J1563" s="24"/>
      <c r="K1563" s="96" t="e">
        <f>INDEX('Class Table'!$A$2:$C$26, MATCH($J1563,'Class Table'!$A$2:$A$26,0),2)</f>
        <v>#N/A</v>
      </c>
      <c r="L1563" s="25" t="str">
        <f>_xlfn.CONCAT(StudentTable4[[#This Row],[School]],StudentTable4[[#This Row],[ClassName]])</f>
        <v/>
      </c>
    </row>
    <row r="1564" spans="1:12">
      <c r="A1564" s="25" t="e">
        <f t="shared" si="24"/>
        <v>#N/A</v>
      </c>
      <c r="B1564" s="24"/>
      <c r="C1564" s="24"/>
      <c r="D1564" s="24" t="s">
        <v>24</v>
      </c>
      <c r="E1564" s="24"/>
      <c r="F1564" s="24"/>
      <c r="G1564" s="24"/>
      <c r="H1564" s="24"/>
      <c r="I1564" s="25" t="e">
        <f>INDEX('Sch Table'!$A$2:$U$211,MATCH($H1564,'Sch Table'!$A$2:$A$777,0),8)</f>
        <v>#N/A</v>
      </c>
      <c r="J1564" s="24"/>
      <c r="K1564" s="96" t="e">
        <f>INDEX('Class Table'!$A$2:$C$26, MATCH($J1564,'Class Table'!$A$2:$A$26,0),2)</f>
        <v>#N/A</v>
      </c>
      <c r="L1564" s="25" t="str">
        <f>_xlfn.CONCAT(StudentTable4[[#This Row],[School]],StudentTable4[[#This Row],[ClassName]])</f>
        <v/>
      </c>
    </row>
    <row r="1565" spans="1:12">
      <c r="A1565" s="25" t="e">
        <f t="shared" si="24"/>
        <v>#N/A</v>
      </c>
      <c r="B1565" s="24"/>
      <c r="C1565" s="24"/>
      <c r="D1565" s="24" t="s">
        <v>24</v>
      </c>
      <c r="E1565" s="24"/>
      <c r="F1565" s="24"/>
      <c r="G1565" s="24"/>
      <c r="H1565" s="24"/>
      <c r="I1565" s="25" t="e">
        <f>INDEX('Sch Table'!$A$2:$U$211,MATCH($H1565,'Sch Table'!$A$2:$A$777,0),8)</f>
        <v>#N/A</v>
      </c>
      <c r="J1565" s="24"/>
      <c r="K1565" s="96" t="e">
        <f>INDEX('Class Table'!$A$2:$C$26, MATCH($J1565,'Class Table'!$A$2:$A$26,0),2)</f>
        <v>#N/A</v>
      </c>
      <c r="L1565" s="25" t="str">
        <f>_xlfn.CONCAT(StudentTable4[[#This Row],[School]],StudentTable4[[#This Row],[ClassName]])</f>
        <v/>
      </c>
    </row>
    <row r="1566" spans="1:12">
      <c r="A1566" s="25" t="e">
        <f t="shared" si="24"/>
        <v>#N/A</v>
      </c>
      <c r="B1566" s="24"/>
      <c r="C1566" s="24"/>
      <c r="D1566" s="24" t="s">
        <v>24</v>
      </c>
      <c r="E1566" s="24"/>
      <c r="F1566" s="24"/>
      <c r="G1566" s="24"/>
      <c r="H1566" s="24"/>
      <c r="I1566" s="25" t="e">
        <f>INDEX('Sch Table'!$A$2:$U$211,MATCH($H1566,'Sch Table'!$A$2:$A$777,0),8)</f>
        <v>#N/A</v>
      </c>
      <c r="J1566" s="24"/>
      <c r="K1566" s="96" t="e">
        <f>INDEX('Class Table'!$A$2:$C$26, MATCH($J1566,'Class Table'!$A$2:$A$26,0),2)</f>
        <v>#N/A</v>
      </c>
      <c r="L1566" s="25" t="str">
        <f>_xlfn.CONCAT(StudentTable4[[#This Row],[School]],StudentTable4[[#This Row],[ClassName]])</f>
        <v/>
      </c>
    </row>
    <row r="1567" spans="1:12">
      <c r="A1567" s="25" t="e">
        <f t="shared" si="24"/>
        <v>#N/A</v>
      </c>
      <c r="B1567" s="24"/>
      <c r="C1567" s="24"/>
      <c r="D1567" s="24" t="s">
        <v>24</v>
      </c>
      <c r="E1567" s="24"/>
      <c r="F1567" s="24"/>
      <c r="G1567" s="24"/>
      <c r="H1567" s="24"/>
      <c r="I1567" s="25" t="e">
        <f>INDEX('Sch Table'!$A$2:$U$211,MATCH($H1567,'Sch Table'!$A$2:$A$777,0),8)</f>
        <v>#N/A</v>
      </c>
      <c r="J1567" s="24"/>
      <c r="K1567" s="96" t="e">
        <f>INDEX('Class Table'!$A$2:$C$26, MATCH($J1567,'Class Table'!$A$2:$A$26,0),2)</f>
        <v>#N/A</v>
      </c>
      <c r="L1567" s="25" t="str">
        <f>_xlfn.CONCAT(StudentTable4[[#This Row],[School]],StudentTable4[[#This Row],[ClassName]])</f>
        <v/>
      </c>
    </row>
    <row r="1568" spans="1:12">
      <c r="A1568" s="25" t="e">
        <f t="shared" si="24"/>
        <v>#N/A</v>
      </c>
      <c r="B1568" s="24"/>
      <c r="C1568" s="24"/>
      <c r="D1568" s="24" t="s">
        <v>24</v>
      </c>
      <c r="E1568" s="24"/>
      <c r="F1568" s="24"/>
      <c r="G1568" s="24"/>
      <c r="H1568" s="24"/>
      <c r="I1568" s="25" t="e">
        <f>INDEX('Sch Table'!$A$2:$U$211,MATCH($H1568,'Sch Table'!$A$2:$A$777,0),8)</f>
        <v>#N/A</v>
      </c>
      <c r="J1568" s="24"/>
      <c r="K1568" s="96" t="e">
        <f>INDEX('Class Table'!$A$2:$C$26, MATCH($J1568,'Class Table'!$A$2:$A$26,0),2)</f>
        <v>#N/A</v>
      </c>
      <c r="L1568" s="25" t="str">
        <f>_xlfn.CONCAT(StudentTable4[[#This Row],[School]],StudentTable4[[#This Row],[ClassName]])</f>
        <v/>
      </c>
    </row>
    <row r="1569" spans="1:12">
      <c r="A1569" s="25" t="e">
        <f t="shared" si="24"/>
        <v>#N/A</v>
      </c>
      <c r="B1569" s="24"/>
      <c r="C1569" s="24"/>
      <c r="D1569" s="24" t="s">
        <v>24</v>
      </c>
      <c r="E1569" s="24"/>
      <c r="F1569" s="24"/>
      <c r="G1569" s="24"/>
      <c r="H1569" s="24"/>
      <c r="I1569" s="25" t="e">
        <f>INDEX('Sch Table'!$A$2:$U$211,MATCH($H1569,'Sch Table'!$A$2:$A$777,0),8)</f>
        <v>#N/A</v>
      </c>
      <c r="J1569" s="24"/>
      <c r="K1569" s="96" t="e">
        <f>INDEX('Class Table'!$A$2:$C$26, MATCH($J1569,'Class Table'!$A$2:$A$26,0),2)</f>
        <v>#N/A</v>
      </c>
      <c r="L1569" s="25" t="str">
        <f>_xlfn.CONCAT(StudentTable4[[#This Row],[School]],StudentTable4[[#This Row],[ClassName]])</f>
        <v/>
      </c>
    </row>
    <row r="1570" spans="1:12">
      <c r="A1570" s="25" t="e">
        <f t="shared" si="24"/>
        <v>#N/A</v>
      </c>
      <c r="B1570" s="24"/>
      <c r="C1570" s="24"/>
      <c r="D1570" s="24" t="s">
        <v>24</v>
      </c>
      <c r="E1570" s="24"/>
      <c r="F1570" s="24"/>
      <c r="G1570" s="24"/>
      <c r="H1570" s="24"/>
      <c r="I1570" s="25" t="e">
        <f>INDEX('Sch Table'!$A$2:$U$211,MATCH($H1570,'Sch Table'!$A$2:$A$777,0),8)</f>
        <v>#N/A</v>
      </c>
      <c r="J1570" s="24"/>
      <c r="K1570" s="96" t="e">
        <f>INDEX('Class Table'!$A$2:$C$26, MATCH($J1570,'Class Table'!$A$2:$A$26,0),2)</f>
        <v>#N/A</v>
      </c>
      <c r="L1570" s="25" t="str">
        <f>_xlfn.CONCAT(StudentTable4[[#This Row],[School]],StudentTable4[[#This Row],[ClassName]])</f>
        <v/>
      </c>
    </row>
    <row r="1571" spans="1:12">
      <c r="A1571" s="25" t="e">
        <f t="shared" si="24"/>
        <v>#N/A</v>
      </c>
      <c r="B1571" s="24"/>
      <c r="C1571" s="24"/>
      <c r="D1571" s="24" t="s">
        <v>24</v>
      </c>
      <c r="E1571" s="24"/>
      <c r="F1571" s="24"/>
      <c r="G1571" s="24"/>
      <c r="H1571" s="24"/>
      <c r="I1571" s="25" t="e">
        <f>INDEX('Sch Table'!$A$2:$U$211,MATCH($H1571,'Sch Table'!$A$2:$A$777,0),8)</f>
        <v>#N/A</v>
      </c>
      <c r="J1571" s="24"/>
      <c r="K1571" s="96" t="e">
        <f>INDEX('Class Table'!$A$2:$C$26, MATCH($J1571,'Class Table'!$A$2:$A$26,0),2)</f>
        <v>#N/A</v>
      </c>
      <c r="L1571" s="25" t="str">
        <f>_xlfn.CONCAT(StudentTable4[[#This Row],[School]],StudentTable4[[#This Row],[ClassName]])</f>
        <v/>
      </c>
    </row>
    <row r="1572" spans="1:12">
      <c r="A1572" s="25" t="e">
        <f t="shared" si="24"/>
        <v>#N/A</v>
      </c>
      <c r="B1572" s="24"/>
      <c r="C1572" s="24"/>
      <c r="D1572" s="24" t="s">
        <v>24</v>
      </c>
      <c r="E1572" s="24"/>
      <c r="F1572" s="24"/>
      <c r="G1572" s="24"/>
      <c r="H1572" s="24"/>
      <c r="I1572" s="25" t="e">
        <f>INDEX('Sch Table'!$A$2:$U$211,MATCH($H1572,'Sch Table'!$A$2:$A$777,0),8)</f>
        <v>#N/A</v>
      </c>
      <c r="J1572" s="24"/>
      <c r="K1572" s="96" t="e">
        <f>INDEX('Class Table'!$A$2:$C$26, MATCH($J1572,'Class Table'!$A$2:$A$26,0),2)</f>
        <v>#N/A</v>
      </c>
      <c r="L1572" s="25" t="str">
        <f>_xlfn.CONCAT(StudentTable4[[#This Row],[School]],StudentTable4[[#This Row],[ClassName]])</f>
        <v/>
      </c>
    </row>
    <row r="1573" spans="1:12">
      <c r="A1573" s="25" t="e">
        <f t="shared" si="24"/>
        <v>#N/A</v>
      </c>
      <c r="B1573" s="24"/>
      <c r="C1573" s="24"/>
      <c r="D1573" s="24" t="s">
        <v>24</v>
      </c>
      <c r="E1573" s="24"/>
      <c r="F1573" s="24"/>
      <c r="G1573" s="24"/>
      <c r="H1573" s="24"/>
      <c r="I1573" s="25" t="e">
        <f>INDEX('Sch Table'!$A$2:$U$211,MATCH($H1573,'Sch Table'!$A$2:$A$777,0),8)</f>
        <v>#N/A</v>
      </c>
      <c r="J1573" s="24"/>
      <c r="K1573" s="96" t="e">
        <f>INDEX('Class Table'!$A$2:$C$26, MATCH($J1573,'Class Table'!$A$2:$A$26,0),2)</f>
        <v>#N/A</v>
      </c>
      <c r="L1573" s="25" t="str">
        <f>_xlfn.CONCAT(StudentTable4[[#This Row],[School]],StudentTable4[[#This Row],[ClassName]])</f>
        <v/>
      </c>
    </row>
    <row r="1574" spans="1:12">
      <c r="A1574" s="25" t="e">
        <f t="shared" si="24"/>
        <v>#N/A</v>
      </c>
      <c r="B1574" s="24"/>
      <c r="C1574" s="24"/>
      <c r="D1574" s="24" t="s">
        <v>24</v>
      </c>
      <c r="E1574" s="24"/>
      <c r="F1574" s="24"/>
      <c r="G1574" s="24"/>
      <c r="H1574" s="24"/>
      <c r="I1574" s="25" t="e">
        <f>INDEX('Sch Table'!$A$2:$U$211,MATCH($H1574,'Sch Table'!$A$2:$A$777,0),8)</f>
        <v>#N/A</v>
      </c>
      <c r="J1574" s="24"/>
      <c r="K1574" s="96" t="e">
        <f>INDEX('Class Table'!$A$2:$C$26, MATCH($J1574,'Class Table'!$A$2:$A$26,0),2)</f>
        <v>#N/A</v>
      </c>
      <c r="L1574" s="25" t="str">
        <f>_xlfn.CONCAT(StudentTable4[[#This Row],[School]],StudentTable4[[#This Row],[ClassName]])</f>
        <v/>
      </c>
    </row>
    <row r="1575" spans="1:12">
      <c r="A1575" s="25" t="e">
        <f t="shared" si="24"/>
        <v>#N/A</v>
      </c>
      <c r="B1575" s="24"/>
      <c r="C1575" s="24"/>
      <c r="D1575" s="24" t="s">
        <v>24</v>
      </c>
      <c r="E1575" s="24"/>
      <c r="F1575" s="24"/>
      <c r="G1575" s="24"/>
      <c r="H1575" s="24"/>
      <c r="I1575" s="25" t="e">
        <f>INDEX('Sch Table'!$A$2:$U$211,MATCH($H1575,'Sch Table'!$A$2:$A$777,0),8)</f>
        <v>#N/A</v>
      </c>
      <c r="J1575" s="24"/>
      <c r="K1575" s="96" t="e">
        <f>INDEX('Class Table'!$A$2:$C$26, MATCH($J1575,'Class Table'!$A$2:$A$26,0),2)</f>
        <v>#N/A</v>
      </c>
      <c r="L1575" s="25" t="str">
        <f>_xlfn.CONCAT(StudentTable4[[#This Row],[School]],StudentTable4[[#This Row],[ClassName]])</f>
        <v/>
      </c>
    </row>
    <row r="1576" spans="1:12">
      <c r="A1576" s="25" t="e">
        <f t="shared" si="24"/>
        <v>#N/A</v>
      </c>
      <c r="B1576" s="24"/>
      <c r="C1576" s="24"/>
      <c r="D1576" s="24" t="s">
        <v>24</v>
      </c>
      <c r="E1576" s="24"/>
      <c r="F1576" s="24"/>
      <c r="G1576" s="24"/>
      <c r="H1576" s="24"/>
      <c r="I1576" s="25" t="e">
        <f>INDEX('Sch Table'!$A$2:$U$211,MATCH($H1576,'Sch Table'!$A$2:$A$777,0),8)</f>
        <v>#N/A</v>
      </c>
      <c r="J1576" s="24"/>
      <c r="K1576" s="96" t="e">
        <f>INDEX('Class Table'!$A$2:$C$26, MATCH($J1576,'Class Table'!$A$2:$A$26,0),2)</f>
        <v>#N/A</v>
      </c>
      <c r="L1576" s="25" t="str">
        <f>_xlfn.CONCAT(StudentTable4[[#This Row],[School]],StudentTable4[[#This Row],[ClassName]])</f>
        <v/>
      </c>
    </row>
    <row r="1577" spans="1:12">
      <c r="A1577" s="25" t="e">
        <f t="shared" si="24"/>
        <v>#N/A</v>
      </c>
      <c r="B1577" s="24"/>
      <c r="C1577" s="24"/>
      <c r="D1577" s="24" t="s">
        <v>24</v>
      </c>
      <c r="E1577" s="24"/>
      <c r="F1577" s="24"/>
      <c r="G1577" s="24"/>
      <c r="H1577" s="24"/>
      <c r="I1577" s="25" t="e">
        <f>INDEX('Sch Table'!$A$2:$U$211,MATCH($H1577,'Sch Table'!$A$2:$A$777,0),8)</f>
        <v>#N/A</v>
      </c>
      <c r="J1577" s="24"/>
      <c r="K1577" s="96" t="e">
        <f>INDEX('Class Table'!$A$2:$C$26, MATCH($J1577,'Class Table'!$A$2:$A$26,0),2)</f>
        <v>#N/A</v>
      </c>
      <c r="L1577" s="25" t="str">
        <f>_xlfn.CONCAT(StudentTable4[[#This Row],[School]],StudentTable4[[#This Row],[ClassName]])</f>
        <v/>
      </c>
    </row>
    <row r="1578" spans="1:12">
      <c r="A1578" s="25" t="e">
        <f t="shared" si="24"/>
        <v>#N/A</v>
      </c>
      <c r="B1578" s="24"/>
      <c r="C1578" s="24"/>
      <c r="D1578" s="24" t="s">
        <v>24</v>
      </c>
      <c r="E1578" s="24"/>
      <c r="F1578" s="24"/>
      <c r="G1578" s="24"/>
      <c r="H1578" s="24"/>
      <c r="I1578" s="25" t="e">
        <f>INDEX('Sch Table'!$A$2:$U$211,MATCH($H1578,'Sch Table'!$A$2:$A$777,0),8)</f>
        <v>#N/A</v>
      </c>
      <c r="J1578" s="24"/>
      <c r="K1578" s="96" t="e">
        <f>INDEX('Class Table'!$A$2:$C$26, MATCH($J1578,'Class Table'!$A$2:$A$26,0),2)</f>
        <v>#N/A</v>
      </c>
      <c r="L1578" s="25" t="str">
        <f>_xlfn.CONCAT(StudentTable4[[#This Row],[School]],StudentTable4[[#This Row],[ClassName]])</f>
        <v/>
      </c>
    </row>
    <row r="1579" spans="1:12">
      <c r="A1579" s="25" t="e">
        <f t="shared" si="24"/>
        <v>#N/A</v>
      </c>
      <c r="B1579" s="24"/>
      <c r="C1579" s="24"/>
      <c r="D1579" s="24" t="s">
        <v>24</v>
      </c>
      <c r="E1579" s="24"/>
      <c r="F1579" s="24"/>
      <c r="G1579" s="24"/>
      <c r="H1579" s="24"/>
      <c r="I1579" s="25" t="e">
        <f>INDEX('Sch Table'!$A$2:$U$211,MATCH($H1579,'Sch Table'!$A$2:$A$777,0),8)</f>
        <v>#N/A</v>
      </c>
      <c r="J1579" s="24"/>
      <c r="K1579" s="96" t="e">
        <f>INDEX('Class Table'!$A$2:$C$26, MATCH($J1579,'Class Table'!$A$2:$A$26,0),2)</f>
        <v>#N/A</v>
      </c>
      <c r="L1579" s="25" t="str">
        <f>_xlfn.CONCAT(StudentTable4[[#This Row],[School]],StudentTable4[[#This Row],[ClassName]])</f>
        <v/>
      </c>
    </row>
    <row r="1580" spans="1:12">
      <c r="A1580" s="25" t="e">
        <f t="shared" si="24"/>
        <v>#N/A</v>
      </c>
      <c r="B1580" s="24"/>
      <c r="C1580" s="24"/>
      <c r="D1580" s="24" t="s">
        <v>24</v>
      </c>
      <c r="E1580" s="24"/>
      <c r="F1580" s="24"/>
      <c r="G1580" s="24"/>
      <c r="H1580" s="24"/>
      <c r="I1580" s="25" t="e">
        <f>INDEX('Sch Table'!$A$2:$U$211,MATCH($H1580,'Sch Table'!$A$2:$A$777,0),8)</f>
        <v>#N/A</v>
      </c>
      <c r="J1580" s="24"/>
      <c r="K1580" s="96" t="e">
        <f>INDEX('Class Table'!$A$2:$C$26, MATCH($J1580,'Class Table'!$A$2:$A$26,0),2)</f>
        <v>#N/A</v>
      </c>
      <c r="L1580" s="25" t="str">
        <f>_xlfn.CONCAT(StudentTable4[[#This Row],[School]],StudentTable4[[#This Row],[ClassName]])</f>
        <v/>
      </c>
    </row>
    <row r="1581" spans="1:12">
      <c r="A1581" s="25" t="e">
        <f t="shared" si="24"/>
        <v>#N/A</v>
      </c>
      <c r="B1581" s="24"/>
      <c r="C1581" s="24"/>
      <c r="D1581" s="24" t="s">
        <v>24</v>
      </c>
      <c r="E1581" s="24"/>
      <c r="F1581" s="24"/>
      <c r="G1581" s="24"/>
      <c r="H1581" s="24"/>
      <c r="I1581" s="25" t="e">
        <f>INDEX('Sch Table'!$A$2:$U$211,MATCH($H1581,'Sch Table'!$A$2:$A$777,0),8)</f>
        <v>#N/A</v>
      </c>
      <c r="J1581" s="24"/>
      <c r="K1581" s="96" t="e">
        <f>INDEX('Class Table'!$A$2:$C$26, MATCH($J1581,'Class Table'!$A$2:$A$26,0),2)</f>
        <v>#N/A</v>
      </c>
      <c r="L1581" s="25" t="str">
        <f>_xlfn.CONCAT(StudentTable4[[#This Row],[School]],StudentTable4[[#This Row],[ClassName]])</f>
        <v/>
      </c>
    </row>
    <row r="1582" spans="1:12">
      <c r="A1582" s="25" t="e">
        <f t="shared" si="24"/>
        <v>#N/A</v>
      </c>
      <c r="B1582" s="24"/>
      <c r="C1582" s="24"/>
      <c r="D1582" s="24" t="s">
        <v>24</v>
      </c>
      <c r="E1582" s="24"/>
      <c r="F1582" s="24"/>
      <c r="G1582" s="24"/>
      <c r="H1582" s="24"/>
      <c r="I1582" s="25" t="e">
        <f>INDEX('Sch Table'!$A$2:$U$211,MATCH($H1582,'Sch Table'!$A$2:$A$777,0),8)</f>
        <v>#N/A</v>
      </c>
      <c r="J1582" s="24"/>
      <c r="K1582" s="96" t="e">
        <f>INDEX('Class Table'!$A$2:$C$26, MATCH($J1582,'Class Table'!$A$2:$A$26,0),2)</f>
        <v>#N/A</v>
      </c>
      <c r="L1582" s="25" t="str">
        <f>_xlfn.CONCAT(StudentTable4[[#This Row],[School]],StudentTable4[[#This Row],[ClassName]])</f>
        <v/>
      </c>
    </row>
    <row r="1583" spans="1:12">
      <c r="A1583" s="25" t="e">
        <f t="shared" si="24"/>
        <v>#N/A</v>
      </c>
      <c r="B1583" s="24"/>
      <c r="C1583" s="24"/>
      <c r="D1583" s="24" t="s">
        <v>24</v>
      </c>
      <c r="E1583" s="24"/>
      <c r="F1583" s="24"/>
      <c r="G1583" s="24"/>
      <c r="H1583" s="24"/>
      <c r="I1583" s="25" t="e">
        <f>INDEX('Sch Table'!$A$2:$U$211,MATCH($H1583,'Sch Table'!$A$2:$A$777,0),8)</f>
        <v>#N/A</v>
      </c>
      <c r="J1583" s="24"/>
      <c r="K1583" s="96" t="e">
        <f>INDEX('Class Table'!$A$2:$C$26, MATCH($J1583,'Class Table'!$A$2:$A$26,0),2)</f>
        <v>#N/A</v>
      </c>
      <c r="L1583" s="25" t="str">
        <f>_xlfn.CONCAT(StudentTable4[[#This Row],[School]],StudentTable4[[#This Row],[ClassName]])</f>
        <v/>
      </c>
    </row>
    <row r="1584" spans="1:12">
      <c r="A1584" s="25" t="e">
        <f t="shared" si="24"/>
        <v>#N/A</v>
      </c>
      <c r="B1584" s="24"/>
      <c r="C1584" s="24"/>
      <c r="D1584" s="24" t="s">
        <v>24</v>
      </c>
      <c r="E1584" s="24"/>
      <c r="F1584" s="24"/>
      <c r="G1584" s="24"/>
      <c r="H1584" s="24"/>
      <c r="I1584" s="25" t="e">
        <f>INDEX('Sch Table'!$A$2:$U$211,MATCH($H1584,'Sch Table'!$A$2:$A$777,0),8)</f>
        <v>#N/A</v>
      </c>
      <c r="J1584" s="24"/>
      <c r="K1584" s="96" t="e">
        <f>INDEX('Class Table'!$A$2:$C$26, MATCH($J1584,'Class Table'!$A$2:$A$26,0),2)</f>
        <v>#N/A</v>
      </c>
      <c r="L1584" s="25" t="str">
        <f>_xlfn.CONCAT(StudentTable4[[#This Row],[School]],StudentTable4[[#This Row],[ClassName]])</f>
        <v/>
      </c>
    </row>
    <row r="1585" spans="1:12">
      <c r="A1585" s="25" t="e">
        <f t="shared" si="24"/>
        <v>#N/A</v>
      </c>
      <c r="B1585" s="24"/>
      <c r="C1585" s="24"/>
      <c r="D1585" s="24" t="s">
        <v>24</v>
      </c>
      <c r="E1585" s="24"/>
      <c r="F1585" s="24"/>
      <c r="G1585" s="24"/>
      <c r="H1585" s="24"/>
      <c r="I1585" s="25" t="e">
        <f>INDEX('Sch Table'!$A$2:$U$211,MATCH($H1585,'Sch Table'!$A$2:$A$777,0),8)</f>
        <v>#N/A</v>
      </c>
      <c r="J1585" s="24"/>
      <c r="K1585" s="96" t="e">
        <f>INDEX('Class Table'!$A$2:$C$26, MATCH($J1585,'Class Table'!$A$2:$A$26,0),2)</f>
        <v>#N/A</v>
      </c>
      <c r="L1585" s="25" t="str">
        <f>_xlfn.CONCAT(StudentTable4[[#This Row],[School]],StudentTable4[[#This Row],[ClassName]])</f>
        <v/>
      </c>
    </row>
    <row r="1586" spans="1:12">
      <c r="A1586" s="25" t="e">
        <f t="shared" si="24"/>
        <v>#N/A</v>
      </c>
      <c r="B1586" s="24"/>
      <c r="C1586" s="24"/>
      <c r="D1586" s="24" t="s">
        <v>24</v>
      </c>
      <c r="E1586" s="24"/>
      <c r="F1586" s="24"/>
      <c r="G1586" s="24"/>
      <c r="H1586" s="24"/>
      <c r="I1586" s="25" t="e">
        <f>INDEX('Sch Table'!$A$2:$U$211,MATCH($H1586,'Sch Table'!$A$2:$A$777,0),8)</f>
        <v>#N/A</v>
      </c>
      <c r="J1586" s="24"/>
      <c r="K1586" s="96" t="e">
        <f>INDEX('Class Table'!$A$2:$C$26, MATCH($J1586,'Class Table'!$A$2:$A$26,0),2)</f>
        <v>#N/A</v>
      </c>
      <c r="L1586" s="25" t="str">
        <f>_xlfn.CONCAT(StudentTable4[[#This Row],[School]],StudentTable4[[#This Row],[ClassName]])</f>
        <v/>
      </c>
    </row>
    <row r="1587" spans="1:12">
      <c r="A1587" s="25" t="e">
        <f t="shared" si="24"/>
        <v>#N/A</v>
      </c>
      <c r="B1587" s="24"/>
      <c r="C1587" s="24"/>
      <c r="D1587" s="24" t="s">
        <v>24</v>
      </c>
      <c r="E1587" s="24"/>
      <c r="F1587" s="24"/>
      <c r="G1587" s="24"/>
      <c r="H1587" s="24"/>
      <c r="I1587" s="25" t="e">
        <f>INDEX('Sch Table'!$A$2:$U$211,MATCH($H1587,'Sch Table'!$A$2:$A$777,0),8)</f>
        <v>#N/A</v>
      </c>
      <c r="J1587" s="24"/>
      <c r="K1587" s="96" t="e">
        <f>INDEX('Class Table'!$A$2:$C$26, MATCH($J1587,'Class Table'!$A$2:$A$26,0),2)</f>
        <v>#N/A</v>
      </c>
      <c r="L1587" s="25" t="str">
        <f>_xlfn.CONCAT(StudentTable4[[#This Row],[School]],StudentTable4[[#This Row],[ClassName]])</f>
        <v/>
      </c>
    </row>
    <row r="1588" spans="1:12">
      <c r="A1588" s="25" t="e">
        <f t="shared" si="24"/>
        <v>#N/A</v>
      </c>
      <c r="B1588" s="24"/>
      <c r="C1588" s="24"/>
      <c r="D1588" s="24" t="s">
        <v>24</v>
      </c>
      <c r="E1588" s="24"/>
      <c r="F1588" s="24"/>
      <c r="G1588" s="24"/>
      <c r="H1588" s="24"/>
      <c r="I1588" s="25" t="e">
        <f>INDEX('Sch Table'!$A$2:$U$211,MATCH($H1588,'Sch Table'!$A$2:$A$777,0),8)</f>
        <v>#N/A</v>
      </c>
      <c r="J1588" s="24"/>
      <c r="K1588" s="96" t="e">
        <f>INDEX('Class Table'!$A$2:$C$26, MATCH($J1588,'Class Table'!$A$2:$A$26,0),2)</f>
        <v>#N/A</v>
      </c>
      <c r="L1588" s="25" t="str">
        <f>_xlfn.CONCAT(StudentTable4[[#This Row],[School]],StudentTable4[[#This Row],[ClassName]])</f>
        <v/>
      </c>
    </row>
    <row r="1589" spans="1:12">
      <c r="A1589" s="25" t="e">
        <f t="shared" si="24"/>
        <v>#N/A</v>
      </c>
      <c r="B1589" s="24"/>
      <c r="C1589" s="24"/>
      <c r="D1589" s="24" t="s">
        <v>24</v>
      </c>
      <c r="E1589" s="24"/>
      <c r="F1589" s="24"/>
      <c r="G1589" s="24"/>
      <c r="H1589" s="24"/>
      <c r="I1589" s="25" t="e">
        <f>INDEX('Sch Table'!$A$2:$U$211,MATCH($H1589,'Sch Table'!$A$2:$A$777,0),8)</f>
        <v>#N/A</v>
      </c>
      <c r="J1589" s="24"/>
      <c r="K1589" s="96" t="e">
        <f>INDEX('Class Table'!$A$2:$C$26, MATCH($J1589,'Class Table'!$A$2:$A$26,0),2)</f>
        <v>#N/A</v>
      </c>
      <c r="L1589" s="25" t="str">
        <f>_xlfn.CONCAT(StudentTable4[[#This Row],[School]],StudentTable4[[#This Row],[ClassName]])</f>
        <v/>
      </c>
    </row>
    <row r="1590" spans="1:12">
      <c r="A1590" s="25" t="e">
        <f t="shared" si="24"/>
        <v>#N/A</v>
      </c>
      <c r="B1590" s="24"/>
      <c r="C1590" s="24"/>
      <c r="D1590" s="24" t="s">
        <v>24</v>
      </c>
      <c r="E1590" s="24"/>
      <c r="F1590" s="24"/>
      <c r="G1590" s="24"/>
      <c r="H1590" s="24"/>
      <c r="I1590" s="25" t="e">
        <f>INDEX('Sch Table'!$A$2:$U$211,MATCH($H1590,'Sch Table'!$A$2:$A$777,0),8)</f>
        <v>#N/A</v>
      </c>
      <c r="J1590" s="24"/>
      <c r="K1590" s="96" t="e">
        <f>INDEX('Class Table'!$A$2:$C$26, MATCH($J1590,'Class Table'!$A$2:$A$26,0),2)</f>
        <v>#N/A</v>
      </c>
      <c r="L1590" s="25" t="str">
        <f>_xlfn.CONCAT(StudentTable4[[#This Row],[School]],StudentTable4[[#This Row],[ClassName]])</f>
        <v/>
      </c>
    </row>
    <row r="1591" spans="1:12">
      <c r="A1591" s="25" t="e">
        <f t="shared" si="24"/>
        <v>#N/A</v>
      </c>
      <c r="B1591" s="24"/>
      <c r="C1591" s="24"/>
      <c r="D1591" s="24" t="s">
        <v>24</v>
      </c>
      <c r="E1591" s="24"/>
      <c r="F1591" s="24"/>
      <c r="G1591" s="24"/>
      <c r="H1591" s="24"/>
      <c r="I1591" s="25" t="e">
        <f>INDEX('Sch Table'!$A$2:$U$211,MATCH($H1591,'Sch Table'!$A$2:$A$777,0),8)</f>
        <v>#N/A</v>
      </c>
      <c r="J1591" s="24"/>
      <c r="K1591" s="96" t="e">
        <f>INDEX('Class Table'!$A$2:$C$26, MATCH($J1591,'Class Table'!$A$2:$A$26,0),2)</f>
        <v>#N/A</v>
      </c>
      <c r="L1591" s="25" t="str">
        <f>_xlfn.CONCAT(StudentTable4[[#This Row],[School]],StudentTable4[[#This Row],[ClassName]])</f>
        <v/>
      </c>
    </row>
    <row r="1592" spans="1:12">
      <c r="A1592" s="25" t="e">
        <f t="shared" si="24"/>
        <v>#N/A</v>
      </c>
      <c r="B1592" s="24"/>
      <c r="C1592" s="24"/>
      <c r="D1592" s="24" t="s">
        <v>24</v>
      </c>
      <c r="E1592" s="24"/>
      <c r="F1592" s="24"/>
      <c r="G1592" s="24"/>
      <c r="H1592" s="24"/>
      <c r="I1592" s="25" t="e">
        <f>INDEX('Sch Table'!$A$2:$U$211,MATCH($H1592,'Sch Table'!$A$2:$A$777,0),8)</f>
        <v>#N/A</v>
      </c>
      <c r="J1592" s="24"/>
      <c r="K1592" s="96" t="e">
        <f>INDEX('Class Table'!$A$2:$C$26, MATCH($J1592,'Class Table'!$A$2:$A$26,0),2)</f>
        <v>#N/A</v>
      </c>
      <c r="L1592" s="25" t="str">
        <f>_xlfn.CONCAT(StudentTable4[[#This Row],[School]],StudentTable4[[#This Row],[ClassName]])</f>
        <v/>
      </c>
    </row>
    <row r="1593" spans="1:12">
      <c r="A1593" s="25" t="e">
        <f t="shared" si="24"/>
        <v>#N/A</v>
      </c>
      <c r="B1593" s="24"/>
      <c r="C1593" s="24"/>
      <c r="D1593" s="24" t="s">
        <v>24</v>
      </c>
      <c r="E1593" s="24"/>
      <c r="F1593" s="24"/>
      <c r="G1593" s="24"/>
      <c r="H1593" s="24"/>
      <c r="I1593" s="25" t="e">
        <f>INDEX('Sch Table'!$A$2:$U$211,MATCH($H1593,'Sch Table'!$A$2:$A$777,0),8)</f>
        <v>#N/A</v>
      </c>
      <c r="J1593" s="24"/>
      <c r="K1593" s="96" t="e">
        <f>INDEX('Class Table'!$A$2:$C$26, MATCH($J1593,'Class Table'!$A$2:$A$26,0),2)</f>
        <v>#N/A</v>
      </c>
      <c r="L1593" s="25" t="str">
        <f>_xlfn.CONCAT(StudentTable4[[#This Row],[School]],StudentTable4[[#This Row],[ClassName]])</f>
        <v/>
      </c>
    </row>
    <row r="1594" spans="1:12">
      <c r="A1594" s="25" t="e">
        <f t="shared" si="24"/>
        <v>#N/A</v>
      </c>
      <c r="B1594" s="24"/>
      <c r="C1594" s="24"/>
      <c r="D1594" s="24" t="s">
        <v>24</v>
      </c>
      <c r="E1594" s="24"/>
      <c r="F1594" s="24"/>
      <c r="G1594" s="24"/>
      <c r="H1594" s="24"/>
      <c r="I1594" s="25" t="e">
        <f>INDEX('Sch Table'!$A$2:$U$211,MATCH($H1594,'Sch Table'!$A$2:$A$777,0),8)</f>
        <v>#N/A</v>
      </c>
      <c r="J1594" s="24"/>
      <c r="K1594" s="96" t="e">
        <f>INDEX('Class Table'!$A$2:$C$26, MATCH($J1594,'Class Table'!$A$2:$A$26,0),2)</f>
        <v>#N/A</v>
      </c>
      <c r="L1594" s="25" t="str">
        <f>_xlfn.CONCAT(StudentTable4[[#This Row],[School]],StudentTable4[[#This Row],[ClassName]])</f>
        <v/>
      </c>
    </row>
    <row r="1595" spans="1:12">
      <c r="A1595" s="25" t="e">
        <f t="shared" si="24"/>
        <v>#N/A</v>
      </c>
      <c r="B1595" s="24"/>
      <c r="C1595" s="24"/>
      <c r="D1595" s="24" t="s">
        <v>24</v>
      </c>
      <c r="E1595" s="24"/>
      <c r="F1595" s="24"/>
      <c r="G1595" s="24"/>
      <c r="H1595" s="24"/>
      <c r="I1595" s="25" t="e">
        <f>INDEX('Sch Table'!$A$2:$U$211,MATCH($H1595,'Sch Table'!$A$2:$A$777,0),8)</f>
        <v>#N/A</v>
      </c>
      <c r="J1595" s="24"/>
      <c r="K1595" s="96" t="e">
        <f>INDEX('Class Table'!$A$2:$C$26, MATCH($J1595,'Class Table'!$A$2:$A$26,0),2)</f>
        <v>#N/A</v>
      </c>
      <c r="L1595" s="25" t="str">
        <f>_xlfn.CONCAT(StudentTable4[[#This Row],[School]],StudentTable4[[#This Row],[ClassName]])</f>
        <v/>
      </c>
    </row>
    <row r="1596" spans="1:12">
      <c r="A1596" s="25" t="e">
        <f t="shared" si="24"/>
        <v>#N/A</v>
      </c>
      <c r="B1596" s="24"/>
      <c r="C1596" s="24"/>
      <c r="D1596" s="24" t="s">
        <v>24</v>
      </c>
      <c r="E1596" s="24"/>
      <c r="F1596" s="24"/>
      <c r="G1596" s="24"/>
      <c r="H1596" s="24"/>
      <c r="I1596" s="25" t="e">
        <f>INDEX('Sch Table'!$A$2:$U$211,MATCH($H1596,'Sch Table'!$A$2:$A$777,0),8)</f>
        <v>#N/A</v>
      </c>
      <c r="J1596" s="24"/>
      <c r="K1596" s="96" t="e">
        <f>INDEX('Class Table'!$A$2:$C$26, MATCH($J1596,'Class Table'!$A$2:$A$26,0),2)</f>
        <v>#N/A</v>
      </c>
      <c r="L1596" s="25" t="str">
        <f>_xlfn.CONCAT(StudentTable4[[#This Row],[School]],StudentTable4[[#This Row],[ClassName]])</f>
        <v/>
      </c>
    </row>
    <row r="1597" spans="1:12">
      <c r="A1597" s="25" t="e">
        <f t="shared" si="24"/>
        <v>#N/A</v>
      </c>
      <c r="B1597" s="24"/>
      <c r="C1597" s="24"/>
      <c r="D1597" s="24" t="s">
        <v>24</v>
      </c>
      <c r="E1597" s="24"/>
      <c r="F1597" s="24"/>
      <c r="G1597" s="24"/>
      <c r="H1597" s="24"/>
      <c r="I1597" s="25" t="e">
        <f>INDEX('Sch Table'!$A$2:$U$211,MATCH($H1597,'Sch Table'!$A$2:$A$777,0),8)</f>
        <v>#N/A</v>
      </c>
      <c r="J1597" s="24"/>
      <c r="K1597" s="96" t="e">
        <f>INDEX('Class Table'!$A$2:$C$26, MATCH($J1597,'Class Table'!$A$2:$A$26,0),2)</f>
        <v>#N/A</v>
      </c>
      <c r="L1597" s="25" t="str">
        <f>_xlfn.CONCAT(StudentTable4[[#This Row],[School]],StudentTable4[[#This Row],[ClassName]])</f>
        <v/>
      </c>
    </row>
    <row r="1598" spans="1:12">
      <c r="A1598" s="25" t="e">
        <f t="shared" si="24"/>
        <v>#N/A</v>
      </c>
      <c r="B1598" s="24"/>
      <c r="C1598" s="24"/>
      <c r="D1598" s="24" t="s">
        <v>24</v>
      </c>
      <c r="E1598" s="24"/>
      <c r="F1598" s="24"/>
      <c r="G1598" s="24"/>
      <c r="H1598" s="24"/>
      <c r="I1598" s="25" t="e">
        <f>INDEX('Sch Table'!$A$2:$U$211,MATCH($H1598,'Sch Table'!$A$2:$A$777,0),8)</f>
        <v>#N/A</v>
      </c>
      <c r="J1598" s="24"/>
      <c r="K1598" s="96" t="e">
        <f>INDEX('Class Table'!$A$2:$C$26, MATCH($J1598,'Class Table'!$A$2:$A$26,0),2)</f>
        <v>#N/A</v>
      </c>
      <c r="L1598" s="25" t="str">
        <f>_xlfn.CONCAT(StudentTable4[[#This Row],[School]],StudentTable4[[#This Row],[ClassName]])</f>
        <v/>
      </c>
    </row>
    <row r="1599" spans="1:12">
      <c r="A1599" s="25" t="e">
        <f t="shared" si="24"/>
        <v>#N/A</v>
      </c>
      <c r="B1599" s="24"/>
      <c r="C1599" s="24"/>
      <c r="D1599" s="24" t="s">
        <v>24</v>
      </c>
      <c r="E1599" s="24"/>
      <c r="F1599" s="24"/>
      <c r="G1599" s="24"/>
      <c r="H1599" s="24"/>
      <c r="I1599" s="25" t="e">
        <f>INDEX('Sch Table'!$A$2:$U$211,MATCH($H1599,'Sch Table'!$A$2:$A$777,0),8)</f>
        <v>#N/A</v>
      </c>
      <c r="J1599" s="24"/>
      <c r="K1599" s="96" t="e">
        <f>INDEX('Class Table'!$A$2:$C$26, MATCH($J1599,'Class Table'!$A$2:$A$26,0),2)</f>
        <v>#N/A</v>
      </c>
      <c r="L1599" s="25" t="str">
        <f>_xlfn.CONCAT(StudentTable4[[#This Row],[School]],StudentTable4[[#This Row],[ClassName]])</f>
        <v/>
      </c>
    </row>
    <row r="1600" spans="1:12">
      <c r="A1600" s="25" t="e">
        <f t="shared" si="24"/>
        <v>#N/A</v>
      </c>
      <c r="B1600" s="24"/>
      <c r="C1600" s="24"/>
      <c r="D1600" s="24" t="s">
        <v>24</v>
      </c>
      <c r="E1600" s="24"/>
      <c r="F1600" s="24"/>
      <c r="G1600" s="24"/>
      <c r="H1600" s="24"/>
      <c r="I1600" s="25" t="e">
        <f>INDEX('Sch Table'!$A$2:$U$211,MATCH($H1600,'Sch Table'!$A$2:$A$777,0),8)</f>
        <v>#N/A</v>
      </c>
      <c r="J1600" s="24"/>
      <c r="K1600" s="96" t="e">
        <f>INDEX('Class Table'!$A$2:$C$26, MATCH($J1600,'Class Table'!$A$2:$A$26,0),2)</f>
        <v>#N/A</v>
      </c>
      <c r="L1600" s="25" t="str">
        <f>_xlfn.CONCAT(StudentTable4[[#This Row],[School]],StudentTable4[[#This Row],[ClassName]])</f>
        <v/>
      </c>
    </row>
    <row r="1601" spans="1:12">
      <c r="A1601" s="25" t="e">
        <f t="shared" si="24"/>
        <v>#N/A</v>
      </c>
      <c r="B1601" s="24"/>
      <c r="C1601" s="24"/>
      <c r="D1601" s="24" t="s">
        <v>24</v>
      </c>
      <c r="E1601" s="24"/>
      <c r="F1601" s="24"/>
      <c r="G1601" s="24"/>
      <c r="H1601" s="24"/>
      <c r="I1601" s="25" t="e">
        <f>INDEX('Sch Table'!$A$2:$U$211,MATCH($H1601,'Sch Table'!$A$2:$A$777,0),8)</f>
        <v>#N/A</v>
      </c>
      <c r="J1601" s="24"/>
      <c r="K1601" s="96" t="e">
        <f>INDEX('Class Table'!$A$2:$C$26, MATCH($J1601,'Class Table'!$A$2:$A$26,0),2)</f>
        <v>#N/A</v>
      </c>
      <c r="L1601" s="25" t="str">
        <f>_xlfn.CONCAT(StudentTable4[[#This Row],[School]],StudentTable4[[#This Row],[ClassName]])</f>
        <v/>
      </c>
    </row>
    <row r="1602" spans="1:12">
      <c r="A1602" s="25" t="e">
        <f t="shared" ref="A1602:A1665" si="25">I1602&amp;"-"&amp;J1602&amp;"-"&amp;B1602</f>
        <v>#N/A</v>
      </c>
      <c r="B1602" s="24"/>
      <c r="C1602" s="24"/>
      <c r="D1602" s="24" t="s">
        <v>24</v>
      </c>
      <c r="E1602" s="24"/>
      <c r="F1602" s="24"/>
      <c r="G1602" s="24"/>
      <c r="H1602" s="24"/>
      <c r="I1602" s="25" t="e">
        <f>INDEX('Sch Table'!$A$2:$U$211,MATCH($H1602,'Sch Table'!$A$2:$A$777,0),8)</f>
        <v>#N/A</v>
      </c>
      <c r="J1602" s="24"/>
      <c r="K1602" s="96" t="e">
        <f>INDEX('Class Table'!$A$2:$C$26, MATCH($J1602,'Class Table'!$A$2:$A$26,0),2)</f>
        <v>#N/A</v>
      </c>
      <c r="L1602" s="25" t="str">
        <f>_xlfn.CONCAT(StudentTable4[[#This Row],[School]],StudentTable4[[#This Row],[ClassName]])</f>
        <v/>
      </c>
    </row>
    <row r="1603" spans="1:12">
      <c r="A1603" s="25" t="e">
        <f t="shared" si="25"/>
        <v>#N/A</v>
      </c>
      <c r="B1603" s="24"/>
      <c r="C1603" s="24"/>
      <c r="D1603" s="24" t="s">
        <v>24</v>
      </c>
      <c r="E1603" s="24"/>
      <c r="F1603" s="24"/>
      <c r="G1603" s="24"/>
      <c r="H1603" s="24"/>
      <c r="I1603" s="25" t="e">
        <f>INDEX('Sch Table'!$A$2:$U$211,MATCH($H1603,'Sch Table'!$A$2:$A$777,0),8)</f>
        <v>#N/A</v>
      </c>
      <c r="J1603" s="24"/>
      <c r="K1603" s="96" t="e">
        <f>INDEX('Class Table'!$A$2:$C$26, MATCH($J1603,'Class Table'!$A$2:$A$26,0),2)</f>
        <v>#N/A</v>
      </c>
      <c r="L1603" s="25" t="str">
        <f>_xlfn.CONCAT(StudentTable4[[#This Row],[School]],StudentTable4[[#This Row],[ClassName]])</f>
        <v/>
      </c>
    </row>
    <row r="1604" spans="1:12">
      <c r="A1604" s="25" t="e">
        <f t="shared" si="25"/>
        <v>#N/A</v>
      </c>
      <c r="B1604" s="24"/>
      <c r="C1604" s="24"/>
      <c r="D1604" s="24" t="s">
        <v>24</v>
      </c>
      <c r="E1604" s="24"/>
      <c r="F1604" s="24"/>
      <c r="G1604" s="24"/>
      <c r="H1604" s="24"/>
      <c r="I1604" s="25" t="e">
        <f>INDEX('Sch Table'!$A$2:$U$211,MATCH($H1604,'Sch Table'!$A$2:$A$777,0),8)</f>
        <v>#N/A</v>
      </c>
      <c r="J1604" s="24"/>
      <c r="K1604" s="96" t="e">
        <f>INDEX('Class Table'!$A$2:$C$26, MATCH($J1604,'Class Table'!$A$2:$A$26,0),2)</f>
        <v>#N/A</v>
      </c>
      <c r="L1604" s="25" t="str">
        <f>_xlfn.CONCAT(StudentTable4[[#This Row],[School]],StudentTable4[[#This Row],[ClassName]])</f>
        <v/>
      </c>
    </row>
    <row r="1605" spans="1:12">
      <c r="A1605" s="25" t="e">
        <f t="shared" si="25"/>
        <v>#N/A</v>
      </c>
      <c r="B1605" s="24"/>
      <c r="C1605" s="24"/>
      <c r="D1605" s="24" t="s">
        <v>24</v>
      </c>
      <c r="E1605" s="24"/>
      <c r="F1605" s="24"/>
      <c r="G1605" s="24"/>
      <c r="H1605" s="24"/>
      <c r="I1605" s="25" t="e">
        <f>INDEX('Sch Table'!$A$2:$U$211,MATCH($H1605,'Sch Table'!$A$2:$A$777,0),8)</f>
        <v>#N/A</v>
      </c>
      <c r="J1605" s="24"/>
      <c r="K1605" s="96" t="e">
        <f>INDEX('Class Table'!$A$2:$C$26, MATCH($J1605,'Class Table'!$A$2:$A$26,0),2)</f>
        <v>#N/A</v>
      </c>
      <c r="L1605" s="25" t="str">
        <f>_xlfn.CONCAT(StudentTable4[[#This Row],[School]],StudentTable4[[#This Row],[ClassName]])</f>
        <v/>
      </c>
    </row>
    <row r="1606" spans="1:12">
      <c r="A1606" s="25" t="e">
        <f t="shared" si="25"/>
        <v>#N/A</v>
      </c>
      <c r="B1606" s="24"/>
      <c r="C1606" s="24"/>
      <c r="D1606" s="24" t="s">
        <v>24</v>
      </c>
      <c r="E1606" s="24"/>
      <c r="F1606" s="24"/>
      <c r="G1606" s="24"/>
      <c r="H1606" s="24"/>
      <c r="I1606" s="25" t="e">
        <f>INDEX('Sch Table'!$A$2:$U$211,MATCH($H1606,'Sch Table'!$A$2:$A$777,0),8)</f>
        <v>#N/A</v>
      </c>
      <c r="J1606" s="24"/>
      <c r="K1606" s="96" t="e">
        <f>INDEX('Class Table'!$A$2:$C$26, MATCH($J1606,'Class Table'!$A$2:$A$26,0),2)</f>
        <v>#N/A</v>
      </c>
      <c r="L1606" s="25" t="str">
        <f>_xlfn.CONCAT(StudentTable4[[#This Row],[School]],StudentTable4[[#This Row],[ClassName]])</f>
        <v/>
      </c>
    </row>
    <row r="1607" spans="1:12">
      <c r="A1607" s="25" t="e">
        <f t="shared" si="25"/>
        <v>#N/A</v>
      </c>
      <c r="B1607" s="24"/>
      <c r="C1607" s="24"/>
      <c r="D1607" s="24" t="s">
        <v>24</v>
      </c>
      <c r="E1607" s="24"/>
      <c r="F1607" s="24"/>
      <c r="G1607" s="24"/>
      <c r="H1607" s="24"/>
      <c r="I1607" s="25" t="e">
        <f>INDEX('Sch Table'!$A$2:$U$211,MATCH($H1607,'Sch Table'!$A$2:$A$777,0),8)</f>
        <v>#N/A</v>
      </c>
      <c r="J1607" s="24"/>
      <c r="K1607" s="96" t="e">
        <f>INDEX('Class Table'!$A$2:$C$26, MATCH($J1607,'Class Table'!$A$2:$A$26,0),2)</f>
        <v>#N/A</v>
      </c>
      <c r="L1607" s="25" t="str">
        <f>_xlfn.CONCAT(StudentTable4[[#This Row],[School]],StudentTable4[[#This Row],[ClassName]])</f>
        <v/>
      </c>
    </row>
    <row r="1608" spans="1:12">
      <c r="A1608" s="25" t="e">
        <f t="shared" si="25"/>
        <v>#N/A</v>
      </c>
      <c r="B1608" s="24"/>
      <c r="C1608" s="24"/>
      <c r="D1608" s="24" t="s">
        <v>24</v>
      </c>
      <c r="E1608" s="24"/>
      <c r="F1608" s="24"/>
      <c r="G1608" s="24"/>
      <c r="H1608" s="24"/>
      <c r="I1608" s="25" t="e">
        <f>INDEX('Sch Table'!$A$2:$U$211,MATCH($H1608,'Sch Table'!$A$2:$A$777,0),8)</f>
        <v>#N/A</v>
      </c>
      <c r="J1608" s="24"/>
      <c r="K1608" s="96" t="e">
        <f>INDEX('Class Table'!$A$2:$C$26, MATCH($J1608,'Class Table'!$A$2:$A$26,0),2)</f>
        <v>#N/A</v>
      </c>
      <c r="L1608" s="25" t="str">
        <f>_xlfn.CONCAT(StudentTable4[[#This Row],[School]],StudentTable4[[#This Row],[ClassName]])</f>
        <v/>
      </c>
    </row>
    <row r="1609" spans="1:12">
      <c r="A1609" s="25" t="e">
        <f t="shared" si="25"/>
        <v>#N/A</v>
      </c>
      <c r="B1609" s="24"/>
      <c r="C1609" s="24"/>
      <c r="D1609" s="24" t="s">
        <v>24</v>
      </c>
      <c r="E1609" s="24"/>
      <c r="F1609" s="24"/>
      <c r="G1609" s="24"/>
      <c r="H1609" s="24"/>
      <c r="I1609" s="25" t="e">
        <f>INDEX('Sch Table'!$A$2:$U$211,MATCH($H1609,'Sch Table'!$A$2:$A$777,0),8)</f>
        <v>#N/A</v>
      </c>
      <c r="J1609" s="24"/>
      <c r="K1609" s="96" t="e">
        <f>INDEX('Class Table'!$A$2:$C$26, MATCH($J1609,'Class Table'!$A$2:$A$26,0),2)</f>
        <v>#N/A</v>
      </c>
      <c r="L1609" s="25" t="str">
        <f>_xlfn.CONCAT(StudentTable4[[#This Row],[School]],StudentTable4[[#This Row],[ClassName]])</f>
        <v/>
      </c>
    </row>
    <row r="1610" spans="1:12">
      <c r="A1610" s="25" t="e">
        <f t="shared" si="25"/>
        <v>#N/A</v>
      </c>
      <c r="B1610" s="24"/>
      <c r="C1610" s="24"/>
      <c r="D1610" s="24" t="s">
        <v>24</v>
      </c>
      <c r="E1610" s="24"/>
      <c r="F1610" s="24"/>
      <c r="G1610" s="24"/>
      <c r="H1610" s="24"/>
      <c r="I1610" s="25" t="e">
        <f>INDEX('Sch Table'!$A$2:$U$211,MATCH($H1610,'Sch Table'!$A$2:$A$777,0),8)</f>
        <v>#N/A</v>
      </c>
      <c r="J1610" s="24"/>
      <c r="K1610" s="96" t="e">
        <f>INDEX('Class Table'!$A$2:$C$26, MATCH($J1610,'Class Table'!$A$2:$A$26,0),2)</f>
        <v>#N/A</v>
      </c>
      <c r="L1610" s="25" t="str">
        <f>_xlfn.CONCAT(StudentTable4[[#This Row],[School]],StudentTable4[[#This Row],[ClassName]])</f>
        <v/>
      </c>
    </row>
    <row r="1611" spans="1:12">
      <c r="A1611" s="25" t="e">
        <f t="shared" si="25"/>
        <v>#N/A</v>
      </c>
      <c r="B1611" s="24"/>
      <c r="C1611" s="24"/>
      <c r="D1611" s="24" t="s">
        <v>24</v>
      </c>
      <c r="E1611" s="24"/>
      <c r="F1611" s="24"/>
      <c r="G1611" s="24"/>
      <c r="H1611" s="24"/>
      <c r="I1611" s="25" t="e">
        <f>INDEX('Sch Table'!$A$2:$U$211,MATCH($H1611,'Sch Table'!$A$2:$A$777,0),8)</f>
        <v>#N/A</v>
      </c>
      <c r="J1611" s="24"/>
      <c r="K1611" s="96" t="e">
        <f>INDEX('Class Table'!$A$2:$C$26, MATCH($J1611,'Class Table'!$A$2:$A$26,0),2)</f>
        <v>#N/A</v>
      </c>
      <c r="L1611" s="25" t="str">
        <f>_xlfn.CONCAT(StudentTable4[[#This Row],[School]],StudentTable4[[#This Row],[ClassName]])</f>
        <v/>
      </c>
    </row>
    <row r="1612" spans="1:12">
      <c r="A1612" s="25" t="e">
        <f t="shared" si="25"/>
        <v>#N/A</v>
      </c>
      <c r="B1612" s="24"/>
      <c r="C1612" s="24"/>
      <c r="D1612" s="24" t="s">
        <v>24</v>
      </c>
      <c r="E1612" s="24"/>
      <c r="F1612" s="24"/>
      <c r="G1612" s="24"/>
      <c r="H1612" s="24"/>
      <c r="I1612" s="25" t="e">
        <f>INDEX('Sch Table'!$A$2:$U$211,MATCH($H1612,'Sch Table'!$A$2:$A$777,0),8)</f>
        <v>#N/A</v>
      </c>
      <c r="J1612" s="24"/>
      <c r="K1612" s="96" t="e">
        <f>INDEX('Class Table'!$A$2:$C$26, MATCH($J1612,'Class Table'!$A$2:$A$26,0),2)</f>
        <v>#N/A</v>
      </c>
      <c r="L1612" s="25" t="str">
        <f>_xlfn.CONCAT(StudentTable4[[#This Row],[School]],StudentTable4[[#This Row],[ClassName]])</f>
        <v/>
      </c>
    </row>
    <row r="1613" spans="1:12">
      <c r="A1613" s="25" t="e">
        <f t="shared" si="25"/>
        <v>#N/A</v>
      </c>
      <c r="B1613" s="24"/>
      <c r="C1613" s="24"/>
      <c r="D1613" s="24" t="s">
        <v>24</v>
      </c>
      <c r="E1613" s="24"/>
      <c r="F1613" s="24"/>
      <c r="G1613" s="24"/>
      <c r="H1613" s="24"/>
      <c r="I1613" s="25" t="e">
        <f>INDEX('Sch Table'!$A$2:$U$211,MATCH($H1613,'Sch Table'!$A$2:$A$777,0),8)</f>
        <v>#N/A</v>
      </c>
      <c r="J1613" s="24"/>
      <c r="K1613" s="96" t="e">
        <f>INDEX('Class Table'!$A$2:$C$26, MATCH($J1613,'Class Table'!$A$2:$A$26,0),2)</f>
        <v>#N/A</v>
      </c>
      <c r="L1613" s="25" t="str">
        <f>_xlfn.CONCAT(StudentTable4[[#This Row],[School]],StudentTable4[[#This Row],[ClassName]])</f>
        <v/>
      </c>
    </row>
    <row r="1614" spans="1:12">
      <c r="A1614" s="25" t="e">
        <f t="shared" si="25"/>
        <v>#N/A</v>
      </c>
      <c r="B1614" s="24"/>
      <c r="C1614" s="24"/>
      <c r="D1614" s="24" t="s">
        <v>24</v>
      </c>
      <c r="E1614" s="24"/>
      <c r="F1614" s="24"/>
      <c r="G1614" s="24"/>
      <c r="H1614" s="24"/>
      <c r="I1614" s="25" t="e">
        <f>INDEX('Sch Table'!$A$2:$U$211,MATCH($H1614,'Sch Table'!$A$2:$A$777,0),8)</f>
        <v>#N/A</v>
      </c>
      <c r="J1614" s="24"/>
      <c r="K1614" s="96" t="e">
        <f>INDEX('Class Table'!$A$2:$C$26, MATCH($J1614,'Class Table'!$A$2:$A$26,0),2)</f>
        <v>#N/A</v>
      </c>
      <c r="L1614" s="25" t="str">
        <f>_xlfn.CONCAT(StudentTable4[[#This Row],[School]],StudentTable4[[#This Row],[ClassName]])</f>
        <v/>
      </c>
    </row>
    <row r="1615" spans="1:12">
      <c r="A1615" s="25" t="e">
        <f t="shared" si="25"/>
        <v>#N/A</v>
      </c>
      <c r="B1615" s="24"/>
      <c r="C1615" s="24"/>
      <c r="D1615" s="24" t="s">
        <v>24</v>
      </c>
      <c r="E1615" s="24"/>
      <c r="F1615" s="24"/>
      <c r="G1615" s="24"/>
      <c r="H1615" s="24"/>
      <c r="I1615" s="25" t="e">
        <f>INDEX('Sch Table'!$A$2:$U$211,MATCH($H1615,'Sch Table'!$A$2:$A$777,0),8)</f>
        <v>#N/A</v>
      </c>
      <c r="J1615" s="24"/>
      <c r="K1615" s="96" t="e">
        <f>INDEX('Class Table'!$A$2:$C$26, MATCH($J1615,'Class Table'!$A$2:$A$26,0),2)</f>
        <v>#N/A</v>
      </c>
      <c r="L1615" s="25" t="str">
        <f>_xlfn.CONCAT(StudentTable4[[#This Row],[School]],StudentTable4[[#This Row],[ClassName]])</f>
        <v/>
      </c>
    </row>
    <row r="1616" spans="1:12">
      <c r="A1616" s="25" t="e">
        <f t="shared" si="25"/>
        <v>#N/A</v>
      </c>
      <c r="B1616" s="24"/>
      <c r="C1616" s="24"/>
      <c r="D1616" s="24" t="s">
        <v>24</v>
      </c>
      <c r="E1616" s="24"/>
      <c r="F1616" s="24"/>
      <c r="G1616" s="24"/>
      <c r="H1616" s="24"/>
      <c r="I1616" s="25" t="e">
        <f>INDEX('Sch Table'!$A$2:$U$211,MATCH($H1616,'Sch Table'!$A$2:$A$777,0),8)</f>
        <v>#N/A</v>
      </c>
      <c r="J1616" s="24"/>
      <c r="K1616" s="96" t="e">
        <f>INDEX('Class Table'!$A$2:$C$26, MATCH($J1616,'Class Table'!$A$2:$A$26,0),2)</f>
        <v>#N/A</v>
      </c>
      <c r="L1616" s="25" t="str">
        <f>_xlfn.CONCAT(StudentTable4[[#This Row],[School]],StudentTable4[[#This Row],[ClassName]])</f>
        <v/>
      </c>
    </row>
    <row r="1617" spans="1:12">
      <c r="A1617" s="25" t="e">
        <f t="shared" si="25"/>
        <v>#N/A</v>
      </c>
      <c r="B1617" s="24"/>
      <c r="C1617" s="24"/>
      <c r="D1617" s="24" t="s">
        <v>24</v>
      </c>
      <c r="E1617" s="24"/>
      <c r="F1617" s="24"/>
      <c r="G1617" s="24"/>
      <c r="H1617" s="24"/>
      <c r="I1617" s="25" t="e">
        <f>INDEX('Sch Table'!$A$2:$U$211,MATCH($H1617,'Sch Table'!$A$2:$A$777,0),8)</f>
        <v>#N/A</v>
      </c>
      <c r="J1617" s="24"/>
      <c r="K1617" s="96" t="e">
        <f>INDEX('Class Table'!$A$2:$C$26, MATCH($J1617,'Class Table'!$A$2:$A$26,0),2)</f>
        <v>#N/A</v>
      </c>
      <c r="L1617" s="25" t="str">
        <f>_xlfn.CONCAT(StudentTable4[[#This Row],[School]],StudentTable4[[#This Row],[ClassName]])</f>
        <v/>
      </c>
    </row>
    <row r="1618" spans="1:12">
      <c r="A1618" s="25" t="e">
        <f t="shared" si="25"/>
        <v>#N/A</v>
      </c>
      <c r="B1618" s="24"/>
      <c r="C1618" s="24"/>
      <c r="D1618" s="24" t="s">
        <v>24</v>
      </c>
      <c r="E1618" s="24"/>
      <c r="F1618" s="24"/>
      <c r="G1618" s="24"/>
      <c r="H1618" s="24"/>
      <c r="I1618" s="25" t="e">
        <f>INDEX('Sch Table'!$A$2:$U$211,MATCH($H1618,'Sch Table'!$A$2:$A$777,0),8)</f>
        <v>#N/A</v>
      </c>
      <c r="J1618" s="24"/>
      <c r="K1618" s="96" t="e">
        <f>INDEX('Class Table'!$A$2:$C$26, MATCH($J1618,'Class Table'!$A$2:$A$26,0),2)</f>
        <v>#N/A</v>
      </c>
      <c r="L1618" s="25" t="str">
        <f>_xlfn.CONCAT(StudentTable4[[#This Row],[School]],StudentTable4[[#This Row],[ClassName]])</f>
        <v/>
      </c>
    </row>
    <row r="1619" spans="1:12">
      <c r="A1619" s="25" t="e">
        <f t="shared" si="25"/>
        <v>#N/A</v>
      </c>
      <c r="B1619" s="24"/>
      <c r="C1619" s="24"/>
      <c r="D1619" s="24" t="s">
        <v>24</v>
      </c>
      <c r="E1619" s="24"/>
      <c r="F1619" s="24"/>
      <c r="G1619" s="24"/>
      <c r="H1619" s="24"/>
      <c r="I1619" s="25" t="e">
        <f>INDEX('Sch Table'!$A$2:$U$211,MATCH($H1619,'Sch Table'!$A$2:$A$777,0),8)</f>
        <v>#N/A</v>
      </c>
      <c r="J1619" s="24"/>
      <c r="K1619" s="96" t="e">
        <f>INDEX('Class Table'!$A$2:$C$26, MATCH($J1619,'Class Table'!$A$2:$A$26,0),2)</f>
        <v>#N/A</v>
      </c>
      <c r="L1619" s="25" t="str">
        <f>_xlfn.CONCAT(StudentTable4[[#This Row],[School]],StudentTable4[[#This Row],[ClassName]])</f>
        <v/>
      </c>
    </row>
    <row r="1620" spans="1:12">
      <c r="A1620" s="25" t="e">
        <f t="shared" si="25"/>
        <v>#N/A</v>
      </c>
      <c r="B1620" s="24"/>
      <c r="C1620" s="24"/>
      <c r="D1620" s="24" t="s">
        <v>24</v>
      </c>
      <c r="E1620" s="24"/>
      <c r="F1620" s="24"/>
      <c r="G1620" s="24"/>
      <c r="H1620" s="24"/>
      <c r="I1620" s="25" t="e">
        <f>INDEX('Sch Table'!$A$2:$U$211,MATCH($H1620,'Sch Table'!$A$2:$A$777,0),8)</f>
        <v>#N/A</v>
      </c>
      <c r="J1620" s="24"/>
      <c r="K1620" s="96" t="e">
        <f>INDEX('Class Table'!$A$2:$C$26, MATCH($J1620,'Class Table'!$A$2:$A$26,0),2)</f>
        <v>#N/A</v>
      </c>
      <c r="L1620" s="25" t="str">
        <f>_xlfn.CONCAT(StudentTable4[[#This Row],[School]],StudentTable4[[#This Row],[ClassName]])</f>
        <v/>
      </c>
    </row>
    <row r="1621" spans="1:12">
      <c r="A1621" s="25" t="e">
        <f t="shared" si="25"/>
        <v>#N/A</v>
      </c>
      <c r="B1621" s="24"/>
      <c r="C1621" s="24"/>
      <c r="D1621" s="24" t="s">
        <v>24</v>
      </c>
      <c r="E1621" s="24"/>
      <c r="F1621" s="24"/>
      <c r="G1621" s="24"/>
      <c r="H1621" s="24"/>
      <c r="I1621" s="25" t="e">
        <f>INDEX('Sch Table'!$A$2:$U$211,MATCH($H1621,'Sch Table'!$A$2:$A$777,0),8)</f>
        <v>#N/A</v>
      </c>
      <c r="J1621" s="24"/>
      <c r="K1621" s="96" t="e">
        <f>INDEX('Class Table'!$A$2:$C$26, MATCH($J1621,'Class Table'!$A$2:$A$26,0),2)</f>
        <v>#N/A</v>
      </c>
      <c r="L1621" s="25" t="str">
        <f>_xlfn.CONCAT(StudentTable4[[#This Row],[School]],StudentTable4[[#This Row],[ClassName]])</f>
        <v/>
      </c>
    </row>
    <row r="1622" spans="1:12">
      <c r="A1622" s="25" t="e">
        <f t="shared" si="25"/>
        <v>#N/A</v>
      </c>
      <c r="B1622" s="24"/>
      <c r="C1622" s="24"/>
      <c r="D1622" s="24" t="s">
        <v>24</v>
      </c>
      <c r="E1622" s="24"/>
      <c r="F1622" s="24"/>
      <c r="G1622" s="24"/>
      <c r="H1622" s="24"/>
      <c r="I1622" s="25" t="e">
        <f>INDEX('Sch Table'!$A$2:$U$211,MATCH($H1622,'Sch Table'!$A$2:$A$777,0),8)</f>
        <v>#N/A</v>
      </c>
      <c r="J1622" s="24"/>
      <c r="K1622" s="96" t="e">
        <f>INDEX('Class Table'!$A$2:$C$26, MATCH($J1622,'Class Table'!$A$2:$A$26,0),2)</f>
        <v>#N/A</v>
      </c>
      <c r="L1622" s="25" t="str">
        <f>_xlfn.CONCAT(StudentTable4[[#This Row],[School]],StudentTable4[[#This Row],[ClassName]])</f>
        <v/>
      </c>
    </row>
    <row r="1623" spans="1:12">
      <c r="A1623" s="25" t="e">
        <f t="shared" si="25"/>
        <v>#N/A</v>
      </c>
      <c r="B1623" s="24"/>
      <c r="C1623" s="24"/>
      <c r="D1623" s="24" t="s">
        <v>24</v>
      </c>
      <c r="E1623" s="24"/>
      <c r="F1623" s="24"/>
      <c r="G1623" s="24"/>
      <c r="H1623" s="24"/>
      <c r="I1623" s="25" t="e">
        <f>INDEX('Sch Table'!$A$2:$U$211,MATCH($H1623,'Sch Table'!$A$2:$A$777,0),8)</f>
        <v>#N/A</v>
      </c>
      <c r="J1623" s="24"/>
      <c r="K1623" s="96" t="e">
        <f>INDEX('Class Table'!$A$2:$C$26, MATCH($J1623,'Class Table'!$A$2:$A$26,0),2)</f>
        <v>#N/A</v>
      </c>
      <c r="L1623" s="25" t="str">
        <f>_xlfn.CONCAT(StudentTable4[[#This Row],[School]],StudentTable4[[#This Row],[ClassName]])</f>
        <v/>
      </c>
    </row>
    <row r="1624" spans="1:12">
      <c r="A1624" s="25" t="e">
        <f t="shared" si="25"/>
        <v>#N/A</v>
      </c>
      <c r="B1624" s="24"/>
      <c r="C1624" s="24"/>
      <c r="D1624" s="24" t="s">
        <v>24</v>
      </c>
      <c r="E1624" s="24"/>
      <c r="F1624" s="24"/>
      <c r="G1624" s="24"/>
      <c r="H1624" s="24"/>
      <c r="I1624" s="25" t="e">
        <f>INDEX('Sch Table'!$A$2:$U$211,MATCH($H1624,'Sch Table'!$A$2:$A$777,0),8)</f>
        <v>#N/A</v>
      </c>
      <c r="J1624" s="24"/>
      <c r="K1624" s="96" t="e">
        <f>INDEX('Class Table'!$A$2:$C$26, MATCH($J1624,'Class Table'!$A$2:$A$26,0),2)</f>
        <v>#N/A</v>
      </c>
      <c r="L1624" s="25" t="str">
        <f>_xlfn.CONCAT(StudentTable4[[#This Row],[School]],StudentTable4[[#This Row],[ClassName]])</f>
        <v/>
      </c>
    </row>
    <row r="1625" spans="1:12">
      <c r="A1625" s="25" t="e">
        <f t="shared" si="25"/>
        <v>#N/A</v>
      </c>
      <c r="B1625" s="24"/>
      <c r="C1625" s="24"/>
      <c r="D1625" s="24" t="s">
        <v>24</v>
      </c>
      <c r="E1625" s="24"/>
      <c r="F1625" s="24"/>
      <c r="G1625" s="24"/>
      <c r="H1625" s="24"/>
      <c r="I1625" s="25" t="e">
        <f>INDEX('Sch Table'!$A$2:$U$211,MATCH($H1625,'Sch Table'!$A$2:$A$777,0),8)</f>
        <v>#N/A</v>
      </c>
      <c r="J1625" s="24"/>
      <c r="K1625" s="96" t="e">
        <f>INDEX('Class Table'!$A$2:$C$26, MATCH($J1625,'Class Table'!$A$2:$A$26,0),2)</f>
        <v>#N/A</v>
      </c>
      <c r="L1625" s="25" t="str">
        <f>_xlfn.CONCAT(StudentTable4[[#This Row],[School]],StudentTable4[[#This Row],[ClassName]])</f>
        <v/>
      </c>
    </row>
    <row r="1626" spans="1:12">
      <c r="A1626" s="25" t="e">
        <f t="shared" si="25"/>
        <v>#N/A</v>
      </c>
      <c r="B1626" s="24"/>
      <c r="C1626" s="24"/>
      <c r="D1626" s="24" t="s">
        <v>24</v>
      </c>
      <c r="E1626" s="24"/>
      <c r="F1626" s="24"/>
      <c r="G1626" s="24"/>
      <c r="H1626" s="24"/>
      <c r="I1626" s="25" t="e">
        <f>INDEX('Sch Table'!$A$2:$U$211,MATCH($H1626,'Sch Table'!$A$2:$A$777,0),8)</f>
        <v>#N/A</v>
      </c>
      <c r="J1626" s="24"/>
      <c r="K1626" s="96" t="e">
        <f>INDEX('Class Table'!$A$2:$C$26, MATCH($J1626,'Class Table'!$A$2:$A$26,0),2)</f>
        <v>#N/A</v>
      </c>
      <c r="L1626" s="25" t="str">
        <f>_xlfn.CONCAT(StudentTable4[[#This Row],[School]],StudentTable4[[#This Row],[ClassName]])</f>
        <v/>
      </c>
    </row>
    <row r="1627" spans="1:12">
      <c r="A1627" s="25" t="e">
        <f t="shared" si="25"/>
        <v>#N/A</v>
      </c>
      <c r="B1627" s="24"/>
      <c r="C1627" s="24"/>
      <c r="D1627" s="24" t="s">
        <v>24</v>
      </c>
      <c r="E1627" s="24"/>
      <c r="F1627" s="24"/>
      <c r="G1627" s="24"/>
      <c r="H1627" s="24"/>
      <c r="I1627" s="25" t="e">
        <f>INDEX('Sch Table'!$A$2:$U$211,MATCH($H1627,'Sch Table'!$A$2:$A$777,0),8)</f>
        <v>#N/A</v>
      </c>
      <c r="J1627" s="24"/>
      <c r="K1627" s="96" t="e">
        <f>INDEX('Class Table'!$A$2:$C$26, MATCH($J1627,'Class Table'!$A$2:$A$26,0),2)</f>
        <v>#N/A</v>
      </c>
      <c r="L1627" s="25" t="str">
        <f>_xlfn.CONCAT(StudentTable4[[#This Row],[School]],StudentTable4[[#This Row],[ClassName]])</f>
        <v/>
      </c>
    </row>
    <row r="1628" spans="1:12">
      <c r="A1628" s="25" t="e">
        <f t="shared" si="25"/>
        <v>#N/A</v>
      </c>
      <c r="B1628" s="24"/>
      <c r="C1628" s="24"/>
      <c r="D1628" s="24" t="s">
        <v>24</v>
      </c>
      <c r="E1628" s="24"/>
      <c r="F1628" s="24"/>
      <c r="G1628" s="24"/>
      <c r="H1628" s="24"/>
      <c r="I1628" s="25" t="e">
        <f>INDEX('Sch Table'!$A$2:$U$211,MATCH($H1628,'Sch Table'!$A$2:$A$777,0),8)</f>
        <v>#N/A</v>
      </c>
      <c r="J1628" s="24"/>
      <c r="K1628" s="96" t="e">
        <f>INDEX('Class Table'!$A$2:$C$26, MATCH($J1628,'Class Table'!$A$2:$A$26,0),2)</f>
        <v>#N/A</v>
      </c>
      <c r="L1628" s="25" t="str">
        <f>_xlfn.CONCAT(StudentTable4[[#This Row],[School]],StudentTable4[[#This Row],[ClassName]])</f>
        <v/>
      </c>
    </row>
    <row r="1629" spans="1:12">
      <c r="A1629" s="25" t="e">
        <f t="shared" si="25"/>
        <v>#N/A</v>
      </c>
      <c r="B1629" s="24"/>
      <c r="C1629" s="24"/>
      <c r="D1629" s="24" t="s">
        <v>24</v>
      </c>
      <c r="E1629" s="24"/>
      <c r="F1629" s="24"/>
      <c r="G1629" s="24"/>
      <c r="H1629" s="24"/>
      <c r="I1629" s="25" t="e">
        <f>INDEX('Sch Table'!$A$2:$U$211,MATCH($H1629,'Sch Table'!$A$2:$A$777,0),8)</f>
        <v>#N/A</v>
      </c>
      <c r="J1629" s="24"/>
      <c r="K1629" s="96" t="e">
        <f>INDEX('Class Table'!$A$2:$C$26, MATCH($J1629,'Class Table'!$A$2:$A$26,0),2)</f>
        <v>#N/A</v>
      </c>
      <c r="L1629" s="25" t="str">
        <f>_xlfn.CONCAT(StudentTable4[[#This Row],[School]],StudentTable4[[#This Row],[ClassName]])</f>
        <v/>
      </c>
    </row>
    <row r="1630" spans="1:12">
      <c r="A1630" s="25" t="e">
        <f t="shared" si="25"/>
        <v>#N/A</v>
      </c>
      <c r="B1630" s="24"/>
      <c r="C1630" s="24"/>
      <c r="D1630" s="24" t="s">
        <v>24</v>
      </c>
      <c r="E1630" s="24"/>
      <c r="F1630" s="24"/>
      <c r="G1630" s="24"/>
      <c r="H1630" s="24"/>
      <c r="I1630" s="25" t="e">
        <f>INDEX('Sch Table'!$A$2:$U$211,MATCH($H1630,'Sch Table'!$A$2:$A$777,0),8)</f>
        <v>#N/A</v>
      </c>
      <c r="J1630" s="24"/>
      <c r="K1630" s="96" t="e">
        <f>INDEX('Class Table'!$A$2:$C$26, MATCH($J1630,'Class Table'!$A$2:$A$26,0),2)</f>
        <v>#N/A</v>
      </c>
      <c r="L1630" s="25" t="str">
        <f>_xlfn.CONCAT(StudentTable4[[#This Row],[School]],StudentTable4[[#This Row],[ClassName]])</f>
        <v/>
      </c>
    </row>
    <row r="1631" spans="1:12">
      <c r="A1631" s="25" t="e">
        <f t="shared" si="25"/>
        <v>#N/A</v>
      </c>
      <c r="B1631" s="24"/>
      <c r="C1631" s="24"/>
      <c r="D1631" s="24" t="s">
        <v>24</v>
      </c>
      <c r="E1631" s="24"/>
      <c r="F1631" s="24"/>
      <c r="G1631" s="24"/>
      <c r="H1631" s="24"/>
      <c r="I1631" s="25" t="e">
        <f>INDEX('Sch Table'!$A$2:$U$211,MATCH($H1631,'Sch Table'!$A$2:$A$777,0),8)</f>
        <v>#N/A</v>
      </c>
      <c r="J1631" s="24"/>
      <c r="K1631" s="96" t="e">
        <f>INDEX('Class Table'!$A$2:$C$26, MATCH($J1631,'Class Table'!$A$2:$A$26,0),2)</f>
        <v>#N/A</v>
      </c>
      <c r="L1631" s="25" t="str">
        <f>_xlfn.CONCAT(StudentTable4[[#This Row],[School]],StudentTable4[[#This Row],[ClassName]])</f>
        <v/>
      </c>
    </row>
    <row r="1632" spans="1:12">
      <c r="A1632" s="25" t="e">
        <f t="shared" si="25"/>
        <v>#N/A</v>
      </c>
      <c r="B1632" s="24"/>
      <c r="C1632" s="24"/>
      <c r="D1632" s="24" t="s">
        <v>24</v>
      </c>
      <c r="E1632" s="24"/>
      <c r="F1632" s="24"/>
      <c r="G1632" s="24"/>
      <c r="H1632" s="24"/>
      <c r="I1632" s="25" t="e">
        <f>INDEX('Sch Table'!$A$2:$U$211,MATCH($H1632,'Sch Table'!$A$2:$A$777,0),8)</f>
        <v>#N/A</v>
      </c>
      <c r="J1632" s="24"/>
      <c r="K1632" s="96" t="e">
        <f>INDEX('Class Table'!$A$2:$C$26, MATCH($J1632,'Class Table'!$A$2:$A$26,0),2)</f>
        <v>#N/A</v>
      </c>
      <c r="L1632" s="25" t="str">
        <f>_xlfn.CONCAT(StudentTable4[[#This Row],[School]],StudentTable4[[#This Row],[ClassName]])</f>
        <v/>
      </c>
    </row>
    <row r="1633" spans="1:12">
      <c r="A1633" s="25" t="e">
        <f t="shared" si="25"/>
        <v>#N/A</v>
      </c>
      <c r="B1633" s="24"/>
      <c r="C1633" s="24"/>
      <c r="D1633" s="24" t="s">
        <v>24</v>
      </c>
      <c r="E1633" s="24"/>
      <c r="F1633" s="24"/>
      <c r="G1633" s="24"/>
      <c r="H1633" s="24"/>
      <c r="I1633" s="25" t="e">
        <f>INDEX('Sch Table'!$A$2:$U$211,MATCH($H1633,'Sch Table'!$A$2:$A$777,0),8)</f>
        <v>#N/A</v>
      </c>
      <c r="J1633" s="24"/>
      <c r="K1633" s="96" t="e">
        <f>INDEX('Class Table'!$A$2:$C$26, MATCH($J1633,'Class Table'!$A$2:$A$26,0),2)</f>
        <v>#N/A</v>
      </c>
      <c r="L1633" s="25" t="str">
        <f>_xlfn.CONCAT(StudentTable4[[#This Row],[School]],StudentTable4[[#This Row],[ClassName]])</f>
        <v/>
      </c>
    </row>
    <row r="1634" spans="1:12">
      <c r="A1634" s="25" t="e">
        <f t="shared" si="25"/>
        <v>#N/A</v>
      </c>
      <c r="B1634" s="24"/>
      <c r="C1634" s="24"/>
      <c r="D1634" s="24" t="s">
        <v>24</v>
      </c>
      <c r="E1634" s="24"/>
      <c r="F1634" s="24"/>
      <c r="G1634" s="24"/>
      <c r="H1634" s="24"/>
      <c r="I1634" s="25" t="e">
        <f>INDEX('Sch Table'!$A$2:$U$211,MATCH($H1634,'Sch Table'!$A$2:$A$777,0),8)</f>
        <v>#N/A</v>
      </c>
      <c r="J1634" s="24"/>
      <c r="K1634" s="96" t="e">
        <f>INDEX('Class Table'!$A$2:$C$26, MATCH($J1634,'Class Table'!$A$2:$A$26,0),2)</f>
        <v>#N/A</v>
      </c>
      <c r="L1634" s="25" t="str">
        <f>_xlfn.CONCAT(StudentTable4[[#This Row],[School]],StudentTable4[[#This Row],[ClassName]])</f>
        <v/>
      </c>
    </row>
    <row r="1635" spans="1:12">
      <c r="A1635" s="25" t="e">
        <f t="shared" si="25"/>
        <v>#N/A</v>
      </c>
      <c r="B1635" s="24"/>
      <c r="C1635" s="24"/>
      <c r="D1635" s="24" t="s">
        <v>24</v>
      </c>
      <c r="E1635" s="24"/>
      <c r="F1635" s="24"/>
      <c r="G1635" s="24"/>
      <c r="H1635" s="24"/>
      <c r="I1635" s="25" t="e">
        <f>INDEX('Sch Table'!$A$2:$U$211,MATCH($H1635,'Sch Table'!$A$2:$A$777,0),8)</f>
        <v>#N/A</v>
      </c>
      <c r="J1635" s="24"/>
      <c r="K1635" s="96" t="e">
        <f>INDEX('Class Table'!$A$2:$C$26, MATCH($J1635,'Class Table'!$A$2:$A$26,0),2)</f>
        <v>#N/A</v>
      </c>
      <c r="L1635" s="25" t="str">
        <f>_xlfn.CONCAT(StudentTable4[[#This Row],[School]],StudentTable4[[#This Row],[ClassName]])</f>
        <v/>
      </c>
    </row>
    <row r="1636" spans="1:12">
      <c r="A1636" s="25" t="e">
        <f t="shared" si="25"/>
        <v>#N/A</v>
      </c>
      <c r="B1636" s="24"/>
      <c r="C1636" s="24"/>
      <c r="D1636" s="24" t="s">
        <v>24</v>
      </c>
      <c r="E1636" s="24"/>
      <c r="F1636" s="24"/>
      <c r="G1636" s="24"/>
      <c r="H1636" s="24"/>
      <c r="I1636" s="25" t="e">
        <f>INDEX('Sch Table'!$A$2:$U$211,MATCH($H1636,'Sch Table'!$A$2:$A$777,0),8)</f>
        <v>#N/A</v>
      </c>
      <c r="J1636" s="24"/>
      <c r="K1636" s="96" t="e">
        <f>INDEX('Class Table'!$A$2:$C$26, MATCH($J1636,'Class Table'!$A$2:$A$26,0),2)</f>
        <v>#N/A</v>
      </c>
      <c r="L1636" s="25" t="str">
        <f>_xlfn.CONCAT(StudentTable4[[#This Row],[School]],StudentTable4[[#This Row],[ClassName]])</f>
        <v/>
      </c>
    </row>
    <row r="1637" spans="1:12">
      <c r="A1637" s="25" t="e">
        <f t="shared" si="25"/>
        <v>#N/A</v>
      </c>
      <c r="B1637" s="24"/>
      <c r="C1637" s="24"/>
      <c r="D1637" s="24" t="s">
        <v>24</v>
      </c>
      <c r="E1637" s="24"/>
      <c r="F1637" s="24"/>
      <c r="G1637" s="24"/>
      <c r="H1637" s="24"/>
      <c r="I1637" s="25" t="e">
        <f>INDEX('Sch Table'!$A$2:$U$211,MATCH($H1637,'Sch Table'!$A$2:$A$777,0),8)</f>
        <v>#N/A</v>
      </c>
      <c r="J1637" s="24"/>
      <c r="K1637" s="96" t="e">
        <f>INDEX('Class Table'!$A$2:$C$26, MATCH($J1637,'Class Table'!$A$2:$A$26,0),2)</f>
        <v>#N/A</v>
      </c>
      <c r="L1637" s="25" t="str">
        <f>_xlfn.CONCAT(StudentTable4[[#This Row],[School]],StudentTable4[[#This Row],[ClassName]])</f>
        <v/>
      </c>
    </row>
    <row r="1638" spans="1:12">
      <c r="A1638" s="25" t="e">
        <f t="shared" si="25"/>
        <v>#N/A</v>
      </c>
      <c r="B1638" s="24"/>
      <c r="C1638" s="24"/>
      <c r="D1638" s="24" t="s">
        <v>24</v>
      </c>
      <c r="E1638" s="24"/>
      <c r="F1638" s="24"/>
      <c r="G1638" s="24"/>
      <c r="H1638" s="24"/>
      <c r="I1638" s="25" t="e">
        <f>INDEX('Sch Table'!$A$2:$U$211,MATCH($H1638,'Sch Table'!$A$2:$A$777,0),8)</f>
        <v>#N/A</v>
      </c>
      <c r="J1638" s="24"/>
      <c r="K1638" s="96" t="e">
        <f>INDEX('Class Table'!$A$2:$C$26, MATCH($J1638,'Class Table'!$A$2:$A$26,0),2)</f>
        <v>#N/A</v>
      </c>
      <c r="L1638" s="25" t="str">
        <f>_xlfn.CONCAT(StudentTable4[[#This Row],[School]],StudentTable4[[#This Row],[ClassName]])</f>
        <v/>
      </c>
    </row>
    <row r="1639" spans="1:12">
      <c r="A1639" s="25" t="e">
        <f t="shared" si="25"/>
        <v>#N/A</v>
      </c>
      <c r="B1639" s="24"/>
      <c r="C1639" s="24"/>
      <c r="D1639" s="24" t="s">
        <v>24</v>
      </c>
      <c r="E1639" s="24"/>
      <c r="F1639" s="24"/>
      <c r="G1639" s="24"/>
      <c r="H1639" s="24"/>
      <c r="I1639" s="25" t="e">
        <f>INDEX('Sch Table'!$A$2:$U$211,MATCH($H1639,'Sch Table'!$A$2:$A$777,0),8)</f>
        <v>#N/A</v>
      </c>
      <c r="J1639" s="24"/>
      <c r="K1639" s="96" t="e">
        <f>INDEX('Class Table'!$A$2:$C$26, MATCH($J1639,'Class Table'!$A$2:$A$26,0),2)</f>
        <v>#N/A</v>
      </c>
      <c r="L1639" s="25" t="str">
        <f>_xlfn.CONCAT(StudentTable4[[#This Row],[School]],StudentTable4[[#This Row],[ClassName]])</f>
        <v/>
      </c>
    </row>
    <row r="1640" spans="1:12">
      <c r="A1640" s="25" t="e">
        <f t="shared" si="25"/>
        <v>#N/A</v>
      </c>
      <c r="B1640" s="24"/>
      <c r="C1640" s="24"/>
      <c r="D1640" s="24" t="s">
        <v>24</v>
      </c>
      <c r="E1640" s="24"/>
      <c r="F1640" s="24"/>
      <c r="G1640" s="24"/>
      <c r="H1640" s="24"/>
      <c r="I1640" s="25" t="e">
        <f>INDEX('Sch Table'!$A$2:$U$211,MATCH($H1640,'Sch Table'!$A$2:$A$777,0),8)</f>
        <v>#N/A</v>
      </c>
      <c r="J1640" s="24"/>
      <c r="K1640" s="96" t="e">
        <f>INDEX('Class Table'!$A$2:$C$26, MATCH($J1640,'Class Table'!$A$2:$A$26,0),2)</f>
        <v>#N/A</v>
      </c>
      <c r="L1640" s="25" t="str">
        <f>_xlfn.CONCAT(StudentTable4[[#This Row],[School]],StudentTable4[[#This Row],[ClassName]])</f>
        <v/>
      </c>
    </row>
    <row r="1641" spans="1:12">
      <c r="A1641" s="25" t="e">
        <f t="shared" si="25"/>
        <v>#N/A</v>
      </c>
      <c r="B1641" s="24"/>
      <c r="C1641" s="24"/>
      <c r="D1641" s="24" t="s">
        <v>24</v>
      </c>
      <c r="E1641" s="24"/>
      <c r="F1641" s="24"/>
      <c r="G1641" s="24"/>
      <c r="H1641" s="24"/>
      <c r="I1641" s="25" t="e">
        <f>INDEX('Sch Table'!$A$2:$U$211,MATCH($H1641,'Sch Table'!$A$2:$A$777,0),8)</f>
        <v>#N/A</v>
      </c>
      <c r="J1641" s="24"/>
      <c r="K1641" s="96" t="e">
        <f>INDEX('Class Table'!$A$2:$C$26, MATCH($J1641,'Class Table'!$A$2:$A$26,0),2)</f>
        <v>#N/A</v>
      </c>
      <c r="L1641" s="25" t="str">
        <f>_xlfn.CONCAT(StudentTable4[[#This Row],[School]],StudentTable4[[#This Row],[ClassName]])</f>
        <v/>
      </c>
    </row>
    <row r="1642" spans="1:12">
      <c r="A1642" s="25" t="e">
        <f t="shared" si="25"/>
        <v>#N/A</v>
      </c>
      <c r="B1642" s="24"/>
      <c r="C1642" s="24"/>
      <c r="D1642" s="24" t="s">
        <v>24</v>
      </c>
      <c r="E1642" s="24"/>
      <c r="F1642" s="24"/>
      <c r="G1642" s="24"/>
      <c r="H1642" s="24"/>
      <c r="I1642" s="25" t="e">
        <f>INDEX('Sch Table'!$A$2:$U$211,MATCH($H1642,'Sch Table'!$A$2:$A$777,0),8)</f>
        <v>#N/A</v>
      </c>
      <c r="J1642" s="24"/>
      <c r="K1642" s="96" t="e">
        <f>INDEX('Class Table'!$A$2:$C$26, MATCH($J1642,'Class Table'!$A$2:$A$26,0),2)</f>
        <v>#N/A</v>
      </c>
      <c r="L1642" s="25" t="str">
        <f>_xlfn.CONCAT(StudentTable4[[#This Row],[School]],StudentTable4[[#This Row],[ClassName]])</f>
        <v/>
      </c>
    </row>
    <row r="1643" spans="1:12">
      <c r="A1643" s="25" t="e">
        <f t="shared" si="25"/>
        <v>#N/A</v>
      </c>
      <c r="B1643" s="24"/>
      <c r="C1643" s="24"/>
      <c r="D1643" s="24" t="s">
        <v>24</v>
      </c>
      <c r="E1643" s="24"/>
      <c r="F1643" s="24"/>
      <c r="G1643" s="24"/>
      <c r="H1643" s="24"/>
      <c r="I1643" s="25" t="e">
        <f>INDEX('Sch Table'!$A$2:$U$211,MATCH($H1643,'Sch Table'!$A$2:$A$777,0),8)</f>
        <v>#N/A</v>
      </c>
      <c r="J1643" s="24"/>
      <c r="K1643" s="96" t="e">
        <f>INDEX('Class Table'!$A$2:$C$26, MATCH($J1643,'Class Table'!$A$2:$A$26,0),2)</f>
        <v>#N/A</v>
      </c>
      <c r="L1643" s="25" t="str">
        <f>_xlfn.CONCAT(StudentTable4[[#This Row],[School]],StudentTable4[[#This Row],[ClassName]])</f>
        <v/>
      </c>
    </row>
    <row r="1644" spans="1:12">
      <c r="A1644" s="25" t="e">
        <f t="shared" si="25"/>
        <v>#N/A</v>
      </c>
      <c r="B1644" s="24"/>
      <c r="C1644" s="24"/>
      <c r="D1644" s="24" t="s">
        <v>24</v>
      </c>
      <c r="E1644" s="24"/>
      <c r="F1644" s="24"/>
      <c r="G1644" s="24"/>
      <c r="H1644" s="24"/>
      <c r="I1644" s="25" t="e">
        <f>INDEX('Sch Table'!$A$2:$U$211,MATCH($H1644,'Sch Table'!$A$2:$A$777,0),8)</f>
        <v>#N/A</v>
      </c>
      <c r="J1644" s="24"/>
      <c r="K1644" s="96" t="e">
        <f>INDEX('Class Table'!$A$2:$C$26, MATCH($J1644,'Class Table'!$A$2:$A$26,0),2)</f>
        <v>#N/A</v>
      </c>
      <c r="L1644" s="25" t="str">
        <f>_xlfn.CONCAT(StudentTable4[[#This Row],[School]],StudentTable4[[#This Row],[ClassName]])</f>
        <v/>
      </c>
    </row>
    <row r="1645" spans="1:12">
      <c r="A1645" s="25" t="e">
        <f t="shared" si="25"/>
        <v>#N/A</v>
      </c>
      <c r="B1645" s="24"/>
      <c r="C1645" s="24"/>
      <c r="D1645" s="24" t="s">
        <v>24</v>
      </c>
      <c r="E1645" s="24"/>
      <c r="F1645" s="24"/>
      <c r="G1645" s="24"/>
      <c r="H1645" s="24"/>
      <c r="I1645" s="25" t="e">
        <f>INDEX('Sch Table'!$A$2:$U$211,MATCH($H1645,'Sch Table'!$A$2:$A$777,0),8)</f>
        <v>#N/A</v>
      </c>
      <c r="J1645" s="24"/>
      <c r="K1645" s="96" t="e">
        <f>INDEX('Class Table'!$A$2:$C$26, MATCH($J1645,'Class Table'!$A$2:$A$26,0),2)</f>
        <v>#N/A</v>
      </c>
      <c r="L1645" s="25" t="str">
        <f>_xlfn.CONCAT(StudentTable4[[#This Row],[School]],StudentTable4[[#This Row],[ClassName]])</f>
        <v/>
      </c>
    </row>
    <row r="1646" spans="1:12">
      <c r="A1646" s="25" t="e">
        <f t="shared" si="25"/>
        <v>#N/A</v>
      </c>
      <c r="B1646" s="24"/>
      <c r="C1646" s="24"/>
      <c r="D1646" s="24" t="s">
        <v>24</v>
      </c>
      <c r="E1646" s="24"/>
      <c r="F1646" s="24"/>
      <c r="G1646" s="24"/>
      <c r="H1646" s="24"/>
      <c r="I1646" s="25" t="e">
        <f>INDEX('Sch Table'!$A$2:$U$211,MATCH($H1646,'Sch Table'!$A$2:$A$777,0),8)</f>
        <v>#N/A</v>
      </c>
      <c r="J1646" s="24"/>
      <c r="K1646" s="96" t="e">
        <f>INDEX('Class Table'!$A$2:$C$26, MATCH($J1646,'Class Table'!$A$2:$A$26,0),2)</f>
        <v>#N/A</v>
      </c>
      <c r="L1646" s="25" t="str">
        <f>_xlfn.CONCAT(StudentTable4[[#This Row],[School]],StudentTable4[[#This Row],[ClassName]])</f>
        <v/>
      </c>
    </row>
    <row r="1647" spans="1:12">
      <c r="A1647" s="25" t="e">
        <f t="shared" si="25"/>
        <v>#N/A</v>
      </c>
      <c r="B1647" s="24"/>
      <c r="C1647" s="24"/>
      <c r="D1647" s="24" t="s">
        <v>24</v>
      </c>
      <c r="E1647" s="24"/>
      <c r="F1647" s="24"/>
      <c r="G1647" s="24"/>
      <c r="H1647" s="24"/>
      <c r="I1647" s="25" t="e">
        <f>INDEX('Sch Table'!$A$2:$U$211,MATCH($H1647,'Sch Table'!$A$2:$A$777,0),8)</f>
        <v>#N/A</v>
      </c>
      <c r="J1647" s="24"/>
      <c r="K1647" s="96" t="e">
        <f>INDEX('Class Table'!$A$2:$C$26, MATCH($J1647,'Class Table'!$A$2:$A$26,0),2)</f>
        <v>#N/A</v>
      </c>
      <c r="L1647" s="25" t="str">
        <f>_xlfn.CONCAT(StudentTable4[[#This Row],[School]],StudentTable4[[#This Row],[ClassName]])</f>
        <v/>
      </c>
    </row>
    <row r="1648" spans="1:12">
      <c r="A1648" s="25" t="e">
        <f t="shared" si="25"/>
        <v>#N/A</v>
      </c>
      <c r="B1648" s="24"/>
      <c r="C1648" s="24"/>
      <c r="D1648" s="24" t="s">
        <v>24</v>
      </c>
      <c r="E1648" s="24"/>
      <c r="F1648" s="24"/>
      <c r="G1648" s="24"/>
      <c r="H1648" s="24"/>
      <c r="I1648" s="25" t="e">
        <f>INDEX('Sch Table'!$A$2:$U$211,MATCH($H1648,'Sch Table'!$A$2:$A$777,0),8)</f>
        <v>#N/A</v>
      </c>
      <c r="J1648" s="24"/>
      <c r="K1648" s="96" t="e">
        <f>INDEX('Class Table'!$A$2:$C$26, MATCH($J1648,'Class Table'!$A$2:$A$26,0),2)</f>
        <v>#N/A</v>
      </c>
      <c r="L1648" s="25" t="str">
        <f>_xlfn.CONCAT(StudentTable4[[#This Row],[School]],StudentTable4[[#This Row],[ClassName]])</f>
        <v/>
      </c>
    </row>
    <row r="1649" spans="1:12">
      <c r="A1649" s="25" t="e">
        <f t="shared" si="25"/>
        <v>#N/A</v>
      </c>
      <c r="B1649" s="24"/>
      <c r="C1649" s="24"/>
      <c r="D1649" s="24" t="s">
        <v>24</v>
      </c>
      <c r="E1649" s="24"/>
      <c r="F1649" s="24"/>
      <c r="G1649" s="24"/>
      <c r="H1649" s="24"/>
      <c r="I1649" s="25" t="e">
        <f>INDEX('Sch Table'!$A$2:$U$211,MATCH($H1649,'Sch Table'!$A$2:$A$777,0),8)</f>
        <v>#N/A</v>
      </c>
      <c r="J1649" s="24"/>
      <c r="K1649" s="96" t="e">
        <f>INDEX('Class Table'!$A$2:$C$26, MATCH($J1649,'Class Table'!$A$2:$A$26,0),2)</f>
        <v>#N/A</v>
      </c>
      <c r="L1649" s="25" t="str">
        <f>_xlfn.CONCAT(StudentTable4[[#This Row],[School]],StudentTable4[[#This Row],[ClassName]])</f>
        <v/>
      </c>
    </row>
    <row r="1650" spans="1:12">
      <c r="A1650" s="25" t="e">
        <f t="shared" si="25"/>
        <v>#N/A</v>
      </c>
      <c r="B1650" s="24"/>
      <c r="C1650" s="24"/>
      <c r="D1650" s="24" t="s">
        <v>24</v>
      </c>
      <c r="E1650" s="24"/>
      <c r="F1650" s="24"/>
      <c r="G1650" s="24"/>
      <c r="H1650" s="24"/>
      <c r="I1650" s="25" t="e">
        <f>INDEX('Sch Table'!$A$2:$U$211,MATCH($H1650,'Sch Table'!$A$2:$A$777,0),8)</f>
        <v>#N/A</v>
      </c>
      <c r="J1650" s="24"/>
      <c r="K1650" s="96" t="e">
        <f>INDEX('Class Table'!$A$2:$C$26, MATCH($J1650,'Class Table'!$A$2:$A$26,0),2)</f>
        <v>#N/A</v>
      </c>
      <c r="L1650" s="25" t="str">
        <f>_xlfn.CONCAT(StudentTable4[[#This Row],[School]],StudentTable4[[#This Row],[ClassName]])</f>
        <v/>
      </c>
    </row>
    <row r="1651" spans="1:12">
      <c r="A1651" s="25" t="e">
        <f t="shared" si="25"/>
        <v>#N/A</v>
      </c>
      <c r="B1651" s="24"/>
      <c r="C1651" s="24"/>
      <c r="D1651" s="24" t="s">
        <v>24</v>
      </c>
      <c r="E1651" s="24"/>
      <c r="F1651" s="24"/>
      <c r="G1651" s="24"/>
      <c r="H1651" s="24"/>
      <c r="I1651" s="25" t="e">
        <f>INDEX('Sch Table'!$A$2:$U$211,MATCH($H1651,'Sch Table'!$A$2:$A$777,0),8)</f>
        <v>#N/A</v>
      </c>
      <c r="J1651" s="24"/>
      <c r="K1651" s="96" t="e">
        <f>INDEX('Class Table'!$A$2:$C$26, MATCH($J1651,'Class Table'!$A$2:$A$26,0),2)</f>
        <v>#N/A</v>
      </c>
      <c r="L1651" s="25" t="str">
        <f>_xlfn.CONCAT(StudentTable4[[#This Row],[School]],StudentTable4[[#This Row],[ClassName]])</f>
        <v/>
      </c>
    </row>
    <row r="1652" spans="1:12">
      <c r="A1652" s="25" t="e">
        <f t="shared" si="25"/>
        <v>#N/A</v>
      </c>
      <c r="B1652" s="24"/>
      <c r="C1652" s="24"/>
      <c r="D1652" s="24" t="s">
        <v>24</v>
      </c>
      <c r="E1652" s="24"/>
      <c r="F1652" s="24"/>
      <c r="G1652" s="24"/>
      <c r="H1652" s="24"/>
      <c r="I1652" s="25" t="e">
        <f>INDEX('Sch Table'!$A$2:$U$211,MATCH($H1652,'Sch Table'!$A$2:$A$777,0),8)</f>
        <v>#N/A</v>
      </c>
      <c r="J1652" s="24"/>
      <c r="K1652" s="96" t="e">
        <f>INDEX('Class Table'!$A$2:$C$26, MATCH($J1652,'Class Table'!$A$2:$A$26,0),2)</f>
        <v>#N/A</v>
      </c>
      <c r="L1652" s="25" t="str">
        <f>_xlfn.CONCAT(StudentTable4[[#This Row],[School]],StudentTable4[[#This Row],[ClassName]])</f>
        <v/>
      </c>
    </row>
    <row r="1653" spans="1:12">
      <c r="A1653" s="25" t="e">
        <f t="shared" si="25"/>
        <v>#N/A</v>
      </c>
      <c r="B1653" s="24"/>
      <c r="C1653" s="24"/>
      <c r="D1653" s="24" t="s">
        <v>24</v>
      </c>
      <c r="E1653" s="24"/>
      <c r="F1653" s="24"/>
      <c r="G1653" s="24"/>
      <c r="H1653" s="24"/>
      <c r="I1653" s="25" t="e">
        <f>INDEX('Sch Table'!$A$2:$U$211,MATCH($H1653,'Sch Table'!$A$2:$A$777,0),8)</f>
        <v>#N/A</v>
      </c>
      <c r="J1653" s="24"/>
      <c r="K1653" s="96" t="e">
        <f>INDEX('Class Table'!$A$2:$C$26, MATCH($J1653,'Class Table'!$A$2:$A$26,0),2)</f>
        <v>#N/A</v>
      </c>
      <c r="L1653" s="25" t="str">
        <f>_xlfn.CONCAT(StudentTable4[[#This Row],[School]],StudentTable4[[#This Row],[ClassName]])</f>
        <v/>
      </c>
    </row>
    <row r="1654" spans="1:12">
      <c r="A1654" s="25" t="e">
        <f t="shared" si="25"/>
        <v>#N/A</v>
      </c>
      <c r="B1654" s="24"/>
      <c r="C1654" s="24"/>
      <c r="D1654" s="24" t="s">
        <v>24</v>
      </c>
      <c r="E1654" s="24"/>
      <c r="F1654" s="24"/>
      <c r="G1654" s="24"/>
      <c r="H1654" s="24"/>
      <c r="I1654" s="25" t="e">
        <f>INDEX('Sch Table'!$A$2:$U$211,MATCH($H1654,'Sch Table'!$A$2:$A$777,0),8)</f>
        <v>#N/A</v>
      </c>
      <c r="J1654" s="24"/>
      <c r="K1654" s="96" t="e">
        <f>INDEX('Class Table'!$A$2:$C$26, MATCH($J1654,'Class Table'!$A$2:$A$26,0),2)</f>
        <v>#N/A</v>
      </c>
      <c r="L1654" s="25" t="str">
        <f>_xlfn.CONCAT(StudentTable4[[#This Row],[School]],StudentTable4[[#This Row],[ClassName]])</f>
        <v/>
      </c>
    </row>
    <row r="1655" spans="1:12">
      <c r="A1655" s="25" t="e">
        <f t="shared" si="25"/>
        <v>#N/A</v>
      </c>
      <c r="B1655" s="24"/>
      <c r="C1655" s="24"/>
      <c r="D1655" s="24" t="s">
        <v>24</v>
      </c>
      <c r="E1655" s="24"/>
      <c r="F1655" s="24"/>
      <c r="G1655" s="24"/>
      <c r="H1655" s="24"/>
      <c r="I1655" s="25" t="e">
        <f>INDEX('Sch Table'!$A$2:$U$211,MATCH($H1655,'Sch Table'!$A$2:$A$777,0),8)</f>
        <v>#N/A</v>
      </c>
      <c r="J1655" s="24"/>
      <c r="K1655" s="96" t="e">
        <f>INDEX('Class Table'!$A$2:$C$26, MATCH($J1655,'Class Table'!$A$2:$A$26,0),2)</f>
        <v>#N/A</v>
      </c>
      <c r="L1655" s="25" t="str">
        <f>_xlfn.CONCAT(StudentTable4[[#This Row],[School]],StudentTable4[[#This Row],[ClassName]])</f>
        <v/>
      </c>
    </row>
    <row r="1656" spans="1:12">
      <c r="A1656" s="25" t="e">
        <f t="shared" si="25"/>
        <v>#N/A</v>
      </c>
      <c r="B1656" s="24"/>
      <c r="C1656" s="24"/>
      <c r="D1656" s="24" t="s">
        <v>24</v>
      </c>
      <c r="E1656" s="24"/>
      <c r="F1656" s="24"/>
      <c r="G1656" s="24"/>
      <c r="H1656" s="24"/>
      <c r="I1656" s="25" t="e">
        <f>INDEX('Sch Table'!$A$2:$U$211,MATCH($H1656,'Sch Table'!$A$2:$A$777,0),8)</f>
        <v>#N/A</v>
      </c>
      <c r="J1656" s="24"/>
      <c r="K1656" s="96" t="e">
        <f>INDEX('Class Table'!$A$2:$C$26, MATCH($J1656,'Class Table'!$A$2:$A$26,0),2)</f>
        <v>#N/A</v>
      </c>
      <c r="L1656" s="25" t="str">
        <f>_xlfn.CONCAT(StudentTable4[[#This Row],[School]],StudentTable4[[#This Row],[ClassName]])</f>
        <v/>
      </c>
    </row>
    <row r="1657" spans="1:12">
      <c r="A1657" s="25" t="e">
        <f t="shared" si="25"/>
        <v>#N/A</v>
      </c>
      <c r="B1657" s="24"/>
      <c r="C1657" s="24"/>
      <c r="D1657" s="24" t="s">
        <v>24</v>
      </c>
      <c r="E1657" s="24"/>
      <c r="F1657" s="24"/>
      <c r="G1657" s="24"/>
      <c r="H1657" s="24"/>
      <c r="I1657" s="25" t="e">
        <f>INDEX('Sch Table'!$A$2:$U$211,MATCH($H1657,'Sch Table'!$A$2:$A$777,0),8)</f>
        <v>#N/A</v>
      </c>
      <c r="J1657" s="24"/>
      <c r="K1657" s="96" t="e">
        <f>INDEX('Class Table'!$A$2:$C$26, MATCH($J1657,'Class Table'!$A$2:$A$26,0),2)</f>
        <v>#N/A</v>
      </c>
      <c r="L1657" s="25" t="str">
        <f>_xlfn.CONCAT(StudentTable4[[#This Row],[School]],StudentTable4[[#This Row],[ClassName]])</f>
        <v/>
      </c>
    </row>
    <row r="1658" spans="1:12">
      <c r="A1658" s="25" t="e">
        <f t="shared" si="25"/>
        <v>#N/A</v>
      </c>
      <c r="B1658" s="24"/>
      <c r="C1658" s="24"/>
      <c r="D1658" s="24" t="s">
        <v>24</v>
      </c>
      <c r="E1658" s="24"/>
      <c r="F1658" s="24"/>
      <c r="G1658" s="24"/>
      <c r="H1658" s="24"/>
      <c r="I1658" s="25" t="e">
        <f>INDEX('Sch Table'!$A$2:$U$211,MATCH($H1658,'Sch Table'!$A$2:$A$777,0),8)</f>
        <v>#N/A</v>
      </c>
      <c r="J1658" s="24"/>
      <c r="K1658" s="96" t="e">
        <f>INDEX('Class Table'!$A$2:$C$26, MATCH($J1658,'Class Table'!$A$2:$A$26,0),2)</f>
        <v>#N/A</v>
      </c>
      <c r="L1658" s="25" t="str">
        <f>_xlfn.CONCAT(StudentTable4[[#This Row],[School]],StudentTable4[[#This Row],[ClassName]])</f>
        <v/>
      </c>
    </row>
    <row r="1659" spans="1:12">
      <c r="A1659" s="25" t="e">
        <f t="shared" si="25"/>
        <v>#N/A</v>
      </c>
      <c r="B1659" s="24"/>
      <c r="C1659" s="24"/>
      <c r="D1659" s="24" t="s">
        <v>24</v>
      </c>
      <c r="E1659" s="24"/>
      <c r="F1659" s="24"/>
      <c r="G1659" s="24"/>
      <c r="H1659" s="24"/>
      <c r="I1659" s="25" t="e">
        <f>INDEX('Sch Table'!$A$2:$U$211,MATCH($H1659,'Sch Table'!$A$2:$A$777,0),8)</f>
        <v>#N/A</v>
      </c>
      <c r="J1659" s="24"/>
      <c r="K1659" s="96" t="e">
        <f>INDEX('Class Table'!$A$2:$C$26, MATCH($J1659,'Class Table'!$A$2:$A$26,0),2)</f>
        <v>#N/A</v>
      </c>
      <c r="L1659" s="25" t="str">
        <f>_xlfn.CONCAT(StudentTable4[[#This Row],[School]],StudentTable4[[#This Row],[ClassName]])</f>
        <v/>
      </c>
    </row>
    <row r="1660" spans="1:12">
      <c r="A1660" s="25" t="e">
        <f t="shared" si="25"/>
        <v>#N/A</v>
      </c>
      <c r="B1660" s="24"/>
      <c r="C1660" s="24"/>
      <c r="D1660" s="24" t="s">
        <v>24</v>
      </c>
      <c r="E1660" s="24"/>
      <c r="F1660" s="24"/>
      <c r="G1660" s="24"/>
      <c r="H1660" s="24"/>
      <c r="I1660" s="25" t="e">
        <f>INDEX('Sch Table'!$A$2:$U$211,MATCH($H1660,'Sch Table'!$A$2:$A$777,0),8)</f>
        <v>#N/A</v>
      </c>
      <c r="J1660" s="24"/>
      <c r="K1660" s="96" t="e">
        <f>INDEX('Class Table'!$A$2:$C$26, MATCH($J1660,'Class Table'!$A$2:$A$26,0),2)</f>
        <v>#N/A</v>
      </c>
      <c r="L1660" s="25" t="str">
        <f>_xlfn.CONCAT(StudentTable4[[#This Row],[School]],StudentTable4[[#This Row],[ClassName]])</f>
        <v/>
      </c>
    </row>
    <row r="1661" spans="1:12">
      <c r="A1661" s="25" t="e">
        <f t="shared" si="25"/>
        <v>#N/A</v>
      </c>
      <c r="B1661" s="24"/>
      <c r="C1661" s="24"/>
      <c r="D1661" s="24" t="s">
        <v>24</v>
      </c>
      <c r="E1661" s="24"/>
      <c r="F1661" s="24"/>
      <c r="G1661" s="24"/>
      <c r="H1661" s="24"/>
      <c r="I1661" s="25" t="e">
        <f>INDEX('Sch Table'!$A$2:$U$211,MATCH($H1661,'Sch Table'!$A$2:$A$777,0),8)</f>
        <v>#N/A</v>
      </c>
      <c r="J1661" s="24"/>
      <c r="K1661" s="96" t="e">
        <f>INDEX('Class Table'!$A$2:$C$26, MATCH($J1661,'Class Table'!$A$2:$A$26,0),2)</f>
        <v>#N/A</v>
      </c>
      <c r="L1661" s="25" t="str">
        <f>_xlfn.CONCAT(StudentTable4[[#This Row],[School]],StudentTable4[[#This Row],[ClassName]])</f>
        <v/>
      </c>
    </row>
    <row r="1662" spans="1:12">
      <c r="A1662" s="25" t="e">
        <f t="shared" si="25"/>
        <v>#N/A</v>
      </c>
      <c r="B1662" s="24"/>
      <c r="C1662" s="24"/>
      <c r="D1662" s="24" t="s">
        <v>24</v>
      </c>
      <c r="E1662" s="24"/>
      <c r="F1662" s="24"/>
      <c r="G1662" s="24"/>
      <c r="H1662" s="24"/>
      <c r="I1662" s="25" t="e">
        <f>INDEX('Sch Table'!$A$2:$U$211,MATCH($H1662,'Sch Table'!$A$2:$A$777,0),8)</f>
        <v>#N/A</v>
      </c>
      <c r="J1662" s="24"/>
      <c r="K1662" s="96" t="e">
        <f>INDEX('Class Table'!$A$2:$C$26, MATCH($J1662,'Class Table'!$A$2:$A$26,0),2)</f>
        <v>#N/A</v>
      </c>
      <c r="L1662" s="25" t="str">
        <f>_xlfn.CONCAT(StudentTable4[[#This Row],[School]],StudentTable4[[#This Row],[ClassName]])</f>
        <v/>
      </c>
    </row>
    <row r="1663" spans="1:12">
      <c r="A1663" s="25" t="e">
        <f t="shared" si="25"/>
        <v>#N/A</v>
      </c>
      <c r="B1663" s="24"/>
      <c r="C1663" s="24"/>
      <c r="D1663" s="24" t="s">
        <v>24</v>
      </c>
      <c r="E1663" s="24"/>
      <c r="F1663" s="24"/>
      <c r="G1663" s="24"/>
      <c r="H1663" s="24"/>
      <c r="I1663" s="25" t="e">
        <f>INDEX('Sch Table'!$A$2:$U$211,MATCH($H1663,'Sch Table'!$A$2:$A$777,0),8)</f>
        <v>#N/A</v>
      </c>
      <c r="J1663" s="24"/>
      <c r="K1663" s="96" t="e">
        <f>INDEX('Class Table'!$A$2:$C$26, MATCH($J1663,'Class Table'!$A$2:$A$26,0),2)</f>
        <v>#N/A</v>
      </c>
      <c r="L1663" s="25" t="str">
        <f>_xlfn.CONCAT(StudentTable4[[#This Row],[School]],StudentTable4[[#This Row],[ClassName]])</f>
        <v/>
      </c>
    </row>
    <row r="1664" spans="1:12">
      <c r="A1664" s="25" t="e">
        <f t="shared" si="25"/>
        <v>#N/A</v>
      </c>
      <c r="B1664" s="24"/>
      <c r="C1664" s="24"/>
      <c r="D1664" s="24" t="s">
        <v>24</v>
      </c>
      <c r="E1664" s="24"/>
      <c r="F1664" s="24"/>
      <c r="G1664" s="24"/>
      <c r="H1664" s="24"/>
      <c r="I1664" s="25" t="e">
        <f>INDEX('Sch Table'!$A$2:$U$211,MATCH($H1664,'Sch Table'!$A$2:$A$777,0),8)</f>
        <v>#N/A</v>
      </c>
      <c r="J1664" s="24"/>
      <c r="K1664" s="96" t="e">
        <f>INDEX('Class Table'!$A$2:$C$26, MATCH($J1664,'Class Table'!$A$2:$A$26,0),2)</f>
        <v>#N/A</v>
      </c>
      <c r="L1664" s="25" t="str">
        <f>_xlfn.CONCAT(StudentTable4[[#This Row],[School]],StudentTable4[[#This Row],[ClassName]])</f>
        <v/>
      </c>
    </row>
    <row r="1665" spans="1:12">
      <c r="A1665" s="25" t="e">
        <f t="shared" si="25"/>
        <v>#N/A</v>
      </c>
      <c r="B1665" s="24"/>
      <c r="C1665" s="24"/>
      <c r="D1665" s="24" t="s">
        <v>24</v>
      </c>
      <c r="E1665" s="24"/>
      <c r="F1665" s="24"/>
      <c r="G1665" s="24"/>
      <c r="H1665" s="24"/>
      <c r="I1665" s="25" t="e">
        <f>INDEX('Sch Table'!$A$2:$U$211,MATCH($H1665,'Sch Table'!$A$2:$A$777,0),8)</f>
        <v>#N/A</v>
      </c>
      <c r="J1665" s="24"/>
      <c r="K1665" s="96" t="e">
        <f>INDEX('Class Table'!$A$2:$C$26, MATCH($J1665,'Class Table'!$A$2:$A$26,0),2)</f>
        <v>#N/A</v>
      </c>
      <c r="L1665" s="25" t="str">
        <f>_xlfn.CONCAT(StudentTable4[[#This Row],[School]],StudentTable4[[#This Row],[ClassName]])</f>
        <v/>
      </c>
    </row>
    <row r="1666" spans="1:12">
      <c r="A1666" s="25" t="e">
        <f t="shared" ref="A1666:A1729" si="26">I1666&amp;"-"&amp;J1666&amp;"-"&amp;B1666</f>
        <v>#N/A</v>
      </c>
      <c r="B1666" s="24"/>
      <c r="C1666" s="24"/>
      <c r="D1666" s="24" t="s">
        <v>24</v>
      </c>
      <c r="E1666" s="24"/>
      <c r="F1666" s="24"/>
      <c r="G1666" s="24"/>
      <c r="H1666" s="24"/>
      <c r="I1666" s="25" t="e">
        <f>INDEX('Sch Table'!$A$2:$U$211,MATCH($H1666,'Sch Table'!$A$2:$A$777,0),8)</f>
        <v>#N/A</v>
      </c>
      <c r="J1666" s="24"/>
      <c r="K1666" s="96" t="e">
        <f>INDEX('Class Table'!$A$2:$C$26, MATCH($J1666,'Class Table'!$A$2:$A$26,0),2)</f>
        <v>#N/A</v>
      </c>
      <c r="L1666" s="25" t="str">
        <f>_xlfn.CONCAT(StudentTable4[[#This Row],[School]],StudentTable4[[#This Row],[ClassName]])</f>
        <v/>
      </c>
    </row>
    <row r="1667" spans="1:12">
      <c r="A1667" s="25" t="e">
        <f t="shared" si="26"/>
        <v>#N/A</v>
      </c>
      <c r="B1667" s="24"/>
      <c r="C1667" s="24"/>
      <c r="D1667" s="24" t="s">
        <v>24</v>
      </c>
      <c r="E1667" s="24"/>
      <c r="F1667" s="24"/>
      <c r="G1667" s="24"/>
      <c r="H1667" s="24"/>
      <c r="I1667" s="25" t="e">
        <f>INDEX('Sch Table'!$A$2:$U$211,MATCH($H1667,'Sch Table'!$A$2:$A$777,0),8)</f>
        <v>#N/A</v>
      </c>
      <c r="J1667" s="24"/>
      <c r="K1667" s="96" t="e">
        <f>INDEX('Class Table'!$A$2:$C$26, MATCH($J1667,'Class Table'!$A$2:$A$26,0),2)</f>
        <v>#N/A</v>
      </c>
      <c r="L1667" s="25" t="str">
        <f>_xlfn.CONCAT(StudentTable4[[#This Row],[School]],StudentTable4[[#This Row],[ClassName]])</f>
        <v/>
      </c>
    </row>
    <row r="1668" spans="1:12">
      <c r="A1668" s="25" t="e">
        <f t="shared" si="26"/>
        <v>#N/A</v>
      </c>
      <c r="B1668" s="24"/>
      <c r="C1668" s="24"/>
      <c r="D1668" s="24" t="s">
        <v>24</v>
      </c>
      <c r="E1668" s="24"/>
      <c r="F1668" s="24"/>
      <c r="G1668" s="24"/>
      <c r="H1668" s="24"/>
      <c r="I1668" s="25" t="e">
        <f>INDEX('Sch Table'!$A$2:$U$211,MATCH($H1668,'Sch Table'!$A$2:$A$777,0),8)</f>
        <v>#N/A</v>
      </c>
      <c r="J1668" s="24"/>
      <c r="K1668" s="96" t="e">
        <f>INDEX('Class Table'!$A$2:$C$26, MATCH($J1668,'Class Table'!$A$2:$A$26,0),2)</f>
        <v>#N/A</v>
      </c>
      <c r="L1668" s="25" t="str">
        <f>_xlfn.CONCAT(StudentTable4[[#This Row],[School]],StudentTable4[[#This Row],[ClassName]])</f>
        <v/>
      </c>
    </row>
    <row r="1669" spans="1:12">
      <c r="A1669" s="25" t="e">
        <f t="shared" si="26"/>
        <v>#N/A</v>
      </c>
      <c r="B1669" s="24"/>
      <c r="C1669" s="24"/>
      <c r="D1669" s="24" t="s">
        <v>24</v>
      </c>
      <c r="E1669" s="24"/>
      <c r="F1669" s="24"/>
      <c r="G1669" s="24"/>
      <c r="H1669" s="24"/>
      <c r="I1669" s="25" t="e">
        <f>INDEX('Sch Table'!$A$2:$U$211,MATCH($H1669,'Sch Table'!$A$2:$A$777,0),8)</f>
        <v>#N/A</v>
      </c>
      <c r="J1669" s="24"/>
      <c r="K1669" s="96" t="e">
        <f>INDEX('Class Table'!$A$2:$C$26, MATCH($J1669,'Class Table'!$A$2:$A$26,0),2)</f>
        <v>#N/A</v>
      </c>
      <c r="L1669" s="25" t="str">
        <f>_xlfn.CONCAT(StudentTable4[[#This Row],[School]],StudentTable4[[#This Row],[ClassName]])</f>
        <v/>
      </c>
    </row>
    <row r="1670" spans="1:12">
      <c r="A1670" s="25" t="e">
        <f t="shared" si="26"/>
        <v>#N/A</v>
      </c>
      <c r="B1670" s="24"/>
      <c r="C1670" s="24"/>
      <c r="D1670" s="24" t="s">
        <v>24</v>
      </c>
      <c r="E1670" s="24"/>
      <c r="F1670" s="24"/>
      <c r="G1670" s="24"/>
      <c r="H1670" s="24"/>
      <c r="I1670" s="25" t="e">
        <f>INDEX('Sch Table'!$A$2:$U$211,MATCH($H1670,'Sch Table'!$A$2:$A$777,0),8)</f>
        <v>#N/A</v>
      </c>
      <c r="J1670" s="24"/>
      <c r="K1670" s="96" t="e">
        <f>INDEX('Class Table'!$A$2:$C$26, MATCH($J1670,'Class Table'!$A$2:$A$26,0),2)</f>
        <v>#N/A</v>
      </c>
      <c r="L1670" s="25" t="str">
        <f>_xlfn.CONCAT(StudentTable4[[#This Row],[School]],StudentTable4[[#This Row],[ClassName]])</f>
        <v/>
      </c>
    </row>
    <row r="1671" spans="1:12">
      <c r="A1671" s="25" t="e">
        <f t="shared" si="26"/>
        <v>#N/A</v>
      </c>
      <c r="B1671" s="24"/>
      <c r="C1671" s="24"/>
      <c r="D1671" s="24" t="s">
        <v>24</v>
      </c>
      <c r="E1671" s="24"/>
      <c r="F1671" s="24"/>
      <c r="G1671" s="24"/>
      <c r="H1671" s="24"/>
      <c r="I1671" s="25" t="e">
        <f>INDEX('Sch Table'!$A$2:$U$211,MATCH($H1671,'Sch Table'!$A$2:$A$777,0),8)</f>
        <v>#N/A</v>
      </c>
      <c r="J1671" s="24"/>
      <c r="K1671" s="96" t="e">
        <f>INDEX('Class Table'!$A$2:$C$26, MATCH($J1671,'Class Table'!$A$2:$A$26,0),2)</f>
        <v>#N/A</v>
      </c>
      <c r="L1671" s="25" t="str">
        <f>_xlfn.CONCAT(StudentTable4[[#This Row],[School]],StudentTable4[[#This Row],[ClassName]])</f>
        <v/>
      </c>
    </row>
    <row r="1672" spans="1:12">
      <c r="A1672" s="25" t="e">
        <f t="shared" si="26"/>
        <v>#N/A</v>
      </c>
      <c r="B1672" s="24"/>
      <c r="C1672" s="24"/>
      <c r="D1672" s="24" t="s">
        <v>24</v>
      </c>
      <c r="E1672" s="24"/>
      <c r="F1672" s="24"/>
      <c r="G1672" s="24"/>
      <c r="H1672" s="24"/>
      <c r="I1672" s="25" t="e">
        <f>INDEX('Sch Table'!$A$2:$U$211,MATCH($H1672,'Sch Table'!$A$2:$A$777,0),8)</f>
        <v>#N/A</v>
      </c>
      <c r="J1672" s="24"/>
      <c r="K1672" s="96" t="e">
        <f>INDEX('Class Table'!$A$2:$C$26, MATCH($J1672,'Class Table'!$A$2:$A$26,0),2)</f>
        <v>#N/A</v>
      </c>
      <c r="L1672" s="25" t="str">
        <f>_xlfn.CONCAT(StudentTable4[[#This Row],[School]],StudentTable4[[#This Row],[ClassName]])</f>
        <v/>
      </c>
    </row>
    <row r="1673" spans="1:12">
      <c r="A1673" s="25" t="e">
        <f t="shared" si="26"/>
        <v>#N/A</v>
      </c>
      <c r="B1673" s="24"/>
      <c r="C1673" s="24"/>
      <c r="D1673" s="24" t="s">
        <v>24</v>
      </c>
      <c r="E1673" s="24"/>
      <c r="F1673" s="24"/>
      <c r="G1673" s="24"/>
      <c r="H1673" s="24"/>
      <c r="I1673" s="25" t="e">
        <f>INDEX('Sch Table'!$A$2:$U$211,MATCH($H1673,'Sch Table'!$A$2:$A$777,0),8)</f>
        <v>#N/A</v>
      </c>
      <c r="J1673" s="24"/>
      <c r="K1673" s="96" t="e">
        <f>INDEX('Class Table'!$A$2:$C$26, MATCH($J1673,'Class Table'!$A$2:$A$26,0),2)</f>
        <v>#N/A</v>
      </c>
      <c r="L1673" s="25" t="str">
        <f>_xlfn.CONCAT(StudentTable4[[#This Row],[School]],StudentTable4[[#This Row],[ClassName]])</f>
        <v/>
      </c>
    </row>
    <row r="1674" spans="1:12">
      <c r="A1674" s="25" t="e">
        <f t="shared" si="26"/>
        <v>#N/A</v>
      </c>
      <c r="B1674" s="24"/>
      <c r="C1674" s="24"/>
      <c r="D1674" s="24" t="s">
        <v>24</v>
      </c>
      <c r="E1674" s="24"/>
      <c r="F1674" s="24"/>
      <c r="G1674" s="24"/>
      <c r="H1674" s="24"/>
      <c r="I1674" s="25" t="e">
        <f>INDEX('Sch Table'!$A$2:$U$211,MATCH($H1674,'Sch Table'!$A$2:$A$777,0),8)</f>
        <v>#N/A</v>
      </c>
      <c r="J1674" s="24"/>
      <c r="K1674" s="96" t="e">
        <f>INDEX('Class Table'!$A$2:$C$26, MATCH($J1674,'Class Table'!$A$2:$A$26,0),2)</f>
        <v>#N/A</v>
      </c>
      <c r="L1674" s="25" t="str">
        <f>_xlfn.CONCAT(StudentTable4[[#This Row],[School]],StudentTable4[[#This Row],[ClassName]])</f>
        <v/>
      </c>
    </row>
    <row r="1675" spans="1:12">
      <c r="A1675" s="25" t="e">
        <f t="shared" si="26"/>
        <v>#N/A</v>
      </c>
      <c r="B1675" s="24"/>
      <c r="C1675" s="24"/>
      <c r="D1675" s="24" t="s">
        <v>24</v>
      </c>
      <c r="E1675" s="24"/>
      <c r="F1675" s="24"/>
      <c r="G1675" s="24"/>
      <c r="H1675" s="24"/>
      <c r="I1675" s="25" t="e">
        <f>INDEX('Sch Table'!$A$2:$U$211,MATCH($H1675,'Sch Table'!$A$2:$A$777,0),8)</f>
        <v>#N/A</v>
      </c>
      <c r="J1675" s="24"/>
      <c r="K1675" s="96" t="e">
        <f>INDEX('Class Table'!$A$2:$C$26, MATCH($J1675,'Class Table'!$A$2:$A$26,0),2)</f>
        <v>#N/A</v>
      </c>
      <c r="L1675" s="25" t="str">
        <f>_xlfn.CONCAT(StudentTable4[[#This Row],[School]],StudentTable4[[#This Row],[ClassName]])</f>
        <v/>
      </c>
    </row>
    <row r="1676" spans="1:12">
      <c r="A1676" s="25" t="e">
        <f t="shared" si="26"/>
        <v>#N/A</v>
      </c>
      <c r="B1676" s="24"/>
      <c r="C1676" s="24"/>
      <c r="D1676" s="24" t="s">
        <v>24</v>
      </c>
      <c r="E1676" s="24"/>
      <c r="F1676" s="24"/>
      <c r="G1676" s="24"/>
      <c r="H1676" s="24"/>
      <c r="I1676" s="25" t="e">
        <f>INDEX('Sch Table'!$A$2:$U$211,MATCH($H1676,'Sch Table'!$A$2:$A$777,0),8)</f>
        <v>#N/A</v>
      </c>
      <c r="J1676" s="24"/>
      <c r="K1676" s="96" t="e">
        <f>INDEX('Class Table'!$A$2:$C$26, MATCH($J1676,'Class Table'!$A$2:$A$26,0),2)</f>
        <v>#N/A</v>
      </c>
      <c r="L1676" s="25" t="str">
        <f>_xlfn.CONCAT(StudentTable4[[#This Row],[School]],StudentTable4[[#This Row],[ClassName]])</f>
        <v/>
      </c>
    </row>
    <row r="1677" spans="1:12">
      <c r="A1677" s="25" t="e">
        <f t="shared" si="26"/>
        <v>#N/A</v>
      </c>
      <c r="B1677" s="24"/>
      <c r="C1677" s="24"/>
      <c r="D1677" s="24" t="s">
        <v>24</v>
      </c>
      <c r="E1677" s="24"/>
      <c r="F1677" s="24"/>
      <c r="G1677" s="24"/>
      <c r="H1677" s="24"/>
      <c r="I1677" s="25" t="e">
        <f>INDEX('Sch Table'!$A$2:$U$211,MATCH($H1677,'Sch Table'!$A$2:$A$777,0),8)</f>
        <v>#N/A</v>
      </c>
      <c r="J1677" s="24"/>
      <c r="K1677" s="96" t="e">
        <f>INDEX('Class Table'!$A$2:$C$26, MATCH($J1677,'Class Table'!$A$2:$A$26,0),2)</f>
        <v>#N/A</v>
      </c>
      <c r="L1677" s="25" t="str">
        <f>_xlfn.CONCAT(StudentTable4[[#This Row],[School]],StudentTable4[[#This Row],[ClassName]])</f>
        <v/>
      </c>
    </row>
    <row r="1678" spans="1:12">
      <c r="A1678" s="25" t="e">
        <f t="shared" si="26"/>
        <v>#N/A</v>
      </c>
      <c r="B1678" s="24"/>
      <c r="C1678" s="24"/>
      <c r="D1678" s="24" t="s">
        <v>24</v>
      </c>
      <c r="E1678" s="24"/>
      <c r="F1678" s="24"/>
      <c r="G1678" s="24"/>
      <c r="H1678" s="24"/>
      <c r="I1678" s="25" t="e">
        <f>INDEX('Sch Table'!$A$2:$U$211,MATCH($H1678,'Sch Table'!$A$2:$A$777,0),8)</f>
        <v>#N/A</v>
      </c>
      <c r="J1678" s="24"/>
      <c r="K1678" s="96" t="e">
        <f>INDEX('Class Table'!$A$2:$C$26, MATCH($J1678,'Class Table'!$A$2:$A$26,0),2)</f>
        <v>#N/A</v>
      </c>
      <c r="L1678" s="25" t="str">
        <f>_xlfn.CONCAT(StudentTable4[[#This Row],[School]],StudentTable4[[#This Row],[ClassName]])</f>
        <v/>
      </c>
    </row>
    <row r="1679" spans="1:12">
      <c r="A1679" s="25" t="e">
        <f t="shared" si="26"/>
        <v>#N/A</v>
      </c>
      <c r="B1679" s="24"/>
      <c r="C1679" s="24"/>
      <c r="D1679" s="24" t="s">
        <v>24</v>
      </c>
      <c r="E1679" s="24"/>
      <c r="F1679" s="24"/>
      <c r="G1679" s="24"/>
      <c r="H1679" s="24"/>
      <c r="I1679" s="25" t="e">
        <f>INDEX('Sch Table'!$A$2:$U$211,MATCH($H1679,'Sch Table'!$A$2:$A$777,0),8)</f>
        <v>#N/A</v>
      </c>
      <c r="J1679" s="24"/>
      <c r="K1679" s="96" t="e">
        <f>INDEX('Class Table'!$A$2:$C$26, MATCH($J1679,'Class Table'!$A$2:$A$26,0),2)</f>
        <v>#N/A</v>
      </c>
      <c r="L1679" s="25" t="str">
        <f>_xlfn.CONCAT(StudentTable4[[#This Row],[School]],StudentTable4[[#This Row],[ClassName]])</f>
        <v/>
      </c>
    </row>
    <row r="1680" spans="1:12">
      <c r="A1680" s="25" t="e">
        <f t="shared" si="26"/>
        <v>#N/A</v>
      </c>
      <c r="B1680" s="24"/>
      <c r="C1680" s="24"/>
      <c r="D1680" s="24" t="s">
        <v>24</v>
      </c>
      <c r="E1680" s="24"/>
      <c r="F1680" s="24"/>
      <c r="G1680" s="24"/>
      <c r="H1680" s="24"/>
      <c r="I1680" s="25" t="e">
        <f>INDEX('Sch Table'!$A$2:$U$211,MATCH($H1680,'Sch Table'!$A$2:$A$777,0),8)</f>
        <v>#N/A</v>
      </c>
      <c r="J1680" s="24"/>
      <c r="K1680" s="96" t="e">
        <f>INDEX('Class Table'!$A$2:$C$26, MATCH($J1680,'Class Table'!$A$2:$A$26,0),2)</f>
        <v>#N/A</v>
      </c>
      <c r="L1680" s="25" t="str">
        <f>_xlfn.CONCAT(StudentTable4[[#This Row],[School]],StudentTable4[[#This Row],[ClassName]])</f>
        <v/>
      </c>
    </row>
    <row r="1681" spans="1:12">
      <c r="A1681" s="25" t="e">
        <f t="shared" si="26"/>
        <v>#N/A</v>
      </c>
      <c r="B1681" s="24"/>
      <c r="C1681" s="24"/>
      <c r="D1681" s="24" t="s">
        <v>24</v>
      </c>
      <c r="E1681" s="24"/>
      <c r="F1681" s="24"/>
      <c r="G1681" s="24"/>
      <c r="H1681" s="24"/>
      <c r="I1681" s="25" t="e">
        <f>INDEX('Sch Table'!$A$2:$U$211,MATCH($H1681,'Sch Table'!$A$2:$A$777,0),8)</f>
        <v>#N/A</v>
      </c>
      <c r="J1681" s="24"/>
      <c r="K1681" s="96" t="e">
        <f>INDEX('Class Table'!$A$2:$C$26, MATCH($J1681,'Class Table'!$A$2:$A$26,0),2)</f>
        <v>#N/A</v>
      </c>
      <c r="L1681" s="25" t="str">
        <f>_xlfn.CONCAT(StudentTable4[[#This Row],[School]],StudentTable4[[#This Row],[ClassName]])</f>
        <v/>
      </c>
    </row>
    <row r="1682" spans="1:12">
      <c r="A1682" s="25" t="e">
        <f t="shared" si="26"/>
        <v>#N/A</v>
      </c>
      <c r="B1682" s="24"/>
      <c r="C1682" s="24"/>
      <c r="D1682" s="24" t="s">
        <v>24</v>
      </c>
      <c r="E1682" s="24"/>
      <c r="F1682" s="24"/>
      <c r="G1682" s="24"/>
      <c r="H1682" s="24"/>
      <c r="I1682" s="25" t="e">
        <f>INDEX('Sch Table'!$A$2:$U$211,MATCH($H1682,'Sch Table'!$A$2:$A$777,0),8)</f>
        <v>#N/A</v>
      </c>
      <c r="J1682" s="24"/>
      <c r="K1682" s="96" t="e">
        <f>INDEX('Class Table'!$A$2:$C$26, MATCH($J1682,'Class Table'!$A$2:$A$26,0),2)</f>
        <v>#N/A</v>
      </c>
      <c r="L1682" s="25" t="str">
        <f>_xlfn.CONCAT(StudentTable4[[#This Row],[School]],StudentTable4[[#This Row],[ClassName]])</f>
        <v/>
      </c>
    </row>
    <row r="1683" spans="1:12">
      <c r="A1683" s="25" t="e">
        <f t="shared" si="26"/>
        <v>#N/A</v>
      </c>
      <c r="B1683" s="24"/>
      <c r="C1683" s="24"/>
      <c r="D1683" s="24" t="s">
        <v>24</v>
      </c>
      <c r="E1683" s="24"/>
      <c r="F1683" s="24"/>
      <c r="G1683" s="24"/>
      <c r="H1683" s="24"/>
      <c r="I1683" s="25" t="e">
        <f>INDEX('Sch Table'!$A$2:$U$211,MATCH($H1683,'Sch Table'!$A$2:$A$777,0),8)</f>
        <v>#N/A</v>
      </c>
      <c r="J1683" s="24"/>
      <c r="K1683" s="96" t="e">
        <f>INDEX('Class Table'!$A$2:$C$26, MATCH($J1683,'Class Table'!$A$2:$A$26,0),2)</f>
        <v>#N/A</v>
      </c>
      <c r="L1683" s="25" t="str">
        <f>_xlfn.CONCAT(StudentTable4[[#This Row],[School]],StudentTable4[[#This Row],[ClassName]])</f>
        <v/>
      </c>
    </row>
    <row r="1684" spans="1:12">
      <c r="A1684" s="25" t="e">
        <f t="shared" si="26"/>
        <v>#N/A</v>
      </c>
      <c r="B1684" s="24"/>
      <c r="C1684" s="24"/>
      <c r="D1684" s="24" t="s">
        <v>24</v>
      </c>
      <c r="E1684" s="24"/>
      <c r="F1684" s="24"/>
      <c r="G1684" s="24"/>
      <c r="H1684" s="24"/>
      <c r="I1684" s="25" t="e">
        <f>INDEX('Sch Table'!$A$2:$U$211,MATCH($H1684,'Sch Table'!$A$2:$A$777,0),8)</f>
        <v>#N/A</v>
      </c>
      <c r="J1684" s="24"/>
      <c r="K1684" s="96" t="e">
        <f>INDEX('Class Table'!$A$2:$C$26, MATCH($J1684,'Class Table'!$A$2:$A$26,0),2)</f>
        <v>#N/A</v>
      </c>
      <c r="L1684" s="25" t="str">
        <f>_xlfn.CONCAT(StudentTable4[[#This Row],[School]],StudentTable4[[#This Row],[ClassName]])</f>
        <v/>
      </c>
    </row>
    <row r="1685" spans="1:12">
      <c r="A1685" s="25" t="e">
        <f t="shared" si="26"/>
        <v>#N/A</v>
      </c>
      <c r="B1685" s="24"/>
      <c r="C1685" s="24"/>
      <c r="D1685" s="24" t="s">
        <v>24</v>
      </c>
      <c r="E1685" s="24"/>
      <c r="F1685" s="24"/>
      <c r="G1685" s="24"/>
      <c r="H1685" s="24"/>
      <c r="I1685" s="25" t="e">
        <f>INDEX('Sch Table'!$A$2:$U$211,MATCH($H1685,'Sch Table'!$A$2:$A$777,0),8)</f>
        <v>#N/A</v>
      </c>
      <c r="J1685" s="24"/>
      <c r="K1685" s="96" t="e">
        <f>INDEX('Class Table'!$A$2:$C$26, MATCH($J1685,'Class Table'!$A$2:$A$26,0),2)</f>
        <v>#N/A</v>
      </c>
      <c r="L1685" s="25" t="str">
        <f>_xlfn.CONCAT(StudentTable4[[#This Row],[School]],StudentTable4[[#This Row],[ClassName]])</f>
        <v/>
      </c>
    </row>
    <row r="1686" spans="1:12">
      <c r="A1686" s="25" t="e">
        <f t="shared" si="26"/>
        <v>#N/A</v>
      </c>
      <c r="B1686" s="24"/>
      <c r="C1686" s="24"/>
      <c r="D1686" s="24" t="s">
        <v>24</v>
      </c>
      <c r="E1686" s="24"/>
      <c r="F1686" s="24"/>
      <c r="G1686" s="24"/>
      <c r="H1686" s="24"/>
      <c r="I1686" s="25" t="e">
        <f>INDEX('Sch Table'!$A$2:$U$211,MATCH($H1686,'Sch Table'!$A$2:$A$777,0),8)</f>
        <v>#N/A</v>
      </c>
      <c r="J1686" s="24"/>
      <c r="K1686" s="96" t="e">
        <f>INDEX('Class Table'!$A$2:$C$26, MATCH($J1686,'Class Table'!$A$2:$A$26,0),2)</f>
        <v>#N/A</v>
      </c>
      <c r="L1686" s="25" t="str">
        <f>_xlfn.CONCAT(StudentTable4[[#This Row],[School]],StudentTable4[[#This Row],[ClassName]])</f>
        <v/>
      </c>
    </row>
    <row r="1687" spans="1:12">
      <c r="A1687" s="25" t="e">
        <f t="shared" si="26"/>
        <v>#N/A</v>
      </c>
      <c r="B1687" s="24"/>
      <c r="C1687" s="24"/>
      <c r="D1687" s="24" t="s">
        <v>24</v>
      </c>
      <c r="E1687" s="24"/>
      <c r="F1687" s="24"/>
      <c r="G1687" s="24"/>
      <c r="H1687" s="24"/>
      <c r="I1687" s="25" t="e">
        <f>INDEX('Sch Table'!$A$2:$U$211,MATCH($H1687,'Sch Table'!$A$2:$A$777,0),8)</f>
        <v>#N/A</v>
      </c>
      <c r="J1687" s="24"/>
      <c r="K1687" s="96" t="e">
        <f>INDEX('Class Table'!$A$2:$C$26, MATCH($J1687,'Class Table'!$A$2:$A$26,0),2)</f>
        <v>#N/A</v>
      </c>
      <c r="L1687" s="25" t="str">
        <f>_xlfn.CONCAT(StudentTable4[[#This Row],[School]],StudentTable4[[#This Row],[ClassName]])</f>
        <v/>
      </c>
    </row>
    <row r="1688" spans="1:12">
      <c r="A1688" s="25" t="e">
        <f t="shared" si="26"/>
        <v>#N/A</v>
      </c>
      <c r="B1688" s="24"/>
      <c r="C1688" s="24"/>
      <c r="D1688" s="24" t="s">
        <v>24</v>
      </c>
      <c r="E1688" s="24"/>
      <c r="F1688" s="24"/>
      <c r="G1688" s="24"/>
      <c r="H1688" s="24"/>
      <c r="I1688" s="25" t="e">
        <f>INDEX('Sch Table'!$A$2:$U$211,MATCH($H1688,'Sch Table'!$A$2:$A$777,0),8)</f>
        <v>#N/A</v>
      </c>
      <c r="J1688" s="24"/>
      <c r="K1688" s="96" t="e">
        <f>INDEX('Class Table'!$A$2:$C$26, MATCH($J1688,'Class Table'!$A$2:$A$26,0),2)</f>
        <v>#N/A</v>
      </c>
      <c r="L1688" s="25" t="str">
        <f>_xlfn.CONCAT(StudentTable4[[#This Row],[School]],StudentTable4[[#This Row],[ClassName]])</f>
        <v/>
      </c>
    </row>
    <row r="1689" spans="1:12">
      <c r="A1689" s="25" t="e">
        <f t="shared" si="26"/>
        <v>#N/A</v>
      </c>
      <c r="B1689" s="24"/>
      <c r="C1689" s="24"/>
      <c r="D1689" s="24" t="s">
        <v>24</v>
      </c>
      <c r="E1689" s="24"/>
      <c r="F1689" s="24"/>
      <c r="G1689" s="24"/>
      <c r="H1689" s="24"/>
      <c r="I1689" s="25" t="e">
        <f>INDEX('Sch Table'!$A$2:$U$211,MATCH($H1689,'Sch Table'!$A$2:$A$777,0),8)</f>
        <v>#N/A</v>
      </c>
      <c r="J1689" s="24"/>
      <c r="K1689" s="96" t="e">
        <f>INDEX('Class Table'!$A$2:$C$26, MATCH($J1689,'Class Table'!$A$2:$A$26,0),2)</f>
        <v>#N/A</v>
      </c>
      <c r="L1689" s="25" t="str">
        <f>_xlfn.CONCAT(StudentTable4[[#This Row],[School]],StudentTable4[[#This Row],[ClassName]])</f>
        <v/>
      </c>
    </row>
    <row r="1690" spans="1:12">
      <c r="A1690" s="25" t="e">
        <f t="shared" si="26"/>
        <v>#N/A</v>
      </c>
      <c r="B1690" s="24"/>
      <c r="C1690" s="24"/>
      <c r="D1690" s="24" t="s">
        <v>24</v>
      </c>
      <c r="E1690" s="24"/>
      <c r="F1690" s="24"/>
      <c r="G1690" s="24"/>
      <c r="H1690" s="24"/>
      <c r="I1690" s="25" t="e">
        <f>INDEX('Sch Table'!$A$2:$U$211,MATCH($H1690,'Sch Table'!$A$2:$A$777,0),8)</f>
        <v>#N/A</v>
      </c>
      <c r="J1690" s="24"/>
      <c r="K1690" s="96" t="e">
        <f>INDEX('Class Table'!$A$2:$C$26, MATCH($J1690,'Class Table'!$A$2:$A$26,0),2)</f>
        <v>#N/A</v>
      </c>
      <c r="L1690" s="25" t="str">
        <f>_xlfn.CONCAT(StudentTable4[[#This Row],[School]],StudentTable4[[#This Row],[ClassName]])</f>
        <v/>
      </c>
    </row>
    <row r="1691" spans="1:12">
      <c r="A1691" s="25" t="e">
        <f t="shared" si="26"/>
        <v>#N/A</v>
      </c>
      <c r="B1691" s="24"/>
      <c r="C1691" s="24"/>
      <c r="D1691" s="24" t="s">
        <v>24</v>
      </c>
      <c r="E1691" s="24"/>
      <c r="F1691" s="24"/>
      <c r="G1691" s="24"/>
      <c r="H1691" s="24"/>
      <c r="I1691" s="25" t="e">
        <f>INDEX('Sch Table'!$A$2:$U$211,MATCH($H1691,'Sch Table'!$A$2:$A$777,0),8)</f>
        <v>#N/A</v>
      </c>
      <c r="J1691" s="24"/>
      <c r="K1691" s="96" t="e">
        <f>INDEX('Class Table'!$A$2:$C$26, MATCH($J1691,'Class Table'!$A$2:$A$26,0),2)</f>
        <v>#N/A</v>
      </c>
      <c r="L1691" s="25" t="str">
        <f>_xlfn.CONCAT(StudentTable4[[#This Row],[School]],StudentTable4[[#This Row],[ClassName]])</f>
        <v/>
      </c>
    </row>
    <row r="1692" spans="1:12">
      <c r="A1692" s="25" t="e">
        <f t="shared" si="26"/>
        <v>#N/A</v>
      </c>
      <c r="B1692" s="24"/>
      <c r="C1692" s="24"/>
      <c r="D1692" s="24" t="s">
        <v>24</v>
      </c>
      <c r="E1692" s="24"/>
      <c r="F1692" s="24"/>
      <c r="G1692" s="24"/>
      <c r="H1692" s="24"/>
      <c r="I1692" s="25" t="e">
        <f>INDEX('Sch Table'!$A$2:$U$211,MATCH($H1692,'Sch Table'!$A$2:$A$777,0),8)</f>
        <v>#N/A</v>
      </c>
      <c r="J1692" s="24"/>
      <c r="K1692" s="96" t="e">
        <f>INDEX('Class Table'!$A$2:$C$26, MATCH($J1692,'Class Table'!$A$2:$A$26,0),2)</f>
        <v>#N/A</v>
      </c>
      <c r="L1692" s="25" t="str">
        <f>_xlfn.CONCAT(StudentTable4[[#This Row],[School]],StudentTable4[[#This Row],[ClassName]])</f>
        <v/>
      </c>
    </row>
    <row r="1693" spans="1:12">
      <c r="A1693" s="25" t="e">
        <f t="shared" si="26"/>
        <v>#N/A</v>
      </c>
      <c r="B1693" s="24"/>
      <c r="C1693" s="24"/>
      <c r="D1693" s="24" t="s">
        <v>24</v>
      </c>
      <c r="E1693" s="24"/>
      <c r="F1693" s="24"/>
      <c r="G1693" s="24"/>
      <c r="H1693" s="24"/>
      <c r="I1693" s="25" t="e">
        <f>INDEX('Sch Table'!$A$2:$U$211,MATCH($H1693,'Sch Table'!$A$2:$A$777,0),8)</f>
        <v>#N/A</v>
      </c>
      <c r="J1693" s="24"/>
      <c r="K1693" s="96" t="e">
        <f>INDEX('Class Table'!$A$2:$C$26, MATCH($J1693,'Class Table'!$A$2:$A$26,0),2)</f>
        <v>#N/A</v>
      </c>
      <c r="L1693" s="25" t="str">
        <f>_xlfn.CONCAT(StudentTable4[[#This Row],[School]],StudentTable4[[#This Row],[ClassName]])</f>
        <v/>
      </c>
    </row>
    <row r="1694" spans="1:12">
      <c r="A1694" s="25" t="e">
        <f t="shared" si="26"/>
        <v>#N/A</v>
      </c>
      <c r="B1694" s="24"/>
      <c r="C1694" s="24"/>
      <c r="D1694" s="24" t="s">
        <v>24</v>
      </c>
      <c r="E1694" s="24"/>
      <c r="F1694" s="24"/>
      <c r="G1694" s="24"/>
      <c r="H1694" s="24"/>
      <c r="I1694" s="25" t="e">
        <f>INDEX('Sch Table'!$A$2:$U$211,MATCH($H1694,'Sch Table'!$A$2:$A$777,0),8)</f>
        <v>#N/A</v>
      </c>
      <c r="J1694" s="24"/>
      <c r="K1694" s="96" t="e">
        <f>INDEX('Class Table'!$A$2:$C$26, MATCH($J1694,'Class Table'!$A$2:$A$26,0),2)</f>
        <v>#N/A</v>
      </c>
      <c r="L1694" s="25" t="str">
        <f>_xlfn.CONCAT(StudentTable4[[#This Row],[School]],StudentTable4[[#This Row],[ClassName]])</f>
        <v/>
      </c>
    </row>
    <row r="1695" spans="1:12">
      <c r="A1695" s="25" t="e">
        <f t="shared" si="26"/>
        <v>#N/A</v>
      </c>
      <c r="B1695" s="24"/>
      <c r="C1695" s="24"/>
      <c r="D1695" s="24" t="s">
        <v>24</v>
      </c>
      <c r="E1695" s="24"/>
      <c r="F1695" s="24"/>
      <c r="G1695" s="24"/>
      <c r="H1695" s="24"/>
      <c r="I1695" s="25" t="e">
        <f>INDEX('Sch Table'!$A$2:$U$211,MATCH($H1695,'Sch Table'!$A$2:$A$777,0),8)</f>
        <v>#N/A</v>
      </c>
      <c r="J1695" s="24"/>
      <c r="K1695" s="96" t="e">
        <f>INDEX('Class Table'!$A$2:$C$26, MATCH($J1695,'Class Table'!$A$2:$A$26,0),2)</f>
        <v>#N/A</v>
      </c>
      <c r="L1695" s="25" t="str">
        <f>_xlfn.CONCAT(StudentTable4[[#This Row],[School]],StudentTable4[[#This Row],[ClassName]])</f>
        <v/>
      </c>
    </row>
    <row r="1696" spans="1:12">
      <c r="A1696" s="25" t="e">
        <f t="shared" si="26"/>
        <v>#N/A</v>
      </c>
      <c r="B1696" s="24"/>
      <c r="C1696" s="24"/>
      <c r="D1696" s="24" t="s">
        <v>24</v>
      </c>
      <c r="E1696" s="24"/>
      <c r="F1696" s="24"/>
      <c r="G1696" s="24"/>
      <c r="H1696" s="24"/>
      <c r="I1696" s="25" t="e">
        <f>INDEX('Sch Table'!$A$2:$U$211,MATCH($H1696,'Sch Table'!$A$2:$A$777,0),8)</f>
        <v>#N/A</v>
      </c>
      <c r="J1696" s="24"/>
      <c r="K1696" s="96" t="e">
        <f>INDEX('Class Table'!$A$2:$C$26, MATCH($J1696,'Class Table'!$A$2:$A$26,0),2)</f>
        <v>#N/A</v>
      </c>
      <c r="L1696" s="25" t="str">
        <f>_xlfn.CONCAT(StudentTable4[[#This Row],[School]],StudentTable4[[#This Row],[ClassName]])</f>
        <v/>
      </c>
    </row>
    <row r="1697" spans="1:12">
      <c r="A1697" s="25" t="e">
        <f t="shared" si="26"/>
        <v>#N/A</v>
      </c>
      <c r="B1697" s="24"/>
      <c r="C1697" s="24"/>
      <c r="D1697" s="24" t="s">
        <v>24</v>
      </c>
      <c r="E1697" s="24"/>
      <c r="F1697" s="24"/>
      <c r="G1697" s="24"/>
      <c r="H1697" s="24"/>
      <c r="I1697" s="25" t="e">
        <f>INDEX('Sch Table'!$A$2:$U$211,MATCH($H1697,'Sch Table'!$A$2:$A$777,0),8)</f>
        <v>#N/A</v>
      </c>
      <c r="J1697" s="24"/>
      <c r="K1697" s="96" t="e">
        <f>INDEX('Class Table'!$A$2:$C$26, MATCH($J1697,'Class Table'!$A$2:$A$26,0),2)</f>
        <v>#N/A</v>
      </c>
      <c r="L1697" s="25" t="str">
        <f>_xlfn.CONCAT(StudentTable4[[#This Row],[School]],StudentTable4[[#This Row],[ClassName]])</f>
        <v/>
      </c>
    </row>
    <row r="1698" spans="1:12">
      <c r="A1698" s="25" t="e">
        <f t="shared" si="26"/>
        <v>#N/A</v>
      </c>
      <c r="B1698" s="24"/>
      <c r="C1698" s="24"/>
      <c r="D1698" s="24" t="s">
        <v>24</v>
      </c>
      <c r="E1698" s="24"/>
      <c r="F1698" s="24"/>
      <c r="G1698" s="24"/>
      <c r="H1698" s="24"/>
      <c r="I1698" s="25" t="e">
        <f>INDEX('Sch Table'!$A$2:$U$211,MATCH($H1698,'Sch Table'!$A$2:$A$777,0),8)</f>
        <v>#N/A</v>
      </c>
      <c r="J1698" s="24"/>
      <c r="K1698" s="96" t="e">
        <f>INDEX('Class Table'!$A$2:$C$26, MATCH($J1698,'Class Table'!$A$2:$A$26,0),2)</f>
        <v>#N/A</v>
      </c>
      <c r="L1698" s="25" t="str">
        <f>_xlfn.CONCAT(StudentTable4[[#This Row],[School]],StudentTable4[[#This Row],[ClassName]])</f>
        <v/>
      </c>
    </row>
    <row r="1699" spans="1:12">
      <c r="A1699" s="25" t="e">
        <f t="shared" si="26"/>
        <v>#N/A</v>
      </c>
      <c r="B1699" s="24"/>
      <c r="C1699" s="24"/>
      <c r="D1699" s="24" t="s">
        <v>24</v>
      </c>
      <c r="E1699" s="24"/>
      <c r="F1699" s="24"/>
      <c r="G1699" s="24"/>
      <c r="H1699" s="24"/>
      <c r="I1699" s="25" t="e">
        <f>INDEX('Sch Table'!$A$2:$U$211,MATCH($H1699,'Sch Table'!$A$2:$A$777,0),8)</f>
        <v>#N/A</v>
      </c>
      <c r="J1699" s="24"/>
      <c r="K1699" s="96" t="e">
        <f>INDEX('Class Table'!$A$2:$C$26, MATCH($J1699,'Class Table'!$A$2:$A$26,0),2)</f>
        <v>#N/A</v>
      </c>
      <c r="L1699" s="25" t="str">
        <f>_xlfn.CONCAT(StudentTable4[[#This Row],[School]],StudentTable4[[#This Row],[ClassName]])</f>
        <v/>
      </c>
    </row>
    <row r="1700" spans="1:12">
      <c r="A1700" s="25" t="e">
        <f t="shared" si="26"/>
        <v>#N/A</v>
      </c>
      <c r="B1700" s="24"/>
      <c r="C1700" s="24"/>
      <c r="D1700" s="24" t="s">
        <v>24</v>
      </c>
      <c r="E1700" s="24"/>
      <c r="F1700" s="24"/>
      <c r="G1700" s="24"/>
      <c r="H1700" s="24"/>
      <c r="I1700" s="25" t="e">
        <f>INDEX('Sch Table'!$A$2:$U$211,MATCH($H1700,'Sch Table'!$A$2:$A$777,0),8)</f>
        <v>#N/A</v>
      </c>
      <c r="J1700" s="24"/>
      <c r="K1700" s="96" t="e">
        <f>INDEX('Class Table'!$A$2:$C$26, MATCH($J1700,'Class Table'!$A$2:$A$26,0),2)</f>
        <v>#N/A</v>
      </c>
      <c r="L1700" s="25" t="str">
        <f>_xlfn.CONCAT(StudentTable4[[#This Row],[School]],StudentTable4[[#This Row],[ClassName]])</f>
        <v/>
      </c>
    </row>
    <row r="1701" spans="1:12">
      <c r="A1701" s="25" t="e">
        <f t="shared" si="26"/>
        <v>#N/A</v>
      </c>
      <c r="B1701" s="24"/>
      <c r="C1701" s="24"/>
      <c r="D1701" s="24" t="s">
        <v>24</v>
      </c>
      <c r="E1701" s="24"/>
      <c r="F1701" s="24"/>
      <c r="G1701" s="24"/>
      <c r="H1701" s="24"/>
      <c r="I1701" s="25" t="e">
        <f>INDEX('Sch Table'!$A$2:$U$211,MATCH($H1701,'Sch Table'!$A$2:$A$777,0),8)</f>
        <v>#N/A</v>
      </c>
      <c r="J1701" s="24"/>
      <c r="K1701" s="96" t="e">
        <f>INDEX('Class Table'!$A$2:$C$26, MATCH($J1701,'Class Table'!$A$2:$A$26,0),2)</f>
        <v>#N/A</v>
      </c>
      <c r="L1701" s="25" t="str">
        <f>_xlfn.CONCAT(StudentTable4[[#This Row],[School]],StudentTable4[[#This Row],[ClassName]])</f>
        <v/>
      </c>
    </row>
    <row r="1702" spans="1:12">
      <c r="A1702" s="25" t="e">
        <f t="shared" si="26"/>
        <v>#N/A</v>
      </c>
      <c r="B1702" s="24"/>
      <c r="C1702" s="24"/>
      <c r="D1702" s="24" t="s">
        <v>24</v>
      </c>
      <c r="E1702" s="24"/>
      <c r="F1702" s="24"/>
      <c r="G1702" s="24"/>
      <c r="H1702" s="24"/>
      <c r="I1702" s="25" t="e">
        <f>INDEX('Sch Table'!$A$2:$U$211,MATCH($H1702,'Sch Table'!$A$2:$A$777,0),8)</f>
        <v>#N/A</v>
      </c>
      <c r="J1702" s="24"/>
      <c r="K1702" s="96" t="e">
        <f>INDEX('Class Table'!$A$2:$C$26, MATCH($J1702,'Class Table'!$A$2:$A$26,0),2)</f>
        <v>#N/A</v>
      </c>
      <c r="L1702" s="25" t="str">
        <f>_xlfn.CONCAT(StudentTable4[[#This Row],[School]],StudentTable4[[#This Row],[ClassName]])</f>
        <v/>
      </c>
    </row>
    <row r="1703" spans="1:12">
      <c r="A1703" s="25" t="e">
        <f t="shared" si="26"/>
        <v>#N/A</v>
      </c>
      <c r="B1703" s="24"/>
      <c r="C1703" s="24"/>
      <c r="D1703" s="24" t="s">
        <v>24</v>
      </c>
      <c r="E1703" s="24"/>
      <c r="F1703" s="24"/>
      <c r="G1703" s="24"/>
      <c r="H1703" s="24"/>
      <c r="I1703" s="25" t="e">
        <f>INDEX('Sch Table'!$A$2:$U$211,MATCH($H1703,'Sch Table'!$A$2:$A$777,0),8)</f>
        <v>#N/A</v>
      </c>
      <c r="J1703" s="24"/>
      <c r="K1703" s="96" t="e">
        <f>INDEX('Class Table'!$A$2:$C$26, MATCH($J1703,'Class Table'!$A$2:$A$26,0),2)</f>
        <v>#N/A</v>
      </c>
      <c r="L1703" s="25" t="str">
        <f>_xlfn.CONCAT(StudentTable4[[#This Row],[School]],StudentTable4[[#This Row],[ClassName]])</f>
        <v/>
      </c>
    </row>
    <row r="1704" spans="1:12">
      <c r="A1704" s="25" t="e">
        <f t="shared" si="26"/>
        <v>#N/A</v>
      </c>
      <c r="B1704" s="24"/>
      <c r="C1704" s="24"/>
      <c r="D1704" s="24" t="s">
        <v>24</v>
      </c>
      <c r="E1704" s="24"/>
      <c r="F1704" s="24"/>
      <c r="G1704" s="24"/>
      <c r="H1704" s="24"/>
      <c r="I1704" s="25" t="e">
        <f>INDEX('Sch Table'!$A$2:$U$211,MATCH($H1704,'Sch Table'!$A$2:$A$777,0),8)</f>
        <v>#N/A</v>
      </c>
      <c r="J1704" s="24"/>
      <c r="K1704" s="96" t="e">
        <f>INDEX('Class Table'!$A$2:$C$26, MATCH($J1704,'Class Table'!$A$2:$A$26,0),2)</f>
        <v>#N/A</v>
      </c>
      <c r="L1704" s="25" t="str">
        <f>_xlfn.CONCAT(StudentTable4[[#This Row],[School]],StudentTable4[[#This Row],[ClassName]])</f>
        <v/>
      </c>
    </row>
    <row r="1705" spans="1:12">
      <c r="A1705" s="25" t="e">
        <f t="shared" si="26"/>
        <v>#N/A</v>
      </c>
      <c r="B1705" s="24"/>
      <c r="C1705" s="24"/>
      <c r="D1705" s="24" t="s">
        <v>24</v>
      </c>
      <c r="E1705" s="24"/>
      <c r="F1705" s="24"/>
      <c r="G1705" s="24"/>
      <c r="H1705" s="24"/>
      <c r="I1705" s="25" t="e">
        <f>INDEX('Sch Table'!$A$2:$U$211,MATCH($H1705,'Sch Table'!$A$2:$A$777,0),8)</f>
        <v>#N/A</v>
      </c>
      <c r="J1705" s="24"/>
      <c r="K1705" s="96" t="e">
        <f>INDEX('Class Table'!$A$2:$C$26, MATCH($J1705,'Class Table'!$A$2:$A$26,0),2)</f>
        <v>#N/A</v>
      </c>
      <c r="L1705" s="25" t="str">
        <f>_xlfn.CONCAT(StudentTable4[[#This Row],[School]],StudentTable4[[#This Row],[ClassName]])</f>
        <v/>
      </c>
    </row>
    <row r="1706" spans="1:12">
      <c r="A1706" s="25" t="e">
        <f t="shared" si="26"/>
        <v>#N/A</v>
      </c>
      <c r="B1706" s="24"/>
      <c r="C1706" s="24"/>
      <c r="D1706" s="24" t="s">
        <v>24</v>
      </c>
      <c r="E1706" s="24"/>
      <c r="F1706" s="24"/>
      <c r="G1706" s="24"/>
      <c r="H1706" s="24"/>
      <c r="I1706" s="25" t="e">
        <f>INDEX('Sch Table'!$A$2:$U$211,MATCH($H1706,'Sch Table'!$A$2:$A$777,0),8)</f>
        <v>#N/A</v>
      </c>
      <c r="J1706" s="24"/>
      <c r="K1706" s="96" t="e">
        <f>INDEX('Class Table'!$A$2:$C$26, MATCH($J1706,'Class Table'!$A$2:$A$26,0),2)</f>
        <v>#N/A</v>
      </c>
      <c r="L1706" s="25" t="str">
        <f>_xlfn.CONCAT(StudentTable4[[#This Row],[School]],StudentTable4[[#This Row],[ClassName]])</f>
        <v/>
      </c>
    </row>
    <row r="1707" spans="1:12">
      <c r="A1707" s="25" t="e">
        <f t="shared" si="26"/>
        <v>#N/A</v>
      </c>
      <c r="B1707" s="24"/>
      <c r="C1707" s="24"/>
      <c r="D1707" s="24" t="s">
        <v>24</v>
      </c>
      <c r="E1707" s="24"/>
      <c r="F1707" s="24"/>
      <c r="G1707" s="24"/>
      <c r="H1707" s="24"/>
      <c r="I1707" s="25" t="e">
        <f>INDEX('Sch Table'!$A$2:$U$211,MATCH($H1707,'Sch Table'!$A$2:$A$777,0),8)</f>
        <v>#N/A</v>
      </c>
      <c r="J1707" s="24"/>
      <c r="K1707" s="96" t="e">
        <f>INDEX('Class Table'!$A$2:$C$26, MATCH($J1707,'Class Table'!$A$2:$A$26,0),2)</f>
        <v>#N/A</v>
      </c>
      <c r="L1707" s="25" t="str">
        <f>_xlfn.CONCAT(StudentTable4[[#This Row],[School]],StudentTable4[[#This Row],[ClassName]])</f>
        <v/>
      </c>
    </row>
    <row r="1708" spans="1:12">
      <c r="A1708" s="25" t="e">
        <f t="shared" si="26"/>
        <v>#N/A</v>
      </c>
      <c r="B1708" s="24"/>
      <c r="C1708" s="24"/>
      <c r="D1708" s="24" t="s">
        <v>24</v>
      </c>
      <c r="E1708" s="24"/>
      <c r="F1708" s="24"/>
      <c r="G1708" s="24"/>
      <c r="H1708" s="24"/>
      <c r="I1708" s="25" t="e">
        <f>INDEX('Sch Table'!$A$2:$U$211,MATCH($H1708,'Sch Table'!$A$2:$A$777,0),8)</f>
        <v>#N/A</v>
      </c>
      <c r="J1708" s="24"/>
      <c r="K1708" s="96" t="e">
        <f>INDEX('Class Table'!$A$2:$C$26, MATCH($J1708,'Class Table'!$A$2:$A$26,0),2)</f>
        <v>#N/A</v>
      </c>
      <c r="L1708" s="25" t="str">
        <f>_xlfn.CONCAT(StudentTable4[[#This Row],[School]],StudentTable4[[#This Row],[ClassName]])</f>
        <v/>
      </c>
    </row>
    <row r="1709" spans="1:12">
      <c r="A1709" s="25" t="e">
        <f t="shared" si="26"/>
        <v>#N/A</v>
      </c>
      <c r="B1709" s="24"/>
      <c r="C1709" s="24"/>
      <c r="D1709" s="24" t="s">
        <v>24</v>
      </c>
      <c r="E1709" s="24"/>
      <c r="F1709" s="24"/>
      <c r="G1709" s="24"/>
      <c r="H1709" s="24"/>
      <c r="I1709" s="25" t="e">
        <f>INDEX('Sch Table'!$A$2:$U$211,MATCH($H1709,'Sch Table'!$A$2:$A$777,0),8)</f>
        <v>#N/A</v>
      </c>
      <c r="J1709" s="24"/>
      <c r="K1709" s="96" t="e">
        <f>INDEX('Class Table'!$A$2:$C$26, MATCH($J1709,'Class Table'!$A$2:$A$26,0),2)</f>
        <v>#N/A</v>
      </c>
      <c r="L1709" s="25" t="str">
        <f>_xlfn.CONCAT(StudentTable4[[#This Row],[School]],StudentTable4[[#This Row],[ClassName]])</f>
        <v/>
      </c>
    </row>
    <row r="1710" spans="1:12">
      <c r="A1710" s="25" t="e">
        <f t="shared" si="26"/>
        <v>#N/A</v>
      </c>
      <c r="B1710" s="24"/>
      <c r="C1710" s="24"/>
      <c r="D1710" s="24" t="s">
        <v>24</v>
      </c>
      <c r="E1710" s="24"/>
      <c r="F1710" s="24"/>
      <c r="G1710" s="24"/>
      <c r="H1710" s="24"/>
      <c r="I1710" s="25" t="e">
        <f>INDEX('Sch Table'!$A$2:$U$211,MATCH($H1710,'Sch Table'!$A$2:$A$777,0),8)</f>
        <v>#N/A</v>
      </c>
      <c r="J1710" s="24"/>
      <c r="K1710" s="96" t="e">
        <f>INDEX('Class Table'!$A$2:$C$26, MATCH($J1710,'Class Table'!$A$2:$A$26,0),2)</f>
        <v>#N/A</v>
      </c>
      <c r="L1710" s="25" t="str">
        <f>_xlfn.CONCAT(StudentTable4[[#This Row],[School]],StudentTable4[[#This Row],[ClassName]])</f>
        <v/>
      </c>
    </row>
    <row r="1711" spans="1:12">
      <c r="A1711" s="25" t="e">
        <f t="shared" si="26"/>
        <v>#N/A</v>
      </c>
      <c r="B1711" s="24"/>
      <c r="C1711" s="24"/>
      <c r="D1711" s="24" t="s">
        <v>24</v>
      </c>
      <c r="E1711" s="24"/>
      <c r="F1711" s="24"/>
      <c r="G1711" s="24"/>
      <c r="H1711" s="24"/>
      <c r="I1711" s="25" t="e">
        <f>INDEX('Sch Table'!$A$2:$U$211,MATCH($H1711,'Sch Table'!$A$2:$A$777,0),8)</f>
        <v>#N/A</v>
      </c>
      <c r="J1711" s="24"/>
      <c r="K1711" s="96" t="e">
        <f>INDEX('Class Table'!$A$2:$C$26, MATCH($J1711,'Class Table'!$A$2:$A$26,0),2)</f>
        <v>#N/A</v>
      </c>
      <c r="L1711" s="25" t="str">
        <f>_xlfn.CONCAT(StudentTable4[[#This Row],[School]],StudentTable4[[#This Row],[ClassName]])</f>
        <v/>
      </c>
    </row>
    <row r="1712" spans="1:12">
      <c r="A1712" s="25" t="e">
        <f t="shared" si="26"/>
        <v>#N/A</v>
      </c>
      <c r="B1712" s="24"/>
      <c r="C1712" s="24"/>
      <c r="D1712" s="24" t="s">
        <v>24</v>
      </c>
      <c r="E1712" s="24"/>
      <c r="F1712" s="24"/>
      <c r="G1712" s="24"/>
      <c r="H1712" s="24"/>
      <c r="I1712" s="25" t="e">
        <f>INDEX('Sch Table'!$A$2:$U$211,MATCH($H1712,'Sch Table'!$A$2:$A$777,0),8)</f>
        <v>#N/A</v>
      </c>
      <c r="J1712" s="24"/>
      <c r="K1712" s="96" t="e">
        <f>INDEX('Class Table'!$A$2:$C$26, MATCH($J1712,'Class Table'!$A$2:$A$26,0),2)</f>
        <v>#N/A</v>
      </c>
      <c r="L1712" s="25" t="str">
        <f>_xlfn.CONCAT(StudentTable4[[#This Row],[School]],StudentTable4[[#This Row],[ClassName]])</f>
        <v/>
      </c>
    </row>
    <row r="1713" spans="1:12">
      <c r="A1713" s="25" t="e">
        <f t="shared" si="26"/>
        <v>#N/A</v>
      </c>
      <c r="B1713" s="24"/>
      <c r="C1713" s="24"/>
      <c r="D1713" s="24" t="s">
        <v>24</v>
      </c>
      <c r="E1713" s="24"/>
      <c r="F1713" s="24"/>
      <c r="G1713" s="24"/>
      <c r="H1713" s="24"/>
      <c r="I1713" s="25" t="e">
        <f>INDEX('Sch Table'!$A$2:$U$211,MATCH($H1713,'Sch Table'!$A$2:$A$777,0),8)</f>
        <v>#N/A</v>
      </c>
      <c r="J1713" s="24"/>
      <c r="K1713" s="96" t="e">
        <f>INDEX('Class Table'!$A$2:$C$26, MATCH($J1713,'Class Table'!$A$2:$A$26,0),2)</f>
        <v>#N/A</v>
      </c>
      <c r="L1713" s="25" t="str">
        <f>_xlfn.CONCAT(StudentTable4[[#This Row],[School]],StudentTable4[[#This Row],[ClassName]])</f>
        <v/>
      </c>
    </row>
    <row r="1714" spans="1:12">
      <c r="A1714" s="25" t="e">
        <f t="shared" si="26"/>
        <v>#N/A</v>
      </c>
      <c r="B1714" s="24"/>
      <c r="C1714" s="24"/>
      <c r="D1714" s="24" t="s">
        <v>24</v>
      </c>
      <c r="E1714" s="24"/>
      <c r="F1714" s="24"/>
      <c r="G1714" s="24"/>
      <c r="H1714" s="24"/>
      <c r="I1714" s="25" t="e">
        <f>INDEX('Sch Table'!$A$2:$U$211,MATCH($H1714,'Sch Table'!$A$2:$A$777,0),8)</f>
        <v>#N/A</v>
      </c>
      <c r="J1714" s="24"/>
      <c r="K1714" s="96" t="e">
        <f>INDEX('Class Table'!$A$2:$C$26, MATCH($J1714,'Class Table'!$A$2:$A$26,0),2)</f>
        <v>#N/A</v>
      </c>
      <c r="L1714" s="25" t="str">
        <f>_xlfn.CONCAT(StudentTable4[[#This Row],[School]],StudentTable4[[#This Row],[ClassName]])</f>
        <v/>
      </c>
    </row>
    <row r="1715" spans="1:12">
      <c r="A1715" s="25" t="e">
        <f t="shared" si="26"/>
        <v>#N/A</v>
      </c>
      <c r="B1715" s="24"/>
      <c r="C1715" s="24"/>
      <c r="D1715" s="24" t="s">
        <v>24</v>
      </c>
      <c r="E1715" s="24"/>
      <c r="F1715" s="24"/>
      <c r="G1715" s="24"/>
      <c r="H1715" s="24"/>
      <c r="I1715" s="25" t="e">
        <f>INDEX('Sch Table'!$A$2:$U$211,MATCH($H1715,'Sch Table'!$A$2:$A$777,0),8)</f>
        <v>#N/A</v>
      </c>
      <c r="J1715" s="24"/>
      <c r="K1715" s="96" t="e">
        <f>INDEX('Class Table'!$A$2:$C$26, MATCH($J1715,'Class Table'!$A$2:$A$26,0),2)</f>
        <v>#N/A</v>
      </c>
      <c r="L1715" s="25" t="str">
        <f>_xlfn.CONCAT(StudentTable4[[#This Row],[School]],StudentTable4[[#This Row],[ClassName]])</f>
        <v/>
      </c>
    </row>
    <row r="1716" spans="1:12">
      <c r="A1716" s="25" t="e">
        <f t="shared" si="26"/>
        <v>#N/A</v>
      </c>
      <c r="B1716" s="24"/>
      <c r="C1716" s="24"/>
      <c r="D1716" s="24" t="s">
        <v>24</v>
      </c>
      <c r="E1716" s="24"/>
      <c r="F1716" s="24"/>
      <c r="G1716" s="24"/>
      <c r="H1716" s="24"/>
      <c r="I1716" s="25" t="e">
        <f>INDEX('Sch Table'!$A$2:$U$211,MATCH($H1716,'Sch Table'!$A$2:$A$777,0),8)</f>
        <v>#N/A</v>
      </c>
      <c r="J1716" s="24"/>
      <c r="K1716" s="96" t="e">
        <f>INDEX('Class Table'!$A$2:$C$26, MATCH($J1716,'Class Table'!$A$2:$A$26,0),2)</f>
        <v>#N/A</v>
      </c>
      <c r="L1716" s="25" t="str">
        <f>_xlfn.CONCAT(StudentTable4[[#This Row],[School]],StudentTable4[[#This Row],[ClassName]])</f>
        <v/>
      </c>
    </row>
    <row r="1717" spans="1:12">
      <c r="A1717" s="25" t="e">
        <f t="shared" si="26"/>
        <v>#N/A</v>
      </c>
      <c r="B1717" s="24"/>
      <c r="C1717" s="24"/>
      <c r="D1717" s="24" t="s">
        <v>24</v>
      </c>
      <c r="E1717" s="24"/>
      <c r="F1717" s="24"/>
      <c r="G1717" s="24"/>
      <c r="H1717" s="24"/>
      <c r="I1717" s="25" t="e">
        <f>INDEX('Sch Table'!$A$2:$U$211,MATCH($H1717,'Sch Table'!$A$2:$A$777,0),8)</f>
        <v>#N/A</v>
      </c>
      <c r="J1717" s="24"/>
      <c r="K1717" s="96" t="e">
        <f>INDEX('Class Table'!$A$2:$C$26, MATCH($J1717,'Class Table'!$A$2:$A$26,0),2)</f>
        <v>#N/A</v>
      </c>
      <c r="L1717" s="25" t="str">
        <f>_xlfn.CONCAT(StudentTable4[[#This Row],[School]],StudentTable4[[#This Row],[ClassName]])</f>
        <v/>
      </c>
    </row>
    <row r="1718" spans="1:12">
      <c r="A1718" s="25" t="e">
        <f t="shared" si="26"/>
        <v>#N/A</v>
      </c>
      <c r="B1718" s="24"/>
      <c r="C1718" s="24"/>
      <c r="D1718" s="24" t="s">
        <v>24</v>
      </c>
      <c r="E1718" s="24"/>
      <c r="F1718" s="24"/>
      <c r="G1718" s="24"/>
      <c r="H1718" s="24"/>
      <c r="I1718" s="25" t="e">
        <f>INDEX('Sch Table'!$A$2:$U$211,MATCH($H1718,'Sch Table'!$A$2:$A$777,0),8)</f>
        <v>#N/A</v>
      </c>
      <c r="J1718" s="24"/>
      <c r="K1718" s="96" t="e">
        <f>INDEX('Class Table'!$A$2:$C$26, MATCH($J1718,'Class Table'!$A$2:$A$26,0),2)</f>
        <v>#N/A</v>
      </c>
      <c r="L1718" s="25" t="str">
        <f>_xlfn.CONCAT(StudentTable4[[#This Row],[School]],StudentTable4[[#This Row],[ClassName]])</f>
        <v/>
      </c>
    </row>
    <row r="1719" spans="1:12">
      <c r="A1719" s="25" t="e">
        <f t="shared" si="26"/>
        <v>#N/A</v>
      </c>
      <c r="B1719" s="24"/>
      <c r="C1719" s="24"/>
      <c r="D1719" s="24" t="s">
        <v>24</v>
      </c>
      <c r="E1719" s="24"/>
      <c r="F1719" s="24"/>
      <c r="G1719" s="24"/>
      <c r="H1719" s="24"/>
      <c r="I1719" s="25" t="e">
        <f>INDEX('Sch Table'!$A$2:$U$211,MATCH($H1719,'Sch Table'!$A$2:$A$777,0),8)</f>
        <v>#N/A</v>
      </c>
      <c r="J1719" s="24"/>
      <c r="K1719" s="96" t="e">
        <f>INDEX('Class Table'!$A$2:$C$26, MATCH($J1719,'Class Table'!$A$2:$A$26,0),2)</f>
        <v>#N/A</v>
      </c>
      <c r="L1719" s="25" t="str">
        <f>_xlfn.CONCAT(StudentTable4[[#This Row],[School]],StudentTable4[[#This Row],[ClassName]])</f>
        <v/>
      </c>
    </row>
    <row r="1720" spans="1:12">
      <c r="A1720" s="25" t="e">
        <f t="shared" si="26"/>
        <v>#N/A</v>
      </c>
      <c r="B1720" s="24"/>
      <c r="C1720" s="24"/>
      <c r="D1720" s="24" t="s">
        <v>24</v>
      </c>
      <c r="E1720" s="24"/>
      <c r="F1720" s="24"/>
      <c r="G1720" s="24"/>
      <c r="H1720" s="24"/>
      <c r="I1720" s="25" t="e">
        <f>INDEX('Sch Table'!$A$2:$U$211,MATCH($H1720,'Sch Table'!$A$2:$A$777,0),8)</f>
        <v>#N/A</v>
      </c>
      <c r="J1720" s="24"/>
      <c r="K1720" s="96" t="e">
        <f>INDEX('Class Table'!$A$2:$C$26, MATCH($J1720,'Class Table'!$A$2:$A$26,0),2)</f>
        <v>#N/A</v>
      </c>
      <c r="L1720" s="25" t="str">
        <f>_xlfn.CONCAT(StudentTable4[[#This Row],[School]],StudentTable4[[#This Row],[ClassName]])</f>
        <v/>
      </c>
    </row>
    <row r="1721" spans="1:12">
      <c r="A1721" s="25" t="e">
        <f t="shared" si="26"/>
        <v>#N/A</v>
      </c>
      <c r="B1721" s="24"/>
      <c r="C1721" s="24"/>
      <c r="D1721" s="24" t="s">
        <v>24</v>
      </c>
      <c r="E1721" s="24"/>
      <c r="F1721" s="24"/>
      <c r="G1721" s="24"/>
      <c r="H1721" s="24"/>
      <c r="I1721" s="25" t="e">
        <f>INDEX('Sch Table'!$A$2:$U$211,MATCH($H1721,'Sch Table'!$A$2:$A$777,0),8)</f>
        <v>#N/A</v>
      </c>
      <c r="J1721" s="24"/>
      <c r="K1721" s="96" t="e">
        <f>INDEX('Class Table'!$A$2:$C$26, MATCH($J1721,'Class Table'!$A$2:$A$26,0),2)</f>
        <v>#N/A</v>
      </c>
      <c r="L1721" s="25" t="str">
        <f>_xlfn.CONCAT(StudentTable4[[#This Row],[School]],StudentTable4[[#This Row],[ClassName]])</f>
        <v/>
      </c>
    </row>
    <row r="1722" spans="1:12">
      <c r="A1722" s="25" t="e">
        <f t="shared" si="26"/>
        <v>#N/A</v>
      </c>
      <c r="B1722" s="24"/>
      <c r="C1722" s="24"/>
      <c r="D1722" s="24" t="s">
        <v>24</v>
      </c>
      <c r="E1722" s="24"/>
      <c r="F1722" s="24"/>
      <c r="G1722" s="24"/>
      <c r="H1722" s="24"/>
      <c r="I1722" s="25" t="e">
        <f>INDEX('Sch Table'!$A$2:$U$211,MATCH($H1722,'Sch Table'!$A$2:$A$777,0),8)</f>
        <v>#N/A</v>
      </c>
      <c r="J1722" s="24"/>
      <c r="K1722" s="96" t="e">
        <f>INDEX('Class Table'!$A$2:$C$26, MATCH($J1722,'Class Table'!$A$2:$A$26,0),2)</f>
        <v>#N/A</v>
      </c>
      <c r="L1722" s="25" t="str">
        <f>_xlfn.CONCAT(StudentTable4[[#This Row],[School]],StudentTable4[[#This Row],[ClassName]])</f>
        <v/>
      </c>
    </row>
    <row r="1723" spans="1:12">
      <c r="A1723" s="25" t="e">
        <f t="shared" si="26"/>
        <v>#N/A</v>
      </c>
      <c r="B1723" s="24"/>
      <c r="C1723" s="24"/>
      <c r="D1723" s="24" t="s">
        <v>24</v>
      </c>
      <c r="E1723" s="24"/>
      <c r="F1723" s="24"/>
      <c r="G1723" s="24"/>
      <c r="H1723" s="24"/>
      <c r="I1723" s="25" t="e">
        <f>INDEX('Sch Table'!$A$2:$U$211,MATCH($H1723,'Sch Table'!$A$2:$A$777,0),8)</f>
        <v>#N/A</v>
      </c>
      <c r="J1723" s="24"/>
      <c r="K1723" s="96" t="e">
        <f>INDEX('Class Table'!$A$2:$C$26, MATCH($J1723,'Class Table'!$A$2:$A$26,0),2)</f>
        <v>#N/A</v>
      </c>
      <c r="L1723" s="25" t="str">
        <f>_xlfn.CONCAT(StudentTable4[[#This Row],[School]],StudentTable4[[#This Row],[ClassName]])</f>
        <v/>
      </c>
    </row>
    <row r="1724" spans="1:12">
      <c r="A1724" s="25" t="e">
        <f t="shared" si="26"/>
        <v>#N/A</v>
      </c>
      <c r="B1724" s="24"/>
      <c r="C1724" s="24"/>
      <c r="D1724" s="24" t="s">
        <v>24</v>
      </c>
      <c r="E1724" s="24"/>
      <c r="F1724" s="24"/>
      <c r="G1724" s="24"/>
      <c r="H1724" s="24"/>
      <c r="I1724" s="25" t="e">
        <f>INDEX('Sch Table'!$A$2:$U$211,MATCH($H1724,'Sch Table'!$A$2:$A$777,0),8)</f>
        <v>#N/A</v>
      </c>
      <c r="J1724" s="24"/>
      <c r="K1724" s="96" t="e">
        <f>INDEX('Class Table'!$A$2:$C$26, MATCH($J1724,'Class Table'!$A$2:$A$26,0),2)</f>
        <v>#N/A</v>
      </c>
      <c r="L1724" s="25" t="str">
        <f>_xlfn.CONCAT(StudentTable4[[#This Row],[School]],StudentTable4[[#This Row],[ClassName]])</f>
        <v/>
      </c>
    </row>
    <row r="1725" spans="1:12">
      <c r="A1725" s="25" t="e">
        <f t="shared" si="26"/>
        <v>#N/A</v>
      </c>
      <c r="B1725" s="24"/>
      <c r="C1725" s="24"/>
      <c r="D1725" s="24" t="s">
        <v>24</v>
      </c>
      <c r="E1725" s="24"/>
      <c r="F1725" s="24"/>
      <c r="G1725" s="24"/>
      <c r="H1725" s="24"/>
      <c r="I1725" s="25" t="e">
        <f>INDEX('Sch Table'!$A$2:$U$211,MATCH($H1725,'Sch Table'!$A$2:$A$777,0),8)</f>
        <v>#N/A</v>
      </c>
      <c r="J1725" s="24"/>
      <c r="K1725" s="96" t="e">
        <f>INDEX('Class Table'!$A$2:$C$26, MATCH($J1725,'Class Table'!$A$2:$A$26,0),2)</f>
        <v>#N/A</v>
      </c>
      <c r="L1725" s="25" t="str">
        <f>_xlfn.CONCAT(StudentTable4[[#This Row],[School]],StudentTable4[[#This Row],[ClassName]])</f>
        <v/>
      </c>
    </row>
    <row r="1726" spans="1:12">
      <c r="A1726" s="25" t="e">
        <f t="shared" si="26"/>
        <v>#N/A</v>
      </c>
      <c r="B1726" s="24"/>
      <c r="C1726" s="24"/>
      <c r="D1726" s="24" t="s">
        <v>24</v>
      </c>
      <c r="E1726" s="24"/>
      <c r="F1726" s="24"/>
      <c r="G1726" s="24"/>
      <c r="H1726" s="24"/>
      <c r="I1726" s="25" t="e">
        <f>INDEX('Sch Table'!$A$2:$U$211,MATCH($H1726,'Sch Table'!$A$2:$A$777,0),8)</f>
        <v>#N/A</v>
      </c>
      <c r="J1726" s="24"/>
      <c r="K1726" s="96" t="e">
        <f>INDEX('Class Table'!$A$2:$C$26, MATCH($J1726,'Class Table'!$A$2:$A$26,0),2)</f>
        <v>#N/A</v>
      </c>
      <c r="L1726" s="25" t="str">
        <f>_xlfn.CONCAT(StudentTable4[[#This Row],[School]],StudentTable4[[#This Row],[ClassName]])</f>
        <v/>
      </c>
    </row>
    <row r="1727" spans="1:12">
      <c r="A1727" s="25" t="e">
        <f t="shared" si="26"/>
        <v>#N/A</v>
      </c>
      <c r="B1727" s="24"/>
      <c r="C1727" s="24"/>
      <c r="D1727" s="24" t="s">
        <v>24</v>
      </c>
      <c r="E1727" s="24"/>
      <c r="F1727" s="24"/>
      <c r="G1727" s="24"/>
      <c r="H1727" s="24"/>
      <c r="I1727" s="25" t="e">
        <f>INDEX('Sch Table'!$A$2:$U$211,MATCH($H1727,'Sch Table'!$A$2:$A$777,0),8)</f>
        <v>#N/A</v>
      </c>
      <c r="J1727" s="24"/>
      <c r="K1727" s="96" t="e">
        <f>INDEX('Class Table'!$A$2:$C$26, MATCH($J1727,'Class Table'!$A$2:$A$26,0),2)</f>
        <v>#N/A</v>
      </c>
      <c r="L1727" s="25" t="str">
        <f>_xlfn.CONCAT(StudentTable4[[#This Row],[School]],StudentTable4[[#This Row],[ClassName]])</f>
        <v/>
      </c>
    </row>
    <row r="1728" spans="1:12">
      <c r="A1728" s="25" t="e">
        <f t="shared" si="26"/>
        <v>#N/A</v>
      </c>
      <c r="B1728" s="24"/>
      <c r="C1728" s="24"/>
      <c r="D1728" s="24" t="s">
        <v>24</v>
      </c>
      <c r="E1728" s="24"/>
      <c r="F1728" s="24"/>
      <c r="G1728" s="24"/>
      <c r="H1728" s="24"/>
      <c r="I1728" s="25" t="e">
        <f>INDEX('Sch Table'!$A$2:$U$211,MATCH($H1728,'Sch Table'!$A$2:$A$777,0),8)</f>
        <v>#N/A</v>
      </c>
      <c r="J1728" s="24"/>
      <c r="K1728" s="96" t="e">
        <f>INDEX('Class Table'!$A$2:$C$26, MATCH($J1728,'Class Table'!$A$2:$A$26,0),2)</f>
        <v>#N/A</v>
      </c>
      <c r="L1728" s="25" t="str">
        <f>_xlfn.CONCAT(StudentTable4[[#This Row],[School]],StudentTable4[[#This Row],[ClassName]])</f>
        <v/>
      </c>
    </row>
    <row r="1729" spans="1:12">
      <c r="A1729" s="25" t="e">
        <f t="shared" si="26"/>
        <v>#N/A</v>
      </c>
      <c r="B1729" s="24"/>
      <c r="C1729" s="24"/>
      <c r="D1729" s="24" t="s">
        <v>24</v>
      </c>
      <c r="E1729" s="24"/>
      <c r="F1729" s="24"/>
      <c r="G1729" s="24"/>
      <c r="H1729" s="24"/>
      <c r="I1729" s="25" t="e">
        <f>INDEX('Sch Table'!$A$2:$U$211,MATCH($H1729,'Sch Table'!$A$2:$A$777,0),8)</f>
        <v>#N/A</v>
      </c>
      <c r="J1729" s="24"/>
      <c r="K1729" s="96" t="e">
        <f>INDEX('Class Table'!$A$2:$C$26, MATCH($J1729,'Class Table'!$A$2:$A$26,0),2)</f>
        <v>#N/A</v>
      </c>
      <c r="L1729" s="25" t="str">
        <f>_xlfn.CONCAT(StudentTable4[[#This Row],[School]],StudentTable4[[#This Row],[ClassName]])</f>
        <v/>
      </c>
    </row>
    <row r="1730" spans="1:12">
      <c r="A1730" s="25" t="e">
        <f t="shared" ref="A1730:A1793" si="27">I1730&amp;"-"&amp;J1730&amp;"-"&amp;B1730</f>
        <v>#N/A</v>
      </c>
      <c r="B1730" s="24"/>
      <c r="C1730" s="24"/>
      <c r="D1730" s="24" t="s">
        <v>24</v>
      </c>
      <c r="E1730" s="24"/>
      <c r="F1730" s="24"/>
      <c r="G1730" s="24"/>
      <c r="H1730" s="24"/>
      <c r="I1730" s="25" t="e">
        <f>INDEX('Sch Table'!$A$2:$U$211,MATCH($H1730,'Sch Table'!$A$2:$A$777,0),8)</f>
        <v>#N/A</v>
      </c>
      <c r="J1730" s="24"/>
      <c r="K1730" s="96" t="e">
        <f>INDEX('Class Table'!$A$2:$C$26, MATCH($J1730,'Class Table'!$A$2:$A$26,0),2)</f>
        <v>#N/A</v>
      </c>
      <c r="L1730" s="25" t="str">
        <f>_xlfn.CONCAT(StudentTable4[[#This Row],[School]],StudentTable4[[#This Row],[ClassName]])</f>
        <v/>
      </c>
    </row>
    <row r="1731" spans="1:12">
      <c r="A1731" s="25" t="e">
        <f t="shared" si="27"/>
        <v>#N/A</v>
      </c>
      <c r="B1731" s="24"/>
      <c r="C1731" s="24"/>
      <c r="D1731" s="24" t="s">
        <v>24</v>
      </c>
      <c r="E1731" s="24"/>
      <c r="F1731" s="24"/>
      <c r="G1731" s="24"/>
      <c r="H1731" s="24"/>
      <c r="I1731" s="25" t="e">
        <f>INDEX('Sch Table'!$A$2:$U$211,MATCH($H1731,'Sch Table'!$A$2:$A$777,0),8)</f>
        <v>#N/A</v>
      </c>
      <c r="J1731" s="24"/>
      <c r="K1731" s="96" t="e">
        <f>INDEX('Class Table'!$A$2:$C$26, MATCH($J1731,'Class Table'!$A$2:$A$26,0),2)</f>
        <v>#N/A</v>
      </c>
      <c r="L1731" s="25" t="str">
        <f>_xlfn.CONCAT(StudentTable4[[#This Row],[School]],StudentTable4[[#This Row],[ClassName]])</f>
        <v/>
      </c>
    </row>
    <row r="1732" spans="1:12">
      <c r="A1732" s="25" t="e">
        <f t="shared" si="27"/>
        <v>#N/A</v>
      </c>
      <c r="B1732" s="24"/>
      <c r="C1732" s="24"/>
      <c r="D1732" s="24" t="s">
        <v>24</v>
      </c>
      <c r="E1732" s="24"/>
      <c r="F1732" s="24"/>
      <c r="G1732" s="24"/>
      <c r="H1732" s="24"/>
      <c r="I1732" s="25" t="e">
        <f>INDEX('Sch Table'!$A$2:$U$211,MATCH($H1732,'Sch Table'!$A$2:$A$777,0),8)</f>
        <v>#N/A</v>
      </c>
      <c r="J1732" s="24"/>
      <c r="K1732" s="96" t="e">
        <f>INDEX('Class Table'!$A$2:$C$26, MATCH($J1732,'Class Table'!$A$2:$A$26,0),2)</f>
        <v>#N/A</v>
      </c>
      <c r="L1732" s="25" t="str">
        <f>_xlfn.CONCAT(StudentTable4[[#This Row],[School]],StudentTable4[[#This Row],[ClassName]])</f>
        <v/>
      </c>
    </row>
    <row r="1733" spans="1:12">
      <c r="A1733" s="25" t="e">
        <f t="shared" si="27"/>
        <v>#N/A</v>
      </c>
      <c r="B1733" s="24"/>
      <c r="C1733" s="24"/>
      <c r="D1733" s="24" t="s">
        <v>24</v>
      </c>
      <c r="E1733" s="24"/>
      <c r="F1733" s="24"/>
      <c r="G1733" s="24"/>
      <c r="H1733" s="24"/>
      <c r="I1733" s="25" t="e">
        <f>INDEX('Sch Table'!$A$2:$U$211,MATCH($H1733,'Sch Table'!$A$2:$A$777,0),8)</f>
        <v>#N/A</v>
      </c>
      <c r="J1733" s="24"/>
      <c r="K1733" s="96" t="e">
        <f>INDEX('Class Table'!$A$2:$C$26, MATCH($J1733,'Class Table'!$A$2:$A$26,0),2)</f>
        <v>#N/A</v>
      </c>
      <c r="L1733" s="25" t="str">
        <f>_xlfn.CONCAT(StudentTable4[[#This Row],[School]],StudentTable4[[#This Row],[ClassName]])</f>
        <v/>
      </c>
    </row>
    <row r="1734" spans="1:12">
      <c r="A1734" s="25" t="e">
        <f t="shared" si="27"/>
        <v>#N/A</v>
      </c>
      <c r="B1734" s="24"/>
      <c r="C1734" s="24"/>
      <c r="D1734" s="24" t="s">
        <v>24</v>
      </c>
      <c r="E1734" s="24"/>
      <c r="F1734" s="24"/>
      <c r="G1734" s="24"/>
      <c r="H1734" s="24"/>
      <c r="I1734" s="25" t="e">
        <f>INDEX('Sch Table'!$A$2:$U$211,MATCH($H1734,'Sch Table'!$A$2:$A$777,0),8)</f>
        <v>#N/A</v>
      </c>
      <c r="J1734" s="24"/>
      <c r="K1734" s="96" t="e">
        <f>INDEX('Class Table'!$A$2:$C$26, MATCH($J1734,'Class Table'!$A$2:$A$26,0),2)</f>
        <v>#N/A</v>
      </c>
      <c r="L1734" s="25" t="str">
        <f>_xlfn.CONCAT(StudentTable4[[#This Row],[School]],StudentTable4[[#This Row],[ClassName]])</f>
        <v/>
      </c>
    </row>
    <row r="1735" spans="1:12">
      <c r="A1735" s="25" t="e">
        <f t="shared" si="27"/>
        <v>#N/A</v>
      </c>
      <c r="B1735" s="24"/>
      <c r="C1735" s="24"/>
      <c r="D1735" s="24" t="s">
        <v>24</v>
      </c>
      <c r="E1735" s="24"/>
      <c r="F1735" s="24"/>
      <c r="G1735" s="24"/>
      <c r="H1735" s="24"/>
      <c r="I1735" s="25" t="e">
        <f>INDEX('Sch Table'!$A$2:$U$211,MATCH($H1735,'Sch Table'!$A$2:$A$777,0),8)</f>
        <v>#N/A</v>
      </c>
      <c r="J1735" s="24"/>
      <c r="K1735" s="96" t="e">
        <f>INDEX('Class Table'!$A$2:$C$26, MATCH($J1735,'Class Table'!$A$2:$A$26,0),2)</f>
        <v>#N/A</v>
      </c>
      <c r="L1735" s="25" t="str">
        <f>_xlfn.CONCAT(StudentTable4[[#This Row],[School]],StudentTable4[[#This Row],[ClassName]])</f>
        <v/>
      </c>
    </row>
    <row r="1736" spans="1:12">
      <c r="A1736" s="25" t="e">
        <f t="shared" si="27"/>
        <v>#N/A</v>
      </c>
      <c r="B1736" s="24"/>
      <c r="C1736" s="24"/>
      <c r="D1736" s="24" t="s">
        <v>24</v>
      </c>
      <c r="E1736" s="24"/>
      <c r="F1736" s="24"/>
      <c r="G1736" s="24"/>
      <c r="H1736" s="24"/>
      <c r="I1736" s="25" t="e">
        <f>INDEX('Sch Table'!$A$2:$U$211,MATCH($H1736,'Sch Table'!$A$2:$A$777,0),8)</f>
        <v>#N/A</v>
      </c>
      <c r="J1736" s="24"/>
      <c r="K1736" s="96" t="e">
        <f>INDEX('Class Table'!$A$2:$C$26, MATCH($J1736,'Class Table'!$A$2:$A$26,0),2)</f>
        <v>#N/A</v>
      </c>
      <c r="L1736" s="25" t="str">
        <f>_xlfn.CONCAT(StudentTable4[[#This Row],[School]],StudentTable4[[#This Row],[ClassName]])</f>
        <v/>
      </c>
    </row>
    <row r="1737" spans="1:12">
      <c r="A1737" s="25" t="e">
        <f t="shared" si="27"/>
        <v>#N/A</v>
      </c>
      <c r="B1737" s="24"/>
      <c r="C1737" s="24"/>
      <c r="D1737" s="24" t="s">
        <v>24</v>
      </c>
      <c r="E1737" s="24"/>
      <c r="F1737" s="24"/>
      <c r="G1737" s="24"/>
      <c r="H1737" s="24"/>
      <c r="I1737" s="25" t="e">
        <f>INDEX('Sch Table'!$A$2:$U$211,MATCH($H1737,'Sch Table'!$A$2:$A$777,0),8)</f>
        <v>#N/A</v>
      </c>
      <c r="J1737" s="24"/>
      <c r="K1737" s="96" t="e">
        <f>INDEX('Class Table'!$A$2:$C$26, MATCH($J1737,'Class Table'!$A$2:$A$26,0),2)</f>
        <v>#N/A</v>
      </c>
      <c r="L1737" s="25" t="str">
        <f>_xlfn.CONCAT(StudentTable4[[#This Row],[School]],StudentTable4[[#This Row],[ClassName]])</f>
        <v/>
      </c>
    </row>
    <row r="1738" spans="1:12">
      <c r="A1738" s="25" t="e">
        <f t="shared" si="27"/>
        <v>#N/A</v>
      </c>
      <c r="B1738" s="24"/>
      <c r="C1738" s="24"/>
      <c r="D1738" s="24" t="s">
        <v>24</v>
      </c>
      <c r="E1738" s="24"/>
      <c r="F1738" s="24"/>
      <c r="G1738" s="24"/>
      <c r="H1738" s="24"/>
      <c r="I1738" s="25" t="e">
        <f>INDEX('Sch Table'!$A$2:$U$211,MATCH($H1738,'Sch Table'!$A$2:$A$777,0),8)</f>
        <v>#N/A</v>
      </c>
      <c r="J1738" s="24"/>
      <c r="K1738" s="96" t="e">
        <f>INDEX('Class Table'!$A$2:$C$26, MATCH($J1738,'Class Table'!$A$2:$A$26,0),2)</f>
        <v>#N/A</v>
      </c>
      <c r="L1738" s="25" t="str">
        <f>_xlfn.CONCAT(StudentTable4[[#This Row],[School]],StudentTable4[[#This Row],[ClassName]])</f>
        <v/>
      </c>
    </row>
    <row r="1739" spans="1:12">
      <c r="A1739" s="25" t="e">
        <f t="shared" si="27"/>
        <v>#N/A</v>
      </c>
      <c r="B1739" s="24"/>
      <c r="C1739" s="24"/>
      <c r="D1739" s="24" t="s">
        <v>24</v>
      </c>
      <c r="E1739" s="24"/>
      <c r="F1739" s="24"/>
      <c r="G1739" s="24"/>
      <c r="H1739" s="24"/>
      <c r="I1739" s="25" t="e">
        <f>INDEX('Sch Table'!$A$2:$U$211,MATCH($H1739,'Sch Table'!$A$2:$A$777,0),8)</f>
        <v>#N/A</v>
      </c>
      <c r="J1739" s="24"/>
      <c r="K1739" s="96" t="e">
        <f>INDEX('Class Table'!$A$2:$C$26, MATCH($J1739,'Class Table'!$A$2:$A$26,0),2)</f>
        <v>#N/A</v>
      </c>
      <c r="L1739" s="25" t="str">
        <f>_xlfn.CONCAT(StudentTable4[[#This Row],[School]],StudentTable4[[#This Row],[ClassName]])</f>
        <v/>
      </c>
    </row>
    <row r="1740" spans="1:12">
      <c r="A1740" s="25" t="e">
        <f t="shared" si="27"/>
        <v>#N/A</v>
      </c>
      <c r="B1740" s="24"/>
      <c r="C1740" s="24"/>
      <c r="D1740" s="24" t="s">
        <v>24</v>
      </c>
      <c r="E1740" s="24"/>
      <c r="F1740" s="24"/>
      <c r="G1740" s="24"/>
      <c r="H1740" s="24"/>
      <c r="I1740" s="25" t="e">
        <f>INDEX('Sch Table'!$A$2:$U$211,MATCH($H1740,'Sch Table'!$A$2:$A$777,0),8)</f>
        <v>#N/A</v>
      </c>
      <c r="J1740" s="24"/>
      <c r="K1740" s="96" t="e">
        <f>INDEX('Class Table'!$A$2:$C$26, MATCH($J1740,'Class Table'!$A$2:$A$26,0),2)</f>
        <v>#N/A</v>
      </c>
      <c r="L1740" s="25" t="str">
        <f>_xlfn.CONCAT(StudentTable4[[#This Row],[School]],StudentTable4[[#This Row],[ClassName]])</f>
        <v/>
      </c>
    </row>
    <row r="1741" spans="1:12">
      <c r="A1741" s="25" t="e">
        <f t="shared" si="27"/>
        <v>#N/A</v>
      </c>
      <c r="B1741" s="24"/>
      <c r="C1741" s="24"/>
      <c r="D1741" s="24" t="s">
        <v>24</v>
      </c>
      <c r="E1741" s="24"/>
      <c r="F1741" s="24"/>
      <c r="G1741" s="24"/>
      <c r="H1741" s="24"/>
      <c r="I1741" s="25" t="e">
        <f>INDEX('Sch Table'!$A$2:$U$211,MATCH($H1741,'Sch Table'!$A$2:$A$777,0),8)</f>
        <v>#N/A</v>
      </c>
      <c r="J1741" s="24"/>
      <c r="K1741" s="96" t="e">
        <f>INDEX('Class Table'!$A$2:$C$26, MATCH($J1741,'Class Table'!$A$2:$A$26,0),2)</f>
        <v>#N/A</v>
      </c>
      <c r="L1741" s="25" t="str">
        <f>_xlfn.CONCAT(StudentTable4[[#This Row],[School]],StudentTable4[[#This Row],[ClassName]])</f>
        <v/>
      </c>
    </row>
    <row r="1742" spans="1:12">
      <c r="A1742" s="25" t="e">
        <f t="shared" si="27"/>
        <v>#N/A</v>
      </c>
      <c r="B1742" s="24"/>
      <c r="C1742" s="24"/>
      <c r="D1742" s="24" t="s">
        <v>24</v>
      </c>
      <c r="E1742" s="24"/>
      <c r="F1742" s="24"/>
      <c r="G1742" s="24"/>
      <c r="H1742" s="24"/>
      <c r="I1742" s="25" t="e">
        <f>INDEX('Sch Table'!$A$2:$U$211,MATCH($H1742,'Sch Table'!$A$2:$A$777,0),8)</f>
        <v>#N/A</v>
      </c>
      <c r="J1742" s="24"/>
      <c r="K1742" s="96" t="e">
        <f>INDEX('Class Table'!$A$2:$C$26, MATCH($J1742,'Class Table'!$A$2:$A$26,0),2)</f>
        <v>#N/A</v>
      </c>
      <c r="L1742" s="25" t="str">
        <f>_xlfn.CONCAT(StudentTable4[[#This Row],[School]],StudentTable4[[#This Row],[ClassName]])</f>
        <v/>
      </c>
    </row>
    <row r="1743" spans="1:12">
      <c r="A1743" s="25" t="e">
        <f t="shared" si="27"/>
        <v>#N/A</v>
      </c>
      <c r="B1743" s="24"/>
      <c r="C1743" s="24"/>
      <c r="D1743" s="24" t="s">
        <v>24</v>
      </c>
      <c r="E1743" s="24"/>
      <c r="F1743" s="24"/>
      <c r="G1743" s="24"/>
      <c r="H1743" s="24"/>
      <c r="I1743" s="25" t="e">
        <f>INDEX('Sch Table'!$A$2:$U$211,MATCH($H1743,'Sch Table'!$A$2:$A$777,0),8)</f>
        <v>#N/A</v>
      </c>
      <c r="J1743" s="24"/>
      <c r="K1743" s="96" t="e">
        <f>INDEX('Class Table'!$A$2:$C$26, MATCH($J1743,'Class Table'!$A$2:$A$26,0),2)</f>
        <v>#N/A</v>
      </c>
      <c r="L1743" s="25" t="str">
        <f>_xlfn.CONCAT(StudentTable4[[#This Row],[School]],StudentTable4[[#This Row],[ClassName]])</f>
        <v/>
      </c>
    </row>
    <row r="1744" spans="1:12">
      <c r="A1744" s="25" t="e">
        <f t="shared" si="27"/>
        <v>#N/A</v>
      </c>
      <c r="B1744" s="24"/>
      <c r="C1744" s="24"/>
      <c r="D1744" s="24" t="s">
        <v>24</v>
      </c>
      <c r="E1744" s="24"/>
      <c r="F1744" s="24"/>
      <c r="G1744" s="24"/>
      <c r="H1744" s="24"/>
      <c r="I1744" s="25" t="e">
        <f>INDEX('Sch Table'!$A$2:$U$211,MATCH($H1744,'Sch Table'!$A$2:$A$777,0),8)</f>
        <v>#N/A</v>
      </c>
      <c r="J1744" s="24"/>
      <c r="K1744" s="96" t="e">
        <f>INDEX('Class Table'!$A$2:$C$26, MATCH($J1744,'Class Table'!$A$2:$A$26,0),2)</f>
        <v>#N/A</v>
      </c>
      <c r="L1744" s="25" t="str">
        <f>_xlfn.CONCAT(StudentTable4[[#This Row],[School]],StudentTable4[[#This Row],[ClassName]])</f>
        <v/>
      </c>
    </row>
    <row r="1745" spans="1:12">
      <c r="A1745" s="25" t="e">
        <f t="shared" si="27"/>
        <v>#N/A</v>
      </c>
      <c r="B1745" s="24"/>
      <c r="C1745" s="24"/>
      <c r="D1745" s="24" t="s">
        <v>24</v>
      </c>
      <c r="E1745" s="24"/>
      <c r="F1745" s="24"/>
      <c r="G1745" s="24"/>
      <c r="H1745" s="24"/>
      <c r="I1745" s="25" t="e">
        <f>INDEX('Sch Table'!$A$2:$U$211,MATCH($H1745,'Sch Table'!$A$2:$A$777,0),8)</f>
        <v>#N/A</v>
      </c>
      <c r="J1745" s="24"/>
      <c r="K1745" s="96" t="e">
        <f>INDEX('Class Table'!$A$2:$C$26, MATCH($J1745,'Class Table'!$A$2:$A$26,0),2)</f>
        <v>#N/A</v>
      </c>
      <c r="L1745" s="25" t="str">
        <f>_xlfn.CONCAT(StudentTable4[[#This Row],[School]],StudentTable4[[#This Row],[ClassName]])</f>
        <v/>
      </c>
    </row>
    <row r="1746" spans="1:12">
      <c r="A1746" s="25" t="e">
        <f t="shared" si="27"/>
        <v>#N/A</v>
      </c>
      <c r="B1746" s="24"/>
      <c r="C1746" s="24"/>
      <c r="D1746" s="24" t="s">
        <v>24</v>
      </c>
      <c r="E1746" s="24"/>
      <c r="F1746" s="24"/>
      <c r="G1746" s="24"/>
      <c r="H1746" s="24"/>
      <c r="I1746" s="25" t="e">
        <f>INDEX('Sch Table'!$A$2:$U$211,MATCH($H1746,'Sch Table'!$A$2:$A$777,0),8)</f>
        <v>#N/A</v>
      </c>
      <c r="J1746" s="24"/>
      <c r="K1746" s="96" t="e">
        <f>INDEX('Class Table'!$A$2:$C$26, MATCH($J1746,'Class Table'!$A$2:$A$26,0),2)</f>
        <v>#N/A</v>
      </c>
      <c r="L1746" s="25" t="str">
        <f>_xlfn.CONCAT(StudentTable4[[#This Row],[School]],StudentTable4[[#This Row],[ClassName]])</f>
        <v/>
      </c>
    </row>
    <row r="1747" spans="1:12">
      <c r="A1747" s="25" t="e">
        <f t="shared" si="27"/>
        <v>#N/A</v>
      </c>
      <c r="B1747" s="24"/>
      <c r="C1747" s="24"/>
      <c r="D1747" s="24" t="s">
        <v>24</v>
      </c>
      <c r="E1747" s="24"/>
      <c r="F1747" s="24"/>
      <c r="G1747" s="24"/>
      <c r="H1747" s="24"/>
      <c r="I1747" s="25" t="e">
        <f>INDEX('Sch Table'!$A$2:$U$211,MATCH($H1747,'Sch Table'!$A$2:$A$777,0),8)</f>
        <v>#N/A</v>
      </c>
      <c r="J1747" s="24"/>
      <c r="K1747" s="96" t="e">
        <f>INDEX('Class Table'!$A$2:$C$26, MATCH($J1747,'Class Table'!$A$2:$A$26,0),2)</f>
        <v>#N/A</v>
      </c>
      <c r="L1747" s="25" t="str">
        <f>_xlfn.CONCAT(StudentTable4[[#This Row],[School]],StudentTable4[[#This Row],[ClassName]])</f>
        <v/>
      </c>
    </row>
    <row r="1748" spans="1:12">
      <c r="A1748" s="25" t="e">
        <f t="shared" si="27"/>
        <v>#N/A</v>
      </c>
      <c r="B1748" s="24"/>
      <c r="C1748" s="24"/>
      <c r="D1748" s="24" t="s">
        <v>24</v>
      </c>
      <c r="E1748" s="24"/>
      <c r="F1748" s="24"/>
      <c r="G1748" s="24"/>
      <c r="H1748" s="24"/>
      <c r="I1748" s="25" t="e">
        <f>INDEX('Sch Table'!$A$2:$U$211,MATCH($H1748,'Sch Table'!$A$2:$A$777,0),8)</f>
        <v>#N/A</v>
      </c>
      <c r="J1748" s="24"/>
      <c r="K1748" s="96" t="e">
        <f>INDEX('Class Table'!$A$2:$C$26, MATCH($J1748,'Class Table'!$A$2:$A$26,0),2)</f>
        <v>#N/A</v>
      </c>
      <c r="L1748" s="25" t="str">
        <f>_xlfn.CONCAT(StudentTable4[[#This Row],[School]],StudentTable4[[#This Row],[ClassName]])</f>
        <v/>
      </c>
    </row>
    <row r="1749" spans="1:12">
      <c r="A1749" s="25" t="e">
        <f t="shared" si="27"/>
        <v>#N/A</v>
      </c>
      <c r="B1749" s="24"/>
      <c r="C1749" s="24"/>
      <c r="D1749" s="24" t="s">
        <v>24</v>
      </c>
      <c r="E1749" s="24"/>
      <c r="F1749" s="24"/>
      <c r="G1749" s="24"/>
      <c r="H1749" s="24"/>
      <c r="I1749" s="25" t="e">
        <f>INDEX('Sch Table'!$A$2:$U$211,MATCH($H1749,'Sch Table'!$A$2:$A$777,0),8)</f>
        <v>#N/A</v>
      </c>
      <c r="J1749" s="24"/>
      <c r="K1749" s="96" t="e">
        <f>INDEX('Class Table'!$A$2:$C$26, MATCH($J1749,'Class Table'!$A$2:$A$26,0),2)</f>
        <v>#N/A</v>
      </c>
      <c r="L1749" s="25" t="str">
        <f>_xlfn.CONCAT(StudentTable4[[#This Row],[School]],StudentTable4[[#This Row],[ClassName]])</f>
        <v/>
      </c>
    </row>
    <row r="1750" spans="1:12">
      <c r="A1750" s="25" t="e">
        <f t="shared" si="27"/>
        <v>#N/A</v>
      </c>
      <c r="B1750" s="24"/>
      <c r="C1750" s="24"/>
      <c r="D1750" s="24" t="s">
        <v>24</v>
      </c>
      <c r="E1750" s="24"/>
      <c r="F1750" s="24"/>
      <c r="G1750" s="24"/>
      <c r="H1750" s="24"/>
      <c r="I1750" s="25" t="e">
        <f>INDEX('Sch Table'!$A$2:$U$211,MATCH($H1750,'Sch Table'!$A$2:$A$777,0),8)</f>
        <v>#N/A</v>
      </c>
      <c r="J1750" s="24"/>
      <c r="K1750" s="96" t="e">
        <f>INDEX('Class Table'!$A$2:$C$26, MATCH($J1750,'Class Table'!$A$2:$A$26,0),2)</f>
        <v>#N/A</v>
      </c>
      <c r="L1750" s="25" t="str">
        <f>_xlfn.CONCAT(StudentTable4[[#This Row],[School]],StudentTable4[[#This Row],[ClassName]])</f>
        <v/>
      </c>
    </row>
    <row r="1751" spans="1:12">
      <c r="A1751" s="25" t="e">
        <f t="shared" si="27"/>
        <v>#N/A</v>
      </c>
      <c r="B1751" s="24"/>
      <c r="C1751" s="24"/>
      <c r="D1751" s="24" t="s">
        <v>24</v>
      </c>
      <c r="E1751" s="24"/>
      <c r="F1751" s="24"/>
      <c r="G1751" s="24"/>
      <c r="H1751" s="24"/>
      <c r="I1751" s="25" t="e">
        <f>INDEX('Sch Table'!$A$2:$U$211,MATCH($H1751,'Sch Table'!$A$2:$A$777,0),8)</f>
        <v>#N/A</v>
      </c>
      <c r="J1751" s="24"/>
      <c r="K1751" s="96" t="e">
        <f>INDEX('Class Table'!$A$2:$C$26, MATCH($J1751,'Class Table'!$A$2:$A$26,0),2)</f>
        <v>#N/A</v>
      </c>
      <c r="L1751" s="25" t="str">
        <f>_xlfn.CONCAT(StudentTable4[[#This Row],[School]],StudentTable4[[#This Row],[ClassName]])</f>
        <v/>
      </c>
    </row>
    <row r="1752" spans="1:12">
      <c r="A1752" s="25" t="e">
        <f t="shared" si="27"/>
        <v>#N/A</v>
      </c>
      <c r="B1752" s="24"/>
      <c r="C1752" s="24"/>
      <c r="D1752" s="24" t="s">
        <v>24</v>
      </c>
      <c r="E1752" s="24"/>
      <c r="F1752" s="24"/>
      <c r="G1752" s="24"/>
      <c r="H1752" s="24"/>
      <c r="I1752" s="25" t="e">
        <f>INDEX('Sch Table'!$A$2:$U$211,MATCH($H1752,'Sch Table'!$A$2:$A$777,0),8)</f>
        <v>#N/A</v>
      </c>
      <c r="J1752" s="24"/>
      <c r="K1752" s="96" t="e">
        <f>INDEX('Class Table'!$A$2:$C$26, MATCH($J1752,'Class Table'!$A$2:$A$26,0),2)</f>
        <v>#N/A</v>
      </c>
      <c r="L1752" s="25" t="str">
        <f>_xlfn.CONCAT(StudentTable4[[#This Row],[School]],StudentTable4[[#This Row],[ClassName]])</f>
        <v/>
      </c>
    </row>
    <row r="1753" spans="1:12">
      <c r="A1753" s="25" t="e">
        <f t="shared" si="27"/>
        <v>#N/A</v>
      </c>
      <c r="B1753" s="24"/>
      <c r="C1753" s="24"/>
      <c r="D1753" s="24" t="s">
        <v>24</v>
      </c>
      <c r="E1753" s="24"/>
      <c r="F1753" s="24"/>
      <c r="G1753" s="24"/>
      <c r="H1753" s="24"/>
      <c r="I1753" s="25" t="e">
        <f>INDEX('Sch Table'!$A$2:$U$211,MATCH($H1753,'Sch Table'!$A$2:$A$777,0),8)</f>
        <v>#N/A</v>
      </c>
      <c r="J1753" s="24"/>
      <c r="K1753" s="96" t="e">
        <f>INDEX('Class Table'!$A$2:$C$26, MATCH($J1753,'Class Table'!$A$2:$A$26,0),2)</f>
        <v>#N/A</v>
      </c>
      <c r="L1753" s="25" t="str">
        <f>_xlfn.CONCAT(StudentTable4[[#This Row],[School]],StudentTable4[[#This Row],[ClassName]])</f>
        <v/>
      </c>
    </row>
    <row r="1754" spans="1:12">
      <c r="A1754" s="25" t="e">
        <f t="shared" si="27"/>
        <v>#N/A</v>
      </c>
      <c r="B1754" s="24"/>
      <c r="C1754" s="24"/>
      <c r="D1754" s="24" t="s">
        <v>24</v>
      </c>
      <c r="E1754" s="24"/>
      <c r="F1754" s="24"/>
      <c r="G1754" s="24"/>
      <c r="H1754" s="24"/>
      <c r="I1754" s="25" t="e">
        <f>INDEX('Sch Table'!$A$2:$U$211,MATCH($H1754,'Sch Table'!$A$2:$A$777,0),8)</f>
        <v>#N/A</v>
      </c>
      <c r="J1754" s="24"/>
      <c r="K1754" s="96" t="e">
        <f>INDEX('Class Table'!$A$2:$C$26, MATCH($J1754,'Class Table'!$A$2:$A$26,0),2)</f>
        <v>#N/A</v>
      </c>
      <c r="L1754" s="25" t="str">
        <f>_xlfn.CONCAT(StudentTable4[[#This Row],[School]],StudentTable4[[#This Row],[ClassName]])</f>
        <v/>
      </c>
    </row>
    <row r="1755" spans="1:12">
      <c r="A1755" s="25" t="e">
        <f t="shared" si="27"/>
        <v>#N/A</v>
      </c>
      <c r="B1755" s="24"/>
      <c r="C1755" s="24"/>
      <c r="D1755" s="24" t="s">
        <v>24</v>
      </c>
      <c r="E1755" s="24"/>
      <c r="F1755" s="24"/>
      <c r="G1755" s="24"/>
      <c r="H1755" s="24"/>
      <c r="I1755" s="25" t="e">
        <f>INDEX('Sch Table'!$A$2:$U$211,MATCH($H1755,'Sch Table'!$A$2:$A$777,0),8)</f>
        <v>#N/A</v>
      </c>
      <c r="J1755" s="24"/>
      <c r="K1755" s="96" t="e">
        <f>INDEX('Class Table'!$A$2:$C$26, MATCH($J1755,'Class Table'!$A$2:$A$26,0),2)</f>
        <v>#N/A</v>
      </c>
      <c r="L1755" s="25" t="str">
        <f>_xlfn.CONCAT(StudentTable4[[#This Row],[School]],StudentTable4[[#This Row],[ClassName]])</f>
        <v/>
      </c>
    </row>
    <row r="1756" spans="1:12">
      <c r="A1756" s="25" t="e">
        <f t="shared" si="27"/>
        <v>#N/A</v>
      </c>
      <c r="B1756" s="24"/>
      <c r="C1756" s="24"/>
      <c r="D1756" s="24" t="s">
        <v>24</v>
      </c>
      <c r="E1756" s="24"/>
      <c r="F1756" s="24"/>
      <c r="G1756" s="24"/>
      <c r="H1756" s="24"/>
      <c r="I1756" s="25" t="e">
        <f>INDEX('Sch Table'!$A$2:$U$211,MATCH($H1756,'Sch Table'!$A$2:$A$777,0),8)</f>
        <v>#N/A</v>
      </c>
      <c r="J1756" s="24"/>
      <c r="K1756" s="96" t="e">
        <f>INDEX('Class Table'!$A$2:$C$26, MATCH($J1756,'Class Table'!$A$2:$A$26,0),2)</f>
        <v>#N/A</v>
      </c>
      <c r="L1756" s="25" t="str">
        <f>_xlfn.CONCAT(StudentTable4[[#This Row],[School]],StudentTable4[[#This Row],[ClassName]])</f>
        <v/>
      </c>
    </row>
    <row r="1757" spans="1:12">
      <c r="A1757" s="25" t="e">
        <f t="shared" si="27"/>
        <v>#N/A</v>
      </c>
      <c r="B1757" s="24"/>
      <c r="C1757" s="24"/>
      <c r="D1757" s="24" t="s">
        <v>24</v>
      </c>
      <c r="E1757" s="24"/>
      <c r="F1757" s="24"/>
      <c r="G1757" s="24"/>
      <c r="H1757" s="24"/>
      <c r="I1757" s="25" t="e">
        <f>INDEX('Sch Table'!$A$2:$U$211,MATCH($H1757,'Sch Table'!$A$2:$A$777,0),8)</f>
        <v>#N/A</v>
      </c>
      <c r="J1757" s="24"/>
      <c r="K1757" s="96" t="e">
        <f>INDEX('Class Table'!$A$2:$C$26, MATCH($J1757,'Class Table'!$A$2:$A$26,0),2)</f>
        <v>#N/A</v>
      </c>
      <c r="L1757" s="25" t="str">
        <f>_xlfn.CONCAT(StudentTable4[[#This Row],[School]],StudentTable4[[#This Row],[ClassName]])</f>
        <v/>
      </c>
    </row>
    <row r="1758" spans="1:12">
      <c r="A1758" s="25" t="e">
        <f t="shared" si="27"/>
        <v>#N/A</v>
      </c>
      <c r="B1758" s="24"/>
      <c r="C1758" s="24"/>
      <c r="D1758" s="24" t="s">
        <v>24</v>
      </c>
      <c r="E1758" s="24"/>
      <c r="F1758" s="24"/>
      <c r="G1758" s="24"/>
      <c r="H1758" s="24"/>
      <c r="I1758" s="25" t="e">
        <f>INDEX('Sch Table'!$A$2:$U$211,MATCH($H1758,'Sch Table'!$A$2:$A$777,0),8)</f>
        <v>#N/A</v>
      </c>
      <c r="J1758" s="24"/>
      <c r="K1758" s="96" t="e">
        <f>INDEX('Class Table'!$A$2:$C$26, MATCH($J1758,'Class Table'!$A$2:$A$26,0),2)</f>
        <v>#N/A</v>
      </c>
      <c r="L1758" s="25" t="str">
        <f>_xlfn.CONCAT(StudentTable4[[#This Row],[School]],StudentTable4[[#This Row],[ClassName]])</f>
        <v/>
      </c>
    </row>
    <row r="1759" spans="1:12">
      <c r="A1759" s="25" t="e">
        <f t="shared" si="27"/>
        <v>#N/A</v>
      </c>
      <c r="B1759" s="24"/>
      <c r="C1759" s="24"/>
      <c r="D1759" s="24" t="s">
        <v>24</v>
      </c>
      <c r="E1759" s="24"/>
      <c r="F1759" s="24"/>
      <c r="G1759" s="24"/>
      <c r="H1759" s="24"/>
      <c r="I1759" s="25" t="e">
        <f>INDEX('Sch Table'!$A$2:$U$211,MATCH($H1759,'Sch Table'!$A$2:$A$777,0),8)</f>
        <v>#N/A</v>
      </c>
      <c r="J1759" s="24"/>
      <c r="K1759" s="96" t="e">
        <f>INDEX('Class Table'!$A$2:$C$26, MATCH($J1759,'Class Table'!$A$2:$A$26,0),2)</f>
        <v>#N/A</v>
      </c>
      <c r="L1759" s="25" t="str">
        <f>_xlfn.CONCAT(StudentTable4[[#This Row],[School]],StudentTable4[[#This Row],[ClassName]])</f>
        <v/>
      </c>
    </row>
    <row r="1760" spans="1:12">
      <c r="A1760" s="25" t="e">
        <f t="shared" si="27"/>
        <v>#N/A</v>
      </c>
      <c r="B1760" s="24"/>
      <c r="C1760" s="24"/>
      <c r="D1760" s="24" t="s">
        <v>24</v>
      </c>
      <c r="E1760" s="24"/>
      <c r="F1760" s="24"/>
      <c r="G1760" s="24"/>
      <c r="H1760" s="24"/>
      <c r="I1760" s="25" t="e">
        <f>INDEX('Sch Table'!$A$2:$U$211,MATCH($H1760,'Sch Table'!$A$2:$A$777,0),8)</f>
        <v>#N/A</v>
      </c>
      <c r="J1760" s="24"/>
      <c r="K1760" s="96" t="e">
        <f>INDEX('Class Table'!$A$2:$C$26, MATCH($J1760,'Class Table'!$A$2:$A$26,0),2)</f>
        <v>#N/A</v>
      </c>
      <c r="L1760" s="25" t="str">
        <f>_xlfn.CONCAT(StudentTable4[[#This Row],[School]],StudentTable4[[#This Row],[ClassName]])</f>
        <v/>
      </c>
    </row>
    <row r="1761" spans="1:12">
      <c r="A1761" s="25" t="e">
        <f t="shared" si="27"/>
        <v>#N/A</v>
      </c>
      <c r="B1761" s="24"/>
      <c r="C1761" s="24"/>
      <c r="D1761" s="24" t="s">
        <v>24</v>
      </c>
      <c r="E1761" s="24"/>
      <c r="F1761" s="24"/>
      <c r="G1761" s="24"/>
      <c r="H1761" s="24"/>
      <c r="I1761" s="25" t="e">
        <f>INDEX('Sch Table'!$A$2:$U$211,MATCH($H1761,'Sch Table'!$A$2:$A$777,0),8)</f>
        <v>#N/A</v>
      </c>
      <c r="J1761" s="24"/>
      <c r="K1761" s="96" t="e">
        <f>INDEX('Class Table'!$A$2:$C$26, MATCH($J1761,'Class Table'!$A$2:$A$26,0),2)</f>
        <v>#N/A</v>
      </c>
      <c r="L1761" s="25" t="str">
        <f>_xlfn.CONCAT(StudentTable4[[#This Row],[School]],StudentTable4[[#This Row],[ClassName]])</f>
        <v/>
      </c>
    </row>
    <row r="1762" spans="1:12">
      <c r="A1762" s="25" t="e">
        <f t="shared" si="27"/>
        <v>#N/A</v>
      </c>
      <c r="B1762" s="24"/>
      <c r="C1762" s="24"/>
      <c r="D1762" s="24" t="s">
        <v>24</v>
      </c>
      <c r="E1762" s="24"/>
      <c r="F1762" s="24"/>
      <c r="G1762" s="24"/>
      <c r="H1762" s="24"/>
      <c r="I1762" s="25" t="e">
        <f>INDEX('Sch Table'!$A$2:$U$211,MATCH($H1762,'Sch Table'!$A$2:$A$777,0),8)</f>
        <v>#N/A</v>
      </c>
      <c r="J1762" s="24"/>
      <c r="K1762" s="96" t="e">
        <f>INDEX('Class Table'!$A$2:$C$26, MATCH($J1762,'Class Table'!$A$2:$A$26,0),2)</f>
        <v>#N/A</v>
      </c>
      <c r="L1762" s="25" t="str">
        <f>_xlfn.CONCAT(StudentTable4[[#This Row],[School]],StudentTable4[[#This Row],[ClassName]])</f>
        <v/>
      </c>
    </row>
    <row r="1763" spans="1:12">
      <c r="A1763" s="25" t="e">
        <f t="shared" si="27"/>
        <v>#N/A</v>
      </c>
      <c r="B1763" s="24"/>
      <c r="C1763" s="24"/>
      <c r="D1763" s="24" t="s">
        <v>24</v>
      </c>
      <c r="E1763" s="24"/>
      <c r="F1763" s="24"/>
      <c r="G1763" s="24"/>
      <c r="H1763" s="24"/>
      <c r="I1763" s="25" t="e">
        <f>INDEX('Sch Table'!$A$2:$U$211,MATCH($H1763,'Sch Table'!$A$2:$A$777,0),8)</f>
        <v>#N/A</v>
      </c>
      <c r="J1763" s="24"/>
      <c r="K1763" s="96" t="e">
        <f>INDEX('Class Table'!$A$2:$C$26, MATCH($J1763,'Class Table'!$A$2:$A$26,0),2)</f>
        <v>#N/A</v>
      </c>
      <c r="L1763" s="25" t="str">
        <f>_xlfn.CONCAT(StudentTable4[[#This Row],[School]],StudentTable4[[#This Row],[ClassName]])</f>
        <v/>
      </c>
    </row>
    <row r="1764" spans="1:12">
      <c r="A1764" s="25" t="e">
        <f t="shared" si="27"/>
        <v>#N/A</v>
      </c>
      <c r="B1764" s="24"/>
      <c r="C1764" s="24"/>
      <c r="D1764" s="24" t="s">
        <v>24</v>
      </c>
      <c r="E1764" s="24"/>
      <c r="F1764" s="24"/>
      <c r="G1764" s="24"/>
      <c r="H1764" s="24"/>
      <c r="I1764" s="25" t="e">
        <f>INDEX('Sch Table'!$A$2:$U$211,MATCH($H1764,'Sch Table'!$A$2:$A$777,0),8)</f>
        <v>#N/A</v>
      </c>
      <c r="J1764" s="24"/>
      <c r="K1764" s="96" t="e">
        <f>INDEX('Class Table'!$A$2:$C$26, MATCH($J1764,'Class Table'!$A$2:$A$26,0),2)</f>
        <v>#N/A</v>
      </c>
      <c r="L1764" s="25" t="str">
        <f>_xlfn.CONCAT(StudentTable4[[#This Row],[School]],StudentTable4[[#This Row],[ClassName]])</f>
        <v/>
      </c>
    </row>
    <row r="1765" spans="1:12">
      <c r="A1765" s="25" t="e">
        <f t="shared" si="27"/>
        <v>#N/A</v>
      </c>
      <c r="B1765" s="24"/>
      <c r="C1765" s="24"/>
      <c r="D1765" s="24" t="s">
        <v>24</v>
      </c>
      <c r="E1765" s="24"/>
      <c r="F1765" s="24"/>
      <c r="G1765" s="24"/>
      <c r="H1765" s="24"/>
      <c r="I1765" s="25" t="e">
        <f>INDEX('Sch Table'!$A$2:$U$211,MATCH($H1765,'Sch Table'!$A$2:$A$777,0),8)</f>
        <v>#N/A</v>
      </c>
      <c r="J1765" s="24"/>
      <c r="K1765" s="96" t="e">
        <f>INDEX('Class Table'!$A$2:$C$26, MATCH($J1765,'Class Table'!$A$2:$A$26,0),2)</f>
        <v>#N/A</v>
      </c>
      <c r="L1765" s="25" t="str">
        <f>_xlfn.CONCAT(StudentTable4[[#This Row],[School]],StudentTable4[[#This Row],[ClassName]])</f>
        <v/>
      </c>
    </row>
    <row r="1766" spans="1:12">
      <c r="A1766" s="25" t="e">
        <f t="shared" si="27"/>
        <v>#N/A</v>
      </c>
      <c r="B1766" s="24"/>
      <c r="C1766" s="24"/>
      <c r="D1766" s="24" t="s">
        <v>24</v>
      </c>
      <c r="E1766" s="24"/>
      <c r="F1766" s="24"/>
      <c r="G1766" s="24"/>
      <c r="H1766" s="24"/>
      <c r="I1766" s="25" t="e">
        <f>INDEX('Sch Table'!$A$2:$U$211,MATCH($H1766,'Sch Table'!$A$2:$A$777,0),8)</f>
        <v>#N/A</v>
      </c>
      <c r="J1766" s="24"/>
      <c r="K1766" s="96" t="e">
        <f>INDEX('Class Table'!$A$2:$C$26, MATCH($J1766,'Class Table'!$A$2:$A$26,0),2)</f>
        <v>#N/A</v>
      </c>
      <c r="L1766" s="25" t="str">
        <f>_xlfn.CONCAT(StudentTable4[[#This Row],[School]],StudentTable4[[#This Row],[ClassName]])</f>
        <v/>
      </c>
    </row>
    <row r="1767" spans="1:12">
      <c r="A1767" s="25" t="e">
        <f t="shared" si="27"/>
        <v>#N/A</v>
      </c>
      <c r="B1767" s="24"/>
      <c r="C1767" s="24"/>
      <c r="D1767" s="24" t="s">
        <v>24</v>
      </c>
      <c r="E1767" s="24"/>
      <c r="F1767" s="24"/>
      <c r="G1767" s="24"/>
      <c r="H1767" s="24"/>
      <c r="I1767" s="25" t="e">
        <f>INDEX('Sch Table'!$A$2:$U$211,MATCH($H1767,'Sch Table'!$A$2:$A$777,0),8)</f>
        <v>#N/A</v>
      </c>
      <c r="J1767" s="24"/>
      <c r="K1767" s="96" t="e">
        <f>INDEX('Class Table'!$A$2:$C$26, MATCH($J1767,'Class Table'!$A$2:$A$26,0),2)</f>
        <v>#N/A</v>
      </c>
      <c r="L1767" s="25" t="str">
        <f>_xlfn.CONCAT(StudentTable4[[#This Row],[School]],StudentTable4[[#This Row],[ClassName]])</f>
        <v/>
      </c>
    </row>
    <row r="1768" spans="1:12">
      <c r="A1768" s="25" t="e">
        <f t="shared" si="27"/>
        <v>#N/A</v>
      </c>
      <c r="B1768" s="24"/>
      <c r="C1768" s="24"/>
      <c r="D1768" s="24" t="s">
        <v>24</v>
      </c>
      <c r="E1768" s="24"/>
      <c r="F1768" s="24"/>
      <c r="G1768" s="24"/>
      <c r="H1768" s="24"/>
      <c r="I1768" s="25" t="e">
        <f>INDEX('Sch Table'!$A$2:$U$211,MATCH($H1768,'Sch Table'!$A$2:$A$777,0),8)</f>
        <v>#N/A</v>
      </c>
      <c r="J1768" s="24"/>
      <c r="K1768" s="96" t="e">
        <f>INDEX('Class Table'!$A$2:$C$26, MATCH($J1768,'Class Table'!$A$2:$A$26,0),2)</f>
        <v>#N/A</v>
      </c>
      <c r="L1768" s="25" t="str">
        <f>_xlfn.CONCAT(StudentTable4[[#This Row],[School]],StudentTable4[[#This Row],[ClassName]])</f>
        <v/>
      </c>
    </row>
    <row r="1769" spans="1:12">
      <c r="A1769" s="25" t="e">
        <f t="shared" si="27"/>
        <v>#N/A</v>
      </c>
      <c r="B1769" s="24"/>
      <c r="C1769" s="24"/>
      <c r="D1769" s="24" t="s">
        <v>24</v>
      </c>
      <c r="E1769" s="24"/>
      <c r="F1769" s="24"/>
      <c r="G1769" s="24"/>
      <c r="H1769" s="24"/>
      <c r="I1769" s="25" t="e">
        <f>INDEX('Sch Table'!$A$2:$U$211,MATCH($H1769,'Sch Table'!$A$2:$A$777,0),8)</f>
        <v>#N/A</v>
      </c>
      <c r="J1769" s="24"/>
      <c r="K1769" s="96" t="e">
        <f>INDEX('Class Table'!$A$2:$C$26, MATCH($J1769,'Class Table'!$A$2:$A$26,0),2)</f>
        <v>#N/A</v>
      </c>
      <c r="L1769" s="25" t="str">
        <f>_xlfn.CONCAT(StudentTable4[[#This Row],[School]],StudentTable4[[#This Row],[ClassName]])</f>
        <v/>
      </c>
    </row>
    <row r="1770" spans="1:12">
      <c r="A1770" s="25" t="e">
        <f t="shared" si="27"/>
        <v>#N/A</v>
      </c>
      <c r="B1770" s="24"/>
      <c r="C1770" s="24"/>
      <c r="D1770" s="24" t="s">
        <v>24</v>
      </c>
      <c r="E1770" s="24"/>
      <c r="F1770" s="24"/>
      <c r="G1770" s="24"/>
      <c r="H1770" s="24"/>
      <c r="I1770" s="25" t="e">
        <f>INDEX('Sch Table'!$A$2:$U$211,MATCH($H1770,'Sch Table'!$A$2:$A$777,0),8)</f>
        <v>#N/A</v>
      </c>
      <c r="J1770" s="24"/>
      <c r="K1770" s="96" t="e">
        <f>INDEX('Class Table'!$A$2:$C$26, MATCH($J1770,'Class Table'!$A$2:$A$26,0),2)</f>
        <v>#N/A</v>
      </c>
      <c r="L1770" s="25" t="str">
        <f>_xlfn.CONCAT(StudentTable4[[#This Row],[School]],StudentTable4[[#This Row],[ClassName]])</f>
        <v/>
      </c>
    </row>
    <row r="1771" spans="1:12">
      <c r="A1771" s="25" t="e">
        <f t="shared" si="27"/>
        <v>#N/A</v>
      </c>
      <c r="B1771" s="24"/>
      <c r="C1771" s="24"/>
      <c r="D1771" s="24" t="s">
        <v>24</v>
      </c>
      <c r="E1771" s="24"/>
      <c r="F1771" s="24"/>
      <c r="G1771" s="24"/>
      <c r="H1771" s="24"/>
      <c r="I1771" s="25" t="e">
        <f>INDEX('Sch Table'!$A$2:$U$211,MATCH($H1771,'Sch Table'!$A$2:$A$777,0),8)</f>
        <v>#N/A</v>
      </c>
      <c r="J1771" s="24"/>
      <c r="K1771" s="96" t="e">
        <f>INDEX('Class Table'!$A$2:$C$26, MATCH($J1771,'Class Table'!$A$2:$A$26,0),2)</f>
        <v>#N/A</v>
      </c>
      <c r="L1771" s="25" t="str">
        <f>_xlfn.CONCAT(StudentTable4[[#This Row],[School]],StudentTable4[[#This Row],[ClassName]])</f>
        <v/>
      </c>
    </row>
    <row r="1772" spans="1:12">
      <c r="A1772" s="25" t="e">
        <f t="shared" si="27"/>
        <v>#N/A</v>
      </c>
      <c r="B1772" s="24"/>
      <c r="C1772" s="24"/>
      <c r="D1772" s="24" t="s">
        <v>24</v>
      </c>
      <c r="E1772" s="24"/>
      <c r="F1772" s="24"/>
      <c r="G1772" s="24"/>
      <c r="H1772" s="24"/>
      <c r="I1772" s="25" t="e">
        <f>INDEX('Sch Table'!$A$2:$U$211,MATCH($H1772,'Sch Table'!$A$2:$A$777,0),8)</f>
        <v>#N/A</v>
      </c>
      <c r="J1772" s="24"/>
      <c r="K1772" s="96" t="e">
        <f>INDEX('Class Table'!$A$2:$C$26, MATCH($J1772,'Class Table'!$A$2:$A$26,0),2)</f>
        <v>#N/A</v>
      </c>
      <c r="L1772" s="25" t="str">
        <f>_xlfn.CONCAT(StudentTable4[[#This Row],[School]],StudentTable4[[#This Row],[ClassName]])</f>
        <v/>
      </c>
    </row>
    <row r="1773" spans="1:12">
      <c r="A1773" s="25" t="e">
        <f t="shared" si="27"/>
        <v>#N/A</v>
      </c>
      <c r="B1773" s="24"/>
      <c r="C1773" s="24"/>
      <c r="D1773" s="24" t="s">
        <v>24</v>
      </c>
      <c r="E1773" s="24"/>
      <c r="F1773" s="24"/>
      <c r="G1773" s="24"/>
      <c r="H1773" s="24"/>
      <c r="I1773" s="25" t="e">
        <f>INDEX('Sch Table'!$A$2:$U$211,MATCH($H1773,'Sch Table'!$A$2:$A$777,0),8)</f>
        <v>#N/A</v>
      </c>
      <c r="J1773" s="24"/>
      <c r="K1773" s="96" t="e">
        <f>INDEX('Class Table'!$A$2:$C$26, MATCH($J1773,'Class Table'!$A$2:$A$26,0),2)</f>
        <v>#N/A</v>
      </c>
      <c r="L1773" s="25" t="str">
        <f>_xlfn.CONCAT(StudentTable4[[#This Row],[School]],StudentTable4[[#This Row],[ClassName]])</f>
        <v/>
      </c>
    </row>
    <row r="1774" spans="1:12">
      <c r="A1774" s="25" t="e">
        <f t="shared" si="27"/>
        <v>#N/A</v>
      </c>
      <c r="B1774" s="24"/>
      <c r="C1774" s="24"/>
      <c r="D1774" s="24" t="s">
        <v>24</v>
      </c>
      <c r="E1774" s="24"/>
      <c r="F1774" s="24"/>
      <c r="G1774" s="24"/>
      <c r="H1774" s="24"/>
      <c r="I1774" s="25" t="e">
        <f>INDEX('Sch Table'!$A$2:$U$211,MATCH($H1774,'Sch Table'!$A$2:$A$777,0),8)</f>
        <v>#N/A</v>
      </c>
      <c r="J1774" s="24"/>
      <c r="K1774" s="96" t="e">
        <f>INDEX('Class Table'!$A$2:$C$26, MATCH($J1774,'Class Table'!$A$2:$A$26,0),2)</f>
        <v>#N/A</v>
      </c>
      <c r="L1774" s="25" t="str">
        <f>_xlfn.CONCAT(StudentTable4[[#This Row],[School]],StudentTable4[[#This Row],[ClassName]])</f>
        <v/>
      </c>
    </row>
    <row r="1775" spans="1:12">
      <c r="A1775" s="25" t="e">
        <f t="shared" si="27"/>
        <v>#N/A</v>
      </c>
      <c r="B1775" s="24"/>
      <c r="C1775" s="24"/>
      <c r="D1775" s="24" t="s">
        <v>24</v>
      </c>
      <c r="E1775" s="24"/>
      <c r="F1775" s="24"/>
      <c r="G1775" s="24"/>
      <c r="H1775" s="24"/>
      <c r="I1775" s="25" t="e">
        <f>INDEX('Sch Table'!$A$2:$U$211,MATCH($H1775,'Sch Table'!$A$2:$A$777,0),8)</f>
        <v>#N/A</v>
      </c>
      <c r="J1775" s="24"/>
      <c r="K1775" s="96" t="e">
        <f>INDEX('Class Table'!$A$2:$C$26, MATCH($J1775,'Class Table'!$A$2:$A$26,0),2)</f>
        <v>#N/A</v>
      </c>
      <c r="L1775" s="25" t="str">
        <f>_xlfn.CONCAT(StudentTable4[[#This Row],[School]],StudentTable4[[#This Row],[ClassName]])</f>
        <v/>
      </c>
    </row>
    <row r="1776" spans="1:12">
      <c r="A1776" s="25" t="e">
        <f t="shared" si="27"/>
        <v>#N/A</v>
      </c>
      <c r="B1776" s="24"/>
      <c r="C1776" s="24"/>
      <c r="D1776" s="24" t="s">
        <v>24</v>
      </c>
      <c r="E1776" s="24"/>
      <c r="F1776" s="24"/>
      <c r="G1776" s="24"/>
      <c r="H1776" s="24"/>
      <c r="I1776" s="25" t="e">
        <f>INDEX('Sch Table'!$A$2:$U$211,MATCH($H1776,'Sch Table'!$A$2:$A$777,0),8)</f>
        <v>#N/A</v>
      </c>
      <c r="J1776" s="24"/>
      <c r="K1776" s="96" t="e">
        <f>INDEX('Class Table'!$A$2:$C$26, MATCH($J1776,'Class Table'!$A$2:$A$26,0),2)</f>
        <v>#N/A</v>
      </c>
      <c r="L1776" s="25" t="str">
        <f>_xlfn.CONCAT(StudentTable4[[#This Row],[School]],StudentTable4[[#This Row],[ClassName]])</f>
        <v/>
      </c>
    </row>
    <row r="1777" spans="1:12">
      <c r="A1777" s="25" t="e">
        <f t="shared" si="27"/>
        <v>#N/A</v>
      </c>
      <c r="B1777" s="24"/>
      <c r="C1777" s="24"/>
      <c r="D1777" s="24" t="s">
        <v>24</v>
      </c>
      <c r="E1777" s="24"/>
      <c r="F1777" s="24"/>
      <c r="G1777" s="24"/>
      <c r="H1777" s="24"/>
      <c r="I1777" s="25" t="e">
        <f>INDEX('Sch Table'!$A$2:$U$211,MATCH($H1777,'Sch Table'!$A$2:$A$777,0),8)</f>
        <v>#N/A</v>
      </c>
      <c r="J1777" s="24"/>
      <c r="K1777" s="96" t="e">
        <f>INDEX('Class Table'!$A$2:$C$26, MATCH($J1777,'Class Table'!$A$2:$A$26,0),2)</f>
        <v>#N/A</v>
      </c>
      <c r="L1777" s="25" t="str">
        <f>_xlfn.CONCAT(StudentTable4[[#This Row],[School]],StudentTable4[[#This Row],[ClassName]])</f>
        <v/>
      </c>
    </row>
    <row r="1778" spans="1:12">
      <c r="A1778" s="25" t="e">
        <f t="shared" si="27"/>
        <v>#N/A</v>
      </c>
      <c r="B1778" s="24"/>
      <c r="C1778" s="24"/>
      <c r="D1778" s="24" t="s">
        <v>24</v>
      </c>
      <c r="E1778" s="24"/>
      <c r="F1778" s="24"/>
      <c r="G1778" s="24"/>
      <c r="H1778" s="24"/>
      <c r="I1778" s="25" t="e">
        <f>INDEX('Sch Table'!$A$2:$U$211,MATCH($H1778,'Sch Table'!$A$2:$A$777,0),8)</f>
        <v>#N/A</v>
      </c>
      <c r="J1778" s="24"/>
      <c r="K1778" s="96" t="e">
        <f>INDEX('Class Table'!$A$2:$C$26, MATCH($J1778,'Class Table'!$A$2:$A$26,0),2)</f>
        <v>#N/A</v>
      </c>
      <c r="L1778" s="25" t="str">
        <f>_xlfn.CONCAT(StudentTable4[[#This Row],[School]],StudentTable4[[#This Row],[ClassName]])</f>
        <v/>
      </c>
    </row>
    <row r="1779" spans="1:12">
      <c r="A1779" s="25" t="e">
        <f t="shared" si="27"/>
        <v>#N/A</v>
      </c>
      <c r="B1779" s="24"/>
      <c r="C1779" s="24"/>
      <c r="D1779" s="24" t="s">
        <v>24</v>
      </c>
      <c r="E1779" s="24"/>
      <c r="F1779" s="24"/>
      <c r="G1779" s="24"/>
      <c r="H1779" s="24"/>
      <c r="I1779" s="25" t="e">
        <f>INDEX('Sch Table'!$A$2:$U$211,MATCH($H1779,'Sch Table'!$A$2:$A$777,0),8)</f>
        <v>#N/A</v>
      </c>
      <c r="J1779" s="24"/>
      <c r="K1779" s="96" t="e">
        <f>INDEX('Class Table'!$A$2:$C$26, MATCH($J1779,'Class Table'!$A$2:$A$26,0),2)</f>
        <v>#N/A</v>
      </c>
      <c r="L1779" s="25" t="str">
        <f>_xlfn.CONCAT(StudentTable4[[#This Row],[School]],StudentTable4[[#This Row],[ClassName]])</f>
        <v/>
      </c>
    </row>
    <row r="1780" spans="1:12">
      <c r="A1780" s="25" t="e">
        <f t="shared" si="27"/>
        <v>#N/A</v>
      </c>
      <c r="B1780" s="24"/>
      <c r="C1780" s="24"/>
      <c r="D1780" s="24" t="s">
        <v>24</v>
      </c>
      <c r="E1780" s="24"/>
      <c r="F1780" s="24"/>
      <c r="G1780" s="24"/>
      <c r="H1780" s="24"/>
      <c r="I1780" s="25" t="e">
        <f>INDEX('Sch Table'!$A$2:$U$211,MATCH($H1780,'Sch Table'!$A$2:$A$777,0),8)</f>
        <v>#N/A</v>
      </c>
      <c r="J1780" s="24"/>
      <c r="K1780" s="96" t="e">
        <f>INDEX('Class Table'!$A$2:$C$26, MATCH($J1780,'Class Table'!$A$2:$A$26,0),2)</f>
        <v>#N/A</v>
      </c>
      <c r="L1780" s="25" t="str">
        <f>_xlfn.CONCAT(StudentTable4[[#This Row],[School]],StudentTable4[[#This Row],[ClassName]])</f>
        <v/>
      </c>
    </row>
    <row r="1781" spans="1:12">
      <c r="A1781" s="25" t="e">
        <f t="shared" si="27"/>
        <v>#N/A</v>
      </c>
      <c r="B1781" s="24"/>
      <c r="C1781" s="24"/>
      <c r="D1781" s="24" t="s">
        <v>24</v>
      </c>
      <c r="E1781" s="24"/>
      <c r="F1781" s="24"/>
      <c r="G1781" s="24"/>
      <c r="H1781" s="24"/>
      <c r="I1781" s="25" t="e">
        <f>INDEX('Sch Table'!$A$2:$U$211,MATCH($H1781,'Sch Table'!$A$2:$A$777,0),8)</f>
        <v>#N/A</v>
      </c>
      <c r="J1781" s="24"/>
      <c r="K1781" s="96" t="e">
        <f>INDEX('Class Table'!$A$2:$C$26, MATCH($J1781,'Class Table'!$A$2:$A$26,0),2)</f>
        <v>#N/A</v>
      </c>
      <c r="L1781" s="25" t="str">
        <f>_xlfn.CONCAT(StudentTable4[[#This Row],[School]],StudentTable4[[#This Row],[ClassName]])</f>
        <v/>
      </c>
    </row>
    <row r="1782" spans="1:12">
      <c r="A1782" s="25" t="e">
        <f t="shared" si="27"/>
        <v>#N/A</v>
      </c>
      <c r="B1782" s="24"/>
      <c r="C1782" s="24"/>
      <c r="D1782" s="24" t="s">
        <v>24</v>
      </c>
      <c r="E1782" s="24"/>
      <c r="F1782" s="24"/>
      <c r="G1782" s="24"/>
      <c r="H1782" s="24"/>
      <c r="I1782" s="25" t="e">
        <f>INDEX('Sch Table'!$A$2:$U$211,MATCH($H1782,'Sch Table'!$A$2:$A$777,0),8)</f>
        <v>#N/A</v>
      </c>
      <c r="J1782" s="24"/>
      <c r="K1782" s="96" t="e">
        <f>INDEX('Class Table'!$A$2:$C$26, MATCH($J1782,'Class Table'!$A$2:$A$26,0),2)</f>
        <v>#N/A</v>
      </c>
      <c r="L1782" s="25" t="str">
        <f>_xlfn.CONCAT(StudentTable4[[#This Row],[School]],StudentTable4[[#This Row],[ClassName]])</f>
        <v/>
      </c>
    </row>
    <row r="1783" spans="1:12">
      <c r="A1783" s="25" t="e">
        <f t="shared" si="27"/>
        <v>#N/A</v>
      </c>
      <c r="B1783" s="24"/>
      <c r="C1783" s="24"/>
      <c r="D1783" s="24" t="s">
        <v>24</v>
      </c>
      <c r="E1783" s="24"/>
      <c r="F1783" s="24"/>
      <c r="G1783" s="24"/>
      <c r="H1783" s="24"/>
      <c r="I1783" s="25" t="e">
        <f>INDEX('Sch Table'!$A$2:$U$211,MATCH($H1783,'Sch Table'!$A$2:$A$777,0),8)</f>
        <v>#N/A</v>
      </c>
      <c r="J1783" s="24"/>
      <c r="K1783" s="96" t="e">
        <f>INDEX('Class Table'!$A$2:$C$26, MATCH($J1783,'Class Table'!$A$2:$A$26,0),2)</f>
        <v>#N/A</v>
      </c>
      <c r="L1783" s="25" t="str">
        <f>_xlfn.CONCAT(StudentTable4[[#This Row],[School]],StudentTable4[[#This Row],[ClassName]])</f>
        <v/>
      </c>
    </row>
    <row r="1784" spans="1:12">
      <c r="A1784" s="25" t="e">
        <f t="shared" si="27"/>
        <v>#N/A</v>
      </c>
      <c r="B1784" s="24"/>
      <c r="C1784" s="24"/>
      <c r="D1784" s="24" t="s">
        <v>24</v>
      </c>
      <c r="E1784" s="24"/>
      <c r="F1784" s="24"/>
      <c r="G1784" s="24"/>
      <c r="H1784" s="24"/>
      <c r="I1784" s="25" t="e">
        <f>INDEX('Sch Table'!$A$2:$U$211,MATCH($H1784,'Sch Table'!$A$2:$A$777,0),8)</f>
        <v>#N/A</v>
      </c>
      <c r="J1784" s="24"/>
      <c r="K1784" s="96" t="e">
        <f>INDEX('Class Table'!$A$2:$C$26, MATCH($J1784,'Class Table'!$A$2:$A$26,0),2)</f>
        <v>#N/A</v>
      </c>
      <c r="L1784" s="25" t="str">
        <f>_xlfn.CONCAT(StudentTable4[[#This Row],[School]],StudentTable4[[#This Row],[ClassName]])</f>
        <v/>
      </c>
    </row>
    <row r="1785" spans="1:12">
      <c r="A1785" s="25" t="e">
        <f t="shared" si="27"/>
        <v>#N/A</v>
      </c>
      <c r="B1785" s="24"/>
      <c r="C1785" s="24"/>
      <c r="D1785" s="24" t="s">
        <v>24</v>
      </c>
      <c r="E1785" s="24"/>
      <c r="F1785" s="24"/>
      <c r="G1785" s="24"/>
      <c r="H1785" s="24"/>
      <c r="I1785" s="25" t="e">
        <f>INDEX('Sch Table'!$A$2:$U$211,MATCH($H1785,'Sch Table'!$A$2:$A$777,0),8)</f>
        <v>#N/A</v>
      </c>
      <c r="J1785" s="24"/>
      <c r="K1785" s="96" t="e">
        <f>INDEX('Class Table'!$A$2:$C$26, MATCH($J1785,'Class Table'!$A$2:$A$26,0),2)</f>
        <v>#N/A</v>
      </c>
      <c r="L1785" s="25" t="str">
        <f>_xlfn.CONCAT(StudentTable4[[#This Row],[School]],StudentTable4[[#This Row],[ClassName]])</f>
        <v/>
      </c>
    </row>
    <row r="1786" spans="1:12">
      <c r="A1786" s="25" t="e">
        <f t="shared" si="27"/>
        <v>#N/A</v>
      </c>
      <c r="B1786" s="24"/>
      <c r="C1786" s="24"/>
      <c r="D1786" s="24" t="s">
        <v>24</v>
      </c>
      <c r="E1786" s="24"/>
      <c r="F1786" s="24"/>
      <c r="G1786" s="24"/>
      <c r="H1786" s="24"/>
      <c r="I1786" s="25" t="e">
        <f>INDEX('Sch Table'!$A$2:$U$211,MATCH($H1786,'Sch Table'!$A$2:$A$777,0),8)</f>
        <v>#N/A</v>
      </c>
      <c r="J1786" s="24"/>
      <c r="K1786" s="96" t="e">
        <f>INDEX('Class Table'!$A$2:$C$26, MATCH($J1786,'Class Table'!$A$2:$A$26,0),2)</f>
        <v>#N/A</v>
      </c>
      <c r="L1786" s="25" t="str">
        <f>_xlfn.CONCAT(StudentTable4[[#This Row],[School]],StudentTable4[[#This Row],[ClassName]])</f>
        <v/>
      </c>
    </row>
    <row r="1787" spans="1:12">
      <c r="A1787" s="25" t="e">
        <f t="shared" si="27"/>
        <v>#N/A</v>
      </c>
      <c r="B1787" s="24"/>
      <c r="C1787" s="24"/>
      <c r="D1787" s="24" t="s">
        <v>24</v>
      </c>
      <c r="E1787" s="24"/>
      <c r="F1787" s="24"/>
      <c r="G1787" s="24"/>
      <c r="H1787" s="24"/>
      <c r="I1787" s="25" t="e">
        <f>INDEX('Sch Table'!$A$2:$U$211,MATCH($H1787,'Sch Table'!$A$2:$A$777,0),8)</f>
        <v>#N/A</v>
      </c>
      <c r="J1787" s="24"/>
      <c r="K1787" s="96" t="e">
        <f>INDEX('Class Table'!$A$2:$C$26, MATCH($J1787,'Class Table'!$A$2:$A$26,0),2)</f>
        <v>#N/A</v>
      </c>
      <c r="L1787" s="25" t="str">
        <f>_xlfn.CONCAT(StudentTable4[[#This Row],[School]],StudentTable4[[#This Row],[ClassName]])</f>
        <v/>
      </c>
    </row>
    <row r="1788" spans="1:12">
      <c r="A1788" s="25" t="e">
        <f t="shared" si="27"/>
        <v>#N/A</v>
      </c>
      <c r="B1788" s="24"/>
      <c r="C1788" s="24"/>
      <c r="D1788" s="24" t="s">
        <v>24</v>
      </c>
      <c r="E1788" s="24"/>
      <c r="F1788" s="24"/>
      <c r="G1788" s="24"/>
      <c r="H1788" s="24"/>
      <c r="I1788" s="25" t="e">
        <f>INDEX('Sch Table'!$A$2:$U$211,MATCH($H1788,'Sch Table'!$A$2:$A$777,0),8)</f>
        <v>#N/A</v>
      </c>
      <c r="J1788" s="24"/>
      <c r="K1788" s="96" t="e">
        <f>INDEX('Class Table'!$A$2:$C$26, MATCH($J1788,'Class Table'!$A$2:$A$26,0),2)</f>
        <v>#N/A</v>
      </c>
      <c r="L1788" s="25" t="str">
        <f>_xlfn.CONCAT(StudentTable4[[#This Row],[School]],StudentTable4[[#This Row],[ClassName]])</f>
        <v/>
      </c>
    </row>
    <row r="1789" spans="1:12">
      <c r="A1789" s="25" t="e">
        <f t="shared" si="27"/>
        <v>#N/A</v>
      </c>
      <c r="B1789" s="24"/>
      <c r="C1789" s="24"/>
      <c r="D1789" s="24" t="s">
        <v>24</v>
      </c>
      <c r="E1789" s="24"/>
      <c r="F1789" s="24"/>
      <c r="G1789" s="24"/>
      <c r="H1789" s="24"/>
      <c r="I1789" s="25" t="e">
        <f>INDEX('Sch Table'!$A$2:$U$211,MATCH($H1789,'Sch Table'!$A$2:$A$777,0),8)</f>
        <v>#N/A</v>
      </c>
      <c r="J1789" s="24"/>
      <c r="K1789" s="96" t="e">
        <f>INDEX('Class Table'!$A$2:$C$26, MATCH($J1789,'Class Table'!$A$2:$A$26,0),2)</f>
        <v>#N/A</v>
      </c>
      <c r="L1789" s="25" t="str">
        <f>_xlfn.CONCAT(StudentTable4[[#This Row],[School]],StudentTable4[[#This Row],[ClassName]])</f>
        <v/>
      </c>
    </row>
    <row r="1790" spans="1:12">
      <c r="A1790" s="25" t="e">
        <f t="shared" si="27"/>
        <v>#N/A</v>
      </c>
      <c r="B1790" s="24"/>
      <c r="C1790" s="24"/>
      <c r="D1790" s="24" t="s">
        <v>24</v>
      </c>
      <c r="E1790" s="24"/>
      <c r="F1790" s="24"/>
      <c r="G1790" s="24"/>
      <c r="H1790" s="24"/>
      <c r="I1790" s="25" t="e">
        <f>INDEX('Sch Table'!$A$2:$U$211,MATCH($H1790,'Sch Table'!$A$2:$A$777,0),8)</f>
        <v>#N/A</v>
      </c>
      <c r="J1790" s="24"/>
      <c r="K1790" s="96" t="e">
        <f>INDEX('Class Table'!$A$2:$C$26, MATCH($J1790,'Class Table'!$A$2:$A$26,0),2)</f>
        <v>#N/A</v>
      </c>
      <c r="L1790" s="25" t="str">
        <f>_xlfn.CONCAT(StudentTable4[[#This Row],[School]],StudentTable4[[#This Row],[ClassName]])</f>
        <v/>
      </c>
    </row>
    <row r="1791" spans="1:12">
      <c r="A1791" s="25" t="e">
        <f t="shared" si="27"/>
        <v>#N/A</v>
      </c>
      <c r="B1791" s="24"/>
      <c r="C1791" s="24"/>
      <c r="D1791" s="24" t="s">
        <v>24</v>
      </c>
      <c r="E1791" s="24"/>
      <c r="F1791" s="24"/>
      <c r="G1791" s="24"/>
      <c r="H1791" s="24"/>
      <c r="I1791" s="25" t="e">
        <f>INDEX('Sch Table'!$A$2:$U$211,MATCH($H1791,'Sch Table'!$A$2:$A$777,0),8)</f>
        <v>#N/A</v>
      </c>
      <c r="J1791" s="24"/>
      <c r="K1791" s="96" t="e">
        <f>INDEX('Class Table'!$A$2:$C$26, MATCH($J1791,'Class Table'!$A$2:$A$26,0),2)</f>
        <v>#N/A</v>
      </c>
      <c r="L1791" s="25" t="str">
        <f>_xlfn.CONCAT(StudentTable4[[#This Row],[School]],StudentTable4[[#This Row],[ClassName]])</f>
        <v/>
      </c>
    </row>
    <row r="1792" spans="1:12">
      <c r="A1792" s="25" t="e">
        <f t="shared" si="27"/>
        <v>#N/A</v>
      </c>
      <c r="B1792" s="24"/>
      <c r="C1792" s="24"/>
      <c r="D1792" s="24" t="s">
        <v>24</v>
      </c>
      <c r="E1792" s="24"/>
      <c r="F1792" s="24"/>
      <c r="G1792" s="24"/>
      <c r="H1792" s="24"/>
      <c r="I1792" s="25" t="e">
        <f>INDEX('Sch Table'!$A$2:$U$211,MATCH($H1792,'Sch Table'!$A$2:$A$777,0),8)</f>
        <v>#N/A</v>
      </c>
      <c r="J1792" s="24"/>
      <c r="K1792" s="96" t="e">
        <f>INDEX('Class Table'!$A$2:$C$26, MATCH($J1792,'Class Table'!$A$2:$A$26,0),2)</f>
        <v>#N/A</v>
      </c>
      <c r="L1792" s="25" t="str">
        <f>_xlfn.CONCAT(StudentTable4[[#This Row],[School]],StudentTable4[[#This Row],[ClassName]])</f>
        <v/>
      </c>
    </row>
    <row r="1793" spans="1:12">
      <c r="A1793" s="25" t="e">
        <f t="shared" si="27"/>
        <v>#N/A</v>
      </c>
      <c r="B1793" s="24"/>
      <c r="C1793" s="24"/>
      <c r="D1793" s="24" t="s">
        <v>24</v>
      </c>
      <c r="E1793" s="24"/>
      <c r="F1793" s="24"/>
      <c r="G1793" s="24"/>
      <c r="H1793" s="24"/>
      <c r="I1793" s="25" t="e">
        <f>INDEX('Sch Table'!$A$2:$U$211,MATCH($H1793,'Sch Table'!$A$2:$A$777,0),8)</f>
        <v>#N/A</v>
      </c>
      <c r="J1793" s="24"/>
      <c r="K1793" s="96" t="e">
        <f>INDEX('Class Table'!$A$2:$C$26, MATCH($J1793,'Class Table'!$A$2:$A$26,0),2)</f>
        <v>#N/A</v>
      </c>
      <c r="L1793" s="25" t="str">
        <f>_xlfn.CONCAT(StudentTable4[[#This Row],[School]],StudentTable4[[#This Row],[ClassName]])</f>
        <v/>
      </c>
    </row>
    <row r="1794" spans="1:12">
      <c r="A1794" s="25" t="e">
        <f t="shared" ref="A1794:A1857" si="28">I1794&amp;"-"&amp;J1794&amp;"-"&amp;B1794</f>
        <v>#N/A</v>
      </c>
      <c r="B1794" s="24"/>
      <c r="C1794" s="24"/>
      <c r="D1794" s="24" t="s">
        <v>24</v>
      </c>
      <c r="E1794" s="24"/>
      <c r="F1794" s="24"/>
      <c r="G1794" s="24"/>
      <c r="H1794" s="24"/>
      <c r="I1794" s="25" t="e">
        <f>INDEX('Sch Table'!$A$2:$U$211,MATCH($H1794,'Sch Table'!$A$2:$A$777,0),8)</f>
        <v>#N/A</v>
      </c>
      <c r="J1794" s="24"/>
      <c r="K1794" s="96" t="e">
        <f>INDEX('Class Table'!$A$2:$C$26, MATCH($J1794,'Class Table'!$A$2:$A$26,0),2)</f>
        <v>#N/A</v>
      </c>
      <c r="L1794" s="25" t="str">
        <f>_xlfn.CONCAT(StudentTable4[[#This Row],[School]],StudentTable4[[#This Row],[ClassName]])</f>
        <v/>
      </c>
    </row>
    <row r="1795" spans="1:12">
      <c r="A1795" s="25" t="e">
        <f t="shared" si="28"/>
        <v>#N/A</v>
      </c>
      <c r="B1795" s="24"/>
      <c r="C1795" s="24"/>
      <c r="D1795" s="24" t="s">
        <v>24</v>
      </c>
      <c r="E1795" s="24"/>
      <c r="F1795" s="24"/>
      <c r="G1795" s="24"/>
      <c r="H1795" s="24"/>
      <c r="I1795" s="25" t="e">
        <f>INDEX('Sch Table'!$A$2:$U$211,MATCH($H1795,'Sch Table'!$A$2:$A$777,0),8)</f>
        <v>#N/A</v>
      </c>
      <c r="J1795" s="24"/>
      <c r="K1795" s="96" t="e">
        <f>INDEX('Class Table'!$A$2:$C$26, MATCH($J1795,'Class Table'!$A$2:$A$26,0),2)</f>
        <v>#N/A</v>
      </c>
      <c r="L1795" s="25" t="str">
        <f>_xlfn.CONCAT(StudentTable4[[#This Row],[School]],StudentTable4[[#This Row],[ClassName]])</f>
        <v/>
      </c>
    </row>
    <row r="1796" spans="1:12">
      <c r="A1796" s="25" t="e">
        <f t="shared" si="28"/>
        <v>#N/A</v>
      </c>
      <c r="B1796" s="24"/>
      <c r="C1796" s="24"/>
      <c r="D1796" s="24" t="s">
        <v>24</v>
      </c>
      <c r="E1796" s="24"/>
      <c r="F1796" s="24"/>
      <c r="G1796" s="24"/>
      <c r="H1796" s="24"/>
      <c r="I1796" s="25" t="e">
        <f>INDEX('Sch Table'!$A$2:$U$211,MATCH($H1796,'Sch Table'!$A$2:$A$777,0),8)</f>
        <v>#N/A</v>
      </c>
      <c r="J1796" s="24"/>
      <c r="K1796" s="96" t="e">
        <f>INDEX('Class Table'!$A$2:$C$26, MATCH($J1796,'Class Table'!$A$2:$A$26,0),2)</f>
        <v>#N/A</v>
      </c>
      <c r="L1796" s="25" t="str">
        <f>_xlfn.CONCAT(StudentTable4[[#This Row],[School]],StudentTable4[[#This Row],[ClassName]])</f>
        <v/>
      </c>
    </row>
    <row r="1797" spans="1:12">
      <c r="A1797" s="25" t="e">
        <f t="shared" si="28"/>
        <v>#N/A</v>
      </c>
      <c r="B1797" s="24"/>
      <c r="C1797" s="24"/>
      <c r="D1797" s="24" t="s">
        <v>24</v>
      </c>
      <c r="E1797" s="24"/>
      <c r="F1797" s="24"/>
      <c r="G1797" s="24"/>
      <c r="H1797" s="24"/>
      <c r="I1797" s="25" t="e">
        <f>INDEX('Sch Table'!$A$2:$U$211,MATCH($H1797,'Sch Table'!$A$2:$A$777,0),8)</f>
        <v>#N/A</v>
      </c>
      <c r="J1797" s="24"/>
      <c r="K1797" s="96" t="e">
        <f>INDEX('Class Table'!$A$2:$C$26, MATCH($J1797,'Class Table'!$A$2:$A$26,0),2)</f>
        <v>#N/A</v>
      </c>
      <c r="L1797" s="25" t="str">
        <f>_xlfn.CONCAT(StudentTable4[[#This Row],[School]],StudentTable4[[#This Row],[ClassName]])</f>
        <v/>
      </c>
    </row>
    <row r="1798" spans="1:12">
      <c r="A1798" s="25" t="e">
        <f t="shared" si="28"/>
        <v>#N/A</v>
      </c>
      <c r="B1798" s="24"/>
      <c r="C1798" s="24"/>
      <c r="D1798" s="24" t="s">
        <v>24</v>
      </c>
      <c r="E1798" s="24"/>
      <c r="F1798" s="24"/>
      <c r="G1798" s="24"/>
      <c r="H1798" s="24"/>
      <c r="I1798" s="25" t="e">
        <f>INDEX('Sch Table'!$A$2:$U$211,MATCH($H1798,'Sch Table'!$A$2:$A$777,0),8)</f>
        <v>#N/A</v>
      </c>
      <c r="J1798" s="24"/>
      <c r="K1798" s="96" t="e">
        <f>INDEX('Class Table'!$A$2:$C$26, MATCH($J1798,'Class Table'!$A$2:$A$26,0),2)</f>
        <v>#N/A</v>
      </c>
      <c r="L1798" s="25" t="str">
        <f>_xlfn.CONCAT(StudentTable4[[#This Row],[School]],StudentTable4[[#This Row],[ClassName]])</f>
        <v/>
      </c>
    </row>
    <row r="1799" spans="1:12">
      <c r="A1799" s="25" t="e">
        <f t="shared" si="28"/>
        <v>#N/A</v>
      </c>
      <c r="B1799" s="24"/>
      <c r="C1799" s="24"/>
      <c r="D1799" s="24" t="s">
        <v>24</v>
      </c>
      <c r="E1799" s="24"/>
      <c r="F1799" s="24"/>
      <c r="G1799" s="24"/>
      <c r="H1799" s="24"/>
      <c r="I1799" s="25" t="e">
        <f>INDEX('Sch Table'!$A$2:$U$211,MATCH($H1799,'Sch Table'!$A$2:$A$777,0),8)</f>
        <v>#N/A</v>
      </c>
      <c r="J1799" s="24"/>
      <c r="K1799" s="96" t="e">
        <f>INDEX('Class Table'!$A$2:$C$26, MATCH($J1799,'Class Table'!$A$2:$A$26,0),2)</f>
        <v>#N/A</v>
      </c>
      <c r="L1799" s="25" t="str">
        <f>_xlfn.CONCAT(StudentTable4[[#This Row],[School]],StudentTable4[[#This Row],[ClassName]])</f>
        <v/>
      </c>
    </row>
    <row r="1800" spans="1:12">
      <c r="A1800" s="25" t="e">
        <f t="shared" si="28"/>
        <v>#N/A</v>
      </c>
      <c r="B1800" s="24"/>
      <c r="C1800" s="24"/>
      <c r="D1800" s="24" t="s">
        <v>24</v>
      </c>
      <c r="E1800" s="24"/>
      <c r="F1800" s="24"/>
      <c r="G1800" s="24"/>
      <c r="H1800" s="24"/>
      <c r="I1800" s="25" t="e">
        <f>INDEX('Sch Table'!$A$2:$U$211,MATCH($H1800,'Sch Table'!$A$2:$A$777,0),8)</f>
        <v>#N/A</v>
      </c>
      <c r="J1800" s="24"/>
      <c r="K1800" s="96" t="e">
        <f>INDEX('Class Table'!$A$2:$C$26, MATCH($J1800,'Class Table'!$A$2:$A$26,0),2)</f>
        <v>#N/A</v>
      </c>
      <c r="L1800" s="25" t="str">
        <f>_xlfn.CONCAT(StudentTable4[[#This Row],[School]],StudentTable4[[#This Row],[ClassName]])</f>
        <v/>
      </c>
    </row>
    <row r="1801" spans="1:12">
      <c r="A1801" s="25" t="e">
        <f t="shared" si="28"/>
        <v>#N/A</v>
      </c>
      <c r="B1801" s="24"/>
      <c r="C1801" s="24"/>
      <c r="D1801" s="24" t="s">
        <v>24</v>
      </c>
      <c r="E1801" s="24"/>
      <c r="F1801" s="24"/>
      <c r="G1801" s="24"/>
      <c r="H1801" s="24"/>
      <c r="I1801" s="25" t="e">
        <f>INDEX('Sch Table'!$A$2:$U$211,MATCH($H1801,'Sch Table'!$A$2:$A$777,0),8)</f>
        <v>#N/A</v>
      </c>
      <c r="J1801" s="24"/>
      <c r="K1801" s="96" t="e">
        <f>INDEX('Class Table'!$A$2:$C$26, MATCH($J1801,'Class Table'!$A$2:$A$26,0),2)</f>
        <v>#N/A</v>
      </c>
      <c r="L1801" s="25" t="str">
        <f>_xlfn.CONCAT(StudentTable4[[#This Row],[School]],StudentTable4[[#This Row],[ClassName]])</f>
        <v/>
      </c>
    </row>
    <row r="1802" spans="1:12">
      <c r="A1802" s="25" t="e">
        <f t="shared" si="28"/>
        <v>#N/A</v>
      </c>
      <c r="B1802" s="24"/>
      <c r="C1802" s="24"/>
      <c r="D1802" s="24" t="s">
        <v>24</v>
      </c>
      <c r="E1802" s="24"/>
      <c r="F1802" s="24"/>
      <c r="G1802" s="24"/>
      <c r="H1802" s="24"/>
      <c r="I1802" s="25" t="e">
        <f>INDEX('Sch Table'!$A$2:$U$211,MATCH($H1802,'Sch Table'!$A$2:$A$777,0),8)</f>
        <v>#N/A</v>
      </c>
      <c r="J1802" s="24"/>
      <c r="K1802" s="96" t="e">
        <f>INDEX('Class Table'!$A$2:$C$26, MATCH($J1802,'Class Table'!$A$2:$A$26,0),2)</f>
        <v>#N/A</v>
      </c>
      <c r="L1802" s="25" t="str">
        <f>_xlfn.CONCAT(StudentTable4[[#This Row],[School]],StudentTable4[[#This Row],[ClassName]])</f>
        <v/>
      </c>
    </row>
    <row r="1803" spans="1:12">
      <c r="A1803" s="25" t="e">
        <f t="shared" si="28"/>
        <v>#N/A</v>
      </c>
      <c r="B1803" s="24"/>
      <c r="C1803" s="24"/>
      <c r="D1803" s="24" t="s">
        <v>24</v>
      </c>
      <c r="E1803" s="24"/>
      <c r="F1803" s="24"/>
      <c r="G1803" s="24"/>
      <c r="H1803" s="24"/>
      <c r="I1803" s="25" t="e">
        <f>INDEX('Sch Table'!$A$2:$U$211,MATCH($H1803,'Sch Table'!$A$2:$A$777,0),8)</f>
        <v>#N/A</v>
      </c>
      <c r="J1803" s="24"/>
      <c r="K1803" s="96" t="e">
        <f>INDEX('Class Table'!$A$2:$C$26, MATCH($J1803,'Class Table'!$A$2:$A$26,0),2)</f>
        <v>#N/A</v>
      </c>
      <c r="L1803" s="25" t="str">
        <f>_xlfn.CONCAT(StudentTable4[[#This Row],[School]],StudentTable4[[#This Row],[ClassName]])</f>
        <v/>
      </c>
    </row>
    <row r="1804" spans="1:12">
      <c r="A1804" s="25" t="e">
        <f t="shared" si="28"/>
        <v>#N/A</v>
      </c>
      <c r="B1804" s="24"/>
      <c r="C1804" s="24"/>
      <c r="D1804" s="24" t="s">
        <v>24</v>
      </c>
      <c r="E1804" s="24"/>
      <c r="F1804" s="24"/>
      <c r="G1804" s="24"/>
      <c r="H1804" s="24"/>
      <c r="I1804" s="25" t="e">
        <f>INDEX('Sch Table'!$A$2:$U$211,MATCH($H1804,'Sch Table'!$A$2:$A$777,0),8)</f>
        <v>#N/A</v>
      </c>
      <c r="J1804" s="24"/>
      <c r="K1804" s="96" t="e">
        <f>INDEX('Class Table'!$A$2:$C$26, MATCH($J1804,'Class Table'!$A$2:$A$26,0),2)</f>
        <v>#N/A</v>
      </c>
      <c r="L1804" s="25" t="str">
        <f>_xlfn.CONCAT(StudentTable4[[#This Row],[School]],StudentTable4[[#This Row],[ClassName]])</f>
        <v/>
      </c>
    </row>
    <row r="1805" spans="1:12">
      <c r="A1805" s="25" t="e">
        <f t="shared" si="28"/>
        <v>#N/A</v>
      </c>
      <c r="B1805" s="24"/>
      <c r="C1805" s="24"/>
      <c r="D1805" s="24" t="s">
        <v>24</v>
      </c>
      <c r="E1805" s="24"/>
      <c r="F1805" s="24"/>
      <c r="G1805" s="24"/>
      <c r="H1805" s="24"/>
      <c r="I1805" s="25" t="e">
        <f>INDEX('Sch Table'!$A$2:$U$211,MATCH($H1805,'Sch Table'!$A$2:$A$777,0),8)</f>
        <v>#N/A</v>
      </c>
      <c r="J1805" s="24"/>
      <c r="K1805" s="96" t="e">
        <f>INDEX('Class Table'!$A$2:$C$26, MATCH($J1805,'Class Table'!$A$2:$A$26,0),2)</f>
        <v>#N/A</v>
      </c>
      <c r="L1805" s="25" t="str">
        <f>_xlfn.CONCAT(StudentTable4[[#This Row],[School]],StudentTable4[[#This Row],[ClassName]])</f>
        <v/>
      </c>
    </row>
    <row r="1806" spans="1:12">
      <c r="A1806" s="25" t="e">
        <f t="shared" si="28"/>
        <v>#N/A</v>
      </c>
      <c r="B1806" s="24"/>
      <c r="C1806" s="24"/>
      <c r="D1806" s="24" t="s">
        <v>24</v>
      </c>
      <c r="E1806" s="24"/>
      <c r="F1806" s="24"/>
      <c r="G1806" s="24"/>
      <c r="H1806" s="24"/>
      <c r="I1806" s="25" t="e">
        <f>INDEX('Sch Table'!$A$2:$U$211,MATCH($H1806,'Sch Table'!$A$2:$A$777,0),8)</f>
        <v>#N/A</v>
      </c>
      <c r="J1806" s="24"/>
      <c r="K1806" s="96" t="e">
        <f>INDEX('Class Table'!$A$2:$C$26, MATCH($J1806,'Class Table'!$A$2:$A$26,0),2)</f>
        <v>#N/A</v>
      </c>
      <c r="L1806" s="25" t="str">
        <f>_xlfn.CONCAT(StudentTable4[[#This Row],[School]],StudentTable4[[#This Row],[ClassName]])</f>
        <v/>
      </c>
    </row>
    <row r="1807" spans="1:12">
      <c r="A1807" s="25" t="e">
        <f t="shared" si="28"/>
        <v>#N/A</v>
      </c>
      <c r="B1807" s="24"/>
      <c r="C1807" s="24"/>
      <c r="D1807" s="24" t="s">
        <v>24</v>
      </c>
      <c r="E1807" s="24"/>
      <c r="F1807" s="24"/>
      <c r="G1807" s="24"/>
      <c r="H1807" s="24"/>
      <c r="I1807" s="25" t="e">
        <f>INDEX('Sch Table'!$A$2:$U$211,MATCH($H1807,'Sch Table'!$A$2:$A$777,0),8)</f>
        <v>#N/A</v>
      </c>
      <c r="J1807" s="24"/>
      <c r="K1807" s="96" t="e">
        <f>INDEX('Class Table'!$A$2:$C$26, MATCH($J1807,'Class Table'!$A$2:$A$26,0),2)</f>
        <v>#N/A</v>
      </c>
      <c r="L1807" s="25" t="str">
        <f>_xlfn.CONCAT(StudentTable4[[#This Row],[School]],StudentTable4[[#This Row],[ClassName]])</f>
        <v/>
      </c>
    </row>
    <row r="1808" spans="1:12">
      <c r="A1808" s="25" t="e">
        <f t="shared" si="28"/>
        <v>#N/A</v>
      </c>
      <c r="B1808" s="24"/>
      <c r="C1808" s="24"/>
      <c r="D1808" s="24" t="s">
        <v>24</v>
      </c>
      <c r="E1808" s="24"/>
      <c r="F1808" s="24"/>
      <c r="G1808" s="24"/>
      <c r="H1808" s="24"/>
      <c r="I1808" s="25" t="e">
        <f>INDEX('Sch Table'!$A$2:$U$211,MATCH($H1808,'Sch Table'!$A$2:$A$777,0),8)</f>
        <v>#N/A</v>
      </c>
      <c r="J1808" s="24"/>
      <c r="K1808" s="96" t="e">
        <f>INDEX('Class Table'!$A$2:$C$26, MATCH($J1808,'Class Table'!$A$2:$A$26,0),2)</f>
        <v>#N/A</v>
      </c>
      <c r="L1808" s="25" t="str">
        <f>_xlfn.CONCAT(StudentTable4[[#This Row],[School]],StudentTable4[[#This Row],[ClassName]])</f>
        <v/>
      </c>
    </row>
    <row r="1809" spans="1:12">
      <c r="A1809" s="25" t="e">
        <f t="shared" si="28"/>
        <v>#N/A</v>
      </c>
      <c r="B1809" s="24"/>
      <c r="C1809" s="24"/>
      <c r="D1809" s="24" t="s">
        <v>24</v>
      </c>
      <c r="E1809" s="24"/>
      <c r="F1809" s="24"/>
      <c r="G1809" s="24"/>
      <c r="H1809" s="24"/>
      <c r="I1809" s="25" t="e">
        <f>INDEX('Sch Table'!$A$2:$U$211,MATCH($H1809,'Sch Table'!$A$2:$A$777,0),8)</f>
        <v>#N/A</v>
      </c>
      <c r="J1809" s="24"/>
      <c r="K1809" s="96" t="e">
        <f>INDEX('Class Table'!$A$2:$C$26, MATCH($J1809,'Class Table'!$A$2:$A$26,0),2)</f>
        <v>#N/A</v>
      </c>
      <c r="L1809" s="25" t="str">
        <f>_xlfn.CONCAT(StudentTable4[[#This Row],[School]],StudentTable4[[#This Row],[ClassName]])</f>
        <v/>
      </c>
    </row>
    <row r="1810" spans="1:12">
      <c r="A1810" s="25" t="e">
        <f t="shared" si="28"/>
        <v>#N/A</v>
      </c>
      <c r="B1810" s="24"/>
      <c r="C1810" s="24"/>
      <c r="D1810" s="24" t="s">
        <v>24</v>
      </c>
      <c r="E1810" s="24"/>
      <c r="F1810" s="24"/>
      <c r="G1810" s="24"/>
      <c r="H1810" s="24"/>
      <c r="I1810" s="25" t="e">
        <f>INDEX('Sch Table'!$A$2:$U$211,MATCH($H1810,'Sch Table'!$A$2:$A$777,0),8)</f>
        <v>#N/A</v>
      </c>
      <c r="J1810" s="24"/>
      <c r="K1810" s="96" t="e">
        <f>INDEX('Class Table'!$A$2:$C$26, MATCH($J1810,'Class Table'!$A$2:$A$26,0),2)</f>
        <v>#N/A</v>
      </c>
      <c r="L1810" s="25" t="str">
        <f>_xlfn.CONCAT(StudentTable4[[#This Row],[School]],StudentTable4[[#This Row],[ClassName]])</f>
        <v/>
      </c>
    </row>
    <row r="1811" spans="1:12">
      <c r="A1811" s="25" t="e">
        <f t="shared" si="28"/>
        <v>#N/A</v>
      </c>
      <c r="B1811" s="24"/>
      <c r="C1811" s="24"/>
      <c r="D1811" s="24" t="s">
        <v>24</v>
      </c>
      <c r="E1811" s="24"/>
      <c r="F1811" s="24"/>
      <c r="G1811" s="24"/>
      <c r="H1811" s="24"/>
      <c r="I1811" s="25" t="e">
        <f>INDEX('Sch Table'!$A$2:$U$211,MATCH($H1811,'Sch Table'!$A$2:$A$777,0),8)</f>
        <v>#N/A</v>
      </c>
      <c r="J1811" s="24"/>
      <c r="K1811" s="96" t="e">
        <f>INDEX('Class Table'!$A$2:$C$26, MATCH($J1811,'Class Table'!$A$2:$A$26,0),2)</f>
        <v>#N/A</v>
      </c>
      <c r="L1811" s="25" t="str">
        <f>_xlfn.CONCAT(StudentTable4[[#This Row],[School]],StudentTable4[[#This Row],[ClassName]])</f>
        <v/>
      </c>
    </row>
    <row r="1812" spans="1:12">
      <c r="A1812" s="25" t="e">
        <f t="shared" si="28"/>
        <v>#N/A</v>
      </c>
      <c r="B1812" s="24"/>
      <c r="C1812" s="24"/>
      <c r="D1812" s="24" t="s">
        <v>24</v>
      </c>
      <c r="E1812" s="24"/>
      <c r="F1812" s="24"/>
      <c r="G1812" s="24"/>
      <c r="H1812" s="24"/>
      <c r="I1812" s="25" t="e">
        <f>INDEX('Sch Table'!$A$2:$U$211,MATCH($H1812,'Sch Table'!$A$2:$A$777,0),8)</f>
        <v>#N/A</v>
      </c>
      <c r="J1812" s="24"/>
      <c r="K1812" s="96" t="e">
        <f>INDEX('Class Table'!$A$2:$C$26, MATCH($J1812,'Class Table'!$A$2:$A$26,0),2)</f>
        <v>#N/A</v>
      </c>
      <c r="L1812" s="25" t="str">
        <f>_xlfn.CONCAT(StudentTable4[[#This Row],[School]],StudentTable4[[#This Row],[ClassName]])</f>
        <v/>
      </c>
    </row>
    <row r="1813" spans="1:12">
      <c r="A1813" s="25" t="e">
        <f t="shared" si="28"/>
        <v>#N/A</v>
      </c>
      <c r="B1813" s="24"/>
      <c r="C1813" s="24"/>
      <c r="D1813" s="24" t="s">
        <v>24</v>
      </c>
      <c r="E1813" s="24"/>
      <c r="F1813" s="24"/>
      <c r="G1813" s="24"/>
      <c r="H1813" s="24"/>
      <c r="I1813" s="25" t="e">
        <f>INDEX('Sch Table'!$A$2:$U$211,MATCH($H1813,'Sch Table'!$A$2:$A$777,0),8)</f>
        <v>#N/A</v>
      </c>
      <c r="J1813" s="24"/>
      <c r="K1813" s="96" t="e">
        <f>INDEX('Class Table'!$A$2:$C$26, MATCH($J1813,'Class Table'!$A$2:$A$26,0),2)</f>
        <v>#N/A</v>
      </c>
      <c r="L1813" s="25" t="str">
        <f>_xlfn.CONCAT(StudentTable4[[#This Row],[School]],StudentTable4[[#This Row],[ClassName]])</f>
        <v/>
      </c>
    </row>
    <row r="1814" spans="1:12">
      <c r="A1814" s="25" t="e">
        <f t="shared" si="28"/>
        <v>#N/A</v>
      </c>
      <c r="B1814" s="24"/>
      <c r="C1814" s="24"/>
      <c r="D1814" s="24" t="s">
        <v>24</v>
      </c>
      <c r="E1814" s="24"/>
      <c r="F1814" s="24"/>
      <c r="G1814" s="24"/>
      <c r="H1814" s="24"/>
      <c r="I1814" s="25" t="e">
        <f>INDEX('Sch Table'!$A$2:$U$211,MATCH($H1814,'Sch Table'!$A$2:$A$777,0),8)</f>
        <v>#N/A</v>
      </c>
      <c r="J1814" s="24"/>
      <c r="K1814" s="96" t="e">
        <f>INDEX('Class Table'!$A$2:$C$26, MATCH($J1814,'Class Table'!$A$2:$A$26,0),2)</f>
        <v>#N/A</v>
      </c>
      <c r="L1814" s="25" t="str">
        <f>_xlfn.CONCAT(StudentTable4[[#This Row],[School]],StudentTable4[[#This Row],[ClassName]])</f>
        <v/>
      </c>
    </row>
    <row r="1815" spans="1:12">
      <c r="A1815" s="25" t="e">
        <f t="shared" si="28"/>
        <v>#N/A</v>
      </c>
      <c r="B1815" s="24"/>
      <c r="C1815" s="24"/>
      <c r="D1815" s="24" t="s">
        <v>24</v>
      </c>
      <c r="E1815" s="24"/>
      <c r="F1815" s="24"/>
      <c r="G1815" s="24"/>
      <c r="H1815" s="24"/>
      <c r="I1815" s="25" t="e">
        <f>INDEX('Sch Table'!$A$2:$U$211,MATCH($H1815,'Sch Table'!$A$2:$A$777,0),8)</f>
        <v>#N/A</v>
      </c>
      <c r="J1815" s="24"/>
      <c r="K1815" s="96" t="e">
        <f>INDEX('Class Table'!$A$2:$C$26, MATCH($J1815,'Class Table'!$A$2:$A$26,0),2)</f>
        <v>#N/A</v>
      </c>
      <c r="L1815" s="25" t="str">
        <f>_xlfn.CONCAT(StudentTable4[[#This Row],[School]],StudentTable4[[#This Row],[ClassName]])</f>
        <v/>
      </c>
    </row>
    <row r="1816" spans="1:12">
      <c r="A1816" s="25" t="e">
        <f t="shared" si="28"/>
        <v>#N/A</v>
      </c>
      <c r="B1816" s="24"/>
      <c r="C1816" s="24"/>
      <c r="D1816" s="24" t="s">
        <v>24</v>
      </c>
      <c r="E1816" s="24"/>
      <c r="F1816" s="24"/>
      <c r="G1816" s="24"/>
      <c r="H1816" s="24"/>
      <c r="I1816" s="25" t="e">
        <f>INDEX('Sch Table'!$A$2:$U$211,MATCH($H1816,'Sch Table'!$A$2:$A$777,0),8)</f>
        <v>#N/A</v>
      </c>
      <c r="J1816" s="24"/>
      <c r="K1816" s="96" t="e">
        <f>INDEX('Class Table'!$A$2:$C$26, MATCH($J1816,'Class Table'!$A$2:$A$26,0),2)</f>
        <v>#N/A</v>
      </c>
      <c r="L1816" s="25" t="str">
        <f>_xlfn.CONCAT(StudentTable4[[#This Row],[School]],StudentTable4[[#This Row],[ClassName]])</f>
        <v/>
      </c>
    </row>
    <row r="1817" spans="1:12">
      <c r="A1817" s="25" t="e">
        <f t="shared" si="28"/>
        <v>#N/A</v>
      </c>
      <c r="B1817" s="24"/>
      <c r="C1817" s="24"/>
      <c r="D1817" s="24" t="s">
        <v>24</v>
      </c>
      <c r="E1817" s="24"/>
      <c r="F1817" s="24"/>
      <c r="G1817" s="24"/>
      <c r="H1817" s="24"/>
      <c r="I1817" s="25" t="e">
        <f>INDEX('Sch Table'!$A$2:$U$211,MATCH($H1817,'Sch Table'!$A$2:$A$777,0),8)</f>
        <v>#N/A</v>
      </c>
      <c r="J1817" s="24"/>
      <c r="K1817" s="96" t="e">
        <f>INDEX('Class Table'!$A$2:$C$26, MATCH($J1817,'Class Table'!$A$2:$A$26,0),2)</f>
        <v>#N/A</v>
      </c>
      <c r="L1817" s="25" t="str">
        <f>_xlfn.CONCAT(StudentTable4[[#This Row],[School]],StudentTable4[[#This Row],[ClassName]])</f>
        <v/>
      </c>
    </row>
    <row r="1818" spans="1:12">
      <c r="A1818" s="25" t="e">
        <f t="shared" si="28"/>
        <v>#N/A</v>
      </c>
      <c r="B1818" s="24"/>
      <c r="C1818" s="24"/>
      <c r="D1818" s="24" t="s">
        <v>24</v>
      </c>
      <c r="E1818" s="24"/>
      <c r="F1818" s="24"/>
      <c r="G1818" s="24"/>
      <c r="H1818" s="24"/>
      <c r="I1818" s="25" t="e">
        <f>INDEX('Sch Table'!$A$2:$U$211,MATCH($H1818,'Sch Table'!$A$2:$A$777,0),8)</f>
        <v>#N/A</v>
      </c>
      <c r="J1818" s="24"/>
      <c r="K1818" s="96" t="e">
        <f>INDEX('Class Table'!$A$2:$C$26, MATCH($J1818,'Class Table'!$A$2:$A$26,0),2)</f>
        <v>#N/A</v>
      </c>
      <c r="L1818" s="25" t="str">
        <f>_xlfn.CONCAT(StudentTable4[[#This Row],[School]],StudentTable4[[#This Row],[ClassName]])</f>
        <v/>
      </c>
    </row>
    <row r="1819" spans="1:12">
      <c r="A1819" s="25" t="e">
        <f t="shared" si="28"/>
        <v>#N/A</v>
      </c>
      <c r="B1819" s="24"/>
      <c r="C1819" s="24"/>
      <c r="D1819" s="24" t="s">
        <v>24</v>
      </c>
      <c r="E1819" s="24"/>
      <c r="F1819" s="24"/>
      <c r="G1819" s="24"/>
      <c r="H1819" s="24"/>
      <c r="I1819" s="25" t="e">
        <f>INDEX('Sch Table'!$A$2:$U$211,MATCH($H1819,'Sch Table'!$A$2:$A$777,0),8)</f>
        <v>#N/A</v>
      </c>
      <c r="J1819" s="24"/>
      <c r="K1819" s="96" t="e">
        <f>INDEX('Class Table'!$A$2:$C$26, MATCH($J1819,'Class Table'!$A$2:$A$26,0),2)</f>
        <v>#N/A</v>
      </c>
      <c r="L1819" s="25" t="str">
        <f>_xlfn.CONCAT(StudentTable4[[#This Row],[School]],StudentTable4[[#This Row],[ClassName]])</f>
        <v/>
      </c>
    </row>
    <row r="1820" spans="1:12">
      <c r="A1820" s="25" t="e">
        <f t="shared" si="28"/>
        <v>#N/A</v>
      </c>
      <c r="B1820" s="24"/>
      <c r="C1820" s="24"/>
      <c r="D1820" s="24" t="s">
        <v>24</v>
      </c>
      <c r="E1820" s="24"/>
      <c r="F1820" s="24"/>
      <c r="G1820" s="24"/>
      <c r="H1820" s="24"/>
      <c r="I1820" s="25" t="e">
        <f>INDEX('Sch Table'!$A$2:$U$211,MATCH($H1820,'Sch Table'!$A$2:$A$777,0),8)</f>
        <v>#N/A</v>
      </c>
      <c r="J1820" s="24"/>
      <c r="K1820" s="96" t="e">
        <f>INDEX('Class Table'!$A$2:$C$26, MATCH($J1820,'Class Table'!$A$2:$A$26,0),2)</f>
        <v>#N/A</v>
      </c>
      <c r="L1820" s="25" t="str">
        <f>_xlfn.CONCAT(StudentTable4[[#This Row],[School]],StudentTable4[[#This Row],[ClassName]])</f>
        <v/>
      </c>
    </row>
    <row r="1821" spans="1:12">
      <c r="A1821" s="25" t="e">
        <f t="shared" si="28"/>
        <v>#N/A</v>
      </c>
      <c r="B1821" s="24"/>
      <c r="C1821" s="24"/>
      <c r="D1821" s="24" t="s">
        <v>24</v>
      </c>
      <c r="E1821" s="24"/>
      <c r="F1821" s="24"/>
      <c r="G1821" s="24"/>
      <c r="H1821" s="24"/>
      <c r="I1821" s="25" t="e">
        <f>INDEX('Sch Table'!$A$2:$U$211,MATCH($H1821,'Sch Table'!$A$2:$A$777,0),8)</f>
        <v>#N/A</v>
      </c>
      <c r="J1821" s="24"/>
      <c r="K1821" s="96" t="e">
        <f>INDEX('Class Table'!$A$2:$C$26, MATCH($J1821,'Class Table'!$A$2:$A$26,0),2)</f>
        <v>#N/A</v>
      </c>
      <c r="L1821" s="25" t="str">
        <f>_xlfn.CONCAT(StudentTable4[[#This Row],[School]],StudentTable4[[#This Row],[ClassName]])</f>
        <v/>
      </c>
    </row>
    <row r="1822" spans="1:12">
      <c r="A1822" s="25" t="e">
        <f t="shared" si="28"/>
        <v>#N/A</v>
      </c>
      <c r="B1822" s="24"/>
      <c r="C1822" s="24"/>
      <c r="D1822" s="24" t="s">
        <v>24</v>
      </c>
      <c r="E1822" s="24"/>
      <c r="F1822" s="24"/>
      <c r="G1822" s="24"/>
      <c r="H1822" s="24"/>
      <c r="I1822" s="25" t="e">
        <f>INDEX('Sch Table'!$A$2:$U$211,MATCH($H1822,'Sch Table'!$A$2:$A$777,0),8)</f>
        <v>#N/A</v>
      </c>
      <c r="J1822" s="24"/>
      <c r="K1822" s="96" t="e">
        <f>INDEX('Class Table'!$A$2:$C$26, MATCH($J1822,'Class Table'!$A$2:$A$26,0),2)</f>
        <v>#N/A</v>
      </c>
      <c r="L1822" s="25" t="str">
        <f>_xlfn.CONCAT(StudentTable4[[#This Row],[School]],StudentTable4[[#This Row],[ClassName]])</f>
        <v/>
      </c>
    </row>
    <row r="1823" spans="1:12">
      <c r="A1823" s="25" t="e">
        <f t="shared" si="28"/>
        <v>#N/A</v>
      </c>
      <c r="B1823" s="24"/>
      <c r="C1823" s="24"/>
      <c r="D1823" s="24" t="s">
        <v>24</v>
      </c>
      <c r="E1823" s="24"/>
      <c r="F1823" s="24"/>
      <c r="G1823" s="24"/>
      <c r="H1823" s="24"/>
      <c r="I1823" s="25" t="e">
        <f>INDEX('Sch Table'!$A$2:$U$211,MATCH($H1823,'Sch Table'!$A$2:$A$777,0),8)</f>
        <v>#N/A</v>
      </c>
      <c r="J1823" s="24"/>
      <c r="K1823" s="96" t="e">
        <f>INDEX('Class Table'!$A$2:$C$26, MATCH($J1823,'Class Table'!$A$2:$A$26,0),2)</f>
        <v>#N/A</v>
      </c>
      <c r="L1823" s="25" t="str">
        <f>_xlfn.CONCAT(StudentTable4[[#This Row],[School]],StudentTable4[[#This Row],[ClassName]])</f>
        <v/>
      </c>
    </row>
    <row r="1824" spans="1:12">
      <c r="A1824" s="25" t="e">
        <f t="shared" si="28"/>
        <v>#N/A</v>
      </c>
      <c r="B1824" s="24"/>
      <c r="C1824" s="24"/>
      <c r="D1824" s="24" t="s">
        <v>24</v>
      </c>
      <c r="E1824" s="24"/>
      <c r="F1824" s="24"/>
      <c r="G1824" s="24"/>
      <c r="H1824" s="24"/>
      <c r="I1824" s="25" t="e">
        <f>INDEX('Sch Table'!$A$2:$U$211,MATCH($H1824,'Sch Table'!$A$2:$A$777,0),8)</f>
        <v>#N/A</v>
      </c>
      <c r="J1824" s="24"/>
      <c r="K1824" s="96" t="e">
        <f>INDEX('Class Table'!$A$2:$C$26, MATCH($J1824,'Class Table'!$A$2:$A$26,0),2)</f>
        <v>#N/A</v>
      </c>
      <c r="L1824" s="25" t="str">
        <f>_xlfn.CONCAT(StudentTable4[[#This Row],[School]],StudentTable4[[#This Row],[ClassName]])</f>
        <v/>
      </c>
    </row>
    <row r="1825" spans="1:12">
      <c r="A1825" s="25" t="e">
        <f t="shared" si="28"/>
        <v>#N/A</v>
      </c>
      <c r="B1825" s="24"/>
      <c r="C1825" s="24"/>
      <c r="D1825" s="24" t="s">
        <v>24</v>
      </c>
      <c r="E1825" s="24"/>
      <c r="F1825" s="24"/>
      <c r="G1825" s="24"/>
      <c r="H1825" s="24"/>
      <c r="I1825" s="25" t="e">
        <f>INDEX('Sch Table'!$A$2:$U$211,MATCH($H1825,'Sch Table'!$A$2:$A$777,0),8)</f>
        <v>#N/A</v>
      </c>
      <c r="J1825" s="24"/>
      <c r="K1825" s="96" t="e">
        <f>INDEX('Class Table'!$A$2:$C$26, MATCH($J1825,'Class Table'!$A$2:$A$26,0),2)</f>
        <v>#N/A</v>
      </c>
      <c r="L1825" s="25" t="str">
        <f>_xlfn.CONCAT(StudentTable4[[#This Row],[School]],StudentTable4[[#This Row],[ClassName]])</f>
        <v/>
      </c>
    </row>
    <row r="1826" spans="1:12">
      <c r="A1826" s="25" t="e">
        <f t="shared" si="28"/>
        <v>#N/A</v>
      </c>
      <c r="B1826" s="24"/>
      <c r="C1826" s="24"/>
      <c r="D1826" s="24" t="s">
        <v>24</v>
      </c>
      <c r="E1826" s="24"/>
      <c r="F1826" s="24"/>
      <c r="G1826" s="24"/>
      <c r="H1826" s="24"/>
      <c r="I1826" s="25" t="e">
        <f>INDEX('Sch Table'!$A$2:$U$211,MATCH($H1826,'Sch Table'!$A$2:$A$777,0),8)</f>
        <v>#N/A</v>
      </c>
      <c r="J1826" s="24"/>
      <c r="K1826" s="96" t="e">
        <f>INDEX('Class Table'!$A$2:$C$26, MATCH($J1826,'Class Table'!$A$2:$A$26,0),2)</f>
        <v>#N/A</v>
      </c>
      <c r="L1826" s="25" t="str">
        <f>_xlfn.CONCAT(StudentTable4[[#This Row],[School]],StudentTable4[[#This Row],[ClassName]])</f>
        <v/>
      </c>
    </row>
    <row r="1827" spans="1:12">
      <c r="A1827" s="25" t="e">
        <f t="shared" si="28"/>
        <v>#N/A</v>
      </c>
      <c r="B1827" s="24"/>
      <c r="C1827" s="24"/>
      <c r="D1827" s="24" t="s">
        <v>24</v>
      </c>
      <c r="E1827" s="24"/>
      <c r="F1827" s="24"/>
      <c r="G1827" s="24"/>
      <c r="H1827" s="24"/>
      <c r="I1827" s="25" t="e">
        <f>INDEX('Sch Table'!$A$2:$U$211,MATCH($H1827,'Sch Table'!$A$2:$A$777,0),8)</f>
        <v>#N/A</v>
      </c>
      <c r="J1827" s="24"/>
      <c r="K1827" s="96" t="e">
        <f>INDEX('Class Table'!$A$2:$C$26, MATCH($J1827,'Class Table'!$A$2:$A$26,0),2)</f>
        <v>#N/A</v>
      </c>
      <c r="L1827" s="25" t="str">
        <f>_xlfn.CONCAT(StudentTable4[[#This Row],[School]],StudentTable4[[#This Row],[ClassName]])</f>
        <v/>
      </c>
    </row>
    <row r="1828" spans="1:12">
      <c r="A1828" s="25" t="e">
        <f t="shared" si="28"/>
        <v>#N/A</v>
      </c>
      <c r="B1828" s="24"/>
      <c r="C1828" s="24"/>
      <c r="D1828" s="24" t="s">
        <v>24</v>
      </c>
      <c r="E1828" s="24"/>
      <c r="F1828" s="24"/>
      <c r="G1828" s="24"/>
      <c r="H1828" s="24"/>
      <c r="I1828" s="25" t="e">
        <f>INDEX('Sch Table'!$A$2:$U$211,MATCH($H1828,'Sch Table'!$A$2:$A$777,0),8)</f>
        <v>#N/A</v>
      </c>
      <c r="J1828" s="24"/>
      <c r="K1828" s="96" t="e">
        <f>INDEX('Class Table'!$A$2:$C$26, MATCH($J1828,'Class Table'!$A$2:$A$26,0),2)</f>
        <v>#N/A</v>
      </c>
      <c r="L1828" s="25" t="str">
        <f>_xlfn.CONCAT(StudentTable4[[#This Row],[School]],StudentTable4[[#This Row],[ClassName]])</f>
        <v/>
      </c>
    </row>
    <row r="1829" spans="1:12">
      <c r="A1829" s="25" t="e">
        <f t="shared" si="28"/>
        <v>#N/A</v>
      </c>
      <c r="B1829" s="24"/>
      <c r="C1829" s="24"/>
      <c r="D1829" s="24" t="s">
        <v>24</v>
      </c>
      <c r="E1829" s="24"/>
      <c r="F1829" s="24"/>
      <c r="G1829" s="24"/>
      <c r="H1829" s="24"/>
      <c r="I1829" s="25" t="e">
        <f>INDEX('Sch Table'!$A$2:$U$211,MATCH($H1829,'Sch Table'!$A$2:$A$777,0),8)</f>
        <v>#N/A</v>
      </c>
      <c r="J1829" s="24"/>
      <c r="K1829" s="96" t="e">
        <f>INDEX('Class Table'!$A$2:$C$26, MATCH($J1829,'Class Table'!$A$2:$A$26,0),2)</f>
        <v>#N/A</v>
      </c>
      <c r="L1829" s="25" t="str">
        <f>_xlfn.CONCAT(StudentTable4[[#This Row],[School]],StudentTable4[[#This Row],[ClassName]])</f>
        <v/>
      </c>
    </row>
    <row r="1830" spans="1:12">
      <c r="A1830" s="25" t="e">
        <f t="shared" si="28"/>
        <v>#N/A</v>
      </c>
      <c r="B1830" s="24"/>
      <c r="C1830" s="24"/>
      <c r="D1830" s="24" t="s">
        <v>24</v>
      </c>
      <c r="E1830" s="24"/>
      <c r="F1830" s="24"/>
      <c r="G1830" s="24"/>
      <c r="H1830" s="24"/>
      <c r="I1830" s="25" t="e">
        <f>INDEX('Sch Table'!$A$2:$U$211,MATCH($H1830,'Sch Table'!$A$2:$A$777,0),8)</f>
        <v>#N/A</v>
      </c>
      <c r="J1830" s="24"/>
      <c r="K1830" s="96" t="e">
        <f>INDEX('Class Table'!$A$2:$C$26, MATCH($J1830,'Class Table'!$A$2:$A$26,0),2)</f>
        <v>#N/A</v>
      </c>
      <c r="L1830" s="25" t="str">
        <f>_xlfn.CONCAT(StudentTable4[[#This Row],[School]],StudentTable4[[#This Row],[ClassName]])</f>
        <v/>
      </c>
    </row>
    <row r="1831" spans="1:12">
      <c r="A1831" s="25" t="e">
        <f t="shared" si="28"/>
        <v>#N/A</v>
      </c>
      <c r="B1831" s="24"/>
      <c r="C1831" s="24"/>
      <c r="D1831" s="24" t="s">
        <v>24</v>
      </c>
      <c r="E1831" s="24"/>
      <c r="F1831" s="24"/>
      <c r="G1831" s="24"/>
      <c r="H1831" s="24"/>
      <c r="I1831" s="25" t="e">
        <f>INDEX('Sch Table'!$A$2:$U$211,MATCH($H1831,'Sch Table'!$A$2:$A$777,0),8)</f>
        <v>#N/A</v>
      </c>
      <c r="J1831" s="24"/>
      <c r="K1831" s="96" t="e">
        <f>INDEX('Class Table'!$A$2:$C$26, MATCH($J1831,'Class Table'!$A$2:$A$26,0),2)</f>
        <v>#N/A</v>
      </c>
      <c r="L1831" s="25" t="str">
        <f>_xlfn.CONCAT(StudentTable4[[#This Row],[School]],StudentTable4[[#This Row],[ClassName]])</f>
        <v/>
      </c>
    </row>
    <row r="1832" spans="1:12">
      <c r="A1832" s="25" t="e">
        <f t="shared" si="28"/>
        <v>#N/A</v>
      </c>
      <c r="B1832" s="24"/>
      <c r="C1832" s="24"/>
      <c r="D1832" s="24" t="s">
        <v>24</v>
      </c>
      <c r="E1832" s="24"/>
      <c r="F1832" s="24"/>
      <c r="G1832" s="24"/>
      <c r="H1832" s="24"/>
      <c r="I1832" s="25" t="e">
        <f>INDEX('Sch Table'!$A$2:$U$211,MATCH($H1832,'Sch Table'!$A$2:$A$777,0),8)</f>
        <v>#N/A</v>
      </c>
      <c r="J1832" s="24"/>
      <c r="K1832" s="96" t="e">
        <f>INDEX('Class Table'!$A$2:$C$26, MATCH($J1832,'Class Table'!$A$2:$A$26,0),2)</f>
        <v>#N/A</v>
      </c>
      <c r="L1832" s="25" t="str">
        <f>_xlfn.CONCAT(StudentTable4[[#This Row],[School]],StudentTable4[[#This Row],[ClassName]])</f>
        <v/>
      </c>
    </row>
    <row r="1833" spans="1:12">
      <c r="A1833" s="25" t="e">
        <f t="shared" si="28"/>
        <v>#N/A</v>
      </c>
      <c r="B1833" s="24"/>
      <c r="C1833" s="24"/>
      <c r="D1833" s="24" t="s">
        <v>24</v>
      </c>
      <c r="E1833" s="24"/>
      <c r="F1833" s="24"/>
      <c r="G1833" s="24"/>
      <c r="H1833" s="24"/>
      <c r="I1833" s="25" t="e">
        <f>INDEX('Sch Table'!$A$2:$U$211,MATCH($H1833,'Sch Table'!$A$2:$A$777,0),8)</f>
        <v>#N/A</v>
      </c>
      <c r="J1833" s="24"/>
      <c r="K1833" s="96" t="e">
        <f>INDEX('Class Table'!$A$2:$C$26, MATCH($J1833,'Class Table'!$A$2:$A$26,0),2)</f>
        <v>#N/A</v>
      </c>
      <c r="L1833" s="25" t="str">
        <f>_xlfn.CONCAT(StudentTable4[[#This Row],[School]],StudentTable4[[#This Row],[ClassName]])</f>
        <v/>
      </c>
    </row>
    <row r="1834" spans="1:12">
      <c r="A1834" s="25" t="e">
        <f t="shared" si="28"/>
        <v>#N/A</v>
      </c>
      <c r="B1834" s="24"/>
      <c r="C1834" s="24"/>
      <c r="D1834" s="24" t="s">
        <v>24</v>
      </c>
      <c r="E1834" s="24"/>
      <c r="F1834" s="24"/>
      <c r="G1834" s="24"/>
      <c r="H1834" s="24"/>
      <c r="I1834" s="25" t="e">
        <f>INDEX('Sch Table'!$A$2:$U$211,MATCH($H1834,'Sch Table'!$A$2:$A$777,0),8)</f>
        <v>#N/A</v>
      </c>
      <c r="J1834" s="24"/>
      <c r="K1834" s="96" t="e">
        <f>INDEX('Class Table'!$A$2:$C$26, MATCH($J1834,'Class Table'!$A$2:$A$26,0),2)</f>
        <v>#N/A</v>
      </c>
      <c r="L1834" s="25" t="str">
        <f>_xlfn.CONCAT(StudentTable4[[#This Row],[School]],StudentTable4[[#This Row],[ClassName]])</f>
        <v/>
      </c>
    </row>
    <row r="1835" spans="1:12">
      <c r="A1835" s="25" t="e">
        <f t="shared" si="28"/>
        <v>#N/A</v>
      </c>
      <c r="B1835" s="24"/>
      <c r="C1835" s="24"/>
      <c r="D1835" s="24" t="s">
        <v>24</v>
      </c>
      <c r="E1835" s="24"/>
      <c r="F1835" s="24"/>
      <c r="G1835" s="24"/>
      <c r="H1835" s="24"/>
      <c r="I1835" s="25" t="e">
        <f>INDEX('Sch Table'!$A$2:$U$211,MATCH($H1835,'Sch Table'!$A$2:$A$777,0),8)</f>
        <v>#N/A</v>
      </c>
      <c r="J1835" s="24"/>
      <c r="K1835" s="96" t="e">
        <f>INDEX('Class Table'!$A$2:$C$26, MATCH($J1835,'Class Table'!$A$2:$A$26,0),2)</f>
        <v>#N/A</v>
      </c>
      <c r="L1835" s="25" t="str">
        <f>_xlfn.CONCAT(StudentTable4[[#This Row],[School]],StudentTable4[[#This Row],[ClassName]])</f>
        <v/>
      </c>
    </row>
    <row r="1836" spans="1:12">
      <c r="A1836" s="25" t="e">
        <f t="shared" si="28"/>
        <v>#N/A</v>
      </c>
      <c r="B1836" s="24"/>
      <c r="C1836" s="24"/>
      <c r="D1836" s="24" t="s">
        <v>24</v>
      </c>
      <c r="E1836" s="24"/>
      <c r="F1836" s="24"/>
      <c r="G1836" s="24"/>
      <c r="H1836" s="24"/>
      <c r="I1836" s="25" t="e">
        <f>INDEX('Sch Table'!$A$2:$U$211,MATCH($H1836,'Sch Table'!$A$2:$A$777,0),8)</f>
        <v>#N/A</v>
      </c>
      <c r="J1836" s="24"/>
      <c r="K1836" s="96" t="e">
        <f>INDEX('Class Table'!$A$2:$C$26, MATCH($J1836,'Class Table'!$A$2:$A$26,0),2)</f>
        <v>#N/A</v>
      </c>
      <c r="L1836" s="25" t="str">
        <f>_xlfn.CONCAT(StudentTable4[[#This Row],[School]],StudentTable4[[#This Row],[ClassName]])</f>
        <v/>
      </c>
    </row>
    <row r="1837" spans="1:12">
      <c r="A1837" s="25" t="e">
        <f t="shared" si="28"/>
        <v>#N/A</v>
      </c>
      <c r="B1837" s="24"/>
      <c r="C1837" s="24"/>
      <c r="D1837" s="24" t="s">
        <v>24</v>
      </c>
      <c r="E1837" s="24"/>
      <c r="F1837" s="24"/>
      <c r="G1837" s="24"/>
      <c r="H1837" s="24"/>
      <c r="I1837" s="25" t="e">
        <f>INDEX('Sch Table'!$A$2:$U$211,MATCH($H1837,'Sch Table'!$A$2:$A$777,0),8)</f>
        <v>#N/A</v>
      </c>
      <c r="J1837" s="24"/>
      <c r="K1837" s="96" t="e">
        <f>INDEX('Class Table'!$A$2:$C$26, MATCH($J1837,'Class Table'!$A$2:$A$26,0),2)</f>
        <v>#N/A</v>
      </c>
      <c r="L1837" s="25" t="str">
        <f>_xlfn.CONCAT(StudentTable4[[#This Row],[School]],StudentTable4[[#This Row],[ClassName]])</f>
        <v/>
      </c>
    </row>
    <row r="1838" spans="1:12">
      <c r="A1838" s="25" t="e">
        <f t="shared" si="28"/>
        <v>#N/A</v>
      </c>
      <c r="B1838" s="24"/>
      <c r="C1838" s="24"/>
      <c r="D1838" s="24" t="s">
        <v>24</v>
      </c>
      <c r="E1838" s="24"/>
      <c r="F1838" s="24"/>
      <c r="G1838" s="24"/>
      <c r="H1838" s="24"/>
      <c r="I1838" s="25" t="e">
        <f>INDEX('Sch Table'!$A$2:$U$211,MATCH($H1838,'Sch Table'!$A$2:$A$777,0),8)</f>
        <v>#N/A</v>
      </c>
      <c r="J1838" s="24"/>
      <c r="K1838" s="96" t="e">
        <f>INDEX('Class Table'!$A$2:$C$26, MATCH($J1838,'Class Table'!$A$2:$A$26,0),2)</f>
        <v>#N/A</v>
      </c>
      <c r="L1838" s="25" t="str">
        <f>_xlfn.CONCAT(StudentTable4[[#This Row],[School]],StudentTable4[[#This Row],[ClassName]])</f>
        <v/>
      </c>
    </row>
    <row r="1839" spans="1:12">
      <c r="A1839" s="25" t="e">
        <f t="shared" si="28"/>
        <v>#N/A</v>
      </c>
      <c r="B1839" s="24"/>
      <c r="C1839" s="24"/>
      <c r="D1839" s="24" t="s">
        <v>24</v>
      </c>
      <c r="E1839" s="24"/>
      <c r="F1839" s="24"/>
      <c r="G1839" s="24"/>
      <c r="H1839" s="24"/>
      <c r="I1839" s="25" t="e">
        <f>INDEX('Sch Table'!$A$2:$U$211,MATCH($H1839,'Sch Table'!$A$2:$A$777,0),8)</f>
        <v>#N/A</v>
      </c>
      <c r="J1839" s="24"/>
      <c r="K1839" s="96" t="e">
        <f>INDEX('Class Table'!$A$2:$C$26, MATCH($J1839,'Class Table'!$A$2:$A$26,0),2)</f>
        <v>#N/A</v>
      </c>
      <c r="L1839" s="25" t="str">
        <f>_xlfn.CONCAT(StudentTable4[[#This Row],[School]],StudentTable4[[#This Row],[ClassName]])</f>
        <v/>
      </c>
    </row>
    <row r="1840" spans="1:12">
      <c r="A1840" s="25" t="e">
        <f t="shared" si="28"/>
        <v>#N/A</v>
      </c>
      <c r="B1840" s="24"/>
      <c r="C1840" s="24"/>
      <c r="D1840" s="24" t="s">
        <v>24</v>
      </c>
      <c r="E1840" s="24"/>
      <c r="F1840" s="24"/>
      <c r="G1840" s="24"/>
      <c r="H1840" s="24"/>
      <c r="I1840" s="25" t="e">
        <f>INDEX('Sch Table'!$A$2:$U$211,MATCH($H1840,'Sch Table'!$A$2:$A$777,0),8)</f>
        <v>#N/A</v>
      </c>
      <c r="J1840" s="24"/>
      <c r="K1840" s="96" t="e">
        <f>INDEX('Class Table'!$A$2:$C$26, MATCH($J1840,'Class Table'!$A$2:$A$26,0),2)</f>
        <v>#N/A</v>
      </c>
      <c r="L1840" s="25" t="str">
        <f>_xlfn.CONCAT(StudentTable4[[#This Row],[School]],StudentTable4[[#This Row],[ClassName]])</f>
        <v/>
      </c>
    </row>
    <row r="1841" spans="1:12">
      <c r="A1841" s="25" t="e">
        <f t="shared" si="28"/>
        <v>#N/A</v>
      </c>
      <c r="B1841" s="24"/>
      <c r="C1841" s="24"/>
      <c r="D1841" s="24" t="s">
        <v>24</v>
      </c>
      <c r="E1841" s="24"/>
      <c r="F1841" s="24"/>
      <c r="G1841" s="24"/>
      <c r="H1841" s="24"/>
      <c r="I1841" s="25" t="e">
        <f>INDEX('Sch Table'!$A$2:$U$211,MATCH($H1841,'Sch Table'!$A$2:$A$777,0),8)</f>
        <v>#N/A</v>
      </c>
      <c r="J1841" s="24"/>
      <c r="K1841" s="96" t="e">
        <f>INDEX('Class Table'!$A$2:$C$26, MATCH($J1841,'Class Table'!$A$2:$A$26,0),2)</f>
        <v>#N/A</v>
      </c>
      <c r="L1841" s="25" t="str">
        <f>_xlfn.CONCAT(StudentTable4[[#This Row],[School]],StudentTable4[[#This Row],[ClassName]])</f>
        <v/>
      </c>
    </row>
    <row r="1842" spans="1:12">
      <c r="A1842" s="25" t="e">
        <f t="shared" si="28"/>
        <v>#N/A</v>
      </c>
      <c r="B1842" s="24"/>
      <c r="C1842" s="24"/>
      <c r="D1842" s="24" t="s">
        <v>24</v>
      </c>
      <c r="E1842" s="24"/>
      <c r="F1842" s="24"/>
      <c r="G1842" s="24"/>
      <c r="H1842" s="24"/>
      <c r="I1842" s="25" t="e">
        <f>INDEX('Sch Table'!$A$2:$U$211,MATCH($H1842,'Sch Table'!$A$2:$A$777,0),8)</f>
        <v>#N/A</v>
      </c>
      <c r="J1842" s="24"/>
      <c r="K1842" s="96" t="e">
        <f>INDEX('Class Table'!$A$2:$C$26, MATCH($J1842,'Class Table'!$A$2:$A$26,0),2)</f>
        <v>#N/A</v>
      </c>
      <c r="L1842" s="25" t="str">
        <f>_xlfn.CONCAT(StudentTable4[[#This Row],[School]],StudentTable4[[#This Row],[ClassName]])</f>
        <v/>
      </c>
    </row>
    <row r="1843" spans="1:12">
      <c r="A1843" s="25" t="e">
        <f t="shared" si="28"/>
        <v>#N/A</v>
      </c>
      <c r="B1843" s="24"/>
      <c r="C1843" s="24"/>
      <c r="D1843" s="24" t="s">
        <v>24</v>
      </c>
      <c r="E1843" s="24"/>
      <c r="F1843" s="24"/>
      <c r="G1843" s="24"/>
      <c r="H1843" s="24"/>
      <c r="I1843" s="25" t="e">
        <f>INDEX('Sch Table'!$A$2:$U$211,MATCH($H1843,'Sch Table'!$A$2:$A$777,0),8)</f>
        <v>#N/A</v>
      </c>
      <c r="J1843" s="24"/>
      <c r="K1843" s="96" t="e">
        <f>INDEX('Class Table'!$A$2:$C$26, MATCH($J1843,'Class Table'!$A$2:$A$26,0),2)</f>
        <v>#N/A</v>
      </c>
      <c r="L1843" s="25" t="str">
        <f>_xlfn.CONCAT(StudentTable4[[#This Row],[School]],StudentTable4[[#This Row],[ClassName]])</f>
        <v/>
      </c>
    </row>
    <row r="1844" spans="1:12">
      <c r="A1844" s="25" t="e">
        <f t="shared" si="28"/>
        <v>#N/A</v>
      </c>
      <c r="B1844" s="24"/>
      <c r="C1844" s="24"/>
      <c r="D1844" s="24" t="s">
        <v>24</v>
      </c>
      <c r="E1844" s="24"/>
      <c r="F1844" s="24"/>
      <c r="G1844" s="24"/>
      <c r="H1844" s="24"/>
      <c r="I1844" s="25" t="e">
        <f>INDEX('Sch Table'!$A$2:$U$211,MATCH($H1844,'Sch Table'!$A$2:$A$777,0),8)</f>
        <v>#N/A</v>
      </c>
      <c r="J1844" s="24"/>
      <c r="K1844" s="96" t="e">
        <f>INDEX('Class Table'!$A$2:$C$26, MATCH($J1844,'Class Table'!$A$2:$A$26,0),2)</f>
        <v>#N/A</v>
      </c>
      <c r="L1844" s="25" t="str">
        <f>_xlfn.CONCAT(StudentTable4[[#This Row],[School]],StudentTable4[[#This Row],[ClassName]])</f>
        <v/>
      </c>
    </row>
    <row r="1845" spans="1:12">
      <c r="A1845" s="25" t="e">
        <f t="shared" si="28"/>
        <v>#N/A</v>
      </c>
      <c r="B1845" s="24"/>
      <c r="C1845" s="24"/>
      <c r="D1845" s="24" t="s">
        <v>24</v>
      </c>
      <c r="E1845" s="24"/>
      <c r="F1845" s="24"/>
      <c r="G1845" s="24"/>
      <c r="H1845" s="24"/>
      <c r="I1845" s="25" t="e">
        <f>INDEX('Sch Table'!$A$2:$U$211,MATCH($H1845,'Sch Table'!$A$2:$A$777,0),8)</f>
        <v>#N/A</v>
      </c>
      <c r="J1845" s="24"/>
      <c r="K1845" s="96" t="e">
        <f>INDEX('Class Table'!$A$2:$C$26, MATCH($J1845,'Class Table'!$A$2:$A$26,0),2)</f>
        <v>#N/A</v>
      </c>
      <c r="L1845" s="25" t="str">
        <f>_xlfn.CONCAT(StudentTable4[[#This Row],[School]],StudentTable4[[#This Row],[ClassName]])</f>
        <v/>
      </c>
    </row>
    <row r="1846" spans="1:12">
      <c r="A1846" s="25" t="e">
        <f t="shared" si="28"/>
        <v>#N/A</v>
      </c>
      <c r="B1846" s="24"/>
      <c r="C1846" s="24"/>
      <c r="D1846" s="24" t="s">
        <v>24</v>
      </c>
      <c r="E1846" s="24"/>
      <c r="F1846" s="24"/>
      <c r="G1846" s="24"/>
      <c r="H1846" s="24"/>
      <c r="I1846" s="25" t="e">
        <f>INDEX('Sch Table'!$A$2:$U$211,MATCH($H1846,'Sch Table'!$A$2:$A$777,0),8)</f>
        <v>#N/A</v>
      </c>
      <c r="J1846" s="24"/>
      <c r="K1846" s="96" t="e">
        <f>INDEX('Class Table'!$A$2:$C$26, MATCH($J1846,'Class Table'!$A$2:$A$26,0),2)</f>
        <v>#N/A</v>
      </c>
      <c r="L1846" s="25" t="str">
        <f>_xlfn.CONCAT(StudentTable4[[#This Row],[School]],StudentTable4[[#This Row],[ClassName]])</f>
        <v/>
      </c>
    </row>
    <row r="1847" spans="1:12">
      <c r="A1847" s="25" t="e">
        <f t="shared" si="28"/>
        <v>#N/A</v>
      </c>
      <c r="B1847" s="24"/>
      <c r="C1847" s="24"/>
      <c r="D1847" s="24" t="s">
        <v>24</v>
      </c>
      <c r="E1847" s="24"/>
      <c r="F1847" s="24"/>
      <c r="G1847" s="24"/>
      <c r="H1847" s="24"/>
      <c r="I1847" s="25" t="e">
        <f>INDEX('Sch Table'!$A$2:$U$211,MATCH($H1847,'Sch Table'!$A$2:$A$777,0),8)</f>
        <v>#N/A</v>
      </c>
      <c r="J1847" s="24"/>
      <c r="K1847" s="96" t="e">
        <f>INDEX('Class Table'!$A$2:$C$26, MATCH($J1847,'Class Table'!$A$2:$A$26,0),2)</f>
        <v>#N/A</v>
      </c>
      <c r="L1847" s="25" t="str">
        <f>_xlfn.CONCAT(StudentTable4[[#This Row],[School]],StudentTable4[[#This Row],[ClassName]])</f>
        <v/>
      </c>
    </row>
    <row r="1848" spans="1:12">
      <c r="A1848" s="25" t="e">
        <f t="shared" si="28"/>
        <v>#N/A</v>
      </c>
      <c r="B1848" s="24"/>
      <c r="C1848" s="24"/>
      <c r="D1848" s="24" t="s">
        <v>24</v>
      </c>
      <c r="E1848" s="24"/>
      <c r="F1848" s="24"/>
      <c r="G1848" s="24"/>
      <c r="H1848" s="24"/>
      <c r="I1848" s="25" t="e">
        <f>INDEX('Sch Table'!$A$2:$U$211,MATCH($H1848,'Sch Table'!$A$2:$A$777,0),8)</f>
        <v>#N/A</v>
      </c>
      <c r="J1848" s="24"/>
      <c r="K1848" s="96" t="e">
        <f>INDEX('Class Table'!$A$2:$C$26, MATCH($J1848,'Class Table'!$A$2:$A$26,0),2)</f>
        <v>#N/A</v>
      </c>
      <c r="L1848" s="25" t="str">
        <f>_xlfn.CONCAT(StudentTable4[[#This Row],[School]],StudentTable4[[#This Row],[ClassName]])</f>
        <v/>
      </c>
    </row>
    <row r="1849" spans="1:12">
      <c r="A1849" s="25" t="e">
        <f t="shared" si="28"/>
        <v>#N/A</v>
      </c>
      <c r="B1849" s="24"/>
      <c r="C1849" s="24"/>
      <c r="D1849" s="24" t="s">
        <v>24</v>
      </c>
      <c r="E1849" s="24"/>
      <c r="F1849" s="24"/>
      <c r="G1849" s="24"/>
      <c r="H1849" s="24"/>
      <c r="I1849" s="25" t="e">
        <f>INDEX('Sch Table'!$A$2:$U$211,MATCH($H1849,'Sch Table'!$A$2:$A$777,0),8)</f>
        <v>#N/A</v>
      </c>
      <c r="J1849" s="24"/>
      <c r="K1849" s="96" t="e">
        <f>INDEX('Class Table'!$A$2:$C$26, MATCH($J1849,'Class Table'!$A$2:$A$26,0),2)</f>
        <v>#N/A</v>
      </c>
      <c r="L1849" s="25" t="str">
        <f>_xlfn.CONCAT(StudentTable4[[#This Row],[School]],StudentTable4[[#This Row],[ClassName]])</f>
        <v/>
      </c>
    </row>
    <row r="1850" spans="1:12">
      <c r="A1850" s="25" t="e">
        <f t="shared" si="28"/>
        <v>#N/A</v>
      </c>
      <c r="B1850" s="24"/>
      <c r="C1850" s="24"/>
      <c r="D1850" s="24" t="s">
        <v>24</v>
      </c>
      <c r="E1850" s="24"/>
      <c r="F1850" s="24"/>
      <c r="G1850" s="24"/>
      <c r="H1850" s="24"/>
      <c r="I1850" s="25" t="e">
        <f>INDEX('Sch Table'!$A$2:$U$211,MATCH($H1850,'Sch Table'!$A$2:$A$777,0),8)</f>
        <v>#N/A</v>
      </c>
      <c r="J1850" s="24"/>
      <c r="K1850" s="96" t="e">
        <f>INDEX('Class Table'!$A$2:$C$26, MATCH($J1850,'Class Table'!$A$2:$A$26,0),2)</f>
        <v>#N/A</v>
      </c>
      <c r="L1850" s="25" t="str">
        <f>_xlfn.CONCAT(StudentTable4[[#This Row],[School]],StudentTable4[[#This Row],[ClassName]])</f>
        <v/>
      </c>
    </row>
    <row r="1851" spans="1:12">
      <c r="A1851" s="25" t="e">
        <f t="shared" si="28"/>
        <v>#N/A</v>
      </c>
      <c r="B1851" s="24"/>
      <c r="C1851" s="24"/>
      <c r="D1851" s="24" t="s">
        <v>24</v>
      </c>
      <c r="E1851" s="24"/>
      <c r="F1851" s="24"/>
      <c r="G1851" s="24"/>
      <c r="H1851" s="24"/>
      <c r="I1851" s="25" t="e">
        <f>INDEX('Sch Table'!$A$2:$U$211,MATCH($H1851,'Sch Table'!$A$2:$A$777,0),8)</f>
        <v>#N/A</v>
      </c>
      <c r="J1851" s="24"/>
      <c r="K1851" s="96" t="e">
        <f>INDEX('Class Table'!$A$2:$C$26, MATCH($J1851,'Class Table'!$A$2:$A$26,0),2)</f>
        <v>#N/A</v>
      </c>
      <c r="L1851" s="25" t="str">
        <f>_xlfn.CONCAT(StudentTable4[[#This Row],[School]],StudentTable4[[#This Row],[ClassName]])</f>
        <v/>
      </c>
    </row>
    <row r="1852" spans="1:12">
      <c r="A1852" s="25" t="e">
        <f t="shared" si="28"/>
        <v>#N/A</v>
      </c>
      <c r="B1852" s="24"/>
      <c r="C1852" s="24"/>
      <c r="D1852" s="24" t="s">
        <v>24</v>
      </c>
      <c r="E1852" s="24"/>
      <c r="F1852" s="24"/>
      <c r="G1852" s="24"/>
      <c r="H1852" s="24"/>
      <c r="I1852" s="25" t="e">
        <f>INDEX('Sch Table'!$A$2:$U$211,MATCH($H1852,'Sch Table'!$A$2:$A$777,0),8)</f>
        <v>#N/A</v>
      </c>
      <c r="J1852" s="24"/>
      <c r="K1852" s="96" t="e">
        <f>INDEX('Class Table'!$A$2:$C$26, MATCH($J1852,'Class Table'!$A$2:$A$26,0),2)</f>
        <v>#N/A</v>
      </c>
      <c r="L1852" s="25" t="str">
        <f>_xlfn.CONCAT(StudentTable4[[#This Row],[School]],StudentTable4[[#This Row],[ClassName]])</f>
        <v/>
      </c>
    </row>
    <row r="1853" spans="1:12">
      <c r="A1853" s="25" t="e">
        <f t="shared" si="28"/>
        <v>#N/A</v>
      </c>
      <c r="B1853" s="24"/>
      <c r="C1853" s="24"/>
      <c r="D1853" s="24" t="s">
        <v>24</v>
      </c>
      <c r="E1853" s="24"/>
      <c r="F1853" s="24"/>
      <c r="G1853" s="24"/>
      <c r="H1853" s="24"/>
      <c r="I1853" s="25" t="e">
        <f>INDEX('Sch Table'!$A$2:$U$211,MATCH($H1853,'Sch Table'!$A$2:$A$777,0),8)</f>
        <v>#N/A</v>
      </c>
      <c r="J1853" s="24"/>
      <c r="K1853" s="96" t="e">
        <f>INDEX('Class Table'!$A$2:$C$26, MATCH($J1853,'Class Table'!$A$2:$A$26,0),2)</f>
        <v>#N/A</v>
      </c>
      <c r="L1853" s="25" t="str">
        <f>_xlfn.CONCAT(StudentTable4[[#This Row],[School]],StudentTable4[[#This Row],[ClassName]])</f>
        <v/>
      </c>
    </row>
    <row r="1854" spans="1:12">
      <c r="A1854" s="25" t="e">
        <f t="shared" si="28"/>
        <v>#N/A</v>
      </c>
      <c r="B1854" s="24"/>
      <c r="C1854" s="24"/>
      <c r="D1854" s="24" t="s">
        <v>24</v>
      </c>
      <c r="E1854" s="24"/>
      <c r="F1854" s="24"/>
      <c r="G1854" s="24"/>
      <c r="H1854" s="24"/>
      <c r="I1854" s="25" t="e">
        <f>INDEX('Sch Table'!$A$2:$U$211,MATCH($H1854,'Sch Table'!$A$2:$A$777,0),8)</f>
        <v>#N/A</v>
      </c>
      <c r="J1854" s="24"/>
      <c r="K1854" s="96" t="e">
        <f>INDEX('Class Table'!$A$2:$C$26, MATCH($J1854,'Class Table'!$A$2:$A$26,0),2)</f>
        <v>#N/A</v>
      </c>
      <c r="L1854" s="25" t="str">
        <f>_xlfn.CONCAT(StudentTable4[[#This Row],[School]],StudentTable4[[#This Row],[ClassName]])</f>
        <v/>
      </c>
    </row>
    <row r="1855" spans="1:12">
      <c r="A1855" s="25" t="e">
        <f t="shared" si="28"/>
        <v>#N/A</v>
      </c>
      <c r="B1855" s="24"/>
      <c r="C1855" s="24"/>
      <c r="D1855" s="24" t="s">
        <v>24</v>
      </c>
      <c r="E1855" s="24"/>
      <c r="F1855" s="24"/>
      <c r="G1855" s="24"/>
      <c r="H1855" s="24"/>
      <c r="I1855" s="25" t="e">
        <f>INDEX('Sch Table'!$A$2:$U$211,MATCH($H1855,'Sch Table'!$A$2:$A$777,0),8)</f>
        <v>#N/A</v>
      </c>
      <c r="J1855" s="24"/>
      <c r="K1855" s="96" t="e">
        <f>INDEX('Class Table'!$A$2:$C$26, MATCH($J1855,'Class Table'!$A$2:$A$26,0),2)</f>
        <v>#N/A</v>
      </c>
      <c r="L1855" s="25" t="str">
        <f>_xlfn.CONCAT(StudentTable4[[#This Row],[School]],StudentTable4[[#This Row],[ClassName]])</f>
        <v/>
      </c>
    </row>
    <row r="1856" spans="1:12">
      <c r="A1856" s="25" t="e">
        <f t="shared" si="28"/>
        <v>#N/A</v>
      </c>
      <c r="B1856" s="24"/>
      <c r="C1856" s="24"/>
      <c r="D1856" s="24" t="s">
        <v>24</v>
      </c>
      <c r="E1856" s="24"/>
      <c r="F1856" s="24"/>
      <c r="G1856" s="24"/>
      <c r="H1856" s="24"/>
      <c r="I1856" s="25" t="e">
        <f>INDEX('Sch Table'!$A$2:$U$211,MATCH($H1856,'Sch Table'!$A$2:$A$777,0),8)</f>
        <v>#N/A</v>
      </c>
      <c r="J1856" s="24"/>
      <c r="K1856" s="96" t="e">
        <f>INDEX('Class Table'!$A$2:$C$26, MATCH($J1856,'Class Table'!$A$2:$A$26,0),2)</f>
        <v>#N/A</v>
      </c>
      <c r="L1856" s="25" t="str">
        <f>_xlfn.CONCAT(StudentTable4[[#This Row],[School]],StudentTable4[[#This Row],[ClassName]])</f>
        <v/>
      </c>
    </row>
    <row r="1857" spans="1:12">
      <c r="A1857" s="25" t="e">
        <f t="shared" si="28"/>
        <v>#N/A</v>
      </c>
      <c r="B1857" s="24"/>
      <c r="C1857" s="24"/>
      <c r="D1857" s="24" t="s">
        <v>24</v>
      </c>
      <c r="E1857" s="24"/>
      <c r="F1857" s="24"/>
      <c r="G1857" s="24"/>
      <c r="H1857" s="24"/>
      <c r="I1857" s="25" t="e">
        <f>INDEX('Sch Table'!$A$2:$U$211,MATCH($H1857,'Sch Table'!$A$2:$A$777,0),8)</f>
        <v>#N/A</v>
      </c>
      <c r="J1857" s="24"/>
      <c r="K1857" s="96" t="e">
        <f>INDEX('Class Table'!$A$2:$C$26, MATCH($J1857,'Class Table'!$A$2:$A$26,0),2)</f>
        <v>#N/A</v>
      </c>
      <c r="L1857" s="25" t="str">
        <f>_xlfn.CONCAT(StudentTable4[[#This Row],[School]],StudentTable4[[#This Row],[ClassName]])</f>
        <v/>
      </c>
    </row>
    <row r="1858" spans="1:12">
      <c r="A1858" s="25" t="e">
        <f t="shared" ref="A1858:A1921" si="29">I1858&amp;"-"&amp;J1858&amp;"-"&amp;B1858</f>
        <v>#N/A</v>
      </c>
      <c r="B1858" s="24"/>
      <c r="C1858" s="24"/>
      <c r="D1858" s="24" t="s">
        <v>24</v>
      </c>
      <c r="E1858" s="24"/>
      <c r="F1858" s="24"/>
      <c r="G1858" s="24"/>
      <c r="H1858" s="24"/>
      <c r="I1858" s="25" t="e">
        <f>INDEX('Sch Table'!$A$2:$U$211,MATCH($H1858,'Sch Table'!$A$2:$A$777,0),8)</f>
        <v>#N/A</v>
      </c>
      <c r="J1858" s="24"/>
      <c r="K1858" s="96" t="e">
        <f>INDEX('Class Table'!$A$2:$C$26, MATCH($J1858,'Class Table'!$A$2:$A$26,0),2)</f>
        <v>#N/A</v>
      </c>
      <c r="L1858" s="25" t="str">
        <f>_xlfn.CONCAT(StudentTable4[[#This Row],[School]],StudentTable4[[#This Row],[ClassName]])</f>
        <v/>
      </c>
    </row>
    <row r="1859" spans="1:12">
      <c r="A1859" s="25" t="e">
        <f t="shared" si="29"/>
        <v>#N/A</v>
      </c>
      <c r="B1859" s="24"/>
      <c r="C1859" s="24"/>
      <c r="D1859" s="24" t="s">
        <v>24</v>
      </c>
      <c r="E1859" s="24"/>
      <c r="F1859" s="24"/>
      <c r="G1859" s="24"/>
      <c r="H1859" s="24"/>
      <c r="I1859" s="25" t="e">
        <f>INDEX('Sch Table'!$A$2:$U$211,MATCH($H1859,'Sch Table'!$A$2:$A$777,0),8)</f>
        <v>#N/A</v>
      </c>
      <c r="J1859" s="24"/>
      <c r="K1859" s="96" t="e">
        <f>INDEX('Class Table'!$A$2:$C$26, MATCH($J1859,'Class Table'!$A$2:$A$26,0),2)</f>
        <v>#N/A</v>
      </c>
      <c r="L1859" s="25" t="str">
        <f>_xlfn.CONCAT(StudentTable4[[#This Row],[School]],StudentTable4[[#This Row],[ClassName]])</f>
        <v/>
      </c>
    </row>
    <row r="1860" spans="1:12">
      <c r="A1860" s="25" t="e">
        <f t="shared" si="29"/>
        <v>#N/A</v>
      </c>
      <c r="B1860" s="24"/>
      <c r="C1860" s="24"/>
      <c r="D1860" s="24" t="s">
        <v>24</v>
      </c>
      <c r="E1860" s="24"/>
      <c r="F1860" s="24"/>
      <c r="G1860" s="24"/>
      <c r="H1860" s="24"/>
      <c r="I1860" s="25" t="e">
        <f>INDEX('Sch Table'!$A$2:$U$211,MATCH($H1860,'Sch Table'!$A$2:$A$777,0),8)</f>
        <v>#N/A</v>
      </c>
      <c r="J1860" s="24"/>
      <c r="K1860" s="96" t="e">
        <f>INDEX('Class Table'!$A$2:$C$26, MATCH($J1860,'Class Table'!$A$2:$A$26,0),2)</f>
        <v>#N/A</v>
      </c>
      <c r="L1860" s="25" t="str">
        <f>_xlfn.CONCAT(StudentTable4[[#This Row],[School]],StudentTable4[[#This Row],[ClassName]])</f>
        <v/>
      </c>
    </row>
    <row r="1861" spans="1:12">
      <c r="A1861" s="25" t="e">
        <f t="shared" si="29"/>
        <v>#N/A</v>
      </c>
      <c r="B1861" s="24"/>
      <c r="C1861" s="24"/>
      <c r="D1861" s="24" t="s">
        <v>24</v>
      </c>
      <c r="E1861" s="24"/>
      <c r="F1861" s="24"/>
      <c r="G1861" s="24"/>
      <c r="H1861" s="24"/>
      <c r="I1861" s="25" t="e">
        <f>INDEX('Sch Table'!$A$2:$U$211,MATCH($H1861,'Sch Table'!$A$2:$A$777,0),8)</f>
        <v>#N/A</v>
      </c>
      <c r="J1861" s="24"/>
      <c r="K1861" s="96" t="e">
        <f>INDEX('Class Table'!$A$2:$C$26, MATCH($J1861,'Class Table'!$A$2:$A$26,0),2)</f>
        <v>#N/A</v>
      </c>
      <c r="L1861" s="25" t="str">
        <f>_xlfn.CONCAT(StudentTable4[[#This Row],[School]],StudentTable4[[#This Row],[ClassName]])</f>
        <v/>
      </c>
    </row>
    <row r="1862" spans="1:12">
      <c r="A1862" s="25" t="e">
        <f t="shared" si="29"/>
        <v>#N/A</v>
      </c>
      <c r="B1862" s="24"/>
      <c r="C1862" s="24"/>
      <c r="D1862" s="24" t="s">
        <v>24</v>
      </c>
      <c r="E1862" s="24"/>
      <c r="F1862" s="24"/>
      <c r="G1862" s="24"/>
      <c r="H1862" s="24"/>
      <c r="I1862" s="25" t="e">
        <f>INDEX('Sch Table'!$A$2:$U$211,MATCH($H1862,'Sch Table'!$A$2:$A$777,0),8)</f>
        <v>#N/A</v>
      </c>
      <c r="J1862" s="24"/>
      <c r="K1862" s="96" t="e">
        <f>INDEX('Class Table'!$A$2:$C$26, MATCH($J1862,'Class Table'!$A$2:$A$26,0),2)</f>
        <v>#N/A</v>
      </c>
      <c r="L1862" s="25" t="str">
        <f>_xlfn.CONCAT(StudentTable4[[#This Row],[School]],StudentTable4[[#This Row],[ClassName]])</f>
        <v/>
      </c>
    </row>
    <row r="1863" spans="1:12">
      <c r="A1863" s="25" t="e">
        <f t="shared" si="29"/>
        <v>#N/A</v>
      </c>
      <c r="B1863" s="24"/>
      <c r="C1863" s="24"/>
      <c r="D1863" s="24" t="s">
        <v>24</v>
      </c>
      <c r="E1863" s="24"/>
      <c r="F1863" s="24"/>
      <c r="G1863" s="24"/>
      <c r="H1863" s="24"/>
      <c r="I1863" s="25" t="e">
        <f>INDEX('Sch Table'!$A$2:$U$211,MATCH($H1863,'Sch Table'!$A$2:$A$777,0),8)</f>
        <v>#N/A</v>
      </c>
      <c r="J1863" s="24"/>
      <c r="K1863" s="96" t="e">
        <f>INDEX('Class Table'!$A$2:$C$26, MATCH($J1863,'Class Table'!$A$2:$A$26,0),2)</f>
        <v>#N/A</v>
      </c>
      <c r="L1863" s="25" t="str">
        <f>_xlfn.CONCAT(StudentTable4[[#This Row],[School]],StudentTable4[[#This Row],[ClassName]])</f>
        <v/>
      </c>
    </row>
    <row r="1864" spans="1:12">
      <c r="A1864" s="25" t="e">
        <f t="shared" si="29"/>
        <v>#N/A</v>
      </c>
      <c r="B1864" s="24"/>
      <c r="C1864" s="24"/>
      <c r="D1864" s="24" t="s">
        <v>24</v>
      </c>
      <c r="E1864" s="24"/>
      <c r="F1864" s="24"/>
      <c r="G1864" s="24"/>
      <c r="H1864" s="24"/>
      <c r="I1864" s="25" t="e">
        <f>INDEX('Sch Table'!$A$2:$U$211,MATCH($H1864,'Sch Table'!$A$2:$A$777,0),8)</f>
        <v>#N/A</v>
      </c>
      <c r="J1864" s="24"/>
      <c r="K1864" s="96" t="e">
        <f>INDEX('Class Table'!$A$2:$C$26, MATCH($J1864,'Class Table'!$A$2:$A$26,0),2)</f>
        <v>#N/A</v>
      </c>
      <c r="L1864" s="25" t="str">
        <f>_xlfn.CONCAT(StudentTable4[[#This Row],[School]],StudentTable4[[#This Row],[ClassName]])</f>
        <v/>
      </c>
    </row>
    <row r="1865" spans="1:12">
      <c r="A1865" s="25" t="e">
        <f t="shared" si="29"/>
        <v>#N/A</v>
      </c>
      <c r="B1865" s="24"/>
      <c r="C1865" s="24"/>
      <c r="D1865" s="24" t="s">
        <v>24</v>
      </c>
      <c r="E1865" s="24"/>
      <c r="F1865" s="24"/>
      <c r="G1865" s="24"/>
      <c r="H1865" s="24"/>
      <c r="I1865" s="25" t="e">
        <f>INDEX('Sch Table'!$A$2:$U$211,MATCH($H1865,'Sch Table'!$A$2:$A$777,0),8)</f>
        <v>#N/A</v>
      </c>
      <c r="J1865" s="24"/>
      <c r="K1865" s="96" t="e">
        <f>INDEX('Class Table'!$A$2:$C$26, MATCH($J1865,'Class Table'!$A$2:$A$26,0),2)</f>
        <v>#N/A</v>
      </c>
      <c r="L1865" s="25" t="str">
        <f>_xlfn.CONCAT(StudentTable4[[#This Row],[School]],StudentTable4[[#This Row],[ClassName]])</f>
        <v/>
      </c>
    </row>
    <row r="1866" spans="1:12">
      <c r="A1866" s="25" t="e">
        <f t="shared" si="29"/>
        <v>#N/A</v>
      </c>
      <c r="B1866" s="24"/>
      <c r="C1866" s="24"/>
      <c r="D1866" s="24" t="s">
        <v>24</v>
      </c>
      <c r="E1866" s="24"/>
      <c r="F1866" s="24"/>
      <c r="G1866" s="24"/>
      <c r="H1866" s="24"/>
      <c r="I1866" s="25" t="e">
        <f>INDEX('Sch Table'!$A$2:$U$211,MATCH($H1866,'Sch Table'!$A$2:$A$777,0),8)</f>
        <v>#N/A</v>
      </c>
      <c r="J1866" s="24"/>
      <c r="K1866" s="96" t="e">
        <f>INDEX('Class Table'!$A$2:$C$26, MATCH($J1866,'Class Table'!$A$2:$A$26,0),2)</f>
        <v>#N/A</v>
      </c>
      <c r="L1866" s="25" t="str">
        <f>_xlfn.CONCAT(StudentTable4[[#This Row],[School]],StudentTable4[[#This Row],[ClassName]])</f>
        <v/>
      </c>
    </row>
    <row r="1867" spans="1:12">
      <c r="A1867" s="25" t="e">
        <f t="shared" si="29"/>
        <v>#N/A</v>
      </c>
      <c r="B1867" s="24"/>
      <c r="C1867" s="24"/>
      <c r="D1867" s="24" t="s">
        <v>24</v>
      </c>
      <c r="E1867" s="24"/>
      <c r="F1867" s="24"/>
      <c r="G1867" s="24"/>
      <c r="H1867" s="24"/>
      <c r="I1867" s="25" t="e">
        <f>INDEX('Sch Table'!$A$2:$U$211,MATCH($H1867,'Sch Table'!$A$2:$A$777,0),8)</f>
        <v>#N/A</v>
      </c>
      <c r="J1867" s="24"/>
      <c r="K1867" s="96" t="e">
        <f>INDEX('Class Table'!$A$2:$C$26, MATCH($J1867,'Class Table'!$A$2:$A$26,0),2)</f>
        <v>#N/A</v>
      </c>
      <c r="L1867" s="25" t="str">
        <f>_xlfn.CONCAT(StudentTable4[[#This Row],[School]],StudentTable4[[#This Row],[ClassName]])</f>
        <v/>
      </c>
    </row>
    <row r="1868" spans="1:12">
      <c r="A1868" s="25" t="e">
        <f t="shared" si="29"/>
        <v>#N/A</v>
      </c>
      <c r="B1868" s="24"/>
      <c r="C1868" s="24"/>
      <c r="D1868" s="24" t="s">
        <v>24</v>
      </c>
      <c r="E1868" s="24"/>
      <c r="F1868" s="24"/>
      <c r="G1868" s="24"/>
      <c r="H1868" s="24"/>
      <c r="I1868" s="25" t="e">
        <f>INDEX('Sch Table'!$A$2:$U$211,MATCH($H1868,'Sch Table'!$A$2:$A$777,0),8)</f>
        <v>#N/A</v>
      </c>
      <c r="J1868" s="24"/>
      <c r="K1868" s="96" t="e">
        <f>INDEX('Class Table'!$A$2:$C$26, MATCH($J1868,'Class Table'!$A$2:$A$26,0),2)</f>
        <v>#N/A</v>
      </c>
      <c r="L1868" s="25" t="str">
        <f>_xlfn.CONCAT(StudentTable4[[#This Row],[School]],StudentTable4[[#This Row],[ClassName]])</f>
        <v/>
      </c>
    </row>
    <row r="1869" spans="1:12">
      <c r="A1869" s="25" t="e">
        <f t="shared" si="29"/>
        <v>#N/A</v>
      </c>
      <c r="B1869" s="24"/>
      <c r="C1869" s="24"/>
      <c r="D1869" s="24" t="s">
        <v>24</v>
      </c>
      <c r="E1869" s="24"/>
      <c r="F1869" s="24"/>
      <c r="G1869" s="24"/>
      <c r="H1869" s="24"/>
      <c r="I1869" s="25" t="e">
        <f>INDEX('Sch Table'!$A$2:$U$211,MATCH($H1869,'Sch Table'!$A$2:$A$777,0),8)</f>
        <v>#N/A</v>
      </c>
      <c r="J1869" s="24"/>
      <c r="K1869" s="96" t="e">
        <f>INDEX('Class Table'!$A$2:$C$26, MATCH($J1869,'Class Table'!$A$2:$A$26,0),2)</f>
        <v>#N/A</v>
      </c>
      <c r="L1869" s="25" t="str">
        <f>_xlfn.CONCAT(StudentTable4[[#This Row],[School]],StudentTable4[[#This Row],[ClassName]])</f>
        <v/>
      </c>
    </row>
    <row r="1870" spans="1:12">
      <c r="A1870" s="25" t="e">
        <f t="shared" si="29"/>
        <v>#N/A</v>
      </c>
      <c r="B1870" s="24"/>
      <c r="C1870" s="24"/>
      <c r="D1870" s="24" t="s">
        <v>24</v>
      </c>
      <c r="E1870" s="24"/>
      <c r="F1870" s="24"/>
      <c r="G1870" s="24"/>
      <c r="H1870" s="24"/>
      <c r="I1870" s="25" t="e">
        <f>INDEX('Sch Table'!$A$2:$U$211,MATCH($H1870,'Sch Table'!$A$2:$A$777,0),8)</f>
        <v>#N/A</v>
      </c>
      <c r="J1870" s="24"/>
      <c r="K1870" s="96" t="e">
        <f>INDEX('Class Table'!$A$2:$C$26, MATCH($J1870,'Class Table'!$A$2:$A$26,0),2)</f>
        <v>#N/A</v>
      </c>
      <c r="L1870" s="25" t="str">
        <f>_xlfn.CONCAT(StudentTable4[[#This Row],[School]],StudentTable4[[#This Row],[ClassName]])</f>
        <v/>
      </c>
    </row>
    <row r="1871" spans="1:12">
      <c r="A1871" s="25" t="e">
        <f t="shared" si="29"/>
        <v>#N/A</v>
      </c>
      <c r="B1871" s="24"/>
      <c r="C1871" s="24"/>
      <c r="D1871" s="24" t="s">
        <v>24</v>
      </c>
      <c r="E1871" s="24"/>
      <c r="F1871" s="24"/>
      <c r="G1871" s="24"/>
      <c r="H1871" s="24"/>
      <c r="I1871" s="25" t="e">
        <f>INDEX('Sch Table'!$A$2:$U$211,MATCH($H1871,'Sch Table'!$A$2:$A$777,0),8)</f>
        <v>#N/A</v>
      </c>
      <c r="J1871" s="24"/>
      <c r="K1871" s="96" t="e">
        <f>INDEX('Class Table'!$A$2:$C$26, MATCH($J1871,'Class Table'!$A$2:$A$26,0),2)</f>
        <v>#N/A</v>
      </c>
      <c r="L1871" s="25" t="str">
        <f>_xlfn.CONCAT(StudentTable4[[#This Row],[School]],StudentTable4[[#This Row],[ClassName]])</f>
        <v/>
      </c>
    </row>
    <row r="1872" spans="1:12">
      <c r="A1872" s="25" t="e">
        <f t="shared" si="29"/>
        <v>#N/A</v>
      </c>
      <c r="B1872" s="24"/>
      <c r="C1872" s="24"/>
      <c r="D1872" s="24" t="s">
        <v>24</v>
      </c>
      <c r="E1872" s="24"/>
      <c r="F1872" s="24"/>
      <c r="G1872" s="24"/>
      <c r="H1872" s="24"/>
      <c r="I1872" s="25" t="e">
        <f>INDEX('Sch Table'!$A$2:$U$211,MATCH($H1872,'Sch Table'!$A$2:$A$777,0),8)</f>
        <v>#N/A</v>
      </c>
      <c r="J1872" s="24"/>
      <c r="K1872" s="96" t="e">
        <f>INDEX('Class Table'!$A$2:$C$26, MATCH($J1872,'Class Table'!$A$2:$A$26,0),2)</f>
        <v>#N/A</v>
      </c>
      <c r="L1872" s="25" t="str">
        <f>_xlfn.CONCAT(StudentTable4[[#This Row],[School]],StudentTable4[[#This Row],[ClassName]])</f>
        <v/>
      </c>
    </row>
    <row r="1873" spans="1:12">
      <c r="A1873" s="25" t="e">
        <f t="shared" si="29"/>
        <v>#N/A</v>
      </c>
      <c r="B1873" s="24"/>
      <c r="C1873" s="24"/>
      <c r="D1873" s="24" t="s">
        <v>24</v>
      </c>
      <c r="E1873" s="24"/>
      <c r="F1873" s="24"/>
      <c r="G1873" s="24"/>
      <c r="H1873" s="24"/>
      <c r="I1873" s="25" t="e">
        <f>INDEX('Sch Table'!$A$2:$U$211,MATCH($H1873,'Sch Table'!$A$2:$A$777,0),8)</f>
        <v>#N/A</v>
      </c>
      <c r="J1873" s="24"/>
      <c r="K1873" s="96" t="e">
        <f>INDEX('Class Table'!$A$2:$C$26, MATCH($J1873,'Class Table'!$A$2:$A$26,0),2)</f>
        <v>#N/A</v>
      </c>
      <c r="L1873" s="25" t="str">
        <f>_xlfn.CONCAT(StudentTable4[[#This Row],[School]],StudentTable4[[#This Row],[ClassName]])</f>
        <v/>
      </c>
    </row>
    <row r="1874" spans="1:12">
      <c r="A1874" s="25" t="e">
        <f t="shared" si="29"/>
        <v>#N/A</v>
      </c>
      <c r="B1874" s="24"/>
      <c r="C1874" s="24"/>
      <c r="D1874" s="24" t="s">
        <v>24</v>
      </c>
      <c r="E1874" s="24"/>
      <c r="F1874" s="24"/>
      <c r="G1874" s="24"/>
      <c r="H1874" s="24"/>
      <c r="I1874" s="25" t="e">
        <f>INDEX('Sch Table'!$A$2:$U$211,MATCH($H1874,'Sch Table'!$A$2:$A$777,0),8)</f>
        <v>#N/A</v>
      </c>
      <c r="J1874" s="24"/>
      <c r="K1874" s="96" t="e">
        <f>INDEX('Class Table'!$A$2:$C$26, MATCH($J1874,'Class Table'!$A$2:$A$26,0),2)</f>
        <v>#N/A</v>
      </c>
      <c r="L1874" s="25" t="str">
        <f>_xlfn.CONCAT(StudentTable4[[#This Row],[School]],StudentTable4[[#This Row],[ClassName]])</f>
        <v/>
      </c>
    </row>
    <row r="1875" spans="1:12">
      <c r="A1875" s="25" t="e">
        <f t="shared" si="29"/>
        <v>#N/A</v>
      </c>
      <c r="B1875" s="24"/>
      <c r="C1875" s="24"/>
      <c r="D1875" s="24" t="s">
        <v>24</v>
      </c>
      <c r="E1875" s="24"/>
      <c r="F1875" s="24"/>
      <c r="G1875" s="24"/>
      <c r="H1875" s="24"/>
      <c r="I1875" s="25" t="e">
        <f>INDEX('Sch Table'!$A$2:$U$211,MATCH($H1875,'Sch Table'!$A$2:$A$777,0),8)</f>
        <v>#N/A</v>
      </c>
      <c r="J1875" s="24"/>
      <c r="K1875" s="96" t="e">
        <f>INDEX('Class Table'!$A$2:$C$26, MATCH($J1875,'Class Table'!$A$2:$A$26,0),2)</f>
        <v>#N/A</v>
      </c>
      <c r="L1875" s="25" t="str">
        <f>_xlfn.CONCAT(StudentTable4[[#This Row],[School]],StudentTable4[[#This Row],[ClassName]])</f>
        <v/>
      </c>
    </row>
    <row r="1876" spans="1:12">
      <c r="A1876" s="25" t="e">
        <f t="shared" si="29"/>
        <v>#N/A</v>
      </c>
      <c r="B1876" s="24"/>
      <c r="C1876" s="24"/>
      <c r="D1876" s="24" t="s">
        <v>24</v>
      </c>
      <c r="E1876" s="24"/>
      <c r="F1876" s="24"/>
      <c r="G1876" s="24"/>
      <c r="H1876" s="24"/>
      <c r="I1876" s="25" t="e">
        <f>INDEX('Sch Table'!$A$2:$U$211,MATCH($H1876,'Sch Table'!$A$2:$A$777,0),8)</f>
        <v>#N/A</v>
      </c>
      <c r="J1876" s="24"/>
      <c r="K1876" s="96" t="e">
        <f>INDEX('Class Table'!$A$2:$C$26, MATCH($J1876,'Class Table'!$A$2:$A$26,0),2)</f>
        <v>#N/A</v>
      </c>
      <c r="L1876" s="25" t="str">
        <f>_xlfn.CONCAT(StudentTable4[[#This Row],[School]],StudentTable4[[#This Row],[ClassName]])</f>
        <v/>
      </c>
    </row>
    <row r="1877" spans="1:12">
      <c r="A1877" s="25" t="e">
        <f t="shared" si="29"/>
        <v>#N/A</v>
      </c>
      <c r="B1877" s="24"/>
      <c r="C1877" s="24"/>
      <c r="D1877" s="24" t="s">
        <v>24</v>
      </c>
      <c r="E1877" s="24"/>
      <c r="F1877" s="24"/>
      <c r="G1877" s="24"/>
      <c r="H1877" s="24"/>
      <c r="I1877" s="25" t="e">
        <f>INDEX('Sch Table'!$A$2:$U$211,MATCH($H1877,'Sch Table'!$A$2:$A$777,0),8)</f>
        <v>#N/A</v>
      </c>
      <c r="J1877" s="24"/>
      <c r="K1877" s="96" t="e">
        <f>INDEX('Class Table'!$A$2:$C$26, MATCH($J1877,'Class Table'!$A$2:$A$26,0),2)</f>
        <v>#N/A</v>
      </c>
      <c r="L1877" s="25" t="str">
        <f>_xlfn.CONCAT(StudentTable4[[#This Row],[School]],StudentTable4[[#This Row],[ClassName]])</f>
        <v/>
      </c>
    </row>
    <row r="1878" spans="1:12">
      <c r="A1878" s="25" t="e">
        <f t="shared" si="29"/>
        <v>#N/A</v>
      </c>
      <c r="B1878" s="24"/>
      <c r="C1878" s="24"/>
      <c r="D1878" s="24" t="s">
        <v>24</v>
      </c>
      <c r="E1878" s="24"/>
      <c r="F1878" s="24"/>
      <c r="G1878" s="24"/>
      <c r="H1878" s="24"/>
      <c r="I1878" s="25" t="e">
        <f>INDEX('Sch Table'!$A$2:$U$211,MATCH($H1878,'Sch Table'!$A$2:$A$777,0),8)</f>
        <v>#N/A</v>
      </c>
      <c r="J1878" s="24"/>
      <c r="K1878" s="96" t="e">
        <f>INDEX('Class Table'!$A$2:$C$26, MATCH($J1878,'Class Table'!$A$2:$A$26,0),2)</f>
        <v>#N/A</v>
      </c>
      <c r="L1878" s="25" t="str">
        <f>_xlfn.CONCAT(StudentTable4[[#This Row],[School]],StudentTable4[[#This Row],[ClassName]])</f>
        <v/>
      </c>
    </row>
    <row r="1879" spans="1:12">
      <c r="A1879" s="25" t="e">
        <f t="shared" si="29"/>
        <v>#N/A</v>
      </c>
      <c r="B1879" s="24"/>
      <c r="C1879" s="24"/>
      <c r="D1879" s="24" t="s">
        <v>24</v>
      </c>
      <c r="E1879" s="24"/>
      <c r="F1879" s="24"/>
      <c r="G1879" s="24"/>
      <c r="H1879" s="24"/>
      <c r="I1879" s="25" t="e">
        <f>INDEX('Sch Table'!$A$2:$U$211,MATCH($H1879,'Sch Table'!$A$2:$A$777,0),8)</f>
        <v>#N/A</v>
      </c>
      <c r="J1879" s="24"/>
      <c r="K1879" s="96" t="e">
        <f>INDEX('Class Table'!$A$2:$C$26, MATCH($J1879,'Class Table'!$A$2:$A$26,0),2)</f>
        <v>#N/A</v>
      </c>
      <c r="L1879" s="25" t="str">
        <f>_xlfn.CONCAT(StudentTable4[[#This Row],[School]],StudentTable4[[#This Row],[ClassName]])</f>
        <v/>
      </c>
    </row>
    <row r="1880" spans="1:12">
      <c r="A1880" s="25" t="e">
        <f t="shared" si="29"/>
        <v>#N/A</v>
      </c>
      <c r="B1880" s="24"/>
      <c r="C1880" s="24"/>
      <c r="D1880" s="24" t="s">
        <v>24</v>
      </c>
      <c r="E1880" s="24"/>
      <c r="F1880" s="24"/>
      <c r="G1880" s="24"/>
      <c r="H1880" s="24"/>
      <c r="I1880" s="25" t="e">
        <f>INDEX('Sch Table'!$A$2:$U$211,MATCH($H1880,'Sch Table'!$A$2:$A$777,0),8)</f>
        <v>#N/A</v>
      </c>
      <c r="J1880" s="24"/>
      <c r="K1880" s="96" t="e">
        <f>INDEX('Class Table'!$A$2:$C$26, MATCH($J1880,'Class Table'!$A$2:$A$26,0),2)</f>
        <v>#N/A</v>
      </c>
      <c r="L1880" s="25" t="str">
        <f>_xlfn.CONCAT(StudentTable4[[#This Row],[School]],StudentTable4[[#This Row],[ClassName]])</f>
        <v/>
      </c>
    </row>
    <row r="1881" spans="1:12">
      <c r="A1881" s="25" t="e">
        <f t="shared" si="29"/>
        <v>#N/A</v>
      </c>
      <c r="B1881" s="24"/>
      <c r="C1881" s="24"/>
      <c r="D1881" s="24" t="s">
        <v>24</v>
      </c>
      <c r="E1881" s="24"/>
      <c r="F1881" s="24"/>
      <c r="G1881" s="24"/>
      <c r="H1881" s="24"/>
      <c r="I1881" s="25" t="e">
        <f>INDEX('Sch Table'!$A$2:$U$211,MATCH($H1881,'Sch Table'!$A$2:$A$777,0),8)</f>
        <v>#N/A</v>
      </c>
      <c r="J1881" s="24"/>
      <c r="K1881" s="96" t="e">
        <f>INDEX('Class Table'!$A$2:$C$26, MATCH($J1881,'Class Table'!$A$2:$A$26,0),2)</f>
        <v>#N/A</v>
      </c>
      <c r="L1881" s="25" t="str">
        <f>_xlfn.CONCAT(StudentTable4[[#This Row],[School]],StudentTable4[[#This Row],[ClassName]])</f>
        <v/>
      </c>
    </row>
    <row r="1882" spans="1:12">
      <c r="A1882" s="25" t="e">
        <f t="shared" si="29"/>
        <v>#N/A</v>
      </c>
      <c r="B1882" s="24"/>
      <c r="C1882" s="24"/>
      <c r="D1882" s="24" t="s">
        <v>24</v>
      </c>
      <c r="E1882" s="24"/>
      <c r="F1882" s="24"/>
      <c r="G1882" s="24"/>
      <c r="H1882" s="24"/>
      <c r="I1882" s="25" t="e">
        <f>INDEX('Sch Table'!$A$2:$U$211,MATCH($H1882,'Sch Table'!$A$2:$A$777,0),8)</f>
        <v>#N/A</v>
      </c>
      <c r="J1882" s="24"/>
      <c r="K1882" s="96" t="e">
        <f>INDEX('Class Table'!$A$2:$C$26, MATCH($J1882,'Class Table'!$A$2:$A$26,0),2)</f>
        <v>#N/A</v>
      </c>
      <c r="L1882" s="25" t="str">
        <f>_xlfn.CONCAT(StudentTable4[[#This Row],[School]],StudentTable4[[#This Row],[ClassName]])</f>
        <v/>
      </c>
    </row>
    <row r="1883" spans="1:12">
      <c r="A1883" s="25" t="e">
        <f t="shared" si="29"/>
        <v>#N/A</v>
      </c>
      <c r="B1883" s="24"/>
      <c r="C1883" s="24"/>
      <c r="D1883" s="24" t="s">
        <v>24</v>
      </c>
      <c r="E1883" s="24"/>
      <c r="F1883" s="24"/>
      <c r="G1883" s="24"/>
      <c r="H1883" s="24"/>
      <c r="I1883" s="25" t="e">
        <f>INDEX('Sch Table'!$A$2:$U$211,MATCH($H1883,'Sch Table'!$A$2:$A$777,0),8)</f>
        <v>#N/A</v>
      </c>
      <c r="J1883" s="24"/>
      <c r="K1883" s="96" t="e">
        <f>INDEX('Class Table'!$A$2:$C$26, MATCH($J1883,'Class Table'!$A$2:$A$26,0),2)</f>
        <v>#N/A</v>
      </c>
      <c r="L1883" s="25" t="str">
        <f>_xlfn.CONCAT(StudentTable4[[#This Row],[School]],StudentTable4[[#This Row],[ClassName]])</f>
        <v/>
      </c>
    </row>
    <row r="1884" spans="1:12">
      <c r="A1884" s="25" t="e">
        <f t="shared" si="29"/>
        <v>#N/A</v>
      </c>
      <c r="B1884" s="24"/>
      <c r="C1884" s="24"/>
      <c r="D1884" s="24" t="s">
        <v>24</v>
      </c>
      <c r="E1884" s="24"/>
      <c r="F1884" s="24"/>
      <c r="G1884" s="24"/>
      <c r="H1884" s="24"/>
      <c r="I1884" s="25" t="e">
        <f>INDEX('Sch Table'!$A$2:$U$211,MATCH($H1884,'Sch Table'!$A$2:$A$777,0),8)</f>
        <v>#N/A</v>
      </c>
      <c r="J1884" s="24"/>
      <c r="K1884" s="96" t="e">
        <f>INDEX('Class Table'!$A$2:$C$26, MATCH($J1884,'Class Table'!$A$2:$A$26,0),2)</f>
        <v>#N/A</v>
      </c>
      <c r="L1884" s="25" t="str">
        <f>_xlfn.CONCAT(StudentTable4[[#This Row],[School]],StudentTable4[[#This Row],[ClassName]])</f>
        <v/>
      </c>
    </row>
    <row r="1885" spans="1:12">
      <c r="A1885" s="25" t="e">
        <f t="shared" si="29"/>
        <v>#N/A</v>
      </c>
      <c r="B1885" s="24"/>
      <c r="C1885" s="24"/>
      <c r="D1885" s="24" t="s">
        <v>24</v>
      </c>
      <c r="E1885" s="24"/>
      <c r="F1885" s="24"/>
      <c r="G1885" s="24"/>
      <c r="H1885" s="24"/>
      <c r="I1885" s="25" t="e">
        <f>INDEX('Sch Table'!$A$2:$U$211,MATCH($H1885,'Sch Table'!$A$2:$A$777,0),8)</f>
        <v>#N/A</v>
      </c>
      <c r="J1885" s="24"/>
      <c r="K1885" s="96" t="e">
        <f>INDEX('Class Table'!$A$2:$C$26, MATCH($J1885,'Class Table'!$A$2:$A$26,0),2)</f>
        <v>#N/A</v>
      </c>
      <c r="L1885" s="25" t="str">
        <f>_xlfn.CONCAT(StudentTable4[[#This Row],[School]],StudentTable4[[#This Row],[ClassName]])</f>
        <v/>
      </c>
    </row>
    <row r="1886" spans="1:12">
      <c r="A1886" s="25" t="e">
        <f t="shared" si="29"/>
        <v>#N/A</v>
      </c>
      <c r="B1886" s="24"/>
      <c r="C1886" s="24"/>
      <c r="D1886" s="24" t="s">
        <v>24</v>
      </c>
      <c r="E1886" s="24"/>
      <c r="F1886" s="24"/>
      <c r="G1886" s="24"/>
      <c r="H1886" s="24"/>
      <c r="I1886" s="25" t="e">
        <f>INDEX('Sch Table'!$A$2:$U$211,MATCH($H1886,'Sch Table'!$A$2:$A$777,0),8)</f>
        <v>#N/A</v>
      </c>
      <c r="J1886" s="24"/>
      <c r="K1886" s="96" t="e">
        <f>INDEX('Class Table'!$A$2:$C$26, MATCH($J1886,'Class Table'!$A$2:$A$26,0),2)</f>
        <v>#N/A</v>
      </c>
      <c r="L1886" s="25" t="str">
        <f>_xlfn.CONCAT(StudentTable4[[#This Row],[School]],StudentTable4[[#This Row],[ClassName]])</f>
        <v/>
      </c>
    </row>
    <row r="1887" spans="1:12">
      <c r="A1887" s="25" t="e">
        <f t="shared" si="29"/>
        <v>#N/A</v>
      </c>
      <c r="B1887" s="24"/>
      <c r="C1887" s="24"/>
      <c r="D1887" s="24" t="s">
        <v>24</v>
      </c>
      <c r="E1887" s="24"/>
      <c r="F1887" s="24"/>
      <c r="G1887" s="24"/>
      <c r="H1887" s="24"/>
      <c r="I1887" s="25" t="e">
        <f>INDEX('Sch Table'!$A$2:$U$211,MATCH($H1887,'Sch Table'!$A$2:$A$777,0),8)</f>
        <v>#N/A</v>
      </c>
      <c r="J1887" s="24"/>
      <c r="K1887" s="96" t="e">
        <f>INDEX('Class Table'!$A$2:$C$26, MATCH($J1887,'Class Table'!$A$2:$A$26,0),2)</f>
        <v>#N/A</v>
      </c>
      <c r="L1887" s="25" t="str">
        <f>_xlfn.CONCAT(StudentTable4[[#This Row],[School]],StudentTable4[[#This Row],[ClassName]])</f>
        <v/>
      </c>
    </row>
    <row r="1888" spans="1:12">
      <c r="A1888" s="25" t="e">
        <f t="shared" si="29"/>
        <v>#N/A</v>
      </c>
      <c r="B1888" s="24"/>
      <c r="C1888" s="24"/>
      <c r="D1888" s="24" t="s">
        <v>24</v>
      </c>
      <c r="E1888" s="24"/>
      <c r="F1888" s="24"/>
      <c r="G1888" s="24"/>
      <c r="H1888" s="24"/>
      <c r="I1888" s="25" t="e">
        <f>INDEX('Sch Table'!$A$2:$U$211,MATCH($H1888,'Sch Table'!$A$2:$A$777,0),8)</f>
        <v>#N/A</v>
      </c>
      <c r="J1888" s="24"/>
      <c r="K1888" s="96" t="e">
        <f>INDEX('Class Table'!$A$2:$C$26, MATCH($J1888,'Class Table'!$A$2:$A$26,0),2)</f>
        <v>#N/A</v>
      </c>
      <c r="L1888" s="25" t="str">
        <f>_xlfn.CONCAT(StudentTable4[[#This Row],[School]],StudentTable4[[#This Row],[ClassName]])</f>
        <v/>
      </c>
    </row>
    <row r="1889" spans="1:12">
      <c r="A1889" s="25" t="e">
        <f t="shared" si="29"/>
        <v>#N/A</v>
      </c>
      <c r="B1889" s="24"/>
      <c r="C1889" s="24"/>
      <c r="D1889" s="24" t="s">
        <v>24</v>
      </c>
      <c r="E1889" s="24"/>
      <c r="F1889" s="24"/>
      <c r="G1889" s="24"/>
      <c r="H1889" s="24"/>
      <c r="I1889" s="25" t="e">
        <f>INDEX('Sch Table'!$A$2:$U$211,MATCH($H1889,'Sch Table'!$A$2:$A$777,0),8)</f>
        <v>#N/A</v>
      </c>
      <c r="J1889" s="24"/>
      <c r="K1889" s="96" t="e">
        <f>INDEX('Class Table'!$A$2:$C$26, MATCH($J1889,'Class Table'!$A$2:$A$26,0),2)</f>
        <v>#N/A</v>
      </c>
      <c r="L1889" s="25" t="str">
        <f>_xlfn.CONCAT(StudentTable4[[#This Row],[School]],StudentTable4[[#This Row],[ClassName]])</f>
        <v/>
      </c>
    </row>
    <row r="1890" spans="1:12">
      <c r="A1890" s="25" t="e">
        <f t="shared" si="29"/>
        <v>#N/A</v>
      </c>
      <c r="B1890" s="24"/>
      <c r="C1890" s="24"/>
      <c r="D1890" s="24" t="s">
        <v>24</v>
      </c>
      <c r="E1890" s="24"/>
      <c r="F1890" s="24"/>
      <c r="G1890" s="24"/>
      <c r="H1890" s="24"/>
      <c r="I1890" s="25" t="e">
        <f>INDEX('Sch Table'!$A$2:$U$211,MATCH($H1890,'Sch Table'!$A$2:$A$777,0),8)</f>
        <v>#N/A</v>
      </c>
      <c r="J1890" s="24"/>
      <c r="K1890" s="96" t="e">
        <f>INDEX('Class Table'!$A$2:$C$26, MATCH($J1890,'Class Table'!$A$2:$A$26,0),2)</f>
        <v>#N/A</v>
      </c>
      <c r="L1890" s="25" t="str">
        <f>_xlfn.CONCAT(StudentTable4[[#This Row],[School]],StudentTable4[[#This Row],[ClassName]])</f>
        <v/>
      </c>
    </row>
    <row r="1891" spans="1:12">
      <c r="A1891" s="25" t="e">
        <f t="shared" si="29"/>
        <v>#N/A</v>
      </c>
      <c r="B1891" s="24"/>
      <c r="C1891" s="24"/>
      <c r="D1891" s="24" t="s">
        <v>24</v>
      </c>
      <c r="E1891" s="24"/>
      <c r="F1891" s="24"/>
      <c r="G1891" s="24"/>
      <c r="H1891" s="24"/>
      <c r="I1891" s="25" t="e">
        <f>INDEX('Sch Table'!$A$2:$U$211,MATCH($H1891,'Sch Table'!$A$2:$A$777,0),8)</f>
        <v>#N/A</v>
      </c>
      <c r="J1891" s="24"/>
      <c r="K1891" s="96" t="e">
        <f>INDEX('Class Table'!$A$2:$C$26, MATCH($J1891,'Class Table'!$A$2:$A$26,0),2)</f>
        <v>#N/A</v>
      </c>
      <c r="L1891" s="25" t="str">
        <f>_xlfn.CONCAT(StudentTable4[[#This Row],[School]],StudentTable4[[#This Row],[ClassName]])</f>
        <v/>
      </c>
    </row>
    <row r="1892" spans="1:12">
      <c r="A1892" s="25" t="e">
        <f t="shared" si="29"/>
        <v>#N/A</v>
      </c>
      <c r="B1892" s="24"/>
      <c r="C1892" s="24"/>
      <c r="D1892" s="24" t="s">
        <v>24</v>
      </c>
      <c r="E1892" s="24"/>
      <c r="F1892" s="24"/>
      <c r="G1892" s="24"/>
      <c r="H1892" s="24"/>
      <c r="I1892" s="25" t="e">
        <f>INDEX('Sch Table'!$A$2:$U$211,MATCH($H1892,'Sch Table'!$A$2:$A$777,0),8)</f>
        <v>#N/A</v>
      </c>
      <c r="J1892" s="24"/>
      <c r="K1892" s="96" t="e">
        <f>INDEX('Class Table'!$A$2:$C$26, MATCH($J1892,'Class Table'!$A$2:$A$26,0),2)</f>
        <v>#N/A</v>
      </c>
      <c r="L1892" s="25" t="str">
        <f>_xlfn.CONCAT(StudentTable4[[#This Row],[School]],StudentTable4[[#This Row],[ClassName]])</f>
        <v/>
      </c>
    </row>
    <row r="1893" spans="1:12">
      <c r="A1893" s="25" t="e">
        <f t="shared" si="29"/>
        <v>#N/A</v>
      </c>
      <c r="B1893" s="24"/>
      <c r="C1893" s="24"/>
      <c r="D1893" s="24" t="s">
        <v>24</v>
      </c>
      <c r="E1893" s="24"/>
      <c r="F1893" s="24"/>
      <c r="G1893" s="24"/>
      <c r="H1893" s="24"/>
      <c r="I1893" s="25" t="e">
        <f>INDEX('Sch Table'!$A$2:$U$211,MATCH($H1893,'Sch Table'!$A$2:$A$777,0),8)</f>
        <v>#N/A</v>
      </c>
      <c r="J1893" s="24"/>
      <c r="K1893" s="96" t="e">
        <f>INDEX('Class Table'!$A$2:$C$26, MATCH($J1893,'Class Table'!$A$2:$A$26,0),2)</f>
        <v>#N/A</v>
      </c>
      <c r="L1893" s="25" t="str">
        <f>_xlfn.CONCAT(StudentTable4[[#This Row],[School]],StudentTable4[[#This Row],[ClassName]])</f>
        <v/>
      </c>
    </row>
    <row r="1894" spans="1:12">
      <c r="A1894" s="25" t="e">
        <f t="shared" si="29"/>
        <v>#N/A</v>
      </c>
      <c r="B1894" s="24"/>
      <c r="C1894" s="24"/>
      <c r="D1894" s="24" t="s">
        <v>24</v>
      </c>
      <c r="E1894" s="24"/>
      <c r="F1894" s="24"/>
      <c r="G1894" s="24"/>
      <c r="H1894" s="24"/>
      <c r="I1894" s="25" t="e">
        <f>INDEX('Sch Table'!$A$2:$U$211,MATCH($H1894,'Sch Table'!$A$2:$A$777,0),8)</f>
        <v>#N/A</v>
      </c>
      <c r="J1894" s="24"/>
      <c r="K1894" s="96" t="e">
        <f>INDEX('Class Table'!$A$2:$C$26, MATCH($J1894,'Class Table'!$A$2:$A$26,0),2)</f>
        <v>#N/A</v>
      </c>
      <c r="L1894" s="25" t="str">
        <f>_xlfn.CONCAT(StudentTable4[[#This Row],[School]],StudentTable4[[#This Row],[ClassName]])</f>
        <v/>
      </c>
    </row>
    <row r="1895" spans="1:12">
      <c r="A1895" s="25" t="e">
        <f t="shared" si="29"/>
        <v>#N/A</v>
      </c>
      <c r="B1895" s="24"/>
      <c r="C1895" s="24"/>
      <c r="D1895" s="24" t="s">
        <v>24</v>
      </c>
      <c r="E1895" s="24"/>
      <c r="F1895" s="24"/>
      <c r="G1895" s="24"/>
      <c r="H1895" s="24"/>
      <c r="I1895" s="25" t="e">
        <f>INDEX('Sch Table'!$A$2:$U$211,MATCH($H1895,'Sch Table'!$A$2:$A$777,0),8)</f>
        <v>#N/A</v>
      </c>
      <c r="J1895" s="24"/>
      <c r="K1895" s="96" t="e">
        <f>INDEX('Class Table'!$A$2:$C$26, MATCH($J1895,'Class Table'!$A$2:$A$26,0),2)</f>
        <v>#N/A</v>
      </c>
      <c r="L1895" s="25" t="str">
        <f>_xlfn.CONCAT(StudentTable4[[#This Row],[School]],StudentTable4[[#This Row],[ClassName]])</f>
        <v/>
      </c>
    </row>
    <row r="1896" spans="1:12">
      <c r="A1896" s="25" t="e">
        <f t="shared" si="29"/>
        <v>#N/A</v>
      </c>
      <c r="B1896" s="24"/>
      <c r="C1896" s="24"/>
      <c r="D1896" s="24" t="s">
        <v>24</v>
      </c>
      <c r="E1896" s="24"/>
      <c r="F1896" s="24"/>
      <c r="G1896" s="24"/>
      <c r="H1896" s="24"/>
      <c r="I1896" s="25" t="e">
        <f>INDEX('Sch Table'!$A$2:$U$211,MATCH($H1896,'Sch Table'!$A$2:$A$777,0),8)</f>
        <v>#N/A</v>
      </c>
      <c r="J1896" s="24"/>
      <c r="K1896" s="96" t="e">
        <f>INDEX('Class Table'!$A$2:$C$26, MATCH($J1896,'Class Table'!$A$2:$A$26,0),2)</f>
        <v>#N/A</v>
      </c>
      <c r="L1896" s="25" t="str">
        <f>_xlfn.CONCAT(StudentTable4[[#This Row],[School]],StudentTable4[[#This Row],[ClassName]])</f>
        <v/>
      </c>
    </row>
    <row r="1897" spans="1:12">
      <c r="A1897" s="25" t="e">
        <f t="shared" si="29"/>
        <v>#N/A</v>
      </c>
      <c r="B1897" s="24"/>
      <c r="C1897" s="24"/>
      <c r="D1897" s="24" t="s">
        <v>24</v>
      </c>
      <c r="E1897" s="24"/>
      <c r="F1897" s="24"/>
      <c r="G1897" s="24"/>
      <c r="H1897" s="24"/>
      <c r="I1897" s="25" t="e">
        <f>INDEX('Sch Table'!$A$2:$U$211,MATCH($H1897,'Sch Table'!$A$2:$A$777,0),8)</f>
        <v>#N/A</v>
      </c>
      <c r="J1897" s="24"/>
      <c r="K1897" s="96" t="e">
        <f>INDEX('Class Table'!$A$2:$C$26, MATCH($J1897,'Class Table'!$A$2:$A$26,0),2)</f>
        <v>#N/A</v>
      </c>
      <c r="L1897" s="25" t="str">
        <f>_xlfn.CONCAT(StudentTable4[[#This Row],[School]],StudentTable4[[#This Row],[ClassName]])</f>
        <v/>
      </c>
    </row>
    <row r="1898" spans="1:12">
      <c r="A1898" s="25" t="e">
        <f t="shared" si="29"/>
        <v>#N/A</v>
      </c>
      <c r="B1898" s="24"/>
      <c r="C1898" s="24"/>
      <c r="D1898" s="24" t="s">
        <v>24</v>
      </c>
      <c r="E1898" s="24"/>
      <c r="F1898" s="24"/>
      <c r="G1898" s="24"/>
      <c r="H1898" s="24"/>
      <c r="I1898" s="25" t="e">
        <f>INDEX('Sch Table'!$A$2:$U$211,MATCH($H1898,'Sch Table'!$A$2:$A$777,0),8)</f>
        <v>#N/A</v>
      </c>
      <c r="J1898" s="24"/>
      <c r="K1898" s="96" t="e">
        <f>INDEX('Class Table'!$A$2:$C$26, MATCH($J1898,'Class Table'!$A$2:$A$26,0),2)</f>
        <v>#N/A</v>
      </c>
      <c r="L1898" s="25" t="str">
        <f>_xlfn.CONCAT(StudentTable4[[#This Row],[School]],StudentTable4[[#This Row],[ClassName]])</f>
        <v/>
      </c>
    </row>
    <row r="1899" spans="1:12">
      <c r="A1899" s="25" t="e">
        <f t="shared" si="29"/>
        <v>#N/A</v>
      </c>
      <c r="B1899" s="24"/>
      <c r="C1899" s="24"/>
      <c r="D1899" s="24" t="s">
        <v>24</v>
      </c>
      <c r="E1899" s="24"/>
      <c r="F1899" s="24"/>
      <c r="G1899" s="24"/>
      <c r="H1899" s="24"/>
      <c r="I1899" s="25" t="e">
        <f>INDEX('Sch Table'!$A$2:$U$211,MATCH($H1899,'Sch Table'!$A$2:$A$777,0),8)</f>
        <v>#N/A</v>
      </c>
      <c r="J1899" s="24"/>
      <c r="K1899" s="96" t="e">
        <f>INDEX('Class Table'!$A$2:$C$26, MATCH($J1899,'Class Table'!$A$2:$A$26,0),2)</f>
        <v>#N/A</v>
      </c>
      <c r="L1899" s="25" t="str">
        <f>_xlfn.CONCAT(StudentTable4[[#This Row],[School]],StudentTable4[[#This Row],[ClassName]])</f>
        <v/>
      </c>
    </row>
    <row r="1900" spans="1:12">
      <c r="A1900" s="25" t="e">
        <f t="shared" si="29"/>
        <v>#N/A</v>
      </c>
      <c r="B1900" s="24"/>
      <c r="C1900" s="24"/>
      <c r="D1900" s="24" t="s">
        <v>24</v>
      </c>
      <c r="E1900" s="24"/>
      <c r="F1900" s="24"/>
      <c r="G1900" s="24"/>
      <c r="H1900" s="24"/>
      <c r="I1900" s="25" t="e">
        <f>INDEX('Sch Table'!$A$2:$U$211,MATCH($H1900,'Sch Table'!$A$2:$A$777,0),8)</f>
        <v>#N/A</v>
      </c>
      <c r="J1900" s="24"/>
      <c r="K1900" s="96" t="e">
        <f>INDEX('Class Table'!$A$2:$C$26, MATCH($J1900,'Class Table'!$A$2:$A$26,0),2)</f>
        <v>#N/A</v>
      </c>
      <c r="L1900" s="25" t="str">
        <f>_xlfn.CONCAT(StudentTable4[[#This Row],[School]],StudentTable4[[#This Row],[ClassName]])</f>
        <v/>
      </c>
    </row>
    <row r="1901" spans="1:12">
      <c r="A1901" s="25" t="e">
        <f t="shared" si="29"/>
        <v>#N/A</v>
      </c>
      <c r="B1901" s="24"/>
      <c r="C1901" s="24"/>
      <c r="D1901" s="24" t="s">
        <v>24</v>
      </c>
      <c r="E1901" s="24"/>
      <c r="F1901" s="24"/>
      <c r="G1901" s="24"/>
      <c r="H1901" s="24"/>
      <c r="I1901" s="25" t="e">
        <f>INDEX('Sch Table'!$A$2:$U$211,MATCH($H1901,'Sch Table'!$A$2:$A$777,0),8)</f>
        <v>#N/A</v>
      </c>
      <c r="J1901" s="24"/>
      <c r="K1901" s="96" t="e">
        <f>INDEX('Class Table'!$A$2:$C$26, MATCH($J1901,'Class Table'!$A$2:$A$26,0),2)</f>
        <v>#N/A</v>
      </c>
      <c r="L1901" s="25" t="str">
        <f>_xlfn.CONCAT(StudentTable4[[#This Row],[School]],StudentTable4[[#This Row],[ClassName]])</f>
        <v/>
      </c>
    </row>
    <row r="1902" spans="1:12">
      <c r="A1902" s="25" t="e">
        <f t="shared" si="29"/>
        <v>#N/A</v>
      </c>
      <c r="B1902" s="24"/>
      <c r="C1902" s="24"/>
      <c r="D1902" s="24" t="s">
        <v>24</v>
      </c>
      <c r="E1902" s="24"/>
      <c r="F1902" s="24"/>
      <c r="G1902" s="24"/>
      <c r="H1902" s="24"/>
      <c r="I1902" s="25" t="e">
        <f>INDEX('Sch Table'!$A$2:$U$211,MATCH($H1902,'Sch Table'!$A$2:$A$777,0),8)</f>
        <v>#N/A</v>
      </c>
      <c r="J1902" s="24"/>
      <c r="K1902" s="96" t="e">
        <f>INDEX('Class Table'!$A$2:$C$26, MATCH($J1902,'Class Table'!$A$2:$A$26,0),2)</f>
        <v>#N/A</v>
      </c>
      <c r="L1902" s="25" t="str">
        <f>_xlfn.CONCAT(StudentTable4[[#This Row],[School]],StudentTable4[[#This Row],[ClassName]])</f>
        <v/>
      </c>
    </row>
    <row r="1903" spans="1:12">
      <c r="A1903" s="25" t="e">
        <f t="shared" si="29"/>
        <v>#N/A</v>
      </c>
      <c r="B1903" s="24"/>
      <c r="C1903" s="24"/>
      <c r="D1903" s="24" t="s">
        <v>24</v>
      </c>
      <c r="E1903" s="24"/>
      <c r="F1903" s="24"/>
      <c r="G1903" s="24"/>
      <c r="H1903" s="24"/>
      <c r="I1903" s="25" t="e">
        <f>INDEX('Sch Table'!$A$2:$U$211,MATCH($H1903,'Sch Table'!$A$2:$A$777,0),8)</f>
        <v>#N/A</v>
      </c>
      <c r="J1903" s="24"/>
      <c r="K1903" s="96" t="e">
        <f>INDEX('Class Table'!$A$2:$C$26, MATCH($J1903,'Class Table'!$A$2:$A$26,0),2)</f>
        <v>#N/A</v>
      </c>
      <c r="L1903" s="25" t="str">
        <f>_xlfn.CONCAT(StudentTable4[[#This Row],[School]],StudentTable4[[#This Row],[ClassName]])</f>
        <v/>
      </c>
    </row>
    <row r="1904" spans="1:12">
      <c r="A1904" s="25" t="e">
        <f t="shared" si="29"/>
        <v>#N/A</v>
      </c>
      <c r="B1904" s="24"/>
      <c r="C1904" s="24"/>
      <c r="D1904" s="24" t="s">
        <v>24</v>
      </c>
      <c r="E1904" s="24"/>
      <c r="F1904" s="24"/>
      <c r="G1904" s="24"/>
      <c r="H1904" s="24"/>
      <c r="I1904" s="25" t="e">
        <f>INDEX('Sch Table'!$A$2:$U$211,MATCH($H1904,'Sch Table'!$A$2:$A$777,0),8)</f>
        <v>#N/A</v>
      </c>
      <c r="J1904" s="24"/>
      <c r="K1904" s="96" t="e">
        <f>INDEX('Class Table'!$A$2:$C$26, MATCH($J1904,'Class Table'!$A$2:$A$26,0),2)</f>
        <v>#N/A</v>
      </c>
      <c r="L1904" s="25" t="str">
        <f>_xlfn.CONCAT(StudentTable4[[#This Row],[School]],StudentTable4[[#This Row],[ClassName]])</f>
        <v/>
      </c>
    </row>
    <row r="1905" spans="1:12">
      <c r="A1905" s="25" t="e">
        <f t="shared" si="29"/>
        <v>#N/A</v>
      </c>
      <c r="B1905" s="24"/>
      <c r="C1905" s="24"/>
      <c r="D1905" s="24" t="s">
        <v>24</v>
      </c>
      <c r="E1905" s="24"/>
      <c r="F1905" s="24"/>
      <c r="G1905" s="24"/>
      <c r="H1905" s="24"/>
      <c r="I1905" s="25" t="e">
        <f>INDEX('Sch Table'!$A$2:$U$211,MATCH($H1905,'Sch Table'!$A$2:$A$777,0),8)</f>
        <v>#N/A</v>
      </c>
      <c r="J1905" s="24"/>
      <c r="K1905" s="96" t="e">
        <f>INDEX('Class Table'!$A$2:$C$26, MATCH($J1905,'Class Table'!$A$2:$A$26,0),2)</f>
        <v>#N/A</v>
      </c>
      <c r="L1905" s="25" t="str">
        <f>_xlfn.CONCAT(StudentTable4[[#This Row],[School]],StudentTable4[[#This Row],[ClassName]])</f>
        <v/>
      </c>
    </row>
    <row r="1906" spans="1:12">
      <c r="A1906" s="25" t="e">
        <f t="shared" si="29"/>
        <v>#N/A</v>
      </c>
      <c r="B1906" s="24"/>
      <c r="C1906" s="24"/>
      <c r="D1906" s="24" t="s">
        <v>24</v>
      </c>
      <c r="E1906" s="24"/>
      <c r="F1906" s="24"/>
      <c r="G1906" s="24"/>
      <c r="H1906" s="24"/>
      <c r="I1906" s="25" t="e">
        <f>INDEX('Sch Table'!$A$2:$U$211,MATCH($H1906,'Sch Table'!$A$2:$A$777,0),8)</f>
        <v>#N/A</v>
      </c>
      <c r="J1906" s="24"/>
      <c r="K1906" s="96" t="e">
        <f>INDEX('Class Table'!$A$2:$C$26, MATCH($J1906,'Class Table'!$A$2:$A$26,0),2)</f>
        <v>#N/A</v>
      </c>
      <c r="L1906" s="25" t="str">
        <f>_xlfn.CONCAT(StudentTable4[[#This Row],[School]],StudentTable4[[#This Row],[ClassName]])</f>
        <v/>
      </c>
    </row>
    <row r="1907" spans="1:12">
      <c r="A1907" s="25" t="e">
        <f t="shared" si="29"/>
        <v>#N/A</v>
      </c>
      <c r="B1907" s="24"/>
      <c r="C1907" s="24"/>
      <c r="D1907" s="24" t="s">
        <v>24</v>
      </c>
      <c r="E1907" s="24"/>
      <c r="F1907" s="24"/>
      <c r="G1907" s="24"/>
      <c r="H1907" s="24"/>
      <c r="I1907" s="25" t="e">
        <f>INDEX('Sch Table'!$A$2:$U$211,MATCH($H1907,'Sch Table'!$A$2:$A$777,0),8)</f>
        <v>#N/A</v>
      </c>
      <c r="J1907" s="24"/>
      <c r="K1907" s="96" t="e">
        <f>INDEX('Class Table'!$A$2:$C$26, MATCH($J1907,'Class Table'!$A$2:$A$26,0),2)</f>
        <v>#N/A</v>
      </c>
      <c r="L1907" s="25" t="str">
        <f>_xlfn.CONCAT(StudentTable4[[#This Row],[School]],StudentTable4[[#This Row],[ClassName]])</f>
        <v/>
      </c>
    </row>
    <row r="1908" spans="1:12">
      <c r="A1908" s="25" t="e">
        <f t="shared" si="29"/>
        <v>#N/A</v>
      </c>
      <c r="B1908" s="24"/>
      <c r="C1908" s="24"/>
      <c r="D1908" s="24" t="s">
        <v>24</v>
      </c>
      <c r="E1908" s="24"/>
      <c r="F1908" s="24"/>
      <c r="G1908" s="24"/>
      <c r="H1908" s="24"/>
      <c r="I1908" s="25" t="e">
        <f>INDEX('Sch Table'!$A$2:$U$211,MATCH($H1908,'Sch Table'!$A$2:$A$777,0),8)</f>
        <v>#N/A</v>
      </c>
      <c r="J1908" s="24"/>
      <c r="K1908" s="96" t="e">
        <f>INDEX('Class Table'!$A$2:$C$26, MATCH($J1908,'Class Table'!$A$2:$A$26,0),2)</f>
        <v>#N/A</v>
      </c>
      <c r="L1908" s="25" t="str">
        <f>_xlfn.CONCAT(StudentTable4[[#This Row],[School]],StudentTable4[[#This Row],[ClassName]])</f>
        <v/>
      </c>
    </row>
    <row r="1909" spans="1:12">
      <c r="A1909" s="25" t="e">
        <f t="shared" si="29"/>
        <v>#N/A</v>
      </c>
      <c r="B1909" s="24"/>
      <c r="C1909" s="24"/>
      <c r="D1909" s="24" t="s">
        <v>24</v>
      </c>
      <c r="E1909" s="24"/>
      <c r="F1909" s="24"/>
      <c r="G1909" s="24"/>
      <c r="H1909" s="24"/>
      <c r="I1909" s="25" t="e">
        <f>INDEX('Sch Table'!$A$2:$U$211,MATCH($H1909,'Sch Table'!$A$2:$A$777,0),8)</f>
        <v>#N/A</v>
      </c>
      <c r="J1909" s="24"/>
      <c r="K1909" s="96" t="e">
        <f>INDEX('Class Table'!$A$2:$C$26, MATCH($J1909,'Class Table'!$A$2:$A$26,0),2)</f>
        <v>#N/A</v>
      </c>
      <c r="L1909" s="25" t="str">
        <f>_xlfn.CONCAT(StudentTable4[[#This Row],[School]],StudentTable4[[#This Row],[ClassName]])</f>
        <v/>
      </c>
    </row>
    <row r="1910" spans="1:12">
      <c r="A1910" s="25" t="e">
        <f t="shared" si="29"/>
        <v>#N/A</v>
      </c>
      <c r="B1910" s="24"/>
      <c r="C1910" s="24"/>
      <c r="D1910" s="24" t="s">
        <v>24</v>
      </c>
      <c r="E1910" s="24"/>
      <c r="F1910" s="24"/>
      <c r="G1910" s="24"/>
      <c r="H1910" s="24"/>
      <c r="I1910" s="25" t="e">
        <f>INDEX('Sch Table'!$A$2:$U$211,MATCH($H1910,'Sch Table'!$A$2:$A$777,0),8)</f>
        <v>#N/A</v>
      </c>
      <c r="J1910" s="24"/>
      <c r="K1910" s="96" t="e">
        <f>INDEX('Class Table'!$A$2:$C$26, MATCH($J1910,'Class Table'!$A$2:$A$26,0),2)</f>
        <v>#N/A</v>
      </c>
      <c r="L1910" s="25" t="str">
        <f>_xlfn.CONCAT(StudentTable4[[#This Row],[School]],StudentTable4[[#This Row],[ClassName]])</f>
        <v/>
      </c>
    </row>
    <row r="1911" spans="1:12">
      <c r="A1911" s="25" t="e">
        <f t="shared" si="29"/>
        <v>#N/A</v>
      </c>
      <c r="B1911" s="24"/>
      <c r="C1911" s="24"/>
      <c r="D1911" s="24" t="s">
        <v>24</v>
      </c>
      <c r="E1911" s="24"/>
      <c r="F1911" s="24"/>
      <c r="G1911" s="24"/>
      <c r="H1911" s="24"/>
      <c r="I1911" s="25" t="e">
        <f>INDEX('Sch Table'!$A$2:$U$211,MATCH($H1911,'Sch Table'!$A$2:$A$777,0),8)</f>
        <v>#N/A</v>
      </c>
      <c r="J1911" s="24"/>
      <c r="K1911" s="96" t="e">
        <f>INDEX('Class Table'!$A$2:$C$26, MATCH($J1911,'Class Table'!$A$2:$A$26,0),2)</f>
        <v>#N/A</v>
      </c>
      <c r="L1911" s="25" t="str">
        <f>_xlfn.CONCAT(StudentTable4[[#This Row],[School]],StudentTable4[[#This Row],[ClassName]])</f>
        <v/>
      </c>
    </row>
    <row r="1912" spans="1:12">
      <c r="A1912" s="25" t="e">
        <f t="shared" si="29"/>
        <v>#N/A</v>
      </c>
      <c r="B1912" s="24"/>
      <c r="C1912" s="24"/>
      <c r="D1912" s="24" t="s">
        <v>24</v>
      </c>
      <c r="E1912" s="24"/>
      <c r="F1912" s="24"/>
      <c r="G1912" s="24"/>
      <c r="H1912" s="24"/>
      <c r="I1912" s="25" t="e">
        <f>INDEX('Sch Table'!$A$2:$U$211,MATCH($H1912,'Sch Table'!$A$2:$A$777,0),8)</f>
        <v>#N/A</v>
      </c>
      <c r="J1912" s="24"/>
      <c r="K1912" s="96" t="e">
        <f>INDEX('Class Table'!$A$2:$C$26, MATCH($J1912,'Class Table'!$A$2:$A$26,0),2)</f>
        <v>#N/A</v>
      </c>
      <c r="L1912" s="25" t="str">
        <f>_xlfn.CONCAT(StudentTable4[[#This Row],[School]],StudentTable4[[#This Row],[ClassName]])</f>
        <v/>
      </c>
    </row>
    <row r="1913" spans="1:12">
      <c r="A1913" s="25" t="e">
        <f t="shared" si="29"/>
        <v>#N/A</v>
      </c>
      <c r="B1913" s="24"/>
      <c r="C1913" s="24"/>
      <c r="D1913" s="24" t="s">
        <v>24</v>
      </c>
      <c r="E1913" s="24"/>
      <c r="F1913" s="24"/>
      <c r="G1913" s="24"/>
      <c r="H1913" s="24"/>
      <c r="I1913" s="25" t="e">
        <f>INDEX('Sch Table'!$A$2:$U$211,MATCH($H1913,'Sch Table'!$A$2:$A$777,0),8)</f>
        <v>#N/A</v>
      </c>
      <c r="J1913" s="24"/>
      <c r="K1913" s="96" t="e">
        <f>INDEX('Class Table'!$A$2:$C$26, MATCH($J1913,'Class Table'!$A$2:$A$26,0),2)</f>
        <v>#N/A</v>
      </c>
      <c r="L1913" s="25" t="str">
        <f>_xlfn.CONCAT(StudentTable4[[#This Row],[School]],StudentTable4[[#This Row],[ClassName]])</f>
        <v/>
      </c>
    </row>
    <row r="1914" spans="1:12">
      <c r="A1914" s="25" t="e">
        <f t="shared" si="29"/>
        <v>#N/A</v>
      </c>
      <c r="B1914" s="24"/>
      <c r="C1914" s="24"/>
      <c r="D1914" s="24" t="s">
        <v>24</v>
      </c>
      <c r="E1914" s="24"/>
      <c r="F1914" s="24"/>
      <c r="G1914" s="24"/>
      <c r="H1914" s="24"/>
      <c r="I1914" s="25" t="e">
        <f>INDEX('Sch Table'!$A$2:$U$211,MATCH($H1914,'Sch Table'!$A$2:$A$777,0),8)</f>
        <v>#N/A</v>
      </c>
      <c r="J1914" s="24"/>
      <c r="K1914" s="96" t="e">
        <f>INDEX('Class Table'!$A$2:$C$26, MATCH($J1914,'Class Table'!$A$2:$A$26,0),2)</f>
        <v>#N/A</v>
      </c>
      <c r="L1914" s="25" t="str">
        <f>_xlfn.CONCAT(StudentTable4[[#This Row],[School]],StudentTable4[[#This Row],[ClassName]])</f>
        <v/>
      </c>
    </row>
    <row r="1915" spans="1:12">
      <c r="A1915" s="25" t="e">
        <f t="shared" si="29"/>
        <v>#N/A</v>
      </c>
      <c r="B1915" s="24"/>
      <c r="C1915" s="24"/>
      <c r="D1915" s="24" t="s">
        <v>24</v>
      </c>
      <c r="E1915" s="24"/>
      <c r="F1915" s="24"/>
      <c r="G1915" s="24"/>
      <c r="H1915" s="24"/>
      <c r="I1915" s="25" t="e">
        <f>INDEX('Sch Table'!$A$2:$U$211,MATCH($H1915,'Sch Table'!$A$2:$A$777,0),8)</f>
        <v>#N/A</v>
      </c>
      <c r="J1915" s="24"/>
      <c r="K1915" s="96" t="e">
        <f>INDEX('Class Table'!$A$2:$C$26, MATCH($J1915,'Class Table'!$A$2:$A$26,0),2)</f>
        <v>#N/A</v>
      </c>
      <c r="L1915" s="25" t="str">
        <f>_xlfn.CONCAT(StudentTable4[[#This Row],[School]],StudentTable4[[#This Row],[ClassName]])</f>
        <v/>
      </c>
    </row>
    <row r="1916" spans="1:12">
      <c r="A1916" s="25" t="e">
        <f t="shared" si="29"/>
        <v>#N/A</v>
      </c>
      <c r="B1916" s="24"/>
      <c r="C1916" s="24"/>
      <c r="D1916" s="24" t="s">
        <v>24</v>
      </c>
      <c r="E1916" s="24"/>
      <c r="F1916" s="24"/>
      <c r="G1916" s="24"/>
      <c r="H1916" s="24"/>
      <c r="I1916" s="25" t="e">
        <f>INDEX('Sch Table'!$A$2:$U$211,MATCH($H1916,'Sch Table'!$A$2:$A$777,0),8)</f>
        <v>#N/A</v>
      </c>
      <c r="J1916" s="24"/>
      <c r="K1916" s="96" t="e">
        <f>INDEX('Class Table'!$A$2:$C$26, MATCH($J1916,'Class Table'!$A$2:$A$26,0),2)</f>
        <v>#N/A</v>
      </c>
      <c r="L1916" s="25" t="str">
        <f>_xlfn.CONCAT(StudentTable4[[#This Row],[School]],StudentTable4[[#This Row],[ClassName]])</f>
        <v/>
      </c>
    </row>
    <row r="1917" spans="1:12">
      <c r="A1917" s="25" t="e">
        <f t="shared" si="29"/>
        <v>#N/A</v>
      </c>
      <c r="B1917" s="24"/>
      <c r="C1917" s="24"/>
      <c r="D1917" s="24" t="s">
        <v>24</v>
      </c>
      <c r="E1917" s="24"/>
      <c r="F1917" s="24"/>
      <c r="G1917" s="24"/>
      <c r="H1917" s="24"/>
      <c r="I1917" s="25" t="e">
        <f>INDEX('Sch Table'!$A$2:$U$211,MATCH($H1917,'Sch Table'!$A$2:$A$777,0),8)</f>
        <v>#N/A</v>
      </c>
      <c r="J1917" s="24"/>
      <c r="K1917" s="96" t="e">
        <f>INDEX('Class Table'!$A$2:$C$26, MATCH($J1917,'Class Table'!$A$2:$A$26,0),2)</f>
        <v>#N/A</v>
      </c>
      <c r="L1917" s="25" t="str">
        <f>_xlfn.CONCAT(StudentTable4[[#This Row],[School]],StudentTable4[[#This Row],[ClassName]])</f>
        <v/>
      </c>
    </row>
    <row r="1918" spans="1:12">
      <c r="A1918" s="25" t="e">
        <f t="shared" si="29"/>
        <v>#N/A</v>
      </c>
      <c r="B1918" s="24"/>
      <c r="C1918" s="24"/>
      <c r="D1918" s="24" t="s">
        <v>24</v>
      </c>
      <c r="E1918" s="24"/>
      <c r="F1918" s="24"/>
      <c r="G1918" s="24"/>
      <c r="H1918" s="24"/>
      <c r="I1918" s="25" t="e">
        <f>INDEX('Sch Table'!$A$2:$U$211,MATCH($H1918,'Sch Table'!$A$2:$A$777,0),8)</f>
        <v>#N/A</v>
      </c>
      <c r="J1918" s="24"/>
      <c r="K1918" s="96" t="e">
        <f>INDEX('Class Table'!$A$2:$C$26, MATCH($J1918,'Class Table'!$A$2:$A$26,0),2)</f>
        <v>#N/A</v>
      </c>
      <c r="L1918" s="25" t="str">
        <f>_xlfn.CONCAT(StudentTable4[[#This Row],[School]],StudentTable4[[#This Row],[ClassName]])</f>
        <v/>
      </c>
    </row>
    <row r="1919" spans="1:12">
      <c r="A1919" s="25" t="e">
        <f t="shared" si="29"/>
        <v>#N/A</v>
      </c>
      <c r="B1919" s="24"/>
      <c r="C1919" s="24"/>
      <c r="D1919" s="24" t="s">
        <v>24</v>
      </c>
      <c r="E1919" s="24"/>
      <c r="F1919" s="24"/>
      <c r="G1919" s="24"/>
      <c r="H1919" s="24"/>
      <c r="I1919" s="25" t="e">
        <f>INDEX('Sch Table'!$A$2:$U$211,MATCH($H1919,'Sch Table'!$A$2:$A$777,0),8)</f>
        <v>#N/A</v>
      </c>
      <c r="J1919" s="24"/>
      <c r="K1919" s="96" t="e">
        <f>INDEX('Class Table'!$A$2:$C$26, MATCH($J1919,'Class Table'!$A$2:$A$26,0),2)</f>
        <v>#N/A</v>
      </c>
      <c r="L1919" s="25" t="str">
        <f>_xlfn.CONCAT(StudentTable4[[#This Row],[School]],StudentTable4[[#This Row],[ClassName]])</f>
        <v/>
      </c>
    </row>
    <row r="1920" spans="1:12">
      <c r="A1920" s="25" t="e">
        <f t="shared" si="29"/>
        <v>#N/A</v>
      </c>
      <c r="B1920" s="24"/>
      <c r="C1920" s="24"/>
      <c r="D1920" s="24" t="s">
        <v>24</v>
      </c>
      <c r="E1920" s="24"/>
      <c r="F1920" s="24"/>
      <c r="G1920" s="24"/>
      <c r="H1920" s="24"/>
      <c r="I1920" s="25" t="e">
        <f>INDEX('Sch Table'!$A$2:$U$211,MATCH($H1920,'Sch Table'!$A$2:$A$777,0),8)</f>
        <v>#N/A</v>
      </c>
      <c r="J1920" s="24"/>
      <c r="K1920" s="96" t="e">
        <f>INDEX('Class Table'!$A$2:$C$26, MATCH($J1920,'Class Table'!$A$2:$A$26,0),2)</f>
        <v>#N/A</v>
      </c>
      <c r="L1920" s="25" t="str">
        <f>_xlfn.CONCAT(StudentTable4[[#This Row],[School]],StudentTable4[[#This Row],[ClassName]])</f>
        <v/>
      </c>
    </row>
    <row r="1921" spans="1:12">
      <c r="A1921" s="25" t="e">
        <f t="shared" si="29"/>
        <v>#N/A</v>
      </c>
      <c r="B1921" s="24"/>
      <c r="C1921" s="24"/>
      <c r="D1921" s="24" t="s">
        <v>24</v>
      </c>
      <c r="E1921" s="24"/>
      <c r="F1921" s="24"/>
      <c r="G1921" s="24"/>
      <c r="H1921" s="24"/>
      <c r="I1921" s="25" t="e">
        <f>INDEX('Sch Table'!$A$2:$U$211,MATCH($H1921,'Sch Table'!$A$2:$A$777,0),8)</f>
        <v>#N/A</v>
      </c>
      <c r="J1921" s="24"/>
      <c r="K1921" s="96" t="e">
        <f>INDEX('Class Table'!$A$2:$C$26, MATCH($J1921,'Class Table'!$A$2:$A$26,0),2)</f>
        <v>#N/A</v>
      </c>
      <c r="L1921" s="25" t="str">
        <f>_xlfn.CONCAT(StudentTable4[[#This Row],[School]],StudentTable4[[#This Row],[ClassName]])</f>
        <v/>
      </c>
    </row>
    <row r="1922" spans="1:12">
      <c r="A1922" s="25" t="e">
        <f t="shared" ref="A1922:A1985" si="30">I1922&amp;"-"&amp;J1922&amp;"-"&amp;B1922</f>
        <v>#N/A</v>
      </c>
      <c r="B1922" s="24"/>
      <c r="C1922" s="24"/>
      <c r="D1922" s="24" t="s">
        <v>24</v>
      </c>
      <c r="E1922" s="24"/>
      <c r="F1922" s="24"/>
      <c r="G1922" s="24"/>
      <c r="H1922" s="24"/>
      <c r="I1922" s="25" t="e">
        <f>INDEX('Sch Table'!$A$2:$U$211,MATCH($H1922,'Sch Table'!$A$2:$A$777,0),8)</f>
        <v>#N/A</v>
      </c>
      <c r="J1922" s="24"/>
      <c r="K1922" s="96" t="e">
        <f>INDEX('Class Table'!$A$2:$C$26, MATCH($J1922,'Class Table'!$A$2:$A$26,0),2)</f>
        <v>#N/A</v>
      </c>
      <c r="L1922" s="25" t="str">
        <f>_xlfn.CONCAT(StudentTable4[[#This Row],[School]],StudentTable4[[#This Row],[ClassName]])</f>
        <v/>
      </c>
    </row>
    <row r="1923" spans="1:12">
      <c r="A1923" s="25" t="e">
        <f t="shared" si="30"/>
        <v>#N/A</v>
      </c>
      <c r="B1923" s="24"/>
      <c r="C1923" s="24"/>
      <c r="D1923" s="24" t="s">
        <v>24</v>
      </c>
      <c r="E1923" s="24"/>
      <c r="F1923" s="24"/>
      <c r="G1923" s="24"/>
      <c r="H1923" s="24"/>
      <c r="I1923" s="25" t="e">
        <f>INDEX('Sch Table'!$A$2:$U$211,MATCH($H1923,'Sch Table'!$A$2:$A$777,0),8)</f>
        <v>#N/A</v>
      </c>
      <c r="J1923" s="24"/>
      <c r="K1923" s="96" t="e">
        <f>INDEX('Class Table'!$A$2:$C$26, MATCH($J1923,'Class Table'!$A$2:$A$26,0),2)</f>
        <v>#N/A</v>
      </c>
      <c r="L1923" s="25" t="str">
        <f>_xlfn.CONCAT(StudentTable4[[#This Row],[School]],StudentTable4[[#This Row],[ClassName]])</f>
        <v/>
      </c>
    </row>
    <row r="1924" spans="1:12">
      <c r="A1924" s="25" t="e">
        <f t="shared" si="30"/>
        <v>#N/A</v>
      </c>
      <c r="B1924" s="24"/>
      <c r="C1924" s="24"/>
      <c r="D1924" s="24" t="s">
        <v>24</v>
      </c>
      <c r="E1924" s="24"/>
      <c r="F1924" s="24"/>
      <c r="G1924" s="24"/>
      <c r="H1924" s="24"/>
      <c r="I1924" s="25" t="e">
        <f>INDEX('Sch Table'!$A$2:$U$211,MATCH($H1924,'Sch Table'!$A$2:$A$777,0),8)</f>
        <v>#N/A</v>
      </c>
      <c r="J1924" s="24"/>
      <c r="K1924" s="96" t="e">
        <f>INDEX('Class Table'!$A$2:$C$26, MATCH($J1924,'Class Table'!$A$2:$A$26,0),2)</f>
        <v>#N/A</v>
      </c>
      <c r="L1924" s="25" t="str">
        <f>_xlfn.CONCAT(StudentTable4[[#This Row],[School]],StudentTable4[[#This Row],[ClassName]])</f>
        <v/>
      </c>
    </row>
    <row r="1925" spans="1:12">
      <c r="A1925" s="25" t="e">
        <f t="shared" si="30"/>
        <v>#N/A</v>
      </c>
      <c r="B1925" s="24"/>
      <c r="C1925" s="24"/>
      <c r="D1925" s="24" t="s">
        <v>24</v>
      </c>
      <c r="E1925" s="24"/>
      <c r="F1925" s="24"/>
      <c r="G1925" s="24"/>
      <c r="H1925" s="24"/>
      <c r="I1925" s="25" t="e">
        <f>INDEX('Sch Table'!$A$2:$U$211,MATCH($H1925,'Sch Table'!$A$2:$A$777,0),8)</f>
        <v>#N/A</v>
      </c>
      <c r="J1925" s="24"/>
      <c r="K1925" s="96" t="e">
        <f>INDEX('Class Table'!$A$2:$C$26, MATCH($J1925,'Class Table'!$A$2:$A$26,0),2)</f>
        <v>#N/A</v>
      </c>
      <c r="L1925" s="25" t="str">
        <f>_xlfn.CONCAT(StudentTable4[[#This Row],[School]],StudentTable4[[#This Row],[ClassName]])</f>
        <v/>
      </c>
    </row>
    <row r="1926" spans="1:12">
      <c r="A1926" s="25" t="e">
        <f t="shared" si="30"/>
        <v>#N/A</v>
      </c>
      <c r="B1926" s="24"/>
      <c r="C1926" s="24"/>
      <c r="D1926" s="24" t="s">
        <v>24</v>
      </c>
      <c r="E1926" s="24"/>
      <c r="F1926" s="24"/>
      <c r="G1926" s="24"/>
      <c r="H1926" s="24"/>
      <c r="I1926" s="25" t="e">
        <f>INDEX('Sch Table'!$A$2:$U$211,MATCH($H1926,'Sch Table'!$A$2:$A$777,0),8)</f>
        <v>#N/A</v>
      </c>
      <c r="J1926" s="24"/>
      <c r="K1926" s="96" t="e">
        <f>INDEX('Class Table'!$A$2:$C$26, MATCH($J1926,'Class Table'!$A$2:$A$26,0),2)</f>
        <v>#N/A</v>
      </c>
      <c r="L1926" s="25" t="str">
        <f>_xlfn.CONCAT(StudentTable4[[#This Row],[School]],StudentTable4[[#This Row],[ClassName]])</f>
        <v/>
      </c>
    </row>
    <row r="1927" spans="1:12">
      <c r="A1927" s="25" t="e">
        <f t="shared" si="30"/>
        <v>#N/A</v>
      </c>
      <c r="B1927" s="24"/>
      <c r="C1927" s="24"/>
      <c r="D1927" s="24" t="s">
        <v>24</v>
      </c>
      <c r="E1927" s="24"/>
      <c r="F1927" s="24"/>
      <c r="G1927" s="24"/>
      <c r="H1927" s="24"/>
      <c r="I1927" s="25" t="e">
        <f>INDEX('Sch Table'!$A$2:$U$211,MATCH($H1927,'Sch Table'!$A$2:$A$777,0),8)</f>
        <v>#N/A</v>
      </c>
      <c r="J1927" s="24"/>
      <c r="K1927" s="96" t="e">
        <f>INDEX('Class Table'!$A$2:$C$26, MATCH($J1927,'Class Table'!$A$2:$A$26,0),2)</f>
        <v>#N/A</v>
      </c>
      <c r="L1927" s="25" t="str">
        <f>_xlfn.CONCAT(StudentTable4[[#This Row],[School]],StudentTable4[[#This Row],[ClassName]])</f>
        <v/>
      </c>
    </row>
    <row r="1928" spans="1:12">
      <c r="A1928" s="25" t="e">
        <f t="shared" si="30"/>
        <v>#N/A</v>
      </c>
      <c r="B1928" s="24"/>
      <c r="C1928" s="24"/>
      <c r="D1928" s="24" t="s">
        <v>24</v>
      </c>
      <c r="E1928" s="24"/>
      <c r="F1928" s="24"/>
      <c r="G1928" s="24"/>
      <c r="H1928" s="24"/>
      <c r="I1928" s="25" t="e">
        <f>INDEX('Sch Table'!$A$2:$U$211,MATCH($H1928,'Sch Table'!$A$2:$A$777,0),8)</f>
        <v>#N/A</v>
      </c>
      <c r="J1928" s="24"/>
      <c r="K1928" s="96" t="e">
        <f>INDEX('Class Table'!$A$2:$C$26, MATCH($J1928,'Class Table'!$A$2:$A$26,0),2)</f>
        <v>#N/A</v>
      </c>
      <c r="L1928" s="25" t="str">
        <f>_xlfn.CONCAT(StudentTable4[[#This Row],[School]],StudentTable4[[#This Row],[ClassName]])</f>
        <v/>
      </c>
    </row>
    <row r="1929" spans="1:12">
      <c r="A1929" s="25" t="e">
        <f t="shared" si="30"/>
        <v>#N/A</v>
      </c>
      <c r="B1929" s="24"/>
      <c r="C1929" s="24"/>
      <c r="D1929" s="24" t="s">
        <v>24</v>
      </c>
      <c r="E1929" s="24"/>
      <c r="F1929" s="24"/>
      <c r="G1929" s="24"/>
      <c r="H1929" s="24"/>
      <c r="I1929" s="25" t="e">
        <f>INDEX('Sch Table'!$A$2:$U$211,MATCH($H1929,'Sch Table'!$A$2:$A$777,0),8)</f>
        <v>#N/A</v>
      </c>
      <c r="J1929" s="24"/>
      <c r="K1929" s="96" t="e">
        <f>INDEX('Class Table'!$A$2:$C$26, MATCH($J1929,'Class Table'!$A$2:$A$26,0),2)</f>
        <v>#N/A</v>
      </c>
      <c r="L1929" s="25" t="str">
        <f>_xlfn.CONCAT(StudentTable4[[#This Row],[School]],StudentTable4[[#This Row],[ClassName]])</f>
        <v/>
      </c>
    </row>
    <row r="1930" spans="1:12">
      <c r="A1930" s="25" t="e">
        <f t="shared" si="30"/>
        <v>#N/A</v>
      </c>
      <c r="B1930" s="24"/>
      <c r="C1930" s="24"/>
      <c r="D1930" s="24" t="s">
        <v>24</v>
      </c>
      <c r="E1930" s="24"/>
      <c r="F1930" s="24"/>
      <c r="G1930" s="24"/>
      <c r="H1930" s="24"/>
      <c r="I1930" s="25" t="e">
        <f>INDEX('Sch Table'!$A$2:$U$211,MATCH($H1930,'Sch Table'!$A$2:$A$777,0),8)</f>
        <v>#N/A</v>
      </c>
      <c r="J1930" s="24"/>
      <c r="K1930" s="96" t="e">
        <f>INDEX('Class Table'!$A$2:$C$26, MATCH($J1930,'Class Table'!$A$2:$A$26,0),2)</f>
        <v>#N/A</v>
      </c>
      <c r="L1930" s="25" t="str">
        <f>_xlfn.CONCAT(StudentTable4[[#This Row],[School]],StudentTable4[[#This Row],[ClassName]])</f>
        <v/>
      </c>
    </row>
    <row r="1931" spans="1:12">
      <c r="A1931" s="25" t="e">
        <f t="shared" si="30"/>
        <v>#N/A</v>
      </c>
      <c r="B1931" s="24"/>
      <c r="C1931" s="24"/>
      <c r="D1931" s="24" t="s">
        <v>24</v>
      </c>
      <c r="E1931" s="24"/>
      <c r="F1931" s="24"/>
      <c r="G1931" s="24"/>
      <c r="H1931" s="24"/>
      <c r="I1931" s="25" t="e">
        <f>INDEX('Sch Table'!$A$2:$U$211,MATCH($H1931,'Sch Table'!$A$2:$A$777,0),8)</f>
        <v>#N/A</v>
      </c>
      <c r="J1931" s="24"/>
      <c r="K1931" s="96" t="e">
        <f>INDEX('Class Table'!$A$2:$C$26, MATCH($J1931,'Class Table'!$A$2:$A$26,0),2)</f>
        <v>#N/A</v>
      </c>
      <c r="L1931" s="25" t="str">
        <f>_xlfn.CONCAT(StudentTable4[[#This Row],[School]],StudentTable4[[#This Row],[ClassName]])</f>
        <v/>
      </c>
    </row>
    <row r="1932" spans="1:12">
      <c r="A1932" s="25" t="e">
        <f t="shared" si="30"/>
        <v>#N/A</v>
      </c>
      <c r="B1932" s="24"/>
      <c r="C1932" s="24"/>
      <c r="D1932" s="24" t="s">
        <v>24</v>
      </c>
      <c r="E1932" s="24"/>
      <c r="F1932" s="24"/>
      <c r="G1932" s="24"/>
      <c r="H1932" s="24"/>
      <c r="I1932" s="25" t="e">
        <f>INDEX('Sch Table'!$A$2:$U$211,MATCH($H1932,'Sch Table'!$A$2:$A$777,0),8)</f>
        <v>#N/A</v>
      </c>
      <c r="J1932" s="24"/>
      <c r="K1932" s="96" t="e">
        <f>INDEX('Class Table'!$A$2:$C$26, MATCH($J1932,'Class Table'!$A$2:$A$26,0),2)</f>
        <v>#N/A</v>
      </c>
      <c r="L1932" s="25" t="str">
        <f>_xlfn.CONCAT(StudentTable4[[#This Row],[School]],StudentTable4[[#This Row],[ClassName]])</f>
        <v/>
      </c>
    </row>
    <row r="1933" spans="1:12">
      <c r="A1933" s="25" t="e">
        <f t="shared" si="30"/>
        <v>#N/A</v>
      </c>
      <c r="B1933" s="24"/>
      <c r="C1933" s="24"/>
      <c r="D1933" s="24" t="s">
        <v>24</v>
      </c>
      <c r="E1933" s="24"/>
      <c r="F1933" s="24"/>
      <c r="G1933" s="24"/>
      <c r="H1933" s="24"/>
      <c r="I1933" s="25" t="e">
        <f>INDEX('Sch Table'!$A$2:$U$211,MATCH($H1933,'Sch Table'!$A$2:$A$777,0),8)</f>
        <v>#N/A</v>
      </c>
      <c r="J1933" s="24"/>
      <c r="K1933" s="96" t="e">
        <f>INDEX('Class Table'!$A$2:$C$26, MATCH($J1933,'Class Table'!$A$2:$A$26,0),2)</f>
        <v>#N/A</v>
      </c>
      <c r="L1933" s="25" t="str">
        <f>_xlfn.CONCAT(StudentTable4[[#This Row],[School]],StudentTable4[[#This Row],[ClassName]])</f>
        <v/>
      </c>
    </row>
    <row r="1934" spans="1:12">
      <c r="A1934" s="25" t="e">
        <f t="shared" si="30"/>
        <v>#N/A</v>
      </c>
      <c r="B1934" s="24"/>
      <c r="C1934" s="24"/>
      <c r="D1934" s="24" t="s">
        <v>24</v>
      </c>
      <c r="E1934" s="24"/>
      <c r="F1934" s="24"/>
      <c r="G1934" s="24"/>
      <c r="H1934" s="24"/>
      <c r="I1934" s="25" t="e">
        <f>INDEX('Sch Table'!$A$2:$U$211,MATCH($H1934,'Sch Table'!$A$2:$A$777,0),8)</f>
        <v>#N/A</v>
      </c>
      <c r="J1934" s="24"/>
      <c r="K1934" s="96" t="e">
        <f>INDEX('Class Table'!$A$2:$C$26, MATCH($J1934,'Class Table'!$A$2:$A$26,0),2)</f>
        <v>#N/A</v>
      </c>
      <c r="L1934" s="25" t="str">
        <f>_xlfn.CONCAT(StudentTable4[[#This Row],[School]],StudentTable4[[#This Row],[ClassName]])</f>
        <v/>
      </c>
    </row>
    <row r="1935" spans="1:12">
      <c r="A1935" s="25" t="e">
        <f t="shared" si="30"/>
        <v>#N/A</v>
      </c>
      <c r="B1935" s="24"/>
      <c r="C1935" s="24"/>
      <c r="D1935" s="24" t="s">
        <v>24</v>
      </c>
      <c r="E1935" s="24"/>
      <c r="F1935" s="24"/>
      <c r="G1935" s="24"/>
      <c r="H1935" s="24"/>
      <c r="I1935" s="25" t="e">
        <f>INDEX('Sch Table'!$A$2:$U$211,MATCH($H1935,'Sch Table'!$A$2:$A$777,0),8)</f>
        <v>#N/A</v>
      </c>
      <c r="J1935" s="24"/>
      <c r="K1935" s="96" t="e">
        <f>INDEX('Class Table'!$A$2:$C$26, MATCH($J1935,'Class Table'!$A$2:$A$26,0),2)</f>
        <v>#N/A</v>
      </c>
      <c r="L1935" s="25" t="str">
        <f>_xlfn.CONCAT(StudentTable4[[#This Row],[School]],StudentTable4[[#This Row],[ClassName]])</f>
        <v/>
      </c>
    </row>
    <row r="1936" spans="1:12">
      <c r="A1936" s="25" t="e">
        <f t="shared" si="30"/>
        <v>#N/A</v>
      </c>
      <c r="B1936" s="24"/>
      <c r="C1936" s="24"/>
      <c r="D1936" s="24" t="s">
        <v>24</v>
      </c>
      <c r="E1936" s="24"/>
      <c r="F1936" s="24"/>
      <c r="G1936" s="24"/>
      <c r="H1936" s="24"/>
      <c r="I1936" s="25" t="e">
        <f>INDEX('Sch Table'!$A$2:$U$211,MATCH($H1936,'Sch Table'!$A$2:$A$777,0),8)</f>
        <v>#N/A</v>
      </c>
      <c r="J1936" s="24"/>
      <c r="K1936" s="96" t="e">
        <f>INDEX('Class Table'!$A$2:$C$26, MATCH($J1936,'Class Table'!$A$2:$A$26,0),2)</f>
        <v>#N/A</v>
      </c>
      <c r="L1936" s="25" t="str">
        <f>_xlfn.CONCAT(StudentTable4[[#This Row],[School]],StudentTable4[[#This Row],[ClassName]])</f>
        <v/>
      </c>
    </row>
    <row r="1937" spans="1:12">
      <c r="A1937" s="25" t="e">
        <f t="shared" si="30"/>
        <v>#N/A</v>
      </c>
      <c r="B1937" s="24"/>
      <c r="C1937" s="24"/>
      <c r="D1937" s="24" t="s">
        <v>24</v>
      </c>
      <c r="E1937" s="24"/>
      <c r="F1937" s="24"/>
      <c r="G1937" s="24"/>
      <c r="H1937" s="24"/>
      <c r="I1937" s="25" t="e">
        <f>INDEX('Sch Table'!$A$2:$U$211,MATCH($H1937,'Sch Table'!$A$2:$A$777,0),8)</f>
        <v>#N/A</v>
      </c>
      <c r="J1937" s="24"/>
      <c r="K1937" s="96" t="e">
        <f>INDEX('Class Table'!$A$2:$C$26, MATCH($J1937,'Class Table'!$A$2:$A$26,0),2)</f>
        <v>#N/A</v>
      </c>
      <c r="L1937" s="25" t="str">
        <f>_xlfn.CONCAT(StudentTable4[[#This Row],[School]],StudentTable4[[#This Row],[ClassName]])</f>
        <v/>
      </c>
    </row>
    <row r="1938" spans="1:12">
      <c r="A1938" s="25" t="e">
        <f t="shared" si="30"/>
        <v>#N/A</v>
      </c>
      <c r="B1938" s="24"/>
      <c r="C1938" s="24"/>
      <c r="D1938" s="24" t="s">
        <v>24</v>
      </c>
      <c r="E1938" s="24"/>
      <c r="F1938" s="24"/>
      <c r="G1938" s="24"/>
      <c r="H1938" s="24"/>
      <c r="I1938" s="25" t="e">
        <f>INDEX('Sch Table'!$A$2:$U$211,MATCH($H1938,'Sch Table'!$A$2:$A$777,0),8)</f>
        <v>#N/A</v>
      </c>
      <c r="J1938" s="24"/>
      <c r="K1938" s="96" t="e">
        <f>INDEX('Class Table'!$A$2:$C$26, MATCH($J1938,'Class Table'!$A$2:$A$26,0),2)</f>
        <v>#N/A</v>
      </c>
      <c r="L1938" s="25" t="str">
        <f>_xlfn.CONCAT(StudentTable4[[#This Row],[School]],StudentTable4[[#This Row],[ClassName]])</f>
        <v/>
      </c>
    </row>
    <row r="1939" spans="1:12">
      <c r="A1939" s="25" t="e">
        <f t="shared" si="30"/>
        <v>#N/A</v>
      </c>
      <c r="B1939" s="24"/>
      <c r="C1939" s="24"/>
      <c r="D1939" s="24" t="s">
        <v>24</v>
      </c>
      <c r="E1939" s="24"/>
      <c r="F1939" s="24"/>
      <c r="G1939" s="24"/>
      <c r="H1939" s="24"/>
      <c r="I1939" s="25" t="e">
        <f>INDEX('Sch Table'!$A$2:$U$211,MATCH($H1939,'Sch Table'!$A$2:$A$777,0),8)</f>
        <v>#N/A</v>
      </c>
      <c r="J1939" s="24"/>
      <c r="K1939" s="96" t="e">
        <f>INDEX('Class Table'!$A$2:$C$26, MATCH($J1939,'Class Table'!$A$2:$A$26,0),2)</f>
        <v>#N/A</v>
      </c>
      <c r="L1939" s="25" t="str">
        <f>_xlfn.CONCAT(StudentTable4[[#This Row],[School]],StudentTable4[[#This Row],[ClassName]])</f>
        <v/>
      </c>
    </row>
    <row r="1940" spans="1:12">
      <c r="A1940" s="25" t="e">
        <f t="shared" si="30"/>
        <v>#N/A</v>
      </c>
      <c r="B1940" s="24"/>
      <c r="C1940" s="24"/>
      <c r="D1940" s="24" t="s">
        <v>24</v>
      </c>
      <c r="E1940" s="24"/>
      <c r="F1940" s="24"/>
      <c r="G1940" s="24"/>
      <c r="H1940" s="24"/>
      <c r="I1940" s="25" t="e">
        <f>INDEX('Sch Table'!$A$2:$U$211,MATCH($H1940,'Sch Table'!$A$2:$A$777,0),8)</f>
        <v>#N/A</v>
      </c>
      <c r="J1940" s="24"/>
      <c r="K1940" s="96" t="e">
        <f>INDEX('Class Table'!$A$2:$C$26, MATCH($J1940,'Class Table'!$A$2:$A$26,0),2)</f>
        <v>#N/A</v>
      </c>
      <c r="L1940" s="25" t="str">
        <f>_xlfn.CONCAT(StudentTable4[[#This Row],[School]],StudentTable4[[#This Row],[ClassName]])</f>
        <v/>
      </c>
    </row>
    <row r="1941" spans="1:12">
      <c r="A1941" s="25" t="e">
        <f t="shared" si="30"/>
        <v>#N/A</v>
      </c>
      <c r="B1941" s="24"/>
      <c r="C1941" s="24"/>
      <c r="D1941" s="24" t="s">
        <v>24</v>
      </c>
      <c r="E1941" s="24"/>
      <c r="F1941" s="24"/>
      <c r="G1941" s="24"/>
      <c r="H1941" s="24"/>
      <c r="I1941" s="25" t="e">
        <f>INDEX('Sch Table'!$A$2:$U$211,MATCH($H1941,'Sch Table'!$A$2:$A$777,0),8)</f>
        <v>#N/A</v>
      </c>
      <c r="J1941" s="24"/>
      <c r="K1941" s="96" t="e">
        <f>INDEX('Class Table'!$A$2:$C$26, MATCH($J1941,'Class Table'!$A$2:$A$26,0),2)</f>
        <v>#N/A</v>
      </c>
      <c r="L1941" s="25" t="str">
        <f>_xlfn.CONCAT(StudentTable4[[#This Row],[School]],StudentTable4[[#This Row],[ClassName]])</f>
        <v/>
      </c>
    </row>
    <row r="1942" spans="1:12">
      <c r="A1942" s="25" t="e">
        <f t="shared" si="30"/>
        <v>#N/A</v>
      </c>
      <c r="B1942" s="24"/>
      <c r="C1942" s="24"/>
      <c r="D1942" s="24" t="s">
        <v>24</v>
      </c>
      <c r="E1942" s="24"/>
      <c r="F1942" s="24"/>
      <c r="G1942" s="24"/>
      <c r="H1942" s="24"/>
      <c r="I1942" s="25" t="e">
        <f>INDEX('Sch Table'!$A$2:$U$211,MATCH($H1942,'Sch Table'!$A$2:$A$777,0),8)</f>
        <v>#N/A</v>
      </c>
      <c r="J1942" s="24"/>
      <c r="K1942" s="96" t="e">
        <f>INDEX('Class Table'!$A$2:$C$26, MATCH($J1942,'Class Table'!$A$2:$A$26,0),2)</f>
        <v>#N/A</v>
      </c>
      <c r="L1942" s="25" t="str">
        <f>_xlfn.CONCAT(StudentTable4[[#This Row],[School]],StudentTable4[[#This Row],[ClassName]])</f>
        <v/>
      </c>
    </row>
    <row r="1943" spans="1:12">
      <c r="A1943" s="25" t="e">
        <f t="shared" si="30"/>
        <v>#N/A</v>
      </c>
      <c r="B1943" s="24"/>
      <c r="C1943" s="24"/>
      <c r="D1943" s="24" t="s">
        <v>24</v>
      </c>
      <c r="E1943" s="24"/>
      <c r="F1943" s="24"/>
      <c r="G1943" s="24"/>
      <c r="H1943" s="24"/>
      <c r="I1943" s="25" t="e">
        <f>INDEX('Sch Table'!$A$2:$U$211,MATCH($H1943,'Sch Table'!$A$2:$A$777,0),8)</f>
        <v>#N/A</v>
      </c>
      <c r="J1943" s="24"/>
      <c r="K1943" s="96" t="e">
        <f>INDEX('Class Table'!$A$2:$C$26, MATCH($J1943,'Class Table'!$A$2:$A$26,0),2)</f>
        <v>#N/A</v>
      </c>
      <c r="L1943" s="25" t="str">
        <f>_xlfn.CONCAT(StudentTable4[[#This Row],[School]],StudentTable4[[#This Row],[ClassName]])</f>
        <v/>
      </c>
    </row>
    <row r="1944" spans="1:12">
      <c r="A1944" s="25" t="e">
        <f t="shared" si="30"/>
        <v>#N/A</v>
      </c>
      <c r="B1944" s="24"/>
      <c r="C1944" s="24"/>
      <c r="D1944" s="24" t="s">
        <v>24</v>
      </c>
      <c r="E1944" s="24"/>
      <c r="F1944" s="24"/>
      <c r="G1944" s="24"/>
      <c r="H1944" s="24"/>
      <c r="I1944" s="25" t="e">
        <f>INDEX('Sch Table'!$A$2:$U$211,MATCH($H1944,'Sch Table'!$A$2:$A$777,0),8)</f>
        <v>#N/A</v>
      </c>
      <c r="J1944" s="24"/>
      <c r="K1944" s="96" t="e">
        <f>INDEX('Class Table'!$A$2:$C$26, MATCH($J1944,'Class Table'!$A$2:$A$26,0),2)</f>
        <v>#N/A</v>
      </c>
      <c r="L1944" s="25" t="str">
        <f>_xlfn.CONCAT(StudentTable4[[#This Row],[School]],StudentTable4[[#This Row],[ClassName]])</f>
        <v/>
      </c>
    </row>
    <row r="1945" spans="1:12">
      <c r="A1945" s="25" t="e">
        <f t="shared" si="30"/>
        <v>#N/A</v>
      </c>
      <c r="B1945" s="24"/>
      <c r="C1945" s="24"/>
      <c r="D1945" s="24" t="s">
        <v>24</v>
      </c>
      <c r="E1945" s="24"/>
      <c r="F1945" s="24"/>
      <c r="G1945" s="24"/>
      <c r="H1945" s="24"/>
      <c r="I1945" s="25" t="e">
        <f>INDEX('Sch Table'!$A$2:$U$211,MATCH($H1945,'Sch Table'!$A$2:$A$777,0),8)</f>
        <v>#N/A</v>
      </c>
      <c r="J1945" s="24"/>
      <c r="K1945" s="96" t="e">
        <f>INDEX('Class Table'!$A$2:$C$26, MATCH($J1945,'Class Table'!$A$2:$A$26,0),2)</f>
        <v>#N/A</v>
      </c>
      <c r="L1945" s="25" t="str">
        <f>_xlfn.CONCAT(StudentTable4[[#This Row],[School]],StudentTable4[[#This Row],[ClassName]])</f>
        <v/>
      </c>
    </row>
    <row r="1946" spans="1:12">
      <c r="A1946" s="25" t="e">
        <f t="shared" si="30"/>
        <v>#N/A</v>
      </c>
      <c r="B1946" s="24"/>
      <c r="C1946" s="24"/>
      <c r="D1946" s="24" t="s">
        <v>24</v>
      </c>
      <c r="E1946" s="24"/>
      <c r="F1946" s="24"/>
      <c r="G1946" s="24"/>
      <c r="H1946" s="24"/>
      <c r="I1946" s="25" t="e">
        <f>INDEX('Sch Table'!$A$2:$U$211,MATCH($H1946,'Sch Table'!$A$2:$A$777,0),8)</f>
        <v>#N/A</v>
      </c>
      <c r="J1946" s="24"/>
      <c r="K1946" s="96" t="e">
        <f>INDEX('Class Table'!$A$2:$C$26, MATCH($J1946,'Class Table'!$A$2:$A$26,0),2)</f>
        <v>#N/A</v>
      </c>
      <c r="L1946" s="25" t="str">
        <f>_xlfn.CONCAT(StudentTable4[[#This Row],[School]],StudentTable4[[#This Row],[ClassName]])</f>
        <v/>
      </c>
    </row>
    <row r="1947" spans="1:12">
      <c r="A1947" s="25" t="e">
        <f t="shared" si="30"/>
        <v>#N/A</v>
      </c>
      <c r="B1947" s="24"/>
      <c r="C1947" s="24"/>
      <c r="D1947" s="24" t="s">
        <v>24</v>
      </c>
      <c r="E1947" s="24"/>
      <c r="F1947" s="24"/>
      <c r="G1947" s="24"/>
      <c r="H1947" s="24"/>
      <c r="I1947" s="25" t="e">
        <f>INDEX('Sch Table'!$A$2:$U$211,MATCH($H1947,'Sch Table'!$A$2:$A$777,0),8)</f>
        <v>#N/A</v>
      </c>
      <c r="J1947" s="24"/>
      <c r="K1947" s="96" t="e">
        <f>INDEX('Class Table'!$A$2:$C$26, MATCH($J1947,'Class Table'!$A$2:$A$26,0),2)</f>
        <v>#N/A</v>
      </c>
      <c r="L1947" s="25" t="str">
        <f>_xlfn.CONCAT(StudentTable4[[#This Row],[School]],StudentTable4[[#This Row],[ClassName]])</f>
        <v/>
      </c>
    </row>
    <row r="1948" spans="1:12">
      <c r="A1948" s="25" t="e">
        <f t="shared" si="30"/>
        <v>#N/A</v>
      </c>
      <c r="B1948" s="24"/>
      <c r="C1948" s="24"/>
      <c r="D1948" s="24" t="s">
        <v>24</v>
      </c>
      <c r="E1948" s="24"/>
      <c r="F1948" s="24"/>
      <c r="G1948" s="24"/>
      <c r="H1948" s="24"/>
      <c r="I1948" s="25" t="e">
        <f>INDEX('Sch Table'!$A$2:$U$211,MATCH($H1948,'Sch Table'!$A$2:$A$777,0),8)</f>
        <v>#N/A</v>
      </c>
      <c r="J1948" s="24"/>
      <c r="K1948" s="96" t="e">
        <f>INDEX('Class Table'!$A$2:$C$26, MATCH($J1948,'Class Table'!$A$2:$A$26,0),2)</f>
        <v>#N/A</v>
      </c>
      <c r="L1948" s="25" t="str">
        <f>_xlfn.CONCAT(StudentTable4[[#This Row],[School]],StudentTable4[[#This Row],[ClassName]])</f>
        <v/>
      </c>
    </row>
    <row r="1949" spans="1:12">
      <c r="A1949" s="25" t="e">
        <f t="shared" si="30"/>
        <v>#N/A</v>
      </c>
      <c r="B1949" s="24"/>
      <c r="C1949" s="24"/>
      <c r="D1949" s="24" t="s">
        <v>24</v>
      </c>
      <c r="E1949" s="24"/>
      <c r="F1949" s="24"/>
      <c r="G1949" s="24"/>
      <c r="H1949" s="24"/>
      <c r="I1949" s="25" t="e">
        <f>INDEX('Sch Table'!$A$2:$U$211,MATCH($H1949,'Sch Table'!$A$2:$A$777,0),8)</f>
        <v>#N/A</v>
      </c>
      <c r="J1949" s="24"/>
      <c r="K1949" s="96" t="e">
        <f>INDEX('Class Table'!$A$2:$C$26, MATCH($J1949,'Class Table'!$A$2:$A$26,0),2)</f>
        <v>#N/A</v>
      </c>
      <c r="L1949" s="25" t="str">
        <f>_xlfn.CONCAT(StudentTable4[[#This Row],[School]],StudentTable4[[#This Row],[ClassName]])</f>
        <v/>
      </c>
    </row>
    <row r="1950" spans="1:12">
      <c r="A1950" s="25" t="e">
        <f t="shared" si="30"/>
        <v>#N/A</v>
      </c>
      <c r="B1950" s="24"/>
      <c r="C1950" s="24"/>
      <c r="D1950" s="24" t="s">
        <v>24</v>
      </c>
      <c r="E1950" s="24"/>
      <c r="F1950" s="24"/>
      <c r="G1950" s="24"/>
      <c r="H1950" s="24"/>
      <c r="I1950" s="25" t="e">
        <f>INDEX('Sch Table'!$A$2:$U$211,MATCH($H1950,'Sch Table'!$A$2:$A$777,0),8)</f>
        <v>#N/A</v>
      </c>
      <c r="J1950" s="24"/>
      <c r="K1950" s="96" t="e">
        <f>INDEX('Class Table'!$A$2:$C$26, MATCH($J1950,'Class Table'!$A$2:$A$26,0),2)</f>
        <v>#N/A</v>
      </c>
      <c r="L1950" s="25" t="str">
        <f>_xlfn.CONCAT(StudentTable4[[#This Row],[School]],StudentTable4[[#This Row],[ClassName]])</f>
        <v/>
      </c>
    </row>
    <row r="1951" spans="1:12">
      <c r="A1951" s="25" t="e">
        <f t="shared" si="30"/>
        <v>#N/A</v>
      </c>
      <c r="B1951" s="24"/>
      <c r="C1951" s="24"/>
      <c r="D1951" s="24" t="s">
        <v>24</v>
      </c>
      <c r="E1951" s="24"/>
      <c r="F1951" s="24"/>
      <c r="G1951" s="24"/>
      <c r="H1951" s="24"/>
      <c r="I1951" s="25" t="e">
        <f>INDEX('Sch Table'!$A$2:$U$211,MATCH($H1951,'Sch Table'!$A$2:$A$777,0),8)</f>
        <v>#N/A</v>
      </c>
      <c r="J1951" s="24"/>
      <c r="K1951" s="96" t="e">
        <f>INDEX('Class Table'!$A$2:$C$26, MATCH($J1951,'Class Table'!$A$2:$A$26,0),2)</f>
        <v>#N/A</v>
      </c>
      <c r="L1951" s="25" t="str">
        <f>_xlfn.CONCAT(StudentTable4[[#This Row],[School]],StudentTable4[[#This Row],[ClassName]])</f>
        <v/>
      </c>
    </row>
    <row r="1952" spans="1:12">
      <c r="A1952" s="25" t="e">
        <f t="shared" si="30"/>
        <v>#N/A</v>
      </c>
      <c r="B1952" s="24"/>
      <c r="C1952" s="24"/>
      <c r="D1952" s="24" t="s">
        <v>24</v>
      </c>
      <c r="E1952" s="24"/>
      <c r="F1952" s="24"/>
      <c r="G1952" s="24"/>
      <c r="H1952" s="24"/>
      <c r="I1952" s="25" t="e">
        <f>INDEX('Sch Table'!$A$2:$U$211,MATCH($H1952,'Sch Table'!$A$2:$A$777,0),8)</f>
        <v>#N/A</v>
      </c>
      <c r="J1952" s="24"/>
      <c r="K1952" s="96" t="e">
        <f>INDEX('Class Table'!$A$2:$C$26, MATCH($J1952,'Class Table'!$A$2:$A$26,0),2)</f>
        <v>#N/A</v>
      </c>
      <c r="L1952" s="25" t="str">
        <f>_xlfn.CONCAT(StudentTable4[[#This Row],[School]],StudentTable4[[#This Row],[ClassName]])</f>
        <v/>
      </c>
    </row>
    <row r="1953" spans="1:12">
      <c r="A1953" s="25" t="e">
        <f t="shared" si="30"/>
        <v>#N/A</v>
      </c>
      <c r="B1953" s="24"/>
      <c r="C1953" s="24"/>
      <c r="D1953" s="24" t="s">
        <v>24</v>
      </c>
      <c r="E1953" s="24"/>
      <c r="F1953" s="24"/>
      <c r="G1953" s="24"/>
      <c r="H1953" s="24"/>
      <c r="I1953" s="25" t="e">
        <f>INDEX('Sch Table'!$A$2:$U$211,MATCH($H1953,'Sch Table'!$A$2:$A$777,0),8)</f>
        <v>#N/A</v>
      </c>
      <c r="J1953" s="24"/>
      <c r="K1953" s="96" t="e">
        <f>INDEX('Class Table'!$A$2:$C$26, MATCH($J1953,'Class Table'!$A$2:$A$26,0),2)</f>
        <v>#N/A</v>
      </c>
      <c r="L1953" s="25" t="str">
        <f>_xlfn.CONCAT(StudentTable4[[#This Row],[School]],StudentTable4[[#This Row],[ClassName]])</f>
        <v/>
      </c>
    </row>
    <row r="1954" spans="1:12">
      <c r="A1954" s="25" t="e">
        <f t="shared" si="30"/>
        <v>#N/A</v>
      </c>
      <c r="B1954" s="24"/>
      <c r="C1954" s="24"/>
      <c r="D1954" s="24" t="s">
        <v>24</v>
      </c>
      <c r="E1954" s="24"/>
      <c r="F1954" s="24"/>
      <c r="G1954" s="24"/>
      <c r="H1954" s="24"/>
      <c r="I1954" s="25" t="e">
        <f>INDEX('Sch Table'!$A$2:$U$211,MATCH($H1954,'Sch Table'!$A$2:$A$777,0),8)</f>
        <v>#N/A</v>
      </c>
      <c r="J1954" s="24"/>
      <c r="K1954" s="96" t="e">
        <f>INDEX('Class Table'!$A$2:$C$26, MATCH($J1954,'Class Table'!$A$2:$A$26,0),2)</f>
        <v>#N/A</v>
      </c>
      <c r="L1954" s="25" t="str">
        <f>_xlfn.CONCAT(StudentTable4[[#This Row],[School]],StudentTable4[[#This Row],[ClassName]])</f>
        <v/>
      </c>
    </row>
    <row r="1955" spans="1:12">
      <c r="A1955" s="25" t="e">
        <f t="shared" si="30"/>
        <v>#N/A</v>
      </c>
      <c r="B1955" s="24"/>
      <c r="C1955" s="24"/>
      <c r="D1955" s="24" t="s">
        <v>24</v>
      </c>
      <c r="E1955" s="24"/>
      <c r="F1955" s="24"/>
      <c r="G1955" s="24"/>
      <c r="H1955" s="24"/>
      <c r="I1955" s="25" t="e">
        <f>INDEX('Sch Table'!$A$2:$U$211,MATCH($H1955,'Sch Table'!$A$2:$A$777,0),8)</f>
        <v>#N/A</v>
      </c>
      <c r="J1955" s="24"/>
      <c r="K1955" s="96" t="e">
        <f>INDEX('Class Table'!$A$2:$C$26, MATCH($J1955,'Class Table'!$A$2:$A$26,0),2)</f>
        <v>#N/A</v>
      </c>
      <c r="L1955" s="25" t="str">
        <f>_xlfn.CONCAT(StudentTable4[[#This Row],[School]],StudentTable4[[#This Row],[ClassName]])</f>
        <v/>
      </c>
    </row>
    <row r="1956" spans="1:12">
      <c r="A1956" s="25" t="e">
        <f t="shared" si="30"/>
        <v>#N/A</v>
      </c>
      <c r="B1956" s="24"/>
      <c r="C1956" s="24"/>
      <c r="D1956" s="24" t="s">
        <v>24</v>
      </c>
      <c r="E1956" s="24"/>
      <c r="F1956" s="24"/>
      <c r="G1956" s="24"/>
      <c r="H1956" s="24"/>
      <c r="I1956" s="25" t="e">
        <f>INDEX('Sch Table'!$A$2:$U$211,MATCH($H1956,'Sch Table'!$A$2:$A$777,0),8)</f>
        <v>#N/A</v>
      </c>
      <c r="J1956" s="24"/>
      <c r="K1956" s="96" t="e">
        <f>INDEX('Class Table'!$A$2:$C$26, MATCH($J1956,'Class Table'!$A$2:$A$26,0),2)</f>
        <v>#N/A</v>
      </c>
      <c r="L1956" s="25" t="str">
        <f>_xlfn.CONCAT(StudentTable4[[#This Row],[School]],StudentTable4[[#This Row],[ClassName]])</f>
        <v/>
      </c>
    </row>
    <row r="1957" spans="1:12">
      <c r="A1957" s="25" t="e">
        <f t="shared" si="30"/>
        <v>#N/A</v>
      </c>
      <c r="B1957" s="24"/>
      <c r="C1957" s="24"/>
      <c r="D1957" s="24" t="s">
        <v>24</v>
      </c>
      <c r="E1957" s="24"/>
      <c r="F1957" s="24"/>
      <c r="G1957" s="24"/>
      <c r="H1957" s="24"/>
      <c r="I1957" s="25" t="e">
        <f>INDEX('Sch Table'!$A$2:$U$211,MATCH($H1957,'Sch Table'!$A$2:$A$777,0),8)</f>
        <v>#N/A</v>
      </c>
      <c r="J1957" s="24"/>
      <c r="K1957" s="96" t="e">
        <f>INDEX('Class Table'!$A$2:$C$26, MATCH($J1957,'Class Table'!$A$2:$A$26,0),2)</f>
        <v>#N/A</v>
      </c>
      <c r="L1957" s="25" t="str">
        <f>_xlfn.CONCAT(StudentTable4[[#This Row],[School]],StudentTable4[[#This Row],[ClassName]])</f>
        <v/>
      </c>
    </row>
    <row r="1958" spans="1:12">
      <c r="A1958" s="25" t="e">
        <f t="shared" si="30"/>
        <v>#N/A</v>
      </c>
      <c r="B1958" s="24"/>
      <c r="C1958" s="24"/>
      <c r="D1958" s="24" t="s">
        <v>24</v>
      </c>
      <c r="E1958" s="24"/>
      <c r="F1958" s="24"/>
      <c r="G1958" s="24"/>
      <c r="H1958" s="24"/>
      <c r="I1958" s="25" t="e">
        <f>INDEX('Sch Table'!$A$2:$U$211,MATCH($H1958,'Sch Table'!$A$2:$A$777,0),8)</f>
        <v>#N/A</v>
      </c>
      <c r="J1958" s="24"/>
      <c r="K1958" s="96" t="e">
        <f>INDEX('Class Table'!$A$2:$C$26, MATCH($J1958,'Class Table'!$A$2:$A$26,0),2)</f>
        <v>#N/A</v>
      </c>
      <c r="L1958" s="25" t="str">
        <f>_xlfn.CONCAT(StudentTable4[[#This Row],[School]],StudentTable4[[#This Row],[ClassName]])</f>
        <v/>
      </c>
    </row>
    <row r="1959" spans="1:12">
      <c r="A1959" s="25" t="e">
        <f t="shared" si="30"/>
        <v>#N/A</v>
      </c>
      <c r="B1959" s="24"/>
      <c r="C1959" s="24"/>
      <c r="D1959" s="24" t="s">
        <v>24</v>
      </c>
      <c r="E1959" s="24"/>
      <c r="F1959" s="24"/>
      <c r="G1959" s="24"/>
      <c r="H1959" s="24"/>
      <c r="I1959" s="25" t="e">
        <f>INDEX('Sch Table'!$A$2:$U$211,MATCH($H1959,'Sch Table'!$A$2:$A$777,0),8)</f>
        <v>#N/A</v>
      </c>
      <c r="J1959" s="24"/>
      <c r="K1959" s="96" t="e">
        <f>INDEX('Class Table'!$A$2:$C$26, MATCH($J1959,'Class Table'!$A$2:$A$26,0),2)</f>
        <v>#N/A</v>
      </c>
      <c r="L1959" s="25" t="str">
        <f>_xlfn.CONCAT(StudentTable4[[#This Row],[School]],StudentTable4[[#This Row],[ClassName]])</f>
        <v/>
      </c>
    </row>
    <row r="1960" spans="1:12">
      <c r="A1960" s="25" t="e">
        <f t="shared" si="30"/>
        <v>#N/A</v>
      </c>
      <c r="B1960" s="24"/>
      <c r="C1960" s="24"/>
      <c r="D1960" s="24" t="s">
        <v>24</v>
      </c>
      <c r="E1960" s="24"/>
      <c r="F1960" s="24"/>
      <c r="G1960" s="24"/>
      <c r="H1960" s="24"/>
      <c r="I1960" s="25" t="e">
        <f>INDEX('Sch Table'!$A$2:$U$211,MATCH($H1960,'Sch Table'!$A$2:$A$777,0),8)</f>
        <v>#N/A</v>
      </c>
      <c r="J1960" s="24"/>
      <c r="K1960" s="96" t="e">
        <f>INDEX('Class Table'!$A$2:$C$26, MATCH($J1960,'Class Table'!$A$2:$A$26,0),2)</f>
        <v>#N/A</v>
      </c>
      <c r="L1960" s="25" t="str">
        <f>_xlfn.CONCAT(StudentTable4[[#This Row],[School]],StudentTable4[[#This Row],[ClassName]])</f>
        <v/>
      </c>
    </row>
    <row r="1961" spans="1:12">
      <c r="A1961" s="25" t="e">
        <f t="shared" si="30"/>
        <v>#N/A</v>
      </c>
      <c r="B1961" s="24"/>
      <c r="C1961" s="24"/>
      <c r="D1961" s="24" t="s">
        <v>24</v>
      </c>
      <c r="E1961" s="24"/>
      <c r="F1961" s="24"/>
      <c r="G1961" s="24"/>
      <c r="H1961" s="24"/>
      <c r="I1961" s="25" t="e">
        <f>INDEX('Sch Table'!$A$2:$U$211,MATCH($H1961,'Sch Table'!$A$2:$A$777,0),8)</f>
        <v>#N/A</v>
      </c>
      <c r="J1961" s="24"/>
      <c r="K1961" s="96" t="e">
        <f>INDEX('Class Table'!$A$2:$C$26, MATCH($J1961,'Class Table'!$A$2:$A$26,0),2)</f>
        <v>#N/A</v>
      </c>
      <c r="L1961" s="25" t="str">
        <f>_xlfn.CONCAT(StudentTable4[[#This Row],[School]],StudentTable4[[#This Row],[ClassName]])</f>
        <v/>
      </c>
    </row>
    <row r="1962" spans="1:12">
      <c r="A1962" s="25" t="e">
        <f t="shared" si="30"/>
        <v>#N/A</v>
      </c>
      <c r="B1962" s="24"/>
      <c r="C1962" s="24"/>
      <c r="D1962" s="24" t="s">
        <v>24</v>
      </c>
      <c r="E1962" s="24"/>
      <c r="F1962" s="24"/>
      <c r="G1962" s="24"/>
      <c r="H1962" s="24"/>
      <c r="I1962" s="25" t="e">
        <f>INDEX('Sch Table'!$A$2:$U$211,MATCH($H1962,'Sch Table'!$A$2:$A$777,0),8)</f>
        <v>#N/A</v>
      </c>
      <c r="J1962" s="24"/>
      <c r="K1962" s="96" t="e">
        <f>INDEX('Class Table'!$A$2:$C$26, MATCH($J1962,'Class Table'!$A$2:$A$26,0),2)</f>
        <v>#N/A</v>
      </c>
      <c r="L1962" s="25" t="str">
        <f>_xlfn.CONCAT(StudentTable4[[#This Row],[School]],StudentTable4[[#This Row],[ClassName]])</f>
        <v/>
      </c>
    </row>
    <row r="1963" spans="1:12">
      <c r="A1963" s="25" t="e">
        <f t="shared" si="30"/>
        <v>#N/A</v>
      </c>
      <c r="B1963" s="24"/>
      <c r="C1963" s="24"/>
      <c r="D1963" s="24" t="s">
        <v>24</v>
      </c>
      <c r="E1963" s="24"/>
      <c r="F1963" s="24"/>
      <c r="G1963" s="24"/>
      <c r="H1963" s="24"/>
      <c r="I1963" s="25" t="e">
        <f>INDEX('Sch Table'!$A$2:$U$211,MATCH($H1963,'Sch Table'!$A$2:$A$777,0),8)</f>
        <v>#N/A</v>
      </c>
      <c r="J1963" s="24"/>
      <c r="K1963" s="96" t="e">
        <f>INDEX('Class Table'!$A$2:$C$26, MATCH($J1963,'Class Table'!$A$2:$A$26,0),2)</f>
        <v>#N/A</v>
      </c>
      <c r="L1963" s="25" t="str">
        <f>_xlfn.CONCAT(StudentTable4[[#This Row],[School]],StudentTable4[[#This Row],[ClassName]])</f>
        <v/>
      </c>
    </row>
    <row r="1964" spans="1:12">
      <c r="A1964" s="25" t="e">
        <f t="shared" si="30"/>
        <v>#N/A</v>
      </c>
      <c r="B1964" s="24"/>
      <c r="C1964" s="24"/>
      <c r="D1964" s="24" t="s">
        <v>24</v>
      </c>
      <c r="E1964" s="24"/>
      <c r="F1964" s="24"/>
      <c r="G1964" s="24"/>
      <c r="H1964" s="24"/>
      <c r="I1964" s="25" t="e">
        <f>INDEX('Sch Table'!$A$2:$U$211,MATCH($H1964,'Sch Table'!$A$2:$A$777,0),8)</f>
        <v>#N/A</v>
      </c>
      <c r="J1964" s="24"/>
      <c r="K1964" s="96" t="e">
        <f>INDEX('Class Table'!$A$2:$C$26, MATCH($J1964,'Class Table'!$A$2:$A$26,0),2)</f>
        <v>#N/A</v>
      </c>
      <c r="L1964" s="25" t="str">
        <f>_xlfn.CONCAT(StudentTable4[[#This Row],[School]],StudentTable4[[#This Row],[ClassName]])</f>
        <v/>
      </c>
    </row>
    <row r="1965" spans="1:12">
      <c r="A1965" s="25" t="e">
        <f t="shared" si="30"/>
        <v>#N/A</v>
      </c>
      <c r="B1965" s="24"/>
      <c r="C1965" s="24"/>
      <c r="D1965" s="24" t="s">
        <v>24</v>
      </c>
      <c r="E1965" s="24"/>
      <c r="F1965" s="24"/>
      <c r="G1965" s="24"/>
      <c r="H1965" s="24"/>
      <c r="I1965" s="25" t="e">
        <f>INDEX('Sch Table'!$A$2:$U$211,MATCH($H1965,'Sch Table'!$A$2:$A$777,0),8)</f>
        <v>#N/A</v>
      </c>
      <c r="J1965" s="24"/>
      <c r="K1965" s="96" t="e">
        <f>INDEX('Class Table'!$A$2:$C$26, MATCH($J1965,'Class Table'!$A$2:$A$26,0),2)</f>
        <v>#N/A</v>
      </c>
      <c r="L1965" s="25" t="str">
        <f>_xlfn.CONCAT(StudentTable4[[#This Row],[School]],StudentTable4[[#This Row],[ClassName]])</f>
        <v/>
      </c>
    </row>
    <row r="1966" spans="1:12">
      <c r="A1966" s="25" t="e">
        <f t="shared" si="30"/>
        <v>#N/A</v>
      </c>
      <c r="B1966" s="24"/>
      <c r="C1966" s="24"/>
      <c r="D1966" s="24" t="s">
        <v>24</v>
      </c>
      <c r="E1966" s="24"/>
      <c r="F1966" s="24"/>
      <c r="G1966" s="24"/>
      <c r="H1966" s="24"/>
      <c r="I1966" s="25" t="e">
        <f>INDEX('Sch Table'!$A$2:$U$211,MATCH($H1966,'Sch Table'!$A$2:$A$777,0),8)</f>
        <v>#N/A</v>
      </c>
      <c r="J1966" s="24"/>
      <c r="K1966" s="96" t="e">
        <f>INDEX('Class Table'!$A$2:$C$26, MATCH($J1966,'Class Table'!$A$2:$A$26,0),2)</f>
        <v>#N/A</v>
      </c>
      <c r="L1966" s="25" t="str">
        <f>_xlfn.CONCAT(StudentTable4[[#This Row],[School]],StudentTable4[[#This Row],[ClassName]])</f>
        <v/>
      </c>
    </row>
    <row r="1967" spans="1:12">
      <c r="A1967" s="25" t="e">
        <f t="shared" si="30"/>
        <v>#N/A</v>
      </c>
      <c r="B1967" s="24"/>
      <c r="C1967" s="24"/>
      <c r="D1967" s="24" t="s">
        <v>24</v>
      </c>
      <c r="E1967" s="24"/>
      <c r="F1967" s="24"/>
      <c r="G1967" s="24"/>
      <c r="H1967" s="24"/>
      <c r="I1967" s="25" t="e">
        <f>INDEX('Sch Table'!$A$2:$U$211,MATCH($H1967,'Sch Table'!$A$2:$A$777,0),8)</f>
        <v>#N/A</v>
      </c>
      <c r="J1967" s="24"/>
      <c r="K1967" s="96" t="e">
        <f>INDEX('Class Table'!$A$2:$C$26, MATCH($J1967,'Class Table'!$A$2:$A$26,0),2)</f>
        <v>#N/A</v>
      </c>
      <c r="L1967" s="25" t="str">
        <f>_xlfn.CONCAT(StudentTable4[[#This Row],[School]],StudentTable4[[#This Row],[ClassName]])</f>
        <v/>
      </c>
    </row>
    <row r="1968" spans="1:12">
      <c r="A1968" s="25" t="e">
        <f t="shared" si="30"/>
        <v>#N/A</v>
      </c>
      <c r="B1968" s="24"/>
      <c r="C1968" s="24"/>
      <c r="D1968" s="24" t="s">
        <v>24</v>
      </c>
      <c r="E1968" s="24"/>
      <c r="F1968" s="24"/>
      <c r="G1968" s="24"/>
      <c r="H1968" s="24"/>
      <c r="I1968" s="25" t="e">
        <f>INDEX('Sch Table'!$A$2:$U$211,MATCH($H1968,'Sch Table'!$A$2:$A$777,0),8)</f>
        <v>#N/A</v>
      </c>
      <c r="J1968" s="24"/>
      <c r="K1968" s="96" t="e">
        <f>INDEX('Class Table'!$A$2:$C$26, MATCH($J1968,'Class Table'!$A$2:$A$26,0),2)</f>
        <v>#N/A</v>
      </c>
      <c r="L1968" s="25" t="str">
        <f>_xlfn.CONCAT(StudentTable4[[#This Row],[School]],StudentTable4[[#This Row],[ClassName]])</f>
        <v/>
      </c>
    </row>
    <row r="1969" spans="1:12">
      <c r="A1969" s="25" t="e">
        <f t="shared" si="30"/>
        <v>#N/A</v>
      </c>
      <c r="B1969" s="24"/>
      <c r="C1969" s="24"/>
      <c r="D1969" s="24" t="s">
        <v>24</v>
      </c>
      <c r="E1969" s="24"/>
      <c r="F1969" s="24"/>
      <c r="G1969" s="24"/>
      <c r="H1969" s="24"/>
      <c r="I1969" s="25" t="e">
        <f>INDEX('Sch Table'!$A$2:$U$211,MATCH($H1969,'Sch Table'!$A$2:$A$777,0),8)</f>
        <v>#N/A</v>
      </c>
      <c r="J1969" s="24"/>
      <c r="K1969" s="96" t="e">
        <f>INDEX('Class Table'!$A$2:$C$26, MATCH($J1969,'Class Table'!$A$2:$A$26,0),2)</f>
        <v>#N/A</v>
      </c>
      <c r="L1969" s="25" t="str">
        <f>_xlfn.CONCAT(StudentTable4[[#This Row],[School]],StudentTable4[[#This Row],[ClassName]])</f>
        <v/>
      </c>
    </row>
    <row r="1970" spans="1:12">
      <c r="A1970" s="25" t="e">
        <f t="shared" si="30"/>
        <v>#N/A</v>
      </c>
      <c r="B1970" s="24"/>
      <c r="C1970" s="24"/>
      <c r="D1970" s="24" t="s">
        <v>24</v>
      </c>
      <c r="E1970" s="24"/>
      <c r="F1970" s="24"/>
      <c r="G1970" s="24"/>
      <c r="H1970" s="24"/>
      <c r="I1970" s="25" t="e">
        <f>INDEX('Sch Table'!$A$2:$U$211,MATCH($H1970,'Sch Table'!$A$2:$A$777,0),8)</f>
        <v>#N/A</v>
      </c>
      <c r="J1970" s="24"/>
      <c r="K1970" s="96" t="e">
        <f>INDEX('Class Table'!$A$2:$C$26, MATCH($J1970,'Class Table'!$A$2:$A$26,0),2)</f>
        <v>#N/A</v>
      </c>
      <c r="L1970" s="25" t="str">
        <f>_xlfn.CONCAT(StudentTable4[[#This Row],[School]],StudentTable4[[#This Row],[ClassName]])</f>
        <v/>
      </c>
    </row>
    <row r="1971" spans="1:12">
      <c r="A1971" s="25" t="e">
        <f t="shared" si="30"/>
        <v>#N/A</v>
      </c>
      <c r="B1971" s="24"/>
      <c r="C1971" s="24"/>
      <c r="D1971" s="24" t="s">
        <v>24</v>
      </c>
      <c r="E1971" s="24"/>
      <c r="F1971" s="24"/>
      <c r="G1971" s="24"/>
      <c r="H1971" s="24"/>
      <c r="I1971" s="25" t="e">
        <f>INDEX('Sch Table'!$A$2:$U$211,MATCH($H1971,'Sch Table'!$A$2:$A$777,0),8)</f>
        <v>#N/A</v>
      </c>
      <c r="J1971" s="24"/>
      <c r="K1971" s="96" t="e">
        <f>INDEX('Class Table'!$A$2:$C$26, MATCH($J1971,'Class Table'!$A$2:$A$26,0),2)</f>
        <v>#N/A</v>
      </c>
      <c r="L1971" s="25" t="str">
        <f>_xlfn.CONCAT(StudentTable4[[#This Row],[School]],StudentTable4[[#This Row],[ClassName]])</f>
        <v/>
      </c>
    </row>
    <row r="1972" spans="1:12">
      <c r="A1972" s="25" t="e">
        <f t="shared" si="30"/>
        <v>#N/A</v>
      </c>
      <c r="B1972" s="24"/>
      <c r="C1972" s="24"/>
      <c r="D1972" s="24" t="s">
        <v>24</v>
      </c>
      <c r="E1972" s="24"/>
      <c r="F1972" s="24"/>
      <c r="G1972" s="24"/>
      <c r="H1972" s="24"/>
      <c r="I1972" s="25" t="e">
        <f>INDEX('Sch Table'!$A$2:$U$211,MATCH($H1972,'Sch Table'!$A$2:$A$777,0),8)</f>
        <v>#N/A</v>
      </c>
      <c r="J1972" s="24"/>
      <c r="K1972" s="96" t="e">
        <f>INDEX('Class Table'!$A$2:$C$26, MATCH($J1972,'Class Table'!$A$2:$A$26,0),2)</f>
        <v>#N/A</v>
      </c>
      <c r="L1972" s="25" t="str">
        <f>_xlfn.CONCAT(StudentTable4[[#This Row],[School]],StudentTable4[[#This Row],[ClassName]])</f>
        <v/>
      </c>
    </row>
    <row r="1973" spans="1:12">
      <c r="A1973" s="25" t="e">
        <f t="shared" si="30"/>
        <v>#N/A</v>
      </c>
      <c r="B1973" s="24"/>
      <c r="C1973" s="24"/>
      <c r="D1973" s="24" t="s">
        <v>24</v>
      </c>
      <c r="E1973" s="24"/>
      <c r="F1973" s="24"/>
      <c r="G1973" s="24"/>
      <c r="H1973" s="24"/>
      <c r="I1973" s="25" t="e">
        <f>INDEX('Sch Table'!$A$2:$U$211,MATCH($H1973,'Sch Table'!$A$2:$A$777,0),8)</f>
        <v>#N/A</v>
      </c>
      <c r="J1973" s="24"/>
      <c r="K1973" s="96" t="e">
        <f>INDEX('Class Table'!$A$2:$C$26, MATCH($J1973,'Class Table'!$A$2:$A$26,0),2)</f>
        <v>#N/A</v>
      </c>
      <c r="L1973" s="25" t="str">
        <f>_xlfn.CONCAT(StudentTable4[[#This Row],[School]],StudentTable4[[#This Row],[ClassName]])</f>
        <v/>
      </c>
    </row>
    <row r="1974" spans="1:12">
      <c r="A1974" s="25" t="e">
        <f t="shared" si="30"/>
        <v>#N/A</v>
      </c>
      <c r="B1974" s="24"/>
      <c r="C1974" s="24"/>
      <c r="D1974" s="24" t="s">
        <v>24</v>
      </c>
      <c r="E1974" s="24"/>
      <c r="F1974" s="24"/>
      <c r="G1974" s="24"/>
      <c r="H1974" s="24"/>
      <c r="I1974" s="25" t="e">
        <f>INDEX('Sch Table'!$A$2:$U$211,MATCH($H1974,'Sch Table'!$A$2:$A$777,0),8)</f>
        <v>#N/A</v>
      </c>
      <c r="J1974" s="24"/>
      <c r="K1974" s="96" t="e">
        <f>INDEX('Class Table'!$A$2:$C$26, MATCH($J1974,'Class Table'!$A$2:$A$26,0),2)</f>
        <v>#N/A</v>
      </c>
      <c r="L1974" s="25" t="str">
        <f>_xlfn.CONCAT(StudentTable4[[#This Row],[School]],StudentTable4[[#This Row],[ClassName]])</f>
        <v/>
      </c>
    </row>
    <row r="1975" spans="1:12">
      <c r="A1975" s="25" t="e">
        <f t="shared" si="30"/>
        <v>#N/A</v>
      </c>
      <c r="B1975" s="24"/>
      <c r="C1975" s="24"/>
      <c r="D1975" s="24" t="s">
        <v>24</v>
      </c>
      <c r="E1975" s="24"/>
      <c r="F1975" s="24"/>
      <c r="G1975" s="24"/>
      <c r="H1975" s="24"/>
      <c r="I1975" s="25" t="e">
        <f>INDEX('Sch Table'!$A$2:$U$211,MATCH($H1975,'Sch Table'!$A$2:$A$777,0),8)</f>
        <v>#N/A</v>
      </c>
      <c r="J1975" s="24"/>
      <c r="K1975" s="96" t="e">
        <f>INDEX('Class Table'!$A$2:$C$26, MATCH($J1975,'Class Table'!$A$2:$A$26,0),2)</f>
        <v>#N/A</v>
      </c>
      <c r="L1975" s="25" t="str">
        <f>_xlfn.CONCAT(StudentTable4[[#This Row],[School]],StudentTable4[[#This Row],[ClassName]])</f>
        <v/>
      </c>
    </row>
    <row r="1976" spans="1:12">
      <c r="A1976" s="25" t="e">
        <f t="shared" si="30"/>
        <v>#N/A</v>
      </c>
      <c r="B1976" s="24"/>
      <c r="C1976" s="24"/>
      <c r="D1976" s="24" t="s">
        <v>24</v>
      </c>
      <c r="E1976" s="24"/>
      <c r="F1976" s="24"/>
      <c r="G1976" s="24"/>
      <c r="H1976" s="24"/>
      <c r="I1976" s="25" t="e">
        <f>INDEX('Sch Table'!$A$2:$U$211,MATCH($H1976,'Sch Table'!$A$2:$A$777,0),8)</f>
        <v>#N/A</v>
      </c>
      <c r="J1976" s="24"/>
      <c r="K1976" s="96" t="e">
        <f>INDEX('Class Table'!$A$2:$C$26, MATCH($J1976,'Class Table'!$A$2:$A$26,0),2)</f>
        <v>#N/A</v>
      </c>
      <c r="L1976" s="25" t="str">
        <f>_xlfn.CONCAT(StudentTable4[[#This Row],[School]],StudentTable4[[#This Row],[ClassName]])</f>
        <v/>
      </c>
    </row>
    <row r="1977" spans="1:12">
      <c r="A1977" s="25" t="e">
        <f t="shared" si="30"/>
        <v>#N/A</v>
      </c>
      <c r="B1977" s="24"/>
      <c r="C1977" s="24"/>
      <c r="D1977" s="24" t="s">
        <v>24</v>
      </c>
      <c r="E1977" s="24"/>
      <c r="F1977" s="24"/>
      <c r="G1977" s="24"/>
      <c r="H1977" s="24"/>
      <c r="I1977" s="25" t="e">
        <f>INDEX('Sch Table'!$A$2:$U$211,MATCH($H1977,'Sch Table'!$A$2:$A$777,0),8)</f>
        <v>#N/A</v>
      </c>
      <c r="J1977" s="24"/>
      <c r="K1977" s="96" t="e">
        <f>INDEX('Class Table'!$A$2:$C$26, MATCH($J1977,'Class Table'!$A$2:$A$26,0),2)</f>
        <v>#N/A</v>
      </c>
      <c r="L1977" s="25" t="str">
        <f>_xlfn.CONCAT(StudentTable4[[#This Row],[School]],StudentTable4[[#This Row],[ClassName]])</f>
        <v/>
      </c>
    </row>
    <row r="1978" spans="1:12">
      <c r="A1978" s="25" t="e">
        <f t="shared" si="30"/>
        <v>#N/A</v>
      </c>
      <c r="B1978" s="24"/>
      <c r="C1978" s="24"/>
      <c r="D1978" s="24" t="s">
        <v>24</v>
      </c>
      <c r="E1978" s="24"/>
      <c r="F1978" s="24"/>
      <c r="G1978" s="24"/>
      <c r="H1978" s="24"/>
      <c r="I1978" s="25" t="e">
        <f>INDEX('Sch Table'!$A$2:$U$211,MATCH($H1978,'Sch Table'!$A$2:$A$777,0),8)</f>
        <v>#N/A</v>
      </c>
      <c r="J1978" s="24"/>
      <c r="K1978" s="96" t="e">
        <f>INDEX('Class Table'!$A$2:$C$26, MATCH($J1978,'Class Table'!$A$2:$A$26,0),2)</f>
        <v>#N/A</v>
      </c>
      <c r="L1978" s="25" t="str">
        <f>_xlfn.CONCAT(StudentTable4[[#This Row],[School]],StudentTable4[[#This Row],[ClassName]])</f>
        <v/>
      </c>
    </row>
    <row r="1979" spans="1:12">
      <c r="A1979" s="25" t="e">
        <f t="shared" si="30"/>
        <v>#N/A</v>
      </c>
      <c r="B1979" s="24"/>
      <c r="C1979" s="24"/>
      <c r="D1979" s="24" t="s">
        <v>24</v>
      </c>
      <c r="E1979" s="24"/>
      <c r="F1979" s="24"/>
      <c r="G1979" s="24"/>
      <c r="H1979" s="24"/>
      <c r="I1979" s="25" t="e">
        <f>INDEX('Sch Table'!$A$2:$U$211,MATCH($H1979,'Sch Table'!$A$2:$A$777,0),8)</f>
        <v>#N/A</v>
      </c>
      <c r="J1979" s="24"/>
      <c r="K1979" s="96" t="e">
        <f>INDEX('Class Table'!$A$2:$C$26, MATCH($J1979,'Class Table'!$A$2:$A$26,0),2)</f>
        <v>#N/A</v>
      </c>
      <c r="L1979" s="25" t="str">
        <f>_xlfn.CONCAT(StudentTable4[[#This Row],[School]],StudentTable4[[#This Row],[ClassName]])</f>
        <v/>
      </c>
    </row>
    <row r="1980" spans="1:12">
      <c r="A1980" s="25" t="e">
        <f t="shared" si="30"/>
        <v>#N/A</v>
      </c>
      <c r="B1980" s="24"/>
      <c r="C1980" s="24"/>
      <c r="D1980" s="24" t="s">
        <v>24</v>
      </c>
      <c r="E1980" s="24"/>
      <c r="F1980" s="24"/>
      <c r="G1980" s="24"/>
      <c r="H1980" s="24"/>
      <c r="I1980" s="25" t="e">
        <f>INDEX('Sch Table'!$A$2:$U$211,MATCH($H1980,'Sch Table'!$A$2:$A$777,0),8)</f>
        <v>#N/A</v>
      </c>
      <c r="J1980" s="24"/>
      <c r="K1980" s="96" t="e">
        <f>INDEX('Class Table'!$A$2:$C$26, MATCH($J1980,'Class Table'!$A$2:$A$26,0),2)</f>
        <v>#N/A</v>
      </c>
      <c r="L1980" s="25" t="str">
        <f>_xlfn.CONCAT(StudentTable4[[#This Row],[School]],StudentTable4[[#This Row],[ClassName]])</f>
        <v/>
      </c>
    </row>
    <row r="1981" spans="1:12">
      <c r="A1981" s="25" t="e">
        <f t="shared" si="30"/>
        <v>#N/A</v>
      </c>
      <c r="B1981" s="24"/>
      <c r="C1981" s="24"/>
      <c r="D1981" s="24" t="s">
        <v>24</v>
      </c>
      <c r="E1981" s="24"/>
      <c r="F1981" s="24"/>
      <c r="G1981" s="24"/>
      <c r="H1981" s="24"/>
      <c r="I1981" s="25" t="e">
        <f>INDEX('Sch Table'!$A$2:$U$211,MATCH($H1981,'Sch Table'!$A$2:$A$777,0),8)</f>
        <v>#N/A</v>
      </c>
      <c r="J1981" s="24"/>
      <c r="K1981" s="96" t="e">
        <f>INDEX('Class Table'!$A$2:$C$26, MATCH($J1981,'Class Table'!$A$2:$A$26,0),2)</f>
        <v>#N/A</v>
      </c>
      <c r="L1981" s="25" t="str">
        <f>_xlfn.CONCAT(StudentTable4[[#This Row],[School]],StudentTable4[[#This Row],[ClassName]])</f>
        <v/>
      </c>
    </row>
    <row r="1982" spans="1:12">
      <c r="A1982" s="25" t="e">
        <f t="shared" si="30"/>
        <v>#N/A</v>
      </c>
      <c r="B1982" s="24"/>
      <c r="C1982" s="24"/>
      <c r="D1982" s="24" t="s">
        <v>24</v>
      </c>
      <c r="E1982" s="24"/>
      <c r="F1982" s="24"/>
      <c r="G1982" s="24"/>
      <c r="H1982" s="24"/>
      <c r="I1982" s="25" t="e">
        <f>INDEX('Sch Table'!$A$2:$U$211,MATCH($H1982,'Sch Table'!$A$2:$A$777,0),8)</f>
        <v>#N/A</v>
      </c>
      <c r="J1982" s="24"/>
      <c r="K1982" s="96" t="e">
        <f>INDEX('Class Table'!$A$2:$C$26, MATCH($J1982,'Class Table'!$A$2:$A$26,0),2)</f>
        <v>#N/A</v>
      </c>
      <c r="L1982" s="25" t="str">
        <f>_xlfn.CONCAT(StudentTable4[[#This Row],[School]],StudentTable4[[#This Row],[ClassName]])</f>
        <v/>
      </c>
    </row>
    <row r="1983" spans="1:12">
      <c r="A1983" s="25" t="e">
        <f t="shared" si="30"/>
        <v>#N/A</v>
      </c>
      <c r="B1983" s="24"/>
      <c r="C1983" s="24"/>
      <c r="D1983" s="24" t="s">
        <v>24</v>
      </c>
      <c r="E1983" s="24"/>
      <c r="F1983" s="24"/>
      <c r="G1983" s="24"/>
      <c r="H1983" s="24"/>
      <c r="I1983" s="25" t="e">
        <f>INDEX('Sch Table'!$A$2:$U$211,MATCH($H1983,'Sch Table'!$A$2:$A$777,0),8)</f>
        <v>#N/A</v>
      </c>
      <c r="J1983" s="24"/>
      <c r="K1983" s="96" t="e">
        <f>INDEX('Class Table'!$A$2:$C$26, MATCH($J1983,'Class Table'!$A$2:$A$26,0),2)</f>
        <v>#N/A</v>
      </c>
      <c r="L1983" s="25" t="str">
        <f>_xlfn.CONCAT(StudentTable4[[#This Row],[School]],StudentTable4[[#This Row],[ClassName]])</f>
        <v/>
      </c>
    </row>
    <row r="1984" spans="1:12">
      <c r="A1984" s="25" t="e">
        <f t="shared" si="30"/>
        <v>#N/A</v>
      </c>
      <c r="B1984" s="24"/>
      <c r="C1984" s="24"/>
      <c r="D1984" s="24" t="s">
        <v>24</v>
      </c>
      <c r="E1984" s="24"/>
      <c r="F1984" s="24"/>
      <c r="G1984" s="24"/>
      <c r="H1984" s="24"/>
      <c r="I1984" s="25" t="e">
        <f>INDEX('Sch Table'!$A$2:$U$211,MATCH($H1984,'Sch Table'!$A$2:$A$777,0),8)</f>
        <v>#N/A</v>
      </c>
      <c r="J1984" s="24"/>
      <c r="K1984" s="96" t="e">
        <f>INDEX('Class Table'!$A$2:$C$26, MATCH($J1984,'Class Table'!$A$2:$A$26,0),2)</f>
        <v>#N/A</v>
      </c>
      <c r="L1984" s="25" t="str">
        <f>_xlfn.CONCAT(StudentTable4[[#This Row],[School]],StudentTable4[[#This Row],[ClassName]])</f>
        <v/>
      </c>
    </row>
    <row r="1985" spans="1:12">
      <c r="A1985" s="25" t="e">
        <f t="shared" si="30"/>
        <v>#N/A</v>
      </c>
      <c r="B1985" s="24"/>
      <c r="C1985" s="24"/>
      <c r="D1985" s="24" t="s">
        <v>24</v>
      </c>
      <c r="E1985" s="24"/>
      <c r="F1985" s="24"/>
      <c r="G1985" s="24"/>
      <c r="H1985" s="24"/>
      <c r="I1985" s="25" t="e">
        <f>INDEX('Sch Table'!$A$2:$U$211,MATCH($H1985,'Sch Table'!$A$2:$A$777,0),8)</f>
        <v>#N/A</v>
      </c>
      <c r="J1985" s="24"/>
      <c r="K1985" s="96" t="e">
        <f>INDEX('Class Table'!$A$2:$C$26, MATCH($J1985,'Class Table'!$A$2:$A$26,0),2)</f>
        <v>#N/A</v>
      </c>
      <c r="L1985" s="25" t="str">
        <f>_xlfn.CONCAT(StudentTable4[[#This Row],[School]],StudentTable4[[#This Row],[ClassName]])</f>
        <v/>
      </c>
    </row>
    <row r="1986" spans="1:12">
      <c r="A1986" s="25" t="e">
        <f t="shared" ref="A1986:A2049" si="31">I1986&amp;"-"&amp;J1986&amp;"-"&amp;B1986</f>
        <v>#N/A</v>
      </c>
      <c r="B1986" s="24"/>
      <c r="C1986" s="24"/>
      <c r="D1986" s="24" t="s">
        <v>24</v>
      </c>
      <c r="E1986" s="24"/>
      <c r="F1986" s="24"/>
      <c r="G1986" s="24"/>
      <c r="H1986" s="24"/>
      <c r="I1986" s="25" t="e">
        <f>INDEX('Sch Table'!$A$2:$U$211,MATCH($H1986,'Sch Table'!$A$2:$A$777,0),8)</f>
        <v>#N/A</v>
      </c>
      <c r="J1986" s="24"/>
      <c r="K1986" s="96" t="e">
        <f>INDEX('Class Table'!$A$2:$C$26, MATCH($J1986,'Class Table'!$A$2:$A$26,0),2)</f>
        <v>#N/A</v>
      </c>
      <c r="L1986" s="25" t="str">
        <f>_xlfn.CONCAT(StudentTable4[[#This Row],[School]],StudentTable4[[#This Row],[ClassName]])</f>
        <v/>
      </c>
    </row>
    <row r="1987" spans="1:12">
      <c r="A1987" s="25" t="e">
        <f t="shared" si="31"/>
        <v>#N/A</v>
      </c>
      <c r="B1987" s="24"/>
      <c r="C1987" s="24"/>
      <c r="D1987" s="24" t="s">
        <v>24</v>
      </c>
      <c r="E1987" s="24"/>
      <c r="F1987" s="24"/>
      <c r="G1987" s="24"/>
      <c r="H1987" s="24"/>
      <c r="I1987" s="25" t="e">
        <f>INDEX('Sch Table'!$A$2:$U$211,MATCH($H1987,'Sch Table'!$A$2:$A$777,0),8)</f>
        <v>#N/A</v>
      </c>
      <c r="J1987" s="24"/>
      <c r="K1987" s="96" t="e">
        <f>INDEX('Class Table'!$A$2:$C$26, MATCH($J1987,'Class Table'!$A$2:$A$26,0),2)</f>
        <v>#N/A</v>
      </c>
      <c r="L1987" s="25" t="str">
        <f>_xlfn.CONCAT(StudentTable4[[#This Row],[School]],StudentTable4[[#This Row],[ClassName]])</f>
        <v/>
      </c>
    </row>
    <row r="1988" spans="1:12">
      <c r="A1988" s="25" t="e">
        <f t="shared" si="31"/>
        <v>#N/A</v>
      </c>
      <c r="B1988" s="24"/>
      <c r="C1988" s="24"/>
      <c r="D1988" s="24" t="s">
        <v>24</v>
      </c>
      <c r="E1988" s="24"/>
      <c r="F1988" s="24"/>
      <c r="G1988" s="24"/>
      <c r="H1988" s="24"/>
      <c r="I1988" s="25" t="e">
        <f>INDEX('Sch Table'!$A$2:$U$211,MATCH($H1988,'Sch Table'!$A$2:$A$777,0),8)</f>
        <v>#N/A</v>
      </c>
      <c r="J1988" s="24"/>
      <c r="K1988" s="96" t="e">
        <f>INDEX('Class Table'!$A$2:$C$26, MATCH($J1988,'Class Table'!$A$2:$A$26,0),2)</f>
        <v>#N/A</v>
      </c>
      <c r="L1988" s="25" t="str">
        <f>_xlfn.CONCAT(StudentTable4[[#This Row],[School]],StudentTable4[[#This Row],[ClassName]])</f>
        <v/>
      </c>
    </row>
    <row r="1989" spans="1:12">
      <c r="A1989" s="25" t="e">
        <f t="shared" si="31"/>
        <v>#N/A</v>
      </c>
      <c r="B1989" s="24"/>
      <c r="C1989" s="24"/>
      <c r="D1989" s="24" t="s">
        <v>24</v>
      </c>
      <c r="E1989" s="24"/>
      <c r="F1989" s="24"/>
      <c r="G1989" s="24"/>
      <c r="H1989" s="24"/>
      <c r="I1989" s="25" t="e">
        <f>INDEX('Sch Table'!$A$2:$U$211,MATCH($H1989,'Sch Table'!$A$2:$A$777,0),8)</f>
        <v>#N/A</v>
      </c>
      <c r="J1989" s="24"/>
      <c r="K1989" s="96" t="e">
        <f>INDEX('Class Table'!$A$2:$C$26, MATCH($J1989,'Class Table'!$A$2:$A$26,0),2)</f>
        <v>#N/A</v>
      </c>
      <c r="L1989" s="25" t="str">
        <f>_xlfn.CONCAT(StudentTable4[[#This Row],[School]],StudentTable4[[#This Row],[ClassName]])</f>
        <v/>
      </c>
    </row>
    <row r="1990" spans="1:12">
      <c r="A1990" s="25" t="e">
        <f t="shared" si="31"/>
        <v>#N/A</v>
      </c>
      <c r="B1990" s="24"/>
      <c r="C1990" s="24"/>
      <c r="D1990" s="24" t="s">
        <v>24</v>
      </c>
      <c r="E1990" s="24"/>
      <c r="F1990" s="24"/>
      <c r="G1990" s="24"/>
      <c r="H1990" s="24"/>
      <c r="I1990" s="25" t="e">
        <f>INDEX('Sch Table'!$A$2:$U$211,MATCH($H1990,'Sch Table'!$A$2:$A$777,0),8)</f>
        <v>#N/A</v>
      </c>
      <c r="J1990" s="24"/>
      <c r="K1990" s="96" t="e">
        <f>INDEX('Class Table'!$A$2:$C$26, MATCH($J1990,'Class Table'!$A$2:$A$26,0),2)</f>
        <v>#N/A</v>
      </c>
      <c r="L1990" s="25" t="str">
        <f>_xlfn.CONCAT(StudentTable4[[#This Row],[School]],StudentTable4[[#This Row],[ClassName]])</f>
        <v/>
      </c>
    </row>
    <row r="1991" spans="1:12">
      <c r="A1991" s="25" t="e">
        <f t="shared" si="31"/>
        <v>#N/A</v>
      </c>
      <c r="B1991" s="24"/>
      <c r="C1991" s="24"/>
      <c r="D1991" s="24" t="s">
        <v>24</v>
      </c>
      <c r="E1991" s="24"/>
      <c r="F1991" s="24"/>
      <c r="G1991" s="24"/>
      <c r="H1991" s="24"/>
      <c r="I1991" s="25" t="e">
        <f>INDEX('Sch Table'!$A$2:$U$211,MATCH($H1991,'Sch Table'!$A$2:$A$777,0),8)</f>
        <v>#N/A</v>
      </c>
      <c r="J1991" s="24"/>
      <c r="K1991" s="96" t="e">
        <f>INDEX('Class Table'!$A$2:$C$26, MATCH($J1991,'Class Table'!$A$2:$A$26,0),2)</f>
        <v>#N/A</v>
      </c>
      <c r="L1991" s="25" t="str">
        <f>_xlfn.CONCAT(StudentTable4[[#This Row],[School]],StudentTable4[[#This Row],[ClassName]])</f>
        <v/>
      </c>
    </row>
    <row r="1992" spans="1:12">
      <c r="A1992" s="25" t="e">
        <f t="shared" si="31"/>
        <v>#N/A</v>
      </c>
      <c r="B1992" s="24"/>
      <c r="C1992" s="24"/>
      <c r="D1992" s="24" t="s">
        <v>24</v>
      </c>
      <c r="E1992" s="24"/>
      <c r="F1992" s="24"/>
      <c r="G1992" s="24"/>
      <c r="H1992" s="24"/>
      <c r="I1992" s="25" t="e">
        <f>INDEX('Sch Table'!$A$2:$U$211,MATCH($H1992,'Sch Table'!$A$2:$A$777,0),8)</f>
        <v>#N/A</v>
      </c>
      <c r="J1992" s="24"/>
      <c r="K1992" s="96" t="e">
        <f>INDEX('Class Table'!$A$2:$C$26, MATCH($J1992,'Class Table'!$A$2:$A$26,0),2)</f>
        <v>#N/A</v>
      </c>
      <c r="L1992" s="25" t="str">
        <f>_xlfn.CONCAT(StudentTable4[[#This Row],[School]],StudentTable4[[#This Row],[ClassName]])</f>
        <v/>
      </c>
    </row>
    <row r="1993" spans="1:12">
      <c r="A1993" s="25" t="e">
        <f t="shared" si="31"/>
        <v>#N/A</v>
      </c>
      <c r="B1993" s="24"/>
      <c r="C1993" s="24"/>
      <c r="D1993" s="24" t="s">
        <v>24</v>
      </c>
      <c r="E1993" s="24"/>
      <c r="F1993" s="24"/>
      <c r="G1993" s="24"/>
      <c r="H1993" s="24"/>
      <c r="I1993" s="25" t="e">
        <f>INDEX('Sch Table'!$A$2:$U$211,MATCH($H1993,'Sch Table'!$A$2:$A$777,0),8)</f>
        <v>#N/A</v>
      </c>
      <c r="J1993" s="24"/>
      <c r="K1993" s="96" t="e">
        <f>INDEX('Class Table'!$A$2:$C$26, MATCH($J1993,'Class Table'!$A$2:$A$26,0),2)</f>
        <v>#N/A</v>
      </c>
      <c r="L1993" s="25" t="str">
        <f>_xlfn.CONCAT(StudentTable4[[#This Row],[School]],StudentTable4[[#This Row],[ClassName]])</f>
        <v/>
      </c>
    </row>
    <row r="1994" spans="1:12">
      <c r="A1994" s="25" t="e">
        <f t="shared" si="31"/>
        <v>#N/A</v>
      </c>
      <c r="B1994" s="24"/>
      <c r="C1994" s="24"/>
      <c r="D1994" s="24" t="s">
        <v>24</v>
      </c>
      <c r="E1994" s="24"/>
      <c r="F1994" s="24"/>
      <c r="G1994" s="24"/>
      <c r="H1994" s="24"/>
      <c r="I1994" s="25" t="e">
        <f>INDEX('Sch Table'!$A$2:$U$211,MATCH($H1994,'Sch Table'!$A$2:$A$777,0),8)</f>
        <v>#N/A</v>
      </c>
      <c r="J1994" s="24"/>
      <c r="K1994" s="96" t="e">
        <f>INDEX('Class Table'!$A$2:$C$26, MATCH($J1994,'Class Table'!$A$2:$A$26,0),2)</f>
        <v>#N/A</v>
      </c>
      <c r="L1994" s="25" t="str">
        <f>_xlfn.CONCAT(StudentTable4[[#This Row],[School]],StudentTable4[[#This Row],[ClassName]])</f>
        <v/>
      </c>
    </row>
    <row r="1995" spans="1:12">
      <c r="A1995" s="25" t="e">
        <f t="shared" si="31"/>
        <v>#N/A</v>
      </c>
      <c r="B1995" s="24"/>
      <c r="C1995" s="24"/>
      <c r="D1995" s="24" t="s">
        <v>24</v>
      </c>
      <c r="E1995" s="24"/>
      <c r="F1995" s="24"/>
      <c r="G1995" s="24"/>
      <c r="H1995" s="24"/>
      <c r="I1995" s="25" t="e">
        <f>INDEX('Sch Table'!$A$2:$U$211,MATCH($H1995,'Sch Table'!$A$2:$A$777,0),8)</f>
        <v>#N/A</v>
      </c>
      <c r="J1995" s="24"/>
      <c r="K1995" s="96" t="e">
        <f>INDEX('Class Table'!$A$2:$C$26, MATCH($J1995,'Class Table'!$A$2:$A$26,0),2)</f>
        <v>#N/A</v>
      </c>
      <c r="L1995" s="25" t="str">
        <f>_xlfn.CONCAT(StudentTable4[[#This Row],[School]],StudentTable4[[#This Row],[ClassName]])</f>
        <v/>
      </c>
    </row>
    <row r="1996" spans="1:12">
      <c r="A1996" s="25" t="e">
        <f t="shared" si="31"/>
        <v>#N/A</v>
      </c>
      <c r="B1996" s="24"/>
      <c r="C1996" s="24"/>
      <c r="D1996" s="24" t="s">
        <v>24</v>
      </c>
      <c r="E1996" s="24"/>
      <c r="F1996" s="24"/>
      <c r="G1996" s="24"/>
      <c r="H1996" s="24"/>
      <c r="I1996" s="25" t="e">
        <f>INDEX('Sch Table'!$A$2:$U$211,MATCH($H1996,'Sch Table'!$A$2:$A$777,0),8)</f>
        <v>#N/A</v>
      </c>
      <c r="J1996" s="24"/>
      <c r="K1996" s="96" t="e">
        <f>INDEX('Class Table'!$A$2:$C$26, MATCH($J1996,'Class Table'!$A$2:$A$26,0),2)</f>
        <v>#N/A</v>
      </c>
      <c r="L1996" s="25" t="str">
        <f>_xlfn.CONCAT(StudentTable4[[#This Row],[School]],StudentTable4[[#This Row],[ClassName]])</f>
        <v/>
      </c>
    </row>
    <row r="1997" spans="1:12">
      <c r="A1997" s="25" t="e">
        <f t="shared" si="31"/>
        <v>#N/A</v>
      </c>
      <c r="B1997" s="24"/>
      <c r="C1997" s="24"/>
      <c r="D1997" s="24" t="s">
        <v>24</v>
      </c>
      <c r="E1997" s="24"/>
      <c r="F1997" s="24"/>
      <c r="G1997" s="24"/>
      <c r="H1997" s="24"/>
      <c r="I1997" s="25" t="e">
        <f>INDEX('Sch Table'!$A$2:$U$211,MATCH($H1997,'Sch Table'!$A$2:$A$777,0),8)</f>
        <v>#N/A</v>
      </c>
      <c r="J1997" s="24"/>
      <c r="K1997" s="96" t="e">
        <f>INDEX('Class Table'!$A$2:$C$26, MATCH($J1997,'Class Table'!$A$2:$A$26,0),2)</f>
        <v>#N/A</v>
      </c>
      <c r="L1997" s="25" t="str">
        <f>_xlfn.CONCAT(StudentTable4[[#This Row],[School]],StudentTable4[[#This Row],[ClassName]])</f>
        <v/>
      </c>
    </row>
    <row r="1998" spans="1:12">
      <c r="A1998" s="25" t="e">
        <f t="shared" si="31"/>
        <v>#N/A</v>
      </c>
      <c r="B1998" s="24"/>
      <c r="C1998" s="24"/>
      <c r="D1998" s="24" t="s">
        <v>24</v>
      </c>
      <c r="E1998" s="24"/>
      <c r="F1998" s="24"/>
      <c r="G1998" s="24"/>
      <c r="H1998" s="24"/>
      <c r="I1998" s="25" t="e">
        <f>INDEX('Sch Table'!$A$2:$U$211,MATCH($H1998,'Sch Table'!$A$2:$A$777,0),8)</f>
        <v>#N/A</v>
      </c>
      <c r="J1998" s="24"/>
      <c r="K1998" s="96" t="e">
        <f>INDEX('Class Table'!$A$2:$C$26, MATCH($J1998,'Class Table'!$A$2:$A$26,0),2)</f>
        <v>#N/A</v>
      </c>
      <c r="L1998" s="25" t="str">
        <f>_xlfn.CONCAT(StudentTable4[[#This Row],[School]],StudentTable4[[#This Row],[ClassName]])</f>
        <v/>
      </c>
    </row>
    <row r="1999" spans="1:12">
      <c r="A1999" s="25" t="e">
        <f t="shared" si="31"/>
        <v>#N/A</v>
      </c>
      <c r="B1999" s="24"/>
      <c r="C1999" s="24"/>
      <c r="D1999" s="24" t="s">
        <v>24</v>
      </c>
      <c r="E1999" s="24"/>
      <c r="F1999" s="24"/>
      <c r="G1999" s="24"/>
      <c r="H1999" s="24"/>
      <c r="I1999" s="25" t="e">
        <f>INDEX('Sch Table'!$A$2:$U$211,MATCH($H1999,'Sch Table'!$A$2:$A$777,0),8)</f>
        <v>#N/A</v>
      </c>
      <c r="J1999" s="24"/>
      <c r="K1999" s="96" t="e">
        <f>INDEX('Class Table'!$A$2:$C$26, MATCH($J1999,'Class Table'!$A$2:$A$26,0),2)</f>
        <v>#N/A</v>
      </c>
      <c r="L1999" s="25" t="str">
        <f>_xlfn.CONCAT(StudentTable4[[#This Row],[School]],StudentTable4[[#This Row],[ClassName]])</f>
        <v/>
      </c>
    </row>
    <row r="2000" spans="1:12">
      <c r="A2000" s="25" t="e">
        <f t="shared" si="31"/>
        <v>#N/A</v>
      </c>
      <c r="B2000" s="24"/>
      <c r="C2000" s="24"/>
      <c r="D2000" s="24" t="s">
        <v>24</v>
      </c>
      <c r="E2000" s="24"/>
      <c r="F2000" s="24"/>
      <c r="G2000" s="24"/>
      <c r="H2000" s="24"/>
      <c r="I2000" s="25" t="e">
        <f>INDEX('Sch Table'!$A$2:$U$211,MATCH($H2000,'Sch Table'!$A$2:$A$777,0),8)</f>
        <v>#N/A</v>
      </c>
      <c r="J2000" s="24"/>
      <c r="K2000" s="96" t="e">
        <f>INDEX('Class Table'!$A$2:$C$26, MATCH($J2000,'Class Table'!$A$2:$A$26,0),2)</f>
        <v>#N/A</v>
      </c>
      <c r="L2000" s="25" t="str">
        <f>_xlfn.CONCAT(StudentTable4[[#This Row],[School]],StudentTable4[[#This Row],[ClassName]])</f>
        <v/>
      </c>
    </row>
    <row r="2001" spans="1:12">
      <c r="A2001" s="25" t="e">
        <f t="shared" si="31"/>
        <v>#N/A</v>
      </c>
      <c r="B2001" s="24"/>
      <c r="C2001" s="24"/>
      <c r="D2001" s="24" t="s">
        <v>24</v>
      </c>
      <c r="E2001" s="24"/>
      <c r="F2001" s="24"/>
      <c r="G2001" s="24"/>
      <c r="H2001" s="24"/>
      <c r="I2001" s="25" t="e">
        <f>INDEX('Sch Table'!$A$2:$U$211,MATCH($H2001,'Sch Table'!$A$2:$A$777,0),8)</f>
        <v>#N/A</v>
      </c>
      <c r="J2001" s="24"/>
      <c r="K2001" s="96" t="e">
        <f>INDEX('Class Table'!$A$2:$C$26, MATCH($J2001,'Class Table'!$A$2:$A$26,0),2)</f>
        <v>#N/A</v>
      </c>
      <c r="L2001" s="25" t="str">
        <f>_xlfn.CONCAT(StudentTable4[[#This Row],[School]],StudentTable4[[#This Row],[ClassName]])</f>
        <v/>
      </c>
    </row>
    <row r="2002" spans="1:12">
      <c r="A2002" s="25" t="e">
        <f t="shared" si="31"/>
        <v>#N/A</v>
      </c>
      <c r="B2002" s="24"/>
      <c r="C2002" s="24"/>
      <c r="D2002" s="24" t="s">
        <v>24</v>
      </c>
      <c r="E2002" s="24"/>
      <c r="F2002" s="24"/>
      <c r="G2002" s="24"/>
      <c r="H2002" s="24"/>
      <c r="I2002" s="25" t="e">
        <f>INDEX('Sch Table'!$A$2:$U$211,MATCH($H2002,'Sch Table'!$A$2:$A$777,0),8)</f>
        <v>#N/A</v>
      </c>
      <c r="J2002" s="24"/>
      <c r="K2002" s="96" t="e">
        <f>INDEX('Class Table'!$A$2:$C$26, MATCH($J2002,'Class Table'!$A$2:$A$26,0),2)</f>
        <v>#N/A</v>
      </c>
      <c r="L2002" s="25" t="str">
        <f>_xlfn.CONCAT(StudentTable4[[#This Row],[School]],StudentTable4[[#This Row],[ClassName]])</f>
        <v/>
      </c>
    </row>
    <row r="2003" spans="1:12">
      <c r="A2003" s="25" t="e">
        <f t="shared" si="31"/>
        <v>#N/A</v>
      </c>
      <c r="B2003" s="24"/>
      <c r="C2003" s="24"/>
      <c r="D2003" s="24" t="s">
        <v>24</v>
      </c>
      <c r="E2003" s="24"/>
      <c r="F2003" s="24"/>
      <c r="G2003" s="24"/>
      <c r="H2003" s="24"/>
      <c r="I2003" s="25" t="e">
        <f>INDEX('Sch Table'!$A$2:$U$211,MATCH($H2003,'Sch Table'!$A$2:$A$777,0),8)</f>
        <v>#N/A</v>
      </c>
      <c r="J2003" s="24"/>
      <c r="K2003" s="96" t="e">
        <f>INDEX('Class Table'!$A$2:$C$26, MATCH($J2003,'Class Table'!$A$2:$A$26,0),2)</f>
        <v>#N/A</v>
      </c>
      <c r="L2003" s="25" t="str">
        <f>_xlfn.CONCAT(StudentTable4[[#This Row],[School]],StudentTable4[[#This Row],[ClassName]])</f>
        <v/>
      </c>
    </row>
    <row r="2004" spans="1:12">
      <c r="A2004" s="25" t="e">
        <f t="shared" si="31"/>
        <v>#N/A</v>
      </c>
      <c r="B2004" s="24"/>
      <c r="C2004" s="24"/>
      <c r="D2004" s="24" t="s">
        <v>24</v>
      </c>
      <c r="E2004" s="24"/>
      <c r="F2004" s="24"/>
      <c r="G2004" s="24"/>
      <c r="H2004" s="24"/>
      <c r="I2004" s="25" t="e">
        <f>INDEX('Sch Table'!$A$2:$U$211,MATCH($H2004,'Sch Table'!$A$2:$A$777,0),8)</f>
        <v>#N/A</v>
      </c>
      <c r="J2004" s="24"/>
      <c r="K2004" s="96" t="e">
        <f>INDEX('Class Table'!$A$2:$C$26, MATCH($J2004,'Class Table'!$A$2:$A$26,0),2)</f>
        <v>#N/A</v>
      </c>
      <c r="L2004" s="25" t="str">
        <f>_xlfn.CONCAT(StudentTable4[[#This Row],[School]],StudentTable4[[#This Row],[ClassName]])</f>
        <v/>
      </c>
    </row>
    <row r="2005" spans="1:12">
      <c r="A2005" s="25" t="e">
        <f t="shared" si="31"/>
        <v>#N/A</v>
      </c>
      <c r="B2005" s="24"/>
      <c r="C2005" s="24"/>
      <c r="D2005" s="24" t="s">
        <v>24</v>
      </c>
      <c r="E2005" s="24"/>
      <c r="F2005" s="24"/>
      <c r="G2005" s="24"/>
      <c r="H2005" s="24"/>
      <c r="I2005" s="25" t="e">
        <f>INDEX('Sch Table'!$A$2:$U$211,MATCH($H2005,'Sch Table'!$A$2:$A$777,0),8)</f>
        <v>#N/A</v>
      </c>
      <c r="J2005" s="24"/>
      <c r="K2005" s="96" t="e">
        <f>INDEX('Class Table'!$A$2:$C$26, MATCH($J2005,'Class Table'!$A$2:$A$26,0),2)</f>
        <v>#N/A</v>
      </c>
      <c r="L2005" s="25" t="str">
        <f>_xlfn.CONCAT(StudentTable4[[#This Row],[School]],StudentTable4[[#This Row],[ClassName]])</f>
        <v/>
      </c>
    </row>
    <row r="2006" spans="1:12">
      <c r="A2006" s="25" t="e">
        <f t="shared" si="31"/>
        <v>#N/A</v>
      </c>
      <c r="B2006" s="24"/>
      <c r="C2006" s="24"/>
      <c r="D2006" s="24" t="s">
        <v>24</v>
      </c>
      <c r="E2006" s="24"/>
      <c r="F2006" s="24"/>
      <c r="G2006" s="24"/>
      <c r="H2006" s="24"/>
      <c r="I2006" s="25" t="e">
        <f>INDEX('Sch Table'!$A$2:$U$211,MATCH($H2006,'Sch Table'!$A$2:$A$777,0),8)</f>
        <v>#N/A</v>
      </c>
      <c r="J2006" s="24"/>
      <c r="K2006" s="96" t="e">
        <f>INDEX('Class Table'!$A$2:$C$26, MATCH($J2006,'Class Table'!$A$2:$A$26,0),2)</f>
        <v>#N/A</v>
      </c>
      <c r="L2006" s="25" t="str">
        <f>_xlfn.CONCAT(StudentTable4[[#This Row],[School]],StudentTable4[[#This Row],[ClassName]])</f>
        <v/>
      </c>
    </row>
    <row r="2007" spans="1:12">
      <c r="A2007" s="25" t="e">
        <f t="shared" si="31"/>
        <v>#N/A</v>
      </c>
      <c r="B2007" s="24"/>
      <c r="C2007" s="24"/>
      <c r="D2007" s="24" t="s">
        <v>24</v>
      </c>
      <c r="E2007" s="24"/>
      <c r="F2007" s="24"/>
      <c r="G2007" s="24"/>
      <c r="H2007" s="24"/>
      <c r="I2007" s="25" t="e">
        <f>INDEX('Sch Table'!$A$2:$U$211,MATCH($H2007,'Sch Table'!$A$2:$A$777,0),8)</f>
        <v>#N/A</v>
      </c>
      <c r="J2007" s="24"/>
      <c r="K2007" s="96" t="e">
        <f>INDEX('Class Table'!$A$2:$C$26, MATCH($J2007,'Class Table'!$A$2:$A$26,0),2)</f>
        <v>#N/A</v>
      </c>
      <c r="L2007" s="25" t="str">
        <f>_xlfn.CONCAT(StudentTable4[[#This Row],[School]],StudentTable4[[#This Row],[ClassName]])</f>
        <v/>
      </c>
    </row>
    <row r="2008" spans="1:12">
      <c r="A2008" s="25" t="e">
        <f t="shared" si="31"/>
        <v>#N/A</v>
      </c>
      <c r="B2008" s="24"/>
      <c r="C2008" s="24"/>
      <c r="D2008" s="24" t="s">
        <v>24</v>
      </c>
      <c r="E2008" s="24"/>
      <c r="F2008" s="24"/>
      <c r="G2008" s="24"/>
      <c r="H2008" s="24"/>
      <c r="I2008" s="25" t="e">
        <f>INDEX('Sch Table'!$A$2:$U$211,MATCH($H2008,'Sch Table'!$A$2:$A$777,0),8)</f>
        <v>#N/A</v>
      </c>
      <c r="J2008" s="24"/>
      <c r="K2008" s="96" t="e">
        <f>INDEX('Class Table'!$A$2:$C$26, MATCH($J2008,'Class Table'!$A$2:$A$26,0),2)</f>
        <v>#N/A</v>
      </c>
      <c r="L2008" s="25" t="str">
        <f>_xlfn.CONCAT(StudentTable4[[#This Row],[School]],StudentTable4[[#This Row],[ClassName]])</f>
        <v/>
      </c>
    </row>
    <row r="2009" spans="1:12">
      <c r="A2009" s="25" t="e">
        <f t="shared" si="31"/>
        <v>#N/A</v>
      </c>
      <c r="B2009" s="24"/>
      <c r="C2009" s="24"/>
      <c r="D2009" s="24" t="s">
        <v>24</v>
      </c>
      <c r="E2009" s="24"/>
      <c r="F2009" s="24"/>
      <c r="G2009" s="24"/>
      <c r="H2009" s="24"/>
      <c r="I2009" s="25" t="e">
        <f>INDEX('Sch Table'!$A$2:$U$211,MATCH($H2009,'Sch Table'!$A$2:$A$777,0),8)</f>
        <v>#N/A</v>
      </c>
      <c r="J2009" s="24"/>
      <c r="K2009" s="96" t="e">
        <f>INDEX('Class Table'!$A$2:$C$26, MATCH($J2009,'Class Table'!$A$2:$A$26,0),2)</f>
        <v>#N/A</v>
      </c>
      <c r="L2009" s="25" t="str">
        <f>_xlfn.CONCAT(StudentTable4[[#This Row],[School]],StudentTable4[[#This Row],[ClassName]])</f>
        <v/>
      </c>
    </row>
    <row r="2010" spans="1:12">
      <c r="A2010" s="25" t="e">
        <f t="shared" si="31"/>
        <v>#N/A</v>
      </c>
      <c r="B2010" s="24"/>
      <c r="C2010" s="24"/>
      <c r="D2010" s="24" t="s">
        <v>24</v>
      </c>
      <c r="E2010" s="24"/>
      <c r="F2010" s="24"/>
      <c r="G2010" s="24"/>
      <c r="H2010" s="24"/>
      <c r="I2010" s="25" t="e">
        <f>INDEX('Sch Table'!$A$2:$U$211,MATCH($H2010,'Sch Table'!$A$2:$A$777,0),8)</f>
        <v>#N/A</v>
      </c>
      <c r="J2010" s="24"/>
      <c r="K2010" s="96" t="e">
        <f>INDEX('Class Table'!$A$2:$C$26, MATCH($J2010,'Class Table'!$A$2:$A$26,0),2)</f>
        <v>#N/A</v>
      </c>
      <c r="L2010" s="25" t="str">
        <f>_xlfn.CONCAT(StudentTable4[[#This Row],[School]],StudentTable4[[#This Row],[ClassName]])</f>
        <v/>
      </c>
    </row>
    <row r="2011" spans="1:12">
      <c r="A2011" s="25" t="e">
        <f t="shared" si="31"/>
        <v>#N/A</v>
      </c>
      <c r="B2011" s="24"/>
      <c r="C2011" s="24"/>
      <c r="D2011" s="24" t="s">
        <v>24</v>
      </c>
      <c r="E2011" s="24"/>
      <c r="F2011" s="24"/>
      <c r="G2011" s="24"/>
      <c r="H2011" s="24"/>
      <c r="I2011" s="25" t="e">
        <f>INDEX('Sch Table'!$A$2:$U$211,MATCH($H2011,'Sch Table'!$A$2:$A$777,0),8)</f>
        <v>#N/A</v>
      </c>
      <c r="J2011" s="24"/>
      <c r="K2011" s="96" t="e">
        <f>INDEX('Class Table'!$A$2:$C$26, MATCH($J2011,'Class Table'!$A$2:$A$26,0),2)</f>
        <v>#N/A</v>
      </c>
      <c r="L2011" s="25" t="str">
        <f>_xlfn.CONCAT(StudentTable4[[#This Row],[School]],StudentTable4[[#This Row],[ClassName]])</f>
        <v/>
      </c>
    </row>
    <row r="2012" spans="1:12">
      <c r="A2012" s="25" t="e">
        <f t="shared" si="31"/>
        <v>#N/A</v>
      </c>
      <c r="B2012" s="24"/>
      <c r="C2012" s="24"/>
      <c r="D2012" s="24" t="s">
        <v>24</v>
      </c>
      <c r="E2012" s="24"/>
      <c r="F2012" s="24"/>
      <c r="G2012" s="24"/>
      <c r="H2012" s="24"/>
      <c r="I2012" s="25" t="e">
        <f>INDEX('Sch Table'!$A$2:$U$211,MATCH($H2012,'Sch Table'!$A$2:$A$777,0),8)</f>
        <v>#N/A</v>
      </c>
      <c r="J2012" s="24"/>
      <c r="K2012" s="96" t="e">
        <f>INDEX('Class Table'!$A$2:$C$26, MATCH($J2012,'Class Table'!$A$2:$A$26,0),2)</f>
        <v>#N/A</v>
      </c>
      <c r="L2012" s="25" t="str">
        <f>_xlfn.CONCAT(StudentTable4[[#This Row],[School]],StudentTable4[[#This Row],[ClassName]])</f>
        <v/>
      </c>
    </row>
    <row r="2013" spans="1:12">
      <c r="A2013" s="25" t="e">
        <f t="shared" si="31"/>
        <v>#N/A</v>
      </c>
      <c r="B2013" s="24"/>
      <c r="C2013" s="24"/>
      <c r="D2013" s="24" t="s">
        <v>24</v>
      </c>
      <c r="E2013" s="24"/>
      <c r="F2013" s="24"/>
      <c r="G2013" s="24"/>
      <c r="H2013" s="24"/>
      <c r="I2013" s="25" t="e">
        <f>INDEX('Sch Table'!$A$2:$U$211,MATCH($H2013,'Sch Table'!$A$2:$A$777,0),8)</f>
        <v>#N/A</v>
      </c>
      <c r="J2013" s="24"/>
      <c r="K2013" s="96" t="e">
        <f>INDEX('Class Table'!$A$2:$C$26, MATCH($J2013,'Class Table'!$A$2:$A$26,0),2)</f>
        <v>#N/A</v>
      </c>
      <c r="L2013" s="25" t="str">
        <f>_xlfn.CONCAT(StudentTable4[[#This Row],[School]],StudentTable4[[#This Row],[ClassName]])</f>
        <v/>
      </c>
    </row>
    <row r="2014" spans="1:12">
      <c r="A2014" s="25" t="e">
        <f t="shared" si="31"/>
        <v>#N/A</v>
      </c>
      <c r="B2014" s="24"/>
      <c r="C2014" s="24"/>
      <c r="D2014" s="24" t="s">
        <v>24</v>
      </c>
      <c r="E2014" s="24"/>
      <c r="F2014" s="24"/>
      <c r="G2014" s="24"/>
      <c r="H2014" s="24"/>
      <c r="I2014" s="25" t="e">
        <f>INDEX('Sch Table'!$A$2:$U$211,MATCH($H2014,'Sch Table'!$A$2:$A$777,0),8)</f>
        <v>#N/A</v>
      </c>
      <c r="J2014" s="24"/>
      <c r="K2014" s="96" t="e">
        <f>INDEX('Class Table'!$A$2:$C$26, MATCH($J2014,'Class Table'!$A$2:$A$26,0),2)</f>
        <v>#N/A</v>
      </c>
      <c r="L2014" s="25" t="str">
        <f>_xlfn.CONCAT(StudentTable4[[#This Row],[School]],StudentTable4[[#This Row],[ClassName]])</f>
        <v/>
      </c>
    </row>
    <row r="2015" spans="1:12">
      <c r="A2015" s="25" t="e">
        <f t="shared" si="31"/>
        <v>#N/A</v>
      </c>
      <c r="B2015" s="24"/>
      <c r="C2015" s="24"/>
      <c r="D2015" s="24" t="s">
        <v>24</v>
      </c>
      <c r="E2015" s="24"/>
      <c r="F2015" s="24"/>
      <c r="G2015" s="24"/>
      <c r="H2015" s="24"/>
      <c r="I2015" s="25" t="e">
        <f>INDEX('Sch Table'!$A$2:$U$211,MATCH($H2015,'Sch Table'!$A$2:$A$777,0),8)</f>
        <v>#N/A</v>
      </c>
      <c r="J2015" s="24"/>
      <c r="K2015" s="96" t="e">
        <f>INDEX('Class Table'!$A$2:$C$26, MATCH($J2015,'Class Table'!$A$2:$A$26,0),2)</f>
        <v>#N/A</v>
      </c>
      <c r="L2015" s="25" t="str">
        <f>_xlfn.CONCAT(StudentTable4[[#This Row],[School]],StudentTable4[[#This Row],[ClassName]])</f>
        <v/>
      </c>
    </row>
    <row r="2016" spans="1:12">
      <c r="A2016" s="25" t="e">
        <f t="shared" si="31"/>
        <v>#N/A</v>
      </c>
      <c r="B2016" s="24"/>
      <c r="C2016" s="24"/>
      <c r="D2016" s="24" t="s">
        <v>24</v>
      </c>
      <c r="E2016" s="24"/>
      <c r="F2016" s="24"/>
      <c r="G2016" s="24"/>
      <c r="H2016" s="24"/>
      <c r="I2016" s="25" t="e">
        <f>INDEX('Sch Table'!$A$2:$U$211,MATCH($H2016,'Sch Table'!$A$2:$A$777,0),8)</f>
        <v>#N/A</v>
      </c>
      <c r="J2016" s="24"/>
      <c r="K2016" s="96" t="e">
        <f>INDEX('Class Table'!$A$2:$C$26, MATCH($J2016,'Class Table'!$A$2:$A$26,0),2)</f>
        <v>#N/A</v>
      </c>
      <c r="L2016" s="25" t="str">
        <f>_xlfn.CONCAT(StudentTable4[[#This Row],[School]],StudentTable4[[#This Row],[ClassName]])</f>
        <v/>
      </c>
    </row>
    <row r="2017" spans="1:12">
      <c r="A2017" s="25" t="e">
        <f t="shared" si="31"/>
        <v>#N/A</v>
      </c>
      <c r="B2017" s="24"/>
      <c r="C2017" s="24"/>
      <c r="D2017" s="24" t="s">
        <v>24</v>
      </c>
      <c r="E2017" s="24"/>
      <c r="F2017" s="24"/>
      <c r="G2017" s="24"/>
      <c r="H2017" s="24"/>
      <c r="I2017" s="25" t="e">
        <f>INDEX('Sch Table'!$A$2:$U$211,MATCH($H2017,'Sch Table'!$A$2:$A$777,0),8)</f>
        <v>#N/A</v>
      </c>
      <c r="J2017" s="24"/>
      <c r="K2017" s="96" t="e">
        <f>INDEX('Class Table'!$A$2:$C$26, MATCH($J2017,'Class Table'!$A$2:$A$26,0),2)</f>
        <v>#N/A</v>
      </c>
      <c r="L2017" s="25" t="str">
        <f>_xlfn.CONCAT(StudentTable4[[#This Row],[School]],StudentTable4[[#This Row],[ClassName]])</f>
        <v/>
      </c>
    </row>
    <row r="2018" spans="1:12">
      <c r="A2018" s="25" t="e">
        <f t="shared" si="31"/>
        <v>#N/A</v>
      </c>
      <c r="B2018" s="24"/>
      <c r="C2018" s="24"/>
      <c r="D2018" s="24" t="s">
        <v>24</v>
      </c>
      <c r="E2018" s="24"/>
      <c r="F2018" s="24"/>
      <c r="G2018" s="24"/>
      <c r="H2018" s="24"/>
      <c r="I2018" s="25" t="e">
        <f>INDEX('Sch Table'!$A$2:$U$211,MATCH($H2018,'Sch Table'!$A$2:$A$777,0),8)</f>
        <v>#N/A</v>
      </c>
      <c r="J2018" s="24"/>
      <c r="K2018" s="96" t="e">
        <f>INDEX('Class Table'!$A$2:$C$26, MATCH($J2018,'Class Table'!$A$2:$A$26,0),2)</f>
        <v>#N/A</v>
      </c>
      <c r="L2018" s="25" t="str">
        <f>_xlfn.CONCAT(StudentTable4[[#This Row],[School]],StudentTable4[[#This Row],[ClassName]])</f>
        <v/>
      </c>
    </row>
    <row r="2019" spans="1:12">
      <c r="A2019" s="25" t="e">
        <f t="shared" si="31"/>
        <v>#N/A</v>
      </c>
      <c r="B2019" s="24"/>
      <c r="C2019" s="24"/>
      <c r="D2019" s="24" t="s">
        <v>24</v>
      </c>
      <c r="E2019" s="24"/>
      <c r="F2019" s="24"/>
      <c r="G2019" s="24"/>
      <c r="H2019" s="24"/>
      <c r="I2019" s="25" t="e">
        <f>INDEX('Sch Table'!$A$2:$U$211,MATCH($H2019,'Sch Table'!$A$2:$A$777,0),8)</f>
        <v>#N/A</v>
      </c>
      <c r="J2019" s="24"/>
      <c r="K2019" s="96" t="e">
        <f>INDEX('Class Table'!$A$2:$C$26, MATCH($J2019,'Class Table'!$A$2:$A$26,0),2)</f>
        <v>#N/A</v>
      </c>
      <c r="L2019" s="25" t="str">
        <f>_xlfn.CONCAT(StudentTable4[[#This Row],[School]],StudentTable4[[#This Row],[ClassName]])</f>
        <v/>
      </c>
    </row>
    <row r="2020" spans="1:12">
      <c r="A2020" s="25" t="e">
        <f t="shared" si="31"/>
        <v>#N/A</v>
      </c>
      <c r="B2020" s="24"/>
      <c r="C2020" s="24"/>
      <c r="D2020" s="24" t="s">
        <v>24</v>
      </c>
      <c r="E2020" s="24"/>
      <c r="F2020" s="24"/>
      <c r="G2020" s="24"/>
      <c r="H2020" s="24"/>
      <c r="I2020" s="25" t="e">
        <f>INDEX('Sch Table'!$A$2:$U$211,MATCH($H2020,'Sch Table'!$A$2:$A$777,0),8)</f>
        <v>#N/A</v>
      </c>
      <c r="J2020" s="24"/>
      <c r="K2020" s="96" t="e">
        <f>INDEX('Class Table'!$A$2:$C$26, MATCH($J2020,'Class Table'!$A$2:$A$26,0),2)</f>
        <v>#N/A</v>
      </c>
      <c r="L2020" s="25" t="str">
        <f>_xlfn.CONCAT(StudentTable4[[#This Row],[School]],StudentTable4[[#This Row],[ClassName]])</f>
        <v/>
      </c>
    </row>
    <row r="2021" spans="1:12">
      <c r="A2021" s="25" t="e">
        <f t="shared" si="31"/>
        <v>#N/A</v>
      </c>
      <c r="B2021" s="24"/>
      <c r="C2021" s="24"/>
      <c r="D2021" s="24" t="s">
        <v>24</v>
      </c>
      <c r="E2021" s="24"/>
      <c r="F2021" s="24"/>
      <c r="G2021" s="24"/>
      <c r="H2021" s="24"/>
      <c r="I2021" s="25" t="e">
        <f>INDEX('Sch Table'!$A$2:$U$211,MATCH($H2021,'Sch Table'!$A$2:$A$777,0),8)</f>
        <v>#N/A</v>
      </c>
      <c r="J2021" s="24"/>
      <c r="K2021" s="96" t="e">
        <f>INDEX('Class Table'!$A$2:$C$26, MATCH($J2021,'Class Table'!$A$2:$A$26,0),2)</f>
        <v>#N/A</v>
      </c>
      <c r="L2021" s="25" t="str">
        <f>_xlfn.CONCAT(StudentTable4[[#This Row],[School]],StudentTable4[[#This Row],[ClassName]])</f>
        <v/>
      </c>
    </row>
    <row r="2022" spans="1:12">
      <c r="A2022" s="25" t="e">
        <f t="shared" si="31"/>
        <v>#N/A</v>
      </c>
      <c r="B2022" s="24"/>
      <c r="C2022" s="24"/>
      <c r="D2022" s="24" t="s">
        <v>24</v>
      </c>
      <c r="E2022" s="24"/>
      <c r="F2022" s="24"/>
      <c r="G2022" s="24"/>
      <c r="H2022" s="24"/>
      <c r="I2022" s="25" t="e">
        <f>INDEX('Sch Table'!$A$2:$U$211,MATCH($H2022,'Sch Table'!$A$2:$A$777,0),8)</f>
        <v>#N/A</v>
      </c>
      <c r="J2022" s="24"/>
      <c r="K2022" s="96" t="e">
        <f>INDEX('Class Table'!$A$2:$C$26, MATCH($J2022,'Class Table'!$A$2:$A$26,0),2)</f>
        <v>#N/A</v>
      </c>
      <c r="L2022" s="25" t="str">
        <f>_xlfn.CONCAT(StudentTable4[[#This Row],[School]],StudentTable4[[#This Row],[ClassName]])</f>
        <v/>
      </c>
    </row>
    <row r="2023" spans="1:12">
      <c r="A2023" s="25" t="e">
        <f t="shared" si="31"/>
        <v>#N/A</v>
      </c>
      <c r="B2023" s="24"/>
      <c r="C2023" s="24"/>
      <c r="D2023" s="24" t="s">
        <v>24</v>
      </c>
      <c r="E2023" s="24"/>
      <c r="F2023" s="24"/>
      <c r="G2023" s="24"/>
      <c r="H2023" s="24"/>
      <c r="I2023" s="25" t="e">
        <f>INDEX('Sch Table'!$A$2:$U$211,MATCH($H2023,'Sch Table'!$A$2:$A$777,0),8)</f>
        <v>#N/A</v>
      </c>
      <c r="J2023" s="24"/>
      <c r="K2023" s="96" t="e">
        <f>INDEX('Class Table'!$A$2:$C$26, MATCH($J2023,'Class Table'!$A$2:$A$26,0),2)</f>
        <v>#N/A</v>
      </c>
      <c r="L2023" s="25" t="str">
        <f>_xlfn.CONCAT(StudentTable4[[#This Row],[School]],StudentTable4[[#This Row],[ClassName]])</f>
        <v/>
      </c>
    </row>
    <row r="2024" spans="1:12">
      <c r="A2024" s="25" t="e">
        <f t="shared" si="31"/>
        <v>#N/A</v>
      </c>
      <c r="B2024" s="24"/>
      <c r="C2024" s="24"/>
      <c r="D2024" s="24" t="s">
        <v>24</v>
      </c>
      <c r="E2024" s="24"/>
      <c r="F2024" s="24"/>
      <c r="G2024" s="24"/>
      <c r="H2024" s="24"/>
      <c r="I2024" s="25" t="e">
        <f>INDEX('Sch Table'!$A$2:$U$211,MATCH($H2024,'Sch Table'!$A$2:$A$777,0),8)</f>
        <v>#N/A</v>
      </c>
      <c r="J2024" s="24"/>
      <c r="K2024" s="96" t="e">
        <f>INDEX('Class Table'!$A$2:$C$26, MATCH($J2024,'Class Table'!$A$2:$A$26,0),2)</f>
        <v>#N/A</v>
      </c>
      <c r="L2024" s="25" t="str">
        <f>_xlfn.CONCAT(StudentTable4[[#This Row],[School]],StudentTable4[[#This Row],[ClassName]])</f>
        <v/>
      </c>
    </row>
    <row r="2025" spans="1:12">
      <c r="A2025" s="25" t="e">
        <f t="shared" si="31"/>
        <v>#N/A</v>
      </c>
      <c r="B2025" s="24"/>
      <c r="C2025" s="24"/>
      <c r="D2025" s="24" t="s">
        <v>24</v>
      </c>
      <c r="E2025" s="24"/>
      <c r="F2025" s="24"/>
      <c r="G2025" s="24"/>
      <c r="H2025" s="24"/>
      <c r="I2025" s="25" t="e">
        <f>INDEX('Sch Table'!$A$2:$U$211,MATCH($H2025,'Sch Table'!$A$2:$A$777,0),8)</f>
        <v>#N/A</v>
      </c>
      <c r="J2025" s="24"/>
      <c r="K2025" s="96" t="e">
        <f>INDEX('Class Table'!$A$2:$C$26, MATCH($J2025,'Class Table'!$A$2:$A$26,0),2)</f>
        <v>#N/A</v>
      </c>
      <c r="L2025" s="25" t="str">
        <f>_xlfn.CONCAT(StudentTable4[[#This Row],[School]],StudentTable4[[#This Row],[ClassName]])</f>
        <v/>
      </c>
    </row>
    <row r="2026" spans="1:12">
      <c r="A2026" s="25" t="e">
        <f t="shared" si="31"/>
        <v>#N/A</v>
      </c>
      <c r="B2026" s="24"/>
      <c r="C2026" s="24"/>
      <c r="D2026" s="24" t="s">
        <v>24</v>
      </c>
      <c r="E2026" s="24"/>
      <c r="F2026" s="24"/>
      <c r="G2026" s="24"/>
      <c r="H2026" s="24"/>
      <c r="I2026" s="25" t="e">
        <f>INDEX('Sch Table'!$A$2:$U$211,MATCH($H2026,'Sch Table'!$A$2:$A$777,0),8)</f>
        <v>#N/A</v>
      </c>
      <c r="J2026" s="24"/>
      <c r="K2026" s="96" t="e">
        <f>INDEX('Class Table'!$A$2:$C$26, MATCH($J2026,'Class Table'!$A$2:$A$26,0),2)</f>
        <v>#N/A</v>
      </c>
      <c r="L2026" s="25" t="str">
        <f>_xlfn.CONCAT(StudentTable4[[#This Row],[School]],StudentTable4[[#This Row],[ClassName]])</f>
        <v/>
      </c>
    </row>
    <row r="2027" spans="1:12">
      <c r="A2027" s="25" t="e">
        <f t="shared" si="31"/>
        <v>#N/A</v>
      </c>
      <c r="B2027" s="24"/>
      <c r="C2027" s="24"/>
      <c r="D2027" s="24" t="s">
        <v>24</v>
      </c>
      <c r="E2027" s="24"/>
      <c r="F2027" s="24"/>
      <c r="G2027" s="24"/>
      <c r="H2027" s="24"/>
      <c r="I2027" s="25" t="e">
        <f>INDEX('Sch Table'!$A$2:$U$211,MATCH($H2027,'Sch Table'!$A$2:$A$777,0),8)</f>
        <v>#N/A</v>
      </c>
      <c r="J2027" s="24"/>
      <c r="K2027" s="96" t="e">
        <f>INDEX('Class Table'!$A$2:$C$26, MATCH($J2027,'Class Table'!$A$2:$A$26,0),2)</f>
        <v>#N/A</v>
      </c>
      <c r="L2027" s="25" t="str">
        <f>_xlfn.CONCAT(StudentTable4[[#This Row],[School]],StudentTable4[[#This Row],[ClassName]])</f>
        <v/>
      </c>
    </row>
    <row r="2028" spans="1:12">
      <c r="A2028" s="25" t="e">
        <f t="shared" si="31"/>
        <v>#N/A</v>
      </c>
      <c r="B2028" s="24"/>
      <c r="C2028" s="24"/>
      <c r="D2028" s="24" t="s">
        <v>24</v>
      </c>
      <c r="E2028" s="24"/>
      <c r="F2028" s="24"/>
      <c r="G2028" s="24"/>
      <c r="H2028" s="24"/>
      <c r="I2028" s="25" t="e">
        <f>INDEX('Sch Table'!$A$2:$U$211,MATCH($H2028,'Sch Table'!$A$2:$A$777,0),8)</f>
        <v>#N/A</v>
      </c>
      <c r="J2028" s="24"/>
      <c r="K2028" s="96" t="e">
        <f>INDEX('Class Table'!$A$2:$C$26, MATCH($J2028,'Class Table'!$A$2:$A$26,0),2)</f>
        <v>#N/A</v>
      </c>
      <c r="L2028" s="25" t="str">
        <f>_xlfn.CONCAT(StudentTable4[[#This Row],[School]],StudentTable4[[#This Row],[ClassName]])</f>
        <v/>
      </c>
    </row>
    <row r="2029" spans="1:12">
      <c r="A2029" s="25" t="e">
        <f t="shared" si="31"/>
        <v>#N/A</v>
      </c>
      <c r="B2029" s="24"/>
      <c r="C2029" s="24"/>
      <c r="D2029" s="24" t="s">
        <v>24</v>
      </c>
      <c r="E2029" s="24"/>
      <c r="F2029" s="24"/>
      <c r="G2029" s="24"/>
      <c r="H2029" s="24"/>
      <c r="I2029" s="25" t="e">
        <f>INDEX('Sch Table'!$A$2:$U$211,MATCH($H2029,'Sch Table'!$A$2:$A$777,0),8)</f>
        <v>#N/A</v>
      </c>
      <c r="J2029" s="24"/>
      <c r="K2029" s="96" t="e">
        <f>INDEX('Class Table'!$A$2:$C$26, MATCH($J2029,'Class Table'!$A$2:$A$26,0),2)</f>
        <v>#N/A</v>
      </c>
      <c r="L2029" s="25" t="str">
        <f>_xlfn.CONCAT(StudentTable4[[#This Row],[School]],StudentTable4[[#This Row],[ClassName]])</f>
        <v/>
      </c>
    </row>
    <row r="2030" spans="1:12">
      <c r="A2030" s="25" t="e">
        <f t="shared" si="31"/>
        <v>#N/A</v>
      </c>
      <c r="B2030" s="24"/>
      <c r="C2030" s="24"/>
      <c r="D2030" s="24" t="s">
        <v>24</v>
      </c>
      <c r="E2030" s="24"/>
      <c r="F2030" s="24"/>
      <c r="G2030" s="24"/>
      <c r="H2030" s="24"/>
      <c r="I2030" s="25" t="e">
        <f>INDEX('Sch Table'!$A$2:$U$211,MATCH($H2030,'Sch Table'!$A$2:$A$777,0),8)</f>
        <v>#N/A</v>
      </c>
      <c r="J2030" s="24"/>
      <c r="K2030" s="96" t="e">
        <f>INDEX('Class Table'!$A$2:$C$26, MATCH($J2030,'Class Table'!$A$2:$A$26,0),2)</f>
        <v>#N/A</v>
      </c>
      <c r="L2030" s="25" t="str">
        <f>_xlfn.CONCAT(StudentTable4[[#This Row],[School]],StudentTable4[[#This Row],[ClassName]])</f>
        <v/>
      </c>
    </row>
    <row r="2031" spans="1:12">
      <c r="A2031" s="25" t="e">
        <f t="shared" si="31"/>
        <v>#N/A</v>
      </c>
      <c r="B2031" s="24"/>
      <c r="C2031" s="24"/>
      <c r="D2031" s="24" t="s">
        <v>24</v>
      </c>
      <c r="E2031" s="24"/>
      <c r="F2031" s="24"/>
      <c r="G2031" s="24"/>
      <c r="H2031" s="24"/>
      <c r="I2031" s="25" t="e">
        <f>INDEX('Sch Table'!$A$2:$U$211,MATCH($H2031,'Sch Table'!$A$2:$A$777,0),8)</f>
        <v>#N/A</v>
      </c>
      <c r="J2031" s="24"/>
      <c r="K2031" s="96" t="e">
        <f>INDEX('Class Table'!$A$2:$C$26, MATCH($J2031,'Class Table'!$A$2:$A$26,0),2)</f>
        <v>#N/A</v>
      </c>
      <c r="L2031" s="25" t="str">
        <f>_xlfn.CONCAT(StudentTable4[[#This Row],[School]],StudentTable4[[#This Row],[ClassName]])</f>
        <v/>
      </c>
    </row>
    <row r="2032" spans="1:12">
      <c r="A2032" s="25" t="e">
        <f t="shared" si="31"/>
        <v>#N/A</v>
      </c>
      <c r="B2032" s="24"/>
      <c r="C2032" s="24"/>
      <c r="D2032" s="24" t="s">
        <v>24</v>
      </c>
      <c r="E2032" s="24"/>
      <c r="F2032" s="24"/>
      <c r="G2032" s="24"/>
      <c r="H2032" s="24"/>
      <c r="I2032" s="25" t="e">
        <f>INDEX('Sch Table'!$A$2:$U$211,MATCH($H2032,'Sch Table'!$A$2:$A$777,0),8)</f>
        <v>#N/A</v>
      </c>
      <c r="J2032" s="24"/>
      <c r="K2032" s="96" t="e">
        <f>INDEX('Class Table'!$A$2:$C$26, MATCH($J2032,'Class Table'!$A$2:$A$26,0),2)</f>
        <v>#N/A</v>
      </c>
      <c r="L2032" s="25" t="str">
        <f>_xlfn.CONCAT(StudentTable4[[#This Row],[School]],StudentTable4[[#This Row],[ClassName]])</f>
        <v/>
      </c>
    </row>
    <row r="2033" spans="1:12">
      <c r="A2033" s="25" t="e">
        <f t="shared" si="31"/>
        <v>#N/A</v>
      </c>
      <c r="B2033" s="24"/>
      <c r="C2033" s="24"/>
      <c r="D2033" s="24" t="s">
        <v>24</v>
      </c>
      <c r="E2033" s="24"/>
      <c r="F2033" s="24"/>
      <c r="G2033" s="24"/>
      <c r="H2033" s="24"/>
      <c r="I2033" s="25" t="e">
        <f>INDEX('Sch Table'!$A$2:$U$211,MATCH($H2033,'Sch Table'!$A$2:$A$777,0),8)</f>
        <v>#N/A</v>
      </c>
      <c r="J2033" s="24"/>
      <c r="K2033" s="96" t="e">
        <f>INDEX('Class Table'!$A$2:$C$26, MATCH($J2033,'Class Table'!$A$2:$A$26,0),2)</f>
        <v>#N/A</v>
      </c>
      <c r="L2033" s="25" t="str">
        <f>_xlfn.CONCAT(StudentTable4[[#This Row],[School]],StudentTable4[[#This Row],[ClassName]])</f>
        <v/>
      </c>
    </row>
    <row r="2034" spans="1:12">
      <c r="A2034" s="25" t="e">
        <f t="shared" si="31"/>
        <v>#N/A</v>
      </c>
      <c r="B2034" s="24"/>
      <c r="C2034" s="24"/>
      <c r="D2034" s="24" t="s">
        <v>24</v>
      </c>
      <c r="E2034" s="24"/>
      <c r="F2034" s="24"/>
      <c r="G2034" s="24"/>
      <c r="H2034" s="24"/>
      <c r="I2034" s="25" t="e">
        <f>INDEX('Sch Table'!$A$2:$U$211,MATCH($H2034,'Sch Table'!$A$2:$A$777,0),8)</f>
        <v>#N/A</v>
      </c>
      <c r="J2034" s="24"/>
      <c r="K2034" s="96" t="e">
        <f>INDEX('Class Table'!$A$2:$C$26, MATCH($J2034,'Class Table'!$A$2:$A$26,0),2)</f>
        <v>#N/A</v>
      </c>
      <c r="L2034" s="25" t="str">
        <f>_xlfn.CONCAT(StudentTable4[[#This Row],[School]],StudentTable4[[#This Row],[ClassName]])</f>
        <v/>
      </c>
    </row>
    <row r="2035" spans="1:12">
      <c r="A2035" s="25" t="e">
        <f t="shared" si="31"/>
        <v>#N/A</v>
      </c>
      <c r="B2035" s="24"/>
      <c r="C2035" s="24"/>
      <c r="D2035" s="24" t="s">
        <v>24</v>
      </c>
      <c r="E2035" s="24"/>
      <c r="F2035" s="24"/>
      <c r="G2035" s="24"/>
      <c r="H2035" s="24"/>
      <c r="I2035" s="25" t="e">
        <f>INDEX('Sch Table'!$A$2:$U$211,MATCH($H2035,'Sch Table'!$A$2:$A$777,0),8)</f>
        <v>#N/A</v>
      </c>
      <c r="J2035" s="24"/>
      <c r="K2035" s="96" t="e">
        <f>INDEX('Class Table'!$A$2:$C$26, MATCH($J2035,'Class Table'!$A$2:$A$26,0),2)</f>
        <v>#N/A</v>
      </c>
      <c r="L2035" s="25" t="str">
        <f>_xlfn.CONCAT(StudentTable4[[#This Row],[School]],StudentTable4[[#This Row],[ClassName]])</f>
        <v/>
      </c>
    </row>
    <row r="2036" spans="1:12">
      <c r="A2036" s="25" t="e">
        <f t="shared" si="31"/>
        <v>#N/A</v>
      </c>
      <c r="B2036" s="24"/>
      <c r="C2036" s="24"/>
      <c r="D2036" s="24" t="s">
        <v>24</v>
      </c>
      <c r="E2036" s="24"/>
      <c r="F2036" s="24"/>
      <c r="G2036" s="24"/>
      <c r="H2036" s="24"/>
      <c r="I2036" s="25" t="e">
        <f>INDEX('Sch Table'!$A$2:$U$211,MATCH($H2036,'Sch Table'!$A$2:$A$777,0),8)</f>
        <v>#N/A</v>
      </c>
      <c r="J2036" s="24"/>
      <c r="K2036" s="96" t="e">
        <f>INDEX('Class Table'!$A$2:$C$26, MATCH($J2036,'Class Table'!$A$2:$A$26,0),2)</f>
        <v>#N/A</v>
      </c>
      <c r="L2036" s="25" t="str">
        <f>_xlfn.CONCAT(StudentTable4[[#This Row],[School]],StudentTable4[[#This Row],[ClassName]])</f>
        <v/>
      </c>
    </row>
    <row r="2037" spans="1:12">
      <c r="A2037" s="25" t="e">
        <f t="shared" si="31"/>
        <v>#N/A</v>
      </c>
      <c r="B2037" s="24"/>
      <c r="C2037" s="24"/>
      <c r="D2037" s="24" t="s">
        <v>24</v>
      </c>
      <c r="E2037" s="24"/>
      <c r="F2037" s="24"/>
      <c r="G2037" s="24"/>
      <c r="H2037" s="24"/>
      <c r="I2037" s="25" t="e">
        <f>INDEX('Sch Table'!$A$2:$U$211,MATCH($H2037,'Sch Table'!$A$2:$A$777,0),8)</f>
        <v>#N/A</v>
      </c>
      <c r="J2037" s="24"/>
      <c r="K2037" s="96" t="e">
        <f>INDEX('Class Table'!$A$2:$C$26, MATCH($J2037,'Class Table'!$A$2:$A$26,0),2)</f>
        <v>#N/A</v>
      </c>
      <c r="L2037" s="25" t="str">
        <f>_xlfn.CONCAT(StudentTable4[[#This Row],[School]],StudentTable4[[#This Row],[ClassName]])</f>
        <v/>
      </c>
    </row>
    <row r="2038" spans="1:12">
      <c r="A2038" s="25" t="e">
        <f t="shared" si="31"/>
        <v>#N/A</v>
      </c>
      <c r="B2038" s="24"/>
      <c r="C2038" s="24"/>
      <c r="D2038" s="24" t="s">
        <v>24</v>
      </c>
      <c r="E2038" s="24"/>
      <c r="F2038" s="24"/>
      <c r="G2038" s="24"/>
      <c r="H2038" s="24"/>
      <c r="I2038" s="25" t="e">
        <f>INDEX('Sch Table'!$A$2:$U$211,MATCH($H2038,'Sch Table'!$A$2:$A$777,0),8)</f>
        <v>#N/A</v>
      </c>
      <c r="J2038" s="24"/>
      <c r="K2038" s="96" t="e">
        <f>INDEX('Class Table'!$A$2:$C$26, MATCH($J2038,'Class Table'!$A$2:$A$26,0),2)</f>
        <v>#N/A</v>
      </c>
      <c r="L2038" s="25" t="str">
        <f>_xlfn.CONCAT(StudentTable4[[#This Row],[School]],StudentTable4[[#This Row],[ClassName]])</f>
        <v/>
      </c>
    </row>
    <row r="2039" spans="1:12">
      <c r="A2039" s="25" t="e">
        <f t="shared" si="31"/>
        <v>#N/A</v>
      </c>
      <c r="B2039" s="24"/>
      <c r="C2039" s="24"/>
      <c r="D2039" s="24" t="s">
        <v>24</v>
      </c>
      <c r="E2039" s="24"/>
      <c r="F2039" s="24"/>
      <c r="G2039" s="24"/>
      <c r="H2039" s="24"/>
      <c r="I2039" s="25" t="e">
        <f>INDEX('Sch Table'!$A$2:$U$211,MATCH($H2039,'Sch Table'!$A$2:$A$777,0),8)</f>
        <v>#N/A</v>
      </c>
      <c r="J2039" s="24"/>
      <c r="K2039" s="96" t="e">
        <f>INDEX('Class Table'!$A$2:$C$26, MATCH($J2039,'Class Table'!$A$2:$A$26,0),2)</f>
        <v>#N/A</v>
      </c>
      <c r="L2039" s="25" t="str">
        <f>_xlfn.CONCAT(StudentTable4[[#This Row],[School]],StudentTable4[[#This Row],[ClassName]])</f>
        <v/>
      </c>
    </row>
    <row r="2040" spans="1:12">
      <c r="A2040" s="25" t="e">
        <f t="shared" si="31"/>
        <v>#N/A</v>
      </c>
      <c r="B2040" s="24"/>
      <c r="C2040" s="24"/>
      <c r="D2040" s="24" t="s">
        <v>24</v>
      </c>
      <c r="E2040" s="24"/>
      <c r="F2040" s="24"/>
      <c r="G2040" s="24"/>
      <c r="H2040" s="24"/>
      <c r="I2040" s="25" t="e">
        <f>INDEX('Sch Table'!$A$2:$U$211,MATCH($H2040,'Sch Table'!$A$2:$A$777,0),8)</f>
        <v>#N/A</v>
      </c>
      <c r="J2040" s="24"/>
      <c r="K2040" s="96" t="e">
        <f>INDEX('Class Table'!$A$2:$C$26, MATCH($J2040,'Class Table'!$A$2:$A$26,0),2)</f>
        <v>#N/A</v>
      </c>
      <c r="L2040" s="25" t="str">
        <f>_xlfn.CONCAT(StudentTable4[[#This Row],[School]],StudentTable4[[#This Row],[ClassName]])</f>
        <v/>
      </c>
    </row>
    <row r="2041" spans="1:12">
      <c r="A2041" s="25" t="e">
        <f t="shared" si="31"/>
        <v>#N/A</v>
      </c>
      <c r="B2041" s="24"/>
      <c r="C2041" s="24"/>
      <c r="D2041" s="24" t="s">
        <v>24</v>
      </c>
      <c r="E2041" s="24"/>
      <c r="F2041" s="24"/>
      <c r="G2041" s="24"/>
      <c r="H2041" s="24"/>
      <c r="I2041" s="25" t="e">
        <f>INDEX('Sch Table'!$A$2:$U$211,MATCH($H2041,'Sch Table'!$A$2:$A$777,0),8)</f>
        <v>#N/A</v>
      </c>
      <c r="J2041" s="24"/>
      <c r="K2041" s="96" t="e">
        <f>INDEX('Class Table'!$A$2:$C$26, MATCH($J2041,'Class Table'!$A$2:$A$26,0),2)</f>
        <v>#N/A</v>
      </c>
      <c r="L2041" s="25" t="str">
        <f>_xlfn.CONCAT(StudentTable4[[#This Row],[School]],StudentTable4[[#This Row],[ClassName]])</f>
        <v/>
      </c>
    </row>
    <row r="2042" spans="1:12">
      <c r="A2042" s="25" t="e">
        <f t="shared" si="31"/>
        <v>#N/A</v>
      </c>
      <c r="B2042" s="24"/>
      <c r="C2042" s="24"/>
      <c r="D2042" s="24" t="s">
        <v>24</v>
      </c>
      <c r="E2042" s="24"/>
      <c r="F2042" s="24"/>
      <c r="G2042" s="24"/>
      <c r="H2042" s="24"/>
      <c r="I2042" s="25" t="e">
        <f>INDEX('Sch Table'!$A$2:$U$211,MATCH($H2042,'Sch Table'!$A$2:$A$777,0),8)</f>
        <v>#N/A</v>
      </c>
      <c r="J2042" s="24"/>
      <c r="K2042" s="96" t="e">
        <f>INDEX('Class Table'!$A$2:$C$26, MATCH($J2042,'Class Table'!$A$2:$A$26,0),2)</f>
        <v>#N/A</v>
      </c>
      <c r="L2042" s="25" t="str">
        <f>_xlfn.CONCAT(StudentTable4[[#This Row],[School]],StudentTable4[[#This Row],[ClassName]])</f>
        <v/>
      </c>
    </row>
    <row r="2043" spans="1:12">
      <c r="A2043" s="25" t="e">
        <f t="shared" si="31"/>
        <v>#N/A</v>
      </c>
      <c r="B2043" s="24"/>
      <c r="C2043" s="24"/>
      <c r="D2043" s="24" t="s">
        <v>24</v>
      </c>
      <c r="E2043" s="24"/>
      <c r="F2043" s="24"/>
      <c r="G2043" s="24"/>
      <c r="H2043" s="24"/>
      <c r="I2043" s="25" t="e">
        <f>INDEX('Sch Table'!$A$2:$U$211,MATCH($H2043,'Sch Table'!$A$2:$A$777,0),8)</f>
        <v>#N/A</v>
      </c>
      <c r="J2043" s="24"/>
      <c r="K2043" s="96" t="e">
        <f>INDEX('Class Table'!$A$2:$C$26, MATCH($J2043,'Class Table'!$A$2:$A$26,0),2)</f>
        <v>#N/A</v>
      </c>
      <c r="L2043" s="25" t="str">
        <f>_xlfn.CONCAT(StudentTable4[[#This Row],[School]],StudentTable4[[#This Row],[ClassName]])</f>
        <v/>
      </c>
    </row>
    <row r="2044" spans="1:12">
      <c r="A2044" s="25" t="e">
        <f t="shared" si="31"/>
        <v>#N/A</v>
      </c>
      <c r="B2044" s="24"/>
      <c r="C2044" s="24"/>
      <c r="D2044" s="24" t="s">
        <v>24</v>
      </c>
      <c r="E2044" s="24"/>
      <c r="F2044" s="24"/>
      <c r="G2044" s="24"/>
      <c r="H2044" s="24"/>
      <c r="I2044" s="25" t="e">
        <f>INDEX('Sch Table'!$A$2:$U$211,MATCH($H2044,'Sch Table'!$A$2:$A$777,0),8)</f>
        <v>#N/A</v>
      </c>
      <c r="J2044" s="24"/>
      <c r="K2044" s="96" t="e">
        <f>INDEX('Class Table'!$A$2:$C$26, MATCH($J2044,'Class Table'!$A$2:$A$26,0),2)</f>
        <v>#N/A</v>
      </c>
      <c r="L2044" s="25" t="str">
        <f>_xlfn.CONCAT(StudentTable4[[#This Row],[School]],StudentTable4[[#This Row],[ClassName]])</f>
        <v/>
      </c>
    </row>
    <row r="2045" spans="1:12">
      <c r="A2045" s="25" t="e">
        <f t="shared" si="31"/>
        <v>#N/A</v>
      </c>
      <c r="B2045" s="24"/>
      <c r="C2045" s="24"/>
      <c r="D2045" s="24" t="s">
        <v>24</v>
      </c>
      <c r="E2045" s="24"/>
      <c r="F2045" s="24"/>
      <c r="G2045" s="24"/>
      <c r="H2045" s="24"/>
      <c r="I2045" s="25" t="e">
        <f>INDEX('Sch Table'!$A$2:$U$211,MATCH($H2045,'Sch Table'!$A$2:$A$777,0),8)</f>
        <v>#N/A</v>
      </c>
      <c r="J2045" s="24"/>
      <c r="K2045" s="96" t="e">
        <f>INDEX('Class Table'!$A$2:$C$26, MATCH($J2045,'Class Table'!$A$2:$A$26,0),2)</f>
        <v>#N/A</v>
      </c>
      <c r="L2045" s="25" t="str">
        <f>_xlfn.CONCAT(StudentTable4[[#This Row],[School]],StudentTable4[[#This Row],[ClassName]])</f>
        <v/>
      </c>
    </row>
    <row r="2046" spans="1:12">
      <c r="A2046" s="25" t="e">
        <f t="shared" si="31"/>
        <v>#N/A</v>
      </c>
      <c r="B2046" s="24"/>
      <c r="C2046" s="24"/>
      <c r="D2046" s="24" t="s">
        <v>24</v>
      </c>
      <c r="E2046" s="24"/>
      <c r="F2046" s="24"/>
      <c r="G2046" s="24"/>
      <c r="H2046" s="24"/>
      <c r="I2046" s="25" t="e">
        <f>INDEX('Sch Table'!$A$2:$U$211,MATCH($H2046,'Sch Table'!$A$2:$A$777,0),8)</f>
        <v>#N/A</v>
      </c>
      <c r="J2046" s="24"/>
      <c r="K2046" s="96" t="e">
        <f>INDEX('Class Table'!$A$2:$C$26, MATCH($J2046,'Class Table'!$A$2:$A$26,0),2)</f>
        <v>#N/A</v>
      </c>
      <c r="L2046" s="25" t="str">
        <f>_xlfn.CONCAT(StudentTable4[[#This Row],[School]],StudentTable4[[#This Row],[ClassName]])</f>
        <v/>
      </c>
    </row>
    <row r="2047" spans="1:12">
      <c r="A2047" s="25" t="e">
        <f t="shared" si="31"/>
        <v>#N/A</v>
      </c>
      <c r="B2047" s="24"/>
      <c r="C2047" s="24"/>
      <c r="D2047" s="24" t="s">
        <v>24</v>
      </c>
      <c r="E2047" s="24"/>
      <c r="F2047" s="24"/>
      <c r="G2047" s="24"/>
      <c r="H2047" s="24"/>
      <c r="I2047" s="25" t="e">
        <f>INDEX('Sch Table'!$A$2:$U$211,MATCH($H2047,'Sch Table'!$A$2:$A$777,0),8)</f>
        <v>#N/A</v>
      </c>
      <c r="J2047" s="24"/>
      <c r="K2047" s="96" t="e">
        <f>INDEX('Class Table'!$A$2:$C$26, MATCH($J2047,'Class Table'!$A$2:$A$26,0),2)</f>
        <v>#N/A</v>
      </c>
      <c r="L2047" s="25" t="str">
        <f>_xlfn.CONCAT(StudentTable4[[#This Row],[School]],StudentTable4[[#This Row],[ClassName]])</f>
        <v/>
      </c>
    </row>
    <row r="2048" spans="1:12">
      <c r="A2048" s="25" t="e">
        <f t="shared" si="31"/>
        <v>#N/A</v>
      </c>
      <c r="B2048" s="24"/>
      <c r="C2048" s="24"/>
      <c r="D2048" s="24" t="s">
        <v>24</v>
      </c>
      <c r="E2048" s="24"/>
      <c r="F2048" s="24"/>
      <c r="G2048" s="24"/>
      <c r="H2048" s="24"/>
      <c r="I2048" s="25" t="e">
        <f>INDEX('Sch Table'!$A$2:$U$211,MATCH($H2048,'Sch Table'!$A$2:$A$777,0),8)</f>
        <v>#N/A</v>
      </c>
      <c r="J2048" s="24"/>
      <c r="K2048" s="96" t="e">
        <f>INDEX('Class Table'!$A$2:$C$26, MATCH($J2048,'Class Table'!$A$2:$A$26,0),2)</f>
        <v>#N/A</v>
      </c>
      <c r="L2048" s="25" t="str">
        <f>_xlfn.CONCAT(StudentTable4[[#This Row],[School]],StudentTable4[[#This Row],[ClassName]])</f>
        <v/>
      </c>
    </row>
    <row r="2049" spans="1:12">
      <c r="A2049" s="25" t="e">
        <f t="shared" si="31"/>
        <v>#N/A</v>
      </c>
      <c r="B2049" s="24"/>
      <c r="C2049" s="24"/>
      <c r="D2049" s="24" t="s">
        <v>24</v>
      </c>
      <c r="E2049" s="24"/>
      <c r="F2049" s="24"/>
      <c r="G2049" s="24"/>
      <c r="H2049" s="24"/>
      <c r="I2049" s="25" t="e">
        <f>INDEX('Sch Table'!$A$2:$U$211,MATCH($H2049,'Sch Table'!$A$2:$A$777,0),8)</f>
        <v>#N/A</v>
      </c>
      <c r="J2049" s="24"/>
      <c r="K2049" s="96" t="e">
        <f>INDEX('Class Table'!$A$2:$C$26, MATCH($J2049,'Class Table'!$A$2:$A$26,0),2)</f>
        <v>#N/A</v>
      </c>
      <c r="L2049" s="25" t="str">
        <f>_xlfn.CONCAT(StudentTable4[[#This Row],[School]],StudentTable4[[#This Row],[ClassName]])</f>
        <v/>
      </c>
    </row>
    <row r="2050" spans="1:12">
      <c r="A2050" s="25" t="e">
        <f t="shared" ref="A2050:A2113" si="32">I2050&amp;"-"&amp;J2050&amp;"-"&amp;B2050</f>
        <v>#N/A</v>
      </c>
      <c r="B2050" s="24"/>
      <c r="C2050" s="24"/>
      <c r="D2050" s="24" t="s">
        <v>24</v>
      </c>
      <c r="E2050" s="24"/>
      <c r="F2050" s="24"/>
      <c r="G2050" s="24"/>
      <c r="H2050" s="24"/>
      <c r="I2050" s="25" t="e">
        <f>INDEX('Sch Table'!$A$2:$U$211,MATCH($H2050,'Sch Table'!$A$2:$A$777,0),8)</f>
        <v>#N/A</v>
      </c>
      <c r="J2050" s="24"/>
      <c r="K2050" s="96" t="e">
        <f>INDEX('Class Table'!$A$2:$C$26, MATCH($J2050,'Class Table'!$A$2:$A$26,0),2)</f>
        <v>#N/A</v>
      </c>
      <c r="L2050" s="25" t="str">
        <f>_xlfn.CONCAT(StudentTable4[[#This Row],[School]],StudentTable4[[#This Row],[ClassName]])</f>
        <v/>
      </c>
    </row>
    <row r="2051" spans="1:12">
      <c r="A2051" s="25" t="e">
        <f t="shared" si="32"/>
        <v>#N/A</v>
      </c>
      <c r="B2051" s="24"/>
      <c r="C2051" s="24"/>
      <c r="D2051" s="24" t="s">
        <v>24</v>
      </c>
      <c r="E2051" s="24"/>
      <c r="F2051" s="24"/>
      <c r="G2051" s="24"/>
      <c r="H2051" s="24"/>
      <c r="I2051" s="25" t="e">
        <f>INDEX('Sch Table'!$A$2:$U$211,MATCH($H2051,'Sch Table'!$A$2:$A$777,0),8)</f>
        <v>#N/A</v>
      </c>
      <c r="J2051" s="24"/>
      <c r="K2051" s="96" t="e">
        <f>INDEX('Class Table'!$A$2:$C$26, MATCH($J2051,'Class Table'!$A$2:$A$26,0),2)</f>
        <v>#N/A</v>
      </c>
      <c r="L2051" s="25" t="str">
        <f>_xlfn.CONCAT(StudentTable4[[#This Row],[School]],StudentTable4[[#This Row],[ClassName]])</f>
        <v/>
      </c>
    </row>
    <row r="2052" spans="1:12">
      <c r="A2052" s="25" t="e">
        <f t="shared" si="32"/>
        <v>#N/A</v>
      </c>
      <c r="B2052" s="24"/>
      <c r="C2052" s="24"/>
      <c r="D2052" s="24" t="s">
        <v>24</v>
      </c>
      <c r="E2052" s="24"/>
      <c r="F2052" s="24"/>
      <c r="G2052" s="24"/>
      <c r="H2052" s="24"/>
      <c r="I2052" s="25" t="e">
        <f>INDEX('Sch Table'!$A$2:$U$211,MATCH($H2052,'Sch Table'!$A$2:$A$777,0),8)</f>
        <v>#N/A</v>
      </c>
      <c r="J2052" s="24"/>
      <c r="K2052" s="96" t="e">
        <f>INDEX('Class Table'!$A$2:$C$26, MATCH($J2052,'Class Table'!$A$2:$A$26,0),2)</f>
        <v>#N/A</v>
      </c>
      <c r="L2052" s="25" t="str">
        <f>_xlfn.CONCAT(StudentTable4[[#This Row],[School]],StudentTable4[[#This Row],[ClassName]])</f>
        <v/>
      </c>
    </row>
    <row r="2053" spans="1:12">
      <c r="A2053" s="25" t="e">
        <f t="shared" si="32"/>
        <v>#N/A</v>
      </c>
      <c r="B2053" s="24"/>
      <c r="C2053" s="24"/>
      <c r="D2053" s="24" t="s">
        <v>24</v>
      </c>
      <c r="E2053" s="24"/>
      <c r="F2053" s="24"/>
      <c r="G2053" s="24"/>
      <c r="H2053" s="24"/>
      <c r="I2053" s="25" t="e">
        <f>INDEX('Sch Table'!$A$2:$U$211,MATCH($H2053,'Sch Table'!$A$2:$A$777,0),8)</f>
        <v>#N/A</v>
      </c>
      <c r="J2053" s="24"/>
      <c r="K2053" s="96" t="e">
        <f>INDEX('Class Table'!$A$2:$C$26, MATCH($J2053,'Class Table'!$A$2:$A$26,0),2)</f>
        <v>#N/A</v>
      </c>
      <c r="L2053" s="25" t="str">
        <f>_xlfn.CONCAT(StudentTable4[[#This Row],[School]],StudentTable4[[#This Row],[ClassName]])</f>
        <v/>
      </c>
    </row>
    <row r="2054" spans="1:12">
      <c r="A2054" s="25" t="e">
        <f t="shared" si="32"/>
        <v>#N/A</v>
      </c>
      <c r="B2054" s="24"/>
      <c r="C2054" s="24"/>
      <c r="D2054" s="24" t="s">
        <v>24</v>
      </c>
      <c r="E2054" s="24"/>
      <c r="F2054" s="24"/>
      <c r="G2054" s="24"/>
      <c r="H2054" s="24"/>
      <c r="I2054" s="25" t="e">
        <f>INDEX('Sch Table'!$A$2:$U$211,MATCH($H2054,'Sch Table'!$A$2:$A$777,0),8)</f>
        <v>#N/A</v>
      </c>
      <c r="J2054" s="24"/>
      <c r="K2054" s="96" t="e">
        <f>INDEX('Class Table'!$A$2:$C$26, MATCH($J2054,'Class Table'!$A$2:$A$26,0),2)</f>
        <v>#N/A</v>
      </c>
      <c r="L2054" s="25" t="str">
        <f>_xlfn.CONCAT(StudentTable4[[#This Row],[School]],StudentTable4[[#This Row],[ClassName]])</f>
        <v/>
      </c>
    </row>
    <row r="2055" spans="1:12">
      <c r="A2055" s="25" t="e">
        <f t="shared" si="32"/>
        <v>#N/A</v>
      </c>
      <c r="B2055" s="24"/>
      <c r="C2055" s="24"/>
      <c r="D2055" s="24" t="s">
        <v>24</v>
      </c>
      <c r="E2055" s="24"/>
      <c r="F2055" s="24"/>
      <c r="G2055" s="24"/>
      <c r="H2055" s="24"/>
      <c r="I2055" s="25" t="e">
        <f>INDEX('Sch Table'!$A$2:$U$211,MATCH($H2055,'Sch Table'!$A$2:$A$777,0),8)</f>
        <v>#N/A</v>
      </c>
      <c r="J2055" s="24"/>
      <c r="K2055" s="96" t="e">
        <f>INDEX('Class Table'!$A$2:$C$26, MATCH($J2055,'Class Table'!$A$2:$A$26,0),2)</f>
        <v>#N/A</v>
      </c>
      <c r="L2055" s="25" t="str">
        <f>_xlfn.CONCAT(StudentTable4[[#This Row],[School]],StudentTable4[[#This Row],[ClassName]])</f>
        <v/>
      </c>
    </row>
    <row r="2056" spans="1:12">
      <c r="A2056" s="25" t="e">
        <f t="shared" si="32"/>
        <v>#N/A</v>
      </c>
      <c r="B2056" s="24"/>
      <c r="C2056" s="24"/>
      <c r="D2056" s="24" t="s">
        <v>24</v>
      </c>
      <c r="E2056" s="24"/>
      <c r="F2056" s="24"/>
      <c r="G2056" s="24"/>
      <c r="H2056" s="24"/>
      <c r="I2056" s="25" t="e">
        <f>INDEX('Sch Table'!$A$2:$U$211,MATCH($H2056,'Sch Table'!$A$2:$A$777,0),8)</f>
        <v>#N/A</v>
      </c>
      <c r="J2056" s="24"/>
      <c r="K2056" s="96" t="e">
        <f>INDEX('Class Table'!$A$2:$C$26, MATCH($J2056,'Class Table'!$A$2:$A$26,0),2)</f>
        <v>#N/A</v>
      </c>
      <c r="L2056" s="25" t="str">
        <f>_xlfn.CONCAT(StudentTable4[[#This Row],[School]],StudentTable4[[#This Row],[ClassName]])</f>
        <v/>
      </c>
    </row>
    <row r="2057" spans="1:12">
      <c r="A2057" s="25" t="e">
        <f t="shared" si="32"/>
        <v>#N/A</v>
      </c>
      <c r="B2057" s="24"/>
      <c r="C2057" s="24"/>
      <c r="D2057" s="24" t="s">
        <v>24</v>
      </c>
      <c r="E2057" s="24"/>
      <c r="F2057" s="24"/>
      <c r="G2057" s="24"/>
      <c r="H2057" s="24"/>
      <c r="I2057" s="25" t="e">
        <f>INDEX('Sch Table'!$A$2:$U$211,MATCH($H2057,'Sch Table'!$A$2:$A$777,0),8)</f>
        <v>#N/A</v>
      </c>
      <c r="J2057" s="24"/>
      <c r="K2057" s="96" t="e">
        <f>INDEX('Class Table'!$A$2:$C$26, MATCH($J2057,'Class Table'!$A$2:$A$26,0),2)</f>
        <v>#N/A</v>
      </c>
      <c r="L2057" s="25" t="str">
        <f>_xlfn.CONCAT(StudentTable4[[#This Row],[School]],StudentTable4[[#This Row],[ClassName]])</f>
        <v/>
      </c>
    </row>
    <row r="2058" spans="1:12">
      <c r="A2058" s="25" t="e">
        <f t="shared" si="32"/>
        <v>#N/A</v>
      </c>
      <c r="B2058" s="24"/>
      <c r="C2058" s="24"/>
      <c r="D2058" s="24" t="s">
        <v>24</v>
      </c>
      <c r="E2058" s="24"/>
      <c r="F2058" s="24"/>
      <c r="G2058" s="24"/>
      <c r="H2058" s="24"/>
      <c r="I2058" s="25" t="e">
        <f>INDEX('Sch Table'!$A$2:$U$211,MATCH($H2058,'Sch Table'!$A$2:$A$777,0),8)</f>
        <v>#N/A</v>
      </c>
      <c r="J2058" s="24"/>
      <c r="K2058" s="96" t="e">
        <f>INDEX('Class Table'!$A$2:$C$26, MATCH($J2058,'Class Table'!$A$2:$A$26,0),2)</f>
        <v>#N/A</v>
      </c>
      <c r="L2058" s="25" t="str">
        <f>_xlfn.CONCAT(StudentTable4[[#This Row],[School]],StudentTable4[[#This Row],[ClassName]])</f>
        <v/>
      </c>
    </row>
    <row r="2059" spans="1:12">
      <c r="A2059" s="25" t="e">
        <f t="shared" si="32"/>
        <v>#N/A</v>
      </c>
      <c r="B2059" s="24"/>
      <c r="C2059" s="24"/>
      <c r="D2059" s="24" t="s">
        <v>24</v>
      </c>
      <c r="E2059" s="24"/>
      <c r="F2059" s="24"/>
      <c r="G2059" s="24"/>
      <c r="H2059" s="24"/>
      <c r="I2059" s="25" t="e">
        <f>INDEX('Sch Table'!$A$2:$U$211,MATCH($H2059,'Sch Table'!$A$2:$A$777,0),8)</f>
        <v>#N/A</v>
      </c>
      <c r="J2059" s="24"/>
      <c r="K2059" s="96" t="e">
        <f>INDEX('Class Table'!$A$2:$C$26, MATCH($J2059,'Class Table'!$A$2:$A$26,0),2)</f>
        <v>#N/A</v>
      </c>
      <c r="L2059" s="25" t="str">
        <f>_xlfn.CONCAT(StudentTable4[[#This Row],[School]],StudentTable4[[#This Row],[ClassName]])</f>
        <v/>
      </c>
    </row>
    <row r="2060" spans="1:12">
      <c r="A2060" s="25" t="e">
        <f t="shared" si="32"/>
        <v>#N/A</v>
      </c>
      <c r="B2060" s="24"/>
      <c r="C2060" s="24"/>
      <c r="D2060" s="24" t="s">
        <v>24</v>
      </c>
      <c r="E2060" s="24"/>
      <c r="F2060" s="24"/>
      <c r="G2060" s="24"/>
      <c r="H2060" s="24"/>
      <c r="I2060" s="25" t="e">
        <f>INDEX('Sch Table'!$A$2:$U$211,MATCH($H2060,'Sch Table'!$A$2:$A$777,0),8)</f>
        <v>#N/A</v>
      </c>
      <c r="J2060" s="24"/>
      <c r="K2060" s="96" t="e">
        <f>INDEX('Class Table'!$A$2:$C$26, MATCH($J2060,'Class Table'!$A$2:$A$26,0),2)</f>
        <v>#N/A</v>
      </c>
      <c r="L2060" s="25" t="str">
        <f>_xlfn.CONCAT(StudentTable4[[#This Row],[School]],StudentTable4[[#This Row],[ClassName]])</f>
        <v/>
      </c>
    </row>
    <row r="2061" spans="1:12">
      <c r="A2061" s="25" t="e">
        <f t="shared" si="32"/>
        <v>#N/A</v>
      </c>
      <c r="B2061" s="24"/>
      <c r="C2061" s="24"/>
      <c r="D2061" s="24" t="s">
        <v>24</v>
      </c>
      <c r="E2061" s="24"/>
      <c r="F2061" s="24"/>
      <c r="G2061" s="24"/>
      <c r="H2061" s="24"/>
      <c r="I2061" s="25" t="e">
        <f>INDEX('Sch Table'!$A$2:$U$211,MATCH($H2061,'Sch Table'!$A$2:$A$777,0),8)</f>
        <v>#N/A</v>
      </c>
      <c r="J2061" s="24"/>
      <c r="K2061" s="96" t="e">
        <f>INDEX('Class Table'!$A$2:$C$26, MATCH($J2061,'Class Table'!$A$2:$A$26,0),2)</f>
        <v>#N/A</v>
      </c>
      <c r="L2061" s="25" t="str">
        <f>_xlfn.CONCAT(StudentTable4[[#This Row],[School]],StudentTable4[[#This Row],[ClassName]])</f>
        <v/>
      </c>
    </row>
    <row r="2062" spans="1:12">
      <c r="A2062" s="25" t="e">
        <f t="shared" si="32"/>
        <v>#N/A</v>
      </c>
      <c r="B2062" s="24"/>
      <c r="C2062" s="24"/>
      <c r="D2062" s="24" t="s">
        <v>24</v>
      </c>
      <c r="E2062" s="24"/>
      <c r="F2062" s="24"/>
      <c r="G2062" s="24"/>
      <c r="H2062" s="24"/>
      <c r="I2062" s="25" t="e">
        <f>INDEX('Sch Table'!$A$2:$U$211,MATCH($H2062,'Sch Table'!$A$2:$A$777,0),8)</f>
        <v>#N/A</v>
      </c>
      <c r="J2062" s="24"/>
      <c r="K2062" s="96" t="e">
        <f>INDEX('Class Table'!$A$2:$C$26, MATCH($J2062,'Class Table'!$A$2:$A$26,0),2)</f>
        <v>#N/A</v>
      </c>
      <c r="L2062" s="25" t="str">
        <f>_xlfn.CONCAT(StudentTable4[[#This Row],[School]],StudentTable4[[#This Row],[ClassName]])</f>
        <v/>
      </c>
    </row>
    <row r="2063" spans="1:12">
      <c r="A2063" s="25" t="e">
        <f t="shared" si="32"/>
        <v>#N/A</v>
      </c>
      <c r="B2063" s="24"/>
      <c r="C2063" s="24"/>
      <c r="D2063" s="24" t="s">
        <v>24</v>
      </c>
      <c r="E2063" s="24"/>
      <c r="F2063" s="24"/>
      <c r="G2063" s="24"/>
      <c r="H2063" s="24"/>
      <c r="I2063" s="25" t="e">
        <f>INDEX('Sch Table'!$A$2:$U$211,MATCH($H2063,'Sch Table'!$A$2:$A$777,0),8)</f>
        <v>#N/A</v>
      </c>
      <c r="J2063" s="24"/>
      <c r="K2063" s="96" t="e">
        <f>INDEX('Class Table'!$A$2:$C$26, MATCH($J2063,'Class Table'!$A$2:$A$26,0),2)</f>
        <v>#N/A</v>
      </c>
      <c r="L2063" s="25" t="str">
        <f>_xlfn.CONCAT(StudentTable4[[#This Row],[School]],StudentTable4[[#This Row],[ClassName]])</f>
        <v/>
      </c>
    </row>
    <row r="2064" spans="1:12">
      <c r="A2064" s="25" t="e">
        <f t="shared" si="32"/>
        <v>#N/A</v>
      </c>
      <c r="B2064" s="24"/>
      <c r="C2064" s="24"/>
      <c r="D2064" s="24" t="s">
        <v>24</v>
      </c>
      <c r="E2064" s="24"/>
      <c r="F2064" s="24"/>
      <c r="G2064" s="24"/>
      <c r="H2064" s="24"/>
      <c r="I2064" s="25" t="e">
        <f>INDEX('Sch Table'!$A$2:$U$211,MATCH($H2064,'Sch Table'!$A$2:$A$777,0),8)</f>
        <v>#N/A</v>
      </c>
      <c r="J2064" s="24"/>
      <c r="K2064" s="96" t="e">
        <f>INDEX('Class Table'!$A$2:$C$26, MATCH($J2064,'Class Table'!$A$2:$A$26,0),2)</f>
        <v>#N/A</v>
      </c>
      <c r="L2064" s="25" t="str">
        <f>_xlfn.CONCAT(StudentTable4[[#This Row],[School]],StudentTable4[[#This Row],[ClassName]])</f>
        <v/>
      </c>
    </row>
    <row r="2065" spans="1:12">
      <c r="A2065" s="25" t="e">
        <f t="shared" si="32"/>
        <v>#N/A</v>
      </c>
      <c r="B2065" s="24"/>
      <c r="C2065" s="24"/>
      <c r="D2065" s="24" t="s">
        <v>24</v>
      </c>
      <c r="E2065" s="24"/>
      <c r="F2065" s="24"/>
      <c r="G2065" s="24"/>
      <c r="H2065" s="24"/>
      <c r="I2065" s="25" t="e">
        <f>INDEX('Sch Table'!$A$2:$U$211,MATCH($H2065,'Sch Table'!$A$2:$A$777,0),8)</f>
        <v>#N/A</v>
      </c>
      <c r="J2065" s="24"/>
      <c r="K2065" s="96" t="e">
        <f>INDEX('Class Table'!$A$2:$C$26, MATCH($J2065,'Class Table'!$A$2:$A$26,0),2)</f>
        <v>#N/A</v>
      </c>
      <c r="L2065" s="25" t="str">
        <f>_xlfn.CONCAT(StudentTable4[[#This Row],[School]],StudentTable4[[#This Row],[ClassName]])</f>
        <v/>
      </c>
    </row>
    <row r="2066" spans="1:12">
      <c r="A2066" s="25" t="e">
        <f t="shared" si="32"/>
        <v>#N/A</v>
      </c>
      <c r="B2066" s="24"/>
      <c r="C2066" s="24"/>
      <c r="D2066" s="24" t="s">
        <v>24</v>
      </c>
      <c r="E2066" s="24"/>
      <c r="F2066" s="24"/>
      <c r="G2066" s="24"/>
      <c r="H2066" s="24"/>
      <c r="I2066" s="25" t="e">
        <f>INDEX('Sch Table'!$A$2:$U$211,MATCH($H2066,'Sch Table'!$A$2:$A$777,0),8)</f>
        <v>#N/A</v>
      </c>
      <c r="J2066" s="24"/>
      <c r="K2066" s="96" t="e">
        <f>INDEX('Class Table'!$A$2:$C$26, MATCH($J2066,'Class Table'!$A$2:$A$26,0),2)</f>
        <v>#N/A</v>
      </c>
      <c r="L2066" s="25" t="str">
        <f>_xlfn.CONCAT(StudentTable4[[#This Row],[School]],StudentTable4[[#This Row],[ClassName]])</f>
        <v/>
      </c>
    </row>
    <row r="2067" spans="1:12">
      <c r="A2067" s="25" t="e">
        <f t="shared" si="32"/>
        <v>#N/A</v>
      </c>
      <c r="B2067" s="24"/>
      <c r="C2067" s="24"/>
      <c r="D2067" s="24" t="s">
        <v>24</v>
      </c>
      <c r="E2067" s="24"/>
      <c r="F2067" s="24"/>
      <c r="G2067" s="24"/>
      <c r="H2067" s="24"/>
      <c r="I2067" s="25" t="e">
        <f>INDEX('Sch Table'!$A$2:$U$211,MATCH($H2067,'Sch Table'!$A$2:$A$777,0),8)</f>
        <v>#N/A</v>
      </c>
      <c r="J2067" s="24"/>
      <c r="K2067" s="96" t="e">
        <f>INDEX('Class Table'!$A$2:$C$26, MATCH($J2067,'Class Table'!$A$2:$A$26,0),2)</f>
        <v>#N/A</v>
      </c>
      <c r="L2067" s="25" t="str">
        <f>_xlfn.CONCAT(StudentTable4[[#This Row],[School]],StudentTable4[[#This Row],[ClassName]])</f>
        <v/>
      </c>
    </row>
    <row r="2068" spans="1:12">
      <c r="A2068" s="25" t="e">
        <f t="shared" si="32"/>
        <v>#N/A</v>
      </c>
      <c r="B2068" s="24"/>
      <c r="C2068" s="24"/>
      <c r="D2068" s="24" t="s">
        <v>24</v>
      </c>
      <c r="E2068" s="24"/>
      <c r="F2068" s="24"/>
      <c r="G2068" s="24"/>
      <c r="H2068" s="24"/>
      <c r="I2068" s="25" t="e">
        <f>INDEX('Sch Table'!$A$2:$U$211,MATCH($H2068,'Sch Table'!$A$2:$A$777,0),8)</f>
        <v>#N/A</v>
      </c>
      <c r="J2068" s="24"/>
      <c r="K2068" s="96" t="e">
        <f>INDEX('Class Table'!$A$2:$C$26, MATCH($J2068,'Class Table'!$A$2:$A$26,0),2)</f>
        <v>#N/A</v>
      </c>
      <c r="L2068" s="25" t="str">
        <f>_xlfn.CONCAT(StudentTable4[[#This Row],[School]],StudentTable4[[#This Row],[ClassName]])</f>
        <v/>
      </c>
    </row>
    <row r="2069" spans="1:12">
      <c r="A2069" s="25" t="e">
        <f t="shared" si="32"/>
        <v>#N/A</v>
      </c>
      <c r="B2069" s="24"/>
      <c r="C2069" s="24"/>
      <c r="D2069" s="24" t="s">
        <v>24</v>
      </c>
      <c r="E2069" s="24"/>
      <c r="F2069" s="24"/>
      <c r="G2069" s="24"/>
      <c r="H2069" s="24"/>
      <c r="I2069" s="25" t="e">
        <f>INDEX('Sch Table'!$A$2:$U$211,MATCH($H2069,'Sch Table'!$A$2:$A$777,0),8)</f>
        <v>#N/A</v>
      </c>
      <c r="J2069" s="24"/>
      <c r="K2069" s="96" t="e">
        <f>INDEX('Class Table'!$A$2:$C$26, MATCH($J2069,'Class Table'!$A$2:$A$26,0),2)</f>
        <v>#N/A</v>
      </c>
      <c r="L2069" s="25" t="str">
        <f>_xlfn.CONCAT(StudentTable4[[#This Row],[School]],StudentTable4[[#This Row],[ClassName]])</f>
        <v/>
      </c>
    </row>
    <row r="2070" spans="1:12">
      <c r="A2070" s="25" t="e">
        <f t="shared" si="32"/>
        <v>#N/A</v>
      </c>
      <c r="B2070" s="24"/>
      <c r="C2070" s="24"/>
      <c r="D2070" s="24" t="s">
        <v>24</v>
      </c>
      <c r="E2070" s="24"/>
      <c r="F2070" s="24"/>
      <c r="G2070" s="24"/>
      <c r="H2070" s="24"/>
      <c r="I2070" s="25" t="e">
        <f>INDEX('Sch Table'!$A$2:$U$211,MATCH($H2070,'Sch Table'!$A$2:$A$777,0),8)</f>
        <v>#N/A</v>
      </c>
      <c r="J2070" s="24"/>
      <c r="K2070" s="96" t="e">
        <f>INDEX('Class Table'!$A$2:$C$26, MATCH($J2070,'Class Table'!$A$2:$A$26,0),2)</f>
        <v>#N/A</v>
      </c>
      <c r="L2070" s="25" t="str">
        <f>_xlfn.CONCAT(StudentTable4[[#This Row],[School]],StudentTable4[[#This Row],[ClassName]])</f>
        <v/>
      </c>
    </row>
    <row r="2071" spans="1:12">
      <c r="A2071" s="25" t="e">
        <f t="shared" si="32"/>
        <v>#N/A</v>
      </c>
      <c r="B2071" s="24"/>
      <c r="C2071" s="24"/>
      <c r="D2071" s="24" t="s">
        <v>24</v>
      </c>
      <c r="E2071" s="24"/>
      <c r="F2071" s="24"/>
      <c r="G2071" s="24"/>
      <c r="H2071" s="24"/>
      <c r="I2071" s="25" t="e">
        <f>INDEX('Sch Table'!$A$2:$U$211,MATCH($H2071,'Sch Table'!$A$2:$A$777,0),8)</f>
        <v>#N/A</v>
      </c>
      <c r="J2071" s="24"/>
      <c r="K2071" s="96" t="e">
        <f>INDEX('Class Table'!$A$2:$C$26, MATCH($J2071,'Class Table'!$A$2:$A$26,0),2)</f>
        <v>#N/A</v>
      </c>
      <c r="L2071" s="25" t="str">
        <f>_xlfn.CONCAT(StudentTable4[[#This Row],[School]],StudentTable4[[#This Row],[ClassName]])</f>
        <v/>
      </c>
    </row>
    <row r="2072" spans="1:12">
      <c r="A2072" s="25" t="e">
        <f t="shared" si="32"/>
        <v>#N/A</v>
      </c>
      <c r="B2072" s="24"/>
      <c r="C2072" s="24"/>
      <c r="D2072" s="24" t="s">
        <v>24</v>
      </c>
      <c r="E2072" s="24"/>
      <c r="F2072" s="24"/>
      <c r="G2072" s="24"/>
      <c r="H2072" s="24"/>
      <c r="I2072" s="25" t="e">
        <f>INDEX('Sch Table'!$A$2:$U$211,MATCH($H2072,'Sch Table'!$A$2:$A$777,0),8)</f>
        <v>#N/A</v>
      </c>
      <c r="J2072" s="24"/>
      <c r="K2072" s="96" t="e">
        <f>INDEX('Class Table'!$A$2:$C$26, MATCH($J2072,'Class Table'!$A$2:$A$26,0),2)</f>
        <v>#N/A</v>
      </c>
      <c r="L2072" s="25" t="str">
        <f>_xlfn.CONCAT(StudentTable4[[#This Row],[School]],StudentTable4[[#This Row],[ClassName]])</f>
        <v/>
      </c>
    </row>
    <row r="2073" spans="1:12">
      <c r="A2073" s="25" t="e">
        <f t="shared" si="32"/>
        <v>#N/A</v>
      </c>
      <c r="B2073" s="24"/>
      <c r="C2073" s="24"/>
      <c r="D2073" s="24" t="s">
        <v>24</v>
      </c>
      <c r="E2073" s="24"/>
      <c r="F2073" s="24"/>
      <c r="G2073" s="24"/>
      <c r="H2073" s="24"/>
      <c r="I2073" s="25" t="e">
        <f>INDEX('Sch Table'!$A$2:$U$211,MATCH($H2073,'Sch Table'!$A$2:$A$777,0),8)</f>
        <v>#N/A</v>
      </c>
      <c r="J2073" s="24"/>
      <c r="K2073" s="96" t="e">
        <f>INDEX('Class Table'!$A$2:$C$26, MATCH($J2073,'Class Table'!$A$2:$A$26,0),2)</f>
        <v>#N/A</v>
      </c>
      <c r="L2073" s="25" t="str">
        <f>_xlfn.CONCAT(StudentTable4[[#This Row],[School]],StudentTable4[[#This Row],[ClassName]])</f>
        <v/>
      </c>
    </row>
    <row r="2074" spans="1:12">
      <c r="A2074" s="25" t="e">
        <f t="shared" si="32"/>
        <v>#N/A</v>
      </c>
      <c r="B2074" s="24"/>
      <c r="C2074" s="24"/>
      <c r="D2074" s="24" t="s">
        <v>24</v>
      </c>
      <c r="E2074" s="24"/>
      <c r="F2074" s="24"/>
      <c r="G2074" s="24"/>
      <c r="H2074" s="24"/>
      <c r="I2074" s="25" t="e">
        <f>INDEX('Sch Table'!$A$2:$U$211,MATCH($H2074,'Sch Table'!$A$2:$A$777,0),8)</f>
        <v>#N/A</v>
      </c>
      <c r="J2074" s="24"/>
      <c r="K2074" s="96" t="e">
        <f>INDEX('Class Table'!$A$2:$C$26, MATCH($J2074,'Class Table'!$A$2:$A$26,0),2)</f>
        <v>#N/A</v>
      </c>
      <c r="L2074" s="25" t="str">
        <f>_xlfn.CONCAT(StudentTable4[[#This Row],[School]],StudentTable4[[#This Row],[ClassName]])</f>
        <v/>
      </c>
    </row>
    <row r="2075" spans="1:12">
      <c r="A2075" s="25" t="e">
        <f t="shared" si="32"/>
        <v>#N/A</v>
      </c>
      <c r="B2075" s="24"/>
      <c r="C2075" s="24"/>
      <c r="D2075" s="24" t="s">
        <v>24</v>
      </c>
      <c r="E2075" s="24"/>
      <c r="F2075" s="24"/>
      <c r="G2075" s="24"/>
      <c r="H2075" s="24"/>
      <c r="I2075" s="25" t="e">
        <f>INDEX('Sch Table'!$A$2:$U$211,MATCH($H2075,'Sch Table'!$A$2:$A$777,0),8)</f>
        <v>#N/A</v>
      </c>
      <c r="J2075" s="24"/>
      <c r="K2075" s="96" t="e">
        <f>INDEX('Class Table'!$A$2:$C$26, MATCH($J2075,'Class Table'!$A$2:$A$26,0),2)</f>
        <v>#N/A</v>
      </c>
      <c r="L2075" s="25" t="str">
        <f>_xlfn.CONCAT(StudentTable4[[#This Row],[School]],StudentTable4[[#This Row],[ClassName]])</f>
        <v/>
      </c>
    </row>
    <row r="2076" spans="1:12">
      <c r="A2076" s="25" t="e">
        <f t="shared" si="32"/>
        <v>#N/A</v>
      </c>
      <c r="B2076" s="24"/>
      <c r="C2076" s="24"/>
      <c r="D2076" s="24" t="s">
        <v>24</v>
      </c>
      <c r="E2076" s="24"/>
      <c r="F2076" s="24"/>
      <c r="G2076" s="24"/>
      <c r="H2076" s="24"/>
      <c r="I2076" s="25" t="e">
        <f>INDEX('Sch Table'!$A$2:$U$211,MATCH($H2076,'Sch Table'!$A$2:$A$777,0),8)</f>
        <v>#N/A</v>
      </c>
      <c r="J2076" s="24"/>
      <c r="K2076" s="96" t="e">
        <f>INDEX('Class Table'!$A$2:$C$26, MATCH($J2076,'Class Table'!$A$2:$A$26,0),2)</f>
        <v>#N/A</v>
      </c>
      <c r="L2076" s="25" t="str">
        <f>_xlfn.CONCAT(StudentTable4[[#This Row],[School]],StudentTable4[[#This Row],[ClassName]])</f>
        <v/>
      </c>
    </row>
    <row r="2077" spans="1:12">
      <c r="A2077" s="25" t="e">
        <f t="shared" si="32"/>
        <v>#N/A</v>
      </c>
      <c r="B2077" s="24"/>
      <c r="C2077" s="24"/>
      <c r="D2077" s="24" t="s">
        <v>24</v>
      </c>
      <c r="E2077" s="24"/>
      <c r="F2077" s="24"/>
      <c r="G2077" s="24"/>
      <c r="H2077" s="24"/>
      <c r="I2077" s="25" t="e">
        <f>INDEX('Sch Table'!$A$2:$U$211,MATCH($H2077,'Sch Table'!$A$2:$A$777,0),8)</f>
        <v>#N/A</v>
      </c>
      <c r="J2077" s="24"/>
      <c r="K2077" s="96" t="e">
        <f>INDEX('Class Table'!$A$2:$C$26, MATCH($J2077,'Class Table'!$A$2:$A$26,0),2)</f>
        <v>#N/A</v>
      </c>
      <c r="L2077" s="25" t="str">
        <f>_xlfn.CONCAT(StudentTable4[[#This Row],[School]],StudentTable4[[#This Row],[ClassName]])</f>
        <v/>
      </c>
    </row>
    <row r="2078" spans="1:12">
      <c r="A2078" s="25" t="e">
        <f t="shared" si="32"/>
        <v>#N/A</v>
      </c>
      <c r="B2078" s="24"/>
      <c r="C2078" s="24"/>
      <c r="D2078" s="24" t="s">
        <v>24</v>
      </c>
      <c r="E2078" s="24"/>
      <c r="F2078" s="24"/>
      <c r="G2078" s="24"/>
      <c r="H2078" s="24"/>
      <c r="I2078" s="25" t="e">
        <f>INDEX('Sch Table'!$A$2:$U$211,MATCH($H2078,'Sch Table'!$A$2:$A$777,0),8)</f>
        <v>#N/A</v>
      </c>
      <c r="J2078" s="24"/>
      <c r="K2078" s="96" t="e">
        <f>INDEX('Class Table'!$A$2:$C$26, MATCH($J2078,'Class Table'!$A$2:$A$26,0),2)</f>
        <v>#N/A</v>
      </c>
      <c r="L2078" s="25" t="str">
        <f>_xlfn.CONCAT(StudentTable4[[#This Row],[School]],StudentTable4[[#This Row],[ClassName]])</f>
        <v/>
      </c>
    </row>
    <row r="2079" spans="1:12">
      <c r="A2079" s="25" t="e">
        <f t="shared" si="32"/>
        <v>#N/A</v>
      </c>
      <c r="B2079" s="24"/>
      <c r="C2079" s="24"/>
      <c r="D2079" s="24" t="s">
        <v>24</v>
      </c>
      <c r="E2079" s="24"/>
      <c r="F2079" s="24"/>
      <c r="G2079" s="24"/>
      <c r="H2079" s="24"/>
      <c r="I2079" s="25" t="e">
        <f>INDEX('Sch Table'!$A$2:$U$211,MATCH($H2079,'Sch Table'!$A$2:$A$777,0),8)</f>
        <v>#N/A</v>
      </c>
      <c r="J2079" s="24"/>
      <c r="K2079" s="96" t="e">
        <f>INDEX('Class Table'!$A$2:$C$26, MATCH($J2079,'Class Table'!$A$2:$A$26,0),2)</f>
        <v>#N/A</v>
      </c>
      <c r="L2079" s="25" t="str">
        <f>_xlfn.CONCAT(StudentTable4[[#This Row],[School]],StudentTable4[[#This Row],[ClassName]])</f>
        <v/>
      </c>
    </row>
    <row r="2080" spans="1:12">
      <c r="A2080" s="25" t="e">
        <f t="shared" si="32"/>
        <v>#N/A</v>
      </c>
      <c r="B2080" s="24"/>
      <c r="C2080" s="24"/>
      <c r="D2080" s="24" t="s">
        <v>24</v>
      </c>
      <c r="E2080" s="24"/>
      <c r="F2080" s="24"/>
      <c r="G2080" s="24"/>
      <c r="H2080" s="24"/>
      <c r="I2080" s="25" t="e">
        <f>INDEX('Sch Table'!$A$2:$U$211,MATCH($H2080,'Sch Table'!$A$2:$A$777,0),8)</f>
        <v>#N/A</v>
      </c>
      <c r="J2080" s="24"/>
      <c r="K2080" s="96" t="e">
        <f>INDEX('Class Table'!$A$2:$C$26, MATCH($J2080,'Class Table'!$A$2:$A$26,0),2)</f>
        <v>#N/A</v>
      </c>
      <c r="L2080" s="25" t="str">
        <f>_xlfn.CONCAT(StudentTable4[[#This Row],[School]],StudentTable4[[#This Row],[ClassName]])</f>
        <v/>
      </c>
    </row>
    <row r="2081" spans="1:12">
      <c r="A2081" s="25" t="e">
        <f t="shared" si="32"/>
        <v>#N/A</v>
      </c>
      <c r="B2081" s="24"/>
      <c r="C2081" s="24"/>
      <c r="D2081" s="24" t="s">
        <v>24</v>
      </c>
      <c r="E2081" s="24"/>
      <c r="F2081" s="24"/>
      <c r="G2081" s="24"/>
      <c r="H2081" s="24"/>
      <c r="I2081" s="25" t="e">
        <f>INDEX('Sch Table'!$A$2:$U$211,MATCH($H2081,'Sch Table'!$A$2:$A$777,0),8)</f>
        <v>#N/A</v>
      </c>
      <c r="J2081" s="24"/>
      <c r="K2081" s="96" t="e">
        <f>INDEX('Class Table'!$A$2:$C$26, MATCH($J2081,'Class Table'!$A$2:$A$26,0),2)</f>
        <v>#N/A</v>
      </c>
      <c r="L2081" s="25" t="str">
        <f>_xlfn.CONCAT(StudentTable4[[#This Row],[School]],StudentTable4[[#This Row],[ClassName]])</f>
        <v/>
      </c>
    </row>
    <row r="2082" spans="1:12">
      <c r="A2082" s="25" t="e">
        <f t="shared" si="32"/>
        <v>#N/A</v>
      </c>
      <c r="B2082" s="24"/>
      <c r="C2082" s="24"/>
      <c r="D2082" s="24" t="s">
        <v>24</v>
      </c>
      <c r="E2082" s="24"/>
      <c r="F2082" s="24"/>
      <c r="G2082" s="24"/>
      <c r="H2082" s="24"/>
      <c r="I2082" s="25" t="e">
        <f>INDEX('Sch Table'!$A$2:$U$211,MATCH($H2082,'Sch Table'!$A$2:$A$777,0),8)</f>
        <v>#N/A</v>
      </c>
      <c r="J2082" s="24"/>
      <c r="K2082" s="96" t="e">
        <f>INDEX('Class Table'!$A$2:$C$26, MATCH($J2082,'Class Table'!$A$2:$A$26,0),2)</f>
        <v>#N/A</v>
      </c>
      <c r="L2082" s="25" t="str">
        <f>_xlfn.CONCAT(StudentTable4[[#This Row],[School]],StudentTable4[[#This Row],[ClassName]])</f>
        <v/>
      </c>
    </row>
    <row r="2083" spans="1:12">
      <c r="A2083" s="25" t="e">
        <f t="shared" si="32"/>
        <v>#N/A</v>
      </c>
      <c r="B2083" s="24"/>
      <c r="C2083" s="24"/>
      <c r="D2083" s="24" t="s">
        <v>24</v>
      </c>
      <c r="E2083" s="24"/>
      <c r="F2083" s="24"/>
      <c r="G2083" s="24"/>
      <c r="H2083" s="24"/>
      <c r="I2083" s="25" t="e">
        <f>INDEX('Sch Table'!$A$2:$U$211,MATCH($H2083,'Sch Table'!$A$2:$A$777,0),8)</f>
        <v>#N/A</v>
      </c>
      <c r="J2083" s="24"/>
      <c r="K2083" s="96" t="e">
        <f>INDEX('Class Table'!$A$2:$C$26, MATCH($J2083,'Class Table'!$A$2:$A$26,0),2)</f>
        <v>#N/A</v>
      </c>
      <c r="L2083" s="25" t="str">
        <f>_xlfn.CONCAT(StudentTable4[[#This Row],[School]],StudentTable4[[#This Row],[ClassName]])</f>
        <v/>
      </c>
    </row>
    <row r="2084" spans="1:12">
      <c r="A2084" s="25" t="e">
        <f t="shared" si="32"/>
        <v>#N/A</v>
      </c>
      <c r="B2084" s="24"/>
      <c r="C2084" s="24"/>
      <c r="D2084" s="24" t="s">
        <v>24</v>
      </c>
      <c r="E2084" s="24"/>
      <c r="F2084" s="24"/>
      <c r="G2084" s="24"/>
      <c r="H2084" s="24"/>
      <c r="I2084" s="25" t="e">
        <f>INDEX('Sch Table'!$A$2:$U$211,MATCH($H2084,'Sch Table'!$A$2:$A$777,0),8)</f>
        <v>#N/A</v>
      </c>
      <c r="J2084" s="24"/>
      <c r="K2084" s="96" t="e">
        <f>INDEX('Class Table'!$A$2:$C$26, MATCH($J2084,'Class Table'!$A$2:$A$26,0),2)</f>
        <v>#N/A</v>
      </c>
      <c r="L2084" s="25" t="str">
        <f>_xlfn.CONCAT(StudentTable4[[#This Row],[School]],StudentTable4[[#This Row],[ClassName]])</f>
        <v/>
      </c>
    </row>
    <row r="2085" spans="1:12">
      <c r="A2085" s="25" t="e">
        <f t="shared" si="32"/>
        <v>#N/A</v>
      </c>
      <c r="B2085" s="24"/>
      <c r="C2085" s="24"/>
      <c r="D2085" s="24" t="s">
        <v>24</v>
      </c>
      <c r="E2085" s="24"/>
      <c r="F2085" s="24"/>
      <c r="G2085" s="24"/>
      <c r="H2085" s="24"/>
      <c r="I2085" s="25" t="e">
        <f>INDEX('Sch Table'!$A$2:$U$211,MATCH($H2085,'Sch Table'!$A$2:$A$777,0),8)</f>
        <v>#N/A</v>
      </c>
      <c r="J2085" s="24"/>
      <c r="K2085" s="96" t="e">
        <f>INDEX('Class Table'!$A$2:$C$26, MATCH($J2085,'Class Table'!$A$2:$A$26,0),2)</f>
        <v>#N/A</v>
      </c>
      <c r="L2085" s="25" t="str">
        <f>_xlfn.CONCAT(StudentTable4[[#This Row],[School]],StudentTable4[[#This Row],[ClassName]])</f>
        <v/>
      </c>
    </row>
    <row r="2086" spans="1:12">
      <c r="A2086" s="25" t="e">
        <f t="shared" si="32"/>
        <v>#N/A</v>
      </c>
      <c r="B2086" s="24"/>
      <c r="C2086" s="24"/>
      <c r="D2086" s="24" t="s">
        <v>24</v>
      </c>
      <c r="E2086" s="24"/>
      <c r="F2086" s="24"/>
      <c r="G2086" s="24"/>
      <c r="H2086" s="24"/>
      <c r="I2086" s="25" t="e">
        <f>INDEX('Sch Table'!$A$2:$U$211,MATCH($H2086,'Sch Table'!$A$2:$A$777,0),8)</f>
        <v>#N/A</v>
      </c>
      <c r="J2086" s="24"/>
      <c r="K2086" s="96" t="e">
        <f>INDEX('Class Table'!$A$2:$C$26, MATCH($J2086,'Class Table'!$A$2:$A$26,0),2)</f>
        <v>#N/A</v>
      </c>
      <c r="L2086" s="25" t="str">
        <f>_xlfn.CONCAT(StudentTable4[[#This Row],[School]],StudentTable4[[#This Row],[ClassName]])</f>
        <v/>
      </c>
    </row>
    <row r="2087" spans="1:12">
      <c r="A2087" s="25" t="e">
        <f t="shared" si="32"/>
        <v>#N/A</v>
      </c>
      <c r="B2087" s="24"/>
      <c r="C2087" s="24"/>
      <c r="D2087" s="24" t="s">
        <v>24</v>
      </c>
      <c r="E2087" s="24"/>
      <c r="F2087" s="24"/>
      <c r="G2087" s="24"/>
      <c r="H2087" s="24"/>
      <c r="I2087" s="25" t="e">
        <f>INDEX('Sch Table'!$A$2:$U$211,MATCH($H2087,'Sch Table'!$A$2:$A$777,0),8)</f>
        <v>#N/A</v>
      </c>
      <c r="J2087" s="24"/>
      <c r="K2087" s="96" t="e">
        <f>INDEX('Class Table'!$A$2:$C$26, MATCH($J2087,'Class Table'!$A$2:$A$26,0),2)</f>
        <v>#N/A</v>
      </c>
      <c r="L2087" s="25" t="str">
        <f>_xlfn.CONCAT(StudentTable4[[#This Row],[School]],StudentTable4[[#This Row],[ClassName]])</f>
        <v/>
      </c>
    </row>
    <row r="2088" spans="1:12">
      <c r="A2088" s="25" t="e">
        <f t="shared" si="32"/>
        <v>#N/A</v>
      </c>
      <c r="B2088" s="24"/>
      <c r="C2088" s="24"/>
      <c r="D2088" s="24" t="s">
        <v>24</v>
      </c>
      <c r="E2088" s="24"/>
      <c r="F2088" s="24"/>
      <c r="G2088" s="24"/>
      <c r="H2088" s="24"/>
      <c r="I2088" s="25" t="e">
        <f>INDEX('Sch Table'!$A$2:$U$211,MATCH($H2088,'Sch Table'!$A$2:$A$777,0),8)</f>
        <v>#N/A</v>
      </c>
      <c r="J2088" s="24"/>
      <c r="K2088" s="96" t="e">
        <f>INDEX('Class Table'!$A$2:$C$26, MATCH($J2088,'Class Table'!$A$2:$A$26,0),2)</f>
        <v>#N/A</v>
      </c>
      <c r="L2088" s="25" t="str">
        <f>_xlfn.CONCAT(StudentTable4[[#This Row],[School]],StudentTable4[[#This Row],[ClassName]])</f>
        <v/>
      </c>
    </row>
    <row r="2089" spans="1:12">
      <c r="A2089" s="25" t="e">
        <f t="shared" si="32"/>
        <v>#N/A</v>
      </c>
      <c r="B2089" s="24"/>
      <c r="C2089" s="24"/>
      <c r="D2089" s="24" t="s">
        <v>24</v>
      </c>
      <c r="E2089" s="24"/>
      <c r="F2089" s="24"/>
      <c r="G2089" s="24"/>
      <c r="H2089" s="24"/>
      <c r="I2089" s="25" t="e">
        <f>INDEX('Sch Table'!$A$2:$U$211,MATCH($H2089,'Sch Table'!$A$2:$A$777,0),8)</f>
        <v>#N/A</v>
      </c>
      <c r="J2089" s="24"/>
      <c r="K2089" s="96" t="e">
        <f>INDEX('Class Table'!$A$2:$C$26, MATCH($J2089,'Class Table'!$A$2:$A$26,0),2)</f>
        <v>#N/A</v>
      </c>
      <c r="L2089" s="25" t="str">
        <f>_xlfn.CONCAT(StudentTable4[[#This Row],[School]],StudentTable4[[#This Row],[ClassName]])</f>
        <v/>
      </c>
    </row>
    <row r="2090" spans="1:12">
      <c r="A2090" s="25" t="e">
        <f t="shared" si="32"/>
        <v>#N/A</v>
      </c>
      <c r="B2090" s="24"/>
      <c r="C2090" s="24"/>
      <c r="D2090" s="24" t="s">
        <v>24</v>
      </c>
      <c r="E2090" s="24"/>
      <c r="F2090" s="24"/>
      <c r="G2090" s="24"/>
      <c r="H2090" s="24"/>
      <c r="I2090" s="25" t="e">
        <f>INDEX('Sch Table'!$A$2:$U$211,MATCH($H2090,'Sch Table'!$A$2:$A$777,0),8)</f>
        <v>#N/A</v>
      </c>
      <c r="J2090" s="24"/>
      <c r="K2090" s="96" t="e">
        <f>INDEX('Class Table'!$A$2:$C$26, MATCH($J2090,'Class Table'!$A$2:$A$26,0),2)</f>
        <v>#N/A</v>
      </c>
      <c r="L2090" s="25" t="str">
        <f>_xlfn.CONCAT(StudentTable4[[#This Row],[School]],StudentTable4[[#This Row],[ClassName]])</f>
        <v/>
      </c>
    </row>
    <row r="2091" spans="1:12">
      <c r="A2091" s="25" t="e">
        <f t="shared" si="32"/>
        <v>#N/A</v>
      </c>
      <c r="B2091" s="24"/>
      <c r="C2091" s="24"/>
      <c r="D2091" s="24" t="s">
        <v>24</v>
      </c>
      <c r="E2091" s="24"/>
      <c r="F2091" s="24"/>
      <c r="G2091" s="24"/>
      <c r="H2091" s="24"/>
      <c r="I2091" s="25" t="e">
        <f>INDEX('Sch Table'!$A$2:$U$211,MATCH($H2091,'Sch Table'!$A$2:$A$777,0),8)</f>
        <v>#N/A</v>
      </c>
      <c r="J2091" s="24"/>
      <c r="K2091" s="96" t="e">
        <f>INDEX('Class Table'!$A$2:$C$26, MATCH($J2091,'Class Table'!$A$2:$A$26,0),2)</f>
        <v>#N/A</v>
      </c>
      <c r="L2091" s="25" t="str">
        <f>_xlfn.CONCAT(StudentTable4[[#This Row],[School]],StudentTable4[[#This Row],[ClassName]])</f>
        <v/>
      </c>
    </row>
    <row r="2092" spans="1:12">
      <c r="A2092" s="25" t="e">
        <f t="shared" si="32"/>
        <v>#N/A</v>
      </c>
      <c r="B2092" s="24"/>
      <c r="C2092" s="24"/>
      <c r="D2092" s="24" t="s">
        <v>24</v>
      </c>
      <c r="E2092" s="24"/>
      <c r="F2092" s="24"/>
      <c r="G2092" s="24"/>
      <c r="H2092" s="24"/>
      <c r="I2092" s="25" t="e">
        <f>INDEX('Sch Table'!$A$2:$U$211,MATCH($H2092,'Sch Table'!$A$2:$A$777,0),8)</f>
        <v>#N/A</v>
      </c>
      <c r="J2092" s="24"/>
      <c r="K2092" s="96" t="e">
        <f>INDEX('Class Table'!$A$2:$C$26, MATCH($J2092,'Class Table'!$A$2:$A$26,0),2)</f>
        <v>#N/A</v>
      </c>
      <c r="L2092" s="25" t="str">
        <f>_xlfn.CONCAT(StudentTable4[[#This Row],[School]],StudentTable4[[#This Row],[ClassName]])</f>
        <v/>
      </c>
    </row>
    <row r="2093" spans="1:12">
      <c r="A2093" s="25" t="e">
        <f t="shared" si="32"/>
        <v>#N/A</v>
      </c>
      <c r="B2093" s="24"/>
      <c r="C2093" s="24"/>
      <c r="D2093" s="24" t="s">
        <v>24</v>
      </c>
      <c r="E2093" s="24"/>
      <c r="F2093" s="24"/>
      <c r="G2093" s="24"/>
      <c r="H2093" s="24"/>
      <c r="I2093" s="25" t="e">
        <f>INDEX('Sch Table'!$A$2:$U$211,MATCH($H2093,'Sch Table'!$A$2:$A$777,0),8)</f>
        <v>#N/A</v>
      </c>
      <c r="J2093" s="24"/>
      <c r="K2093" s="96" t="e">
        <f>INDEX('Class Table'!$A$2:$C$26, MATCH($J2093,'Class Table'!$A$2:$A$26,0),2)</f>
        <v>#N/A</v>
      </c>
      <c r="L2093" s="25" t="str">
        <f>_xlfn.CONCAT(StudentTable4[[#This Row],[School]],StudentTable4[[#This Row],[ClassName]])</f>
        <v/>
      </c>
    </row>
    <row r="2094" spans="1:12">
      <c r="A2094" s="25" t="e">
        <f t="shared" si="32"/>
        <v>#N/A</v>
      </c>
      <c r="B2094" s="24"/>
      <c r="C2094" s="24"/>
      <c r="D2094" s="24" t="s">
        <v>24</v>
      </c>
      <c r="E2094" s="24"/>
      <c r="F2094" s="24"/>
      <c r="G2094" s="24"/>
      <c r="H2094" s="24"/>
      <c r="I2094" s="25" t="e">
        <f>INDEX('Sch Table'!$A$2:$U$211,MATCH($H2094,'Sch Table'!$A$2:$A$777,0),8)</f>
        <v>#N/A</v>
      </c>
      <c r="J2094" s="24"/>
      <c r="K2094" s="96" t="e">
        <f>INDEX('Class Table'!$A$2:$C$26, MATCH($J2094,'Class Table'!$A$2:$A$26,0),2)</f>
        <v>#N/A</v>
      </c>
      <c r="L2094" s="25" t="str">
        <f>_xlfn.CONCAT(StudentTable4[[#This Row],[School]],StudentTable4[[#This Row],[ClassName]])</f>
        <v/>
      </c>
    </row>
    <row r="2095" spans="1:12">
      <c r="A2095" s="25" t="e">
        <f t="shared" si="32"/>
        <v>#N/A</v>
      </c>
      <c r="B2095" s="24"/>
      <c r="C2095" s="24"/>
      <c r="D2095" s="24" t="s">
        <v>24</v>
      </c>
      <c r="E2095" s="24"/>
      <c r="F2095" s="24"/>
      <c r="G2095" s="24"/>
      <c r="H2095" s="24"/>
      <c r="I2095" s="25" t="e">
        <f>INDEX('Sch Table'!$A$2:$U$211,MATCH($H2095,'Sch Table'!$A$2:$A$777,0),8)</f>
        <v>#N/A</v>
      </c>
      <c r="J2095" s="24"/>
      <c r="K2095" s="96" t="e">
        <f>INDEX('Class Table'!$A$2:$C$26, MATCH($J2095,'Class Table'!$A$2:$A$26,0),2)</f>
        <v>#N/A</v>
      </c>
      <c r="L2095" s="25" t="str">
        <f>_xlfn.CONCAT(StudentTable4[[#This Row],[School]],StudentTable4[[#This Row],[ClassName]])</f>
        <v/>
      </c>
    </row>
    <row r="2096" spans="1:12">
      <c r="A2096" s="25" t="e">
        <f t="shared" si="32"/>
        <v>#N/A</v>
      </c>
      <c r="B2096" s="24"/>
      <c r="C2096" s="24"/>
      <c r="D2096" s="24" t="s">
        <v>24</v>
      </c>
      <c r="E2096" s="24"/>
      <c r="F2096" s="24"/>
      <c r="G2096" s="24"/>
      <c r="H2096" s="24"/>
      <c r="I2096" s="25" t="e">
        <f>INDEX('Sch Table'!$A$2:$U$211,MATCH($H2096,'Sch Table'!$A$2:$A$777,0),8)</f>
        <v>#N/A</v>
      </c>
      <c r="J2096" s="24"/>
      <c r="K2096" s="96" t="e">
        <f>INDEX('Class Table'!$A$2:$C$26, MATCH($J2096,'Class Table'!$A$2:$A$26,0),2)</f>
        <v>#N/A</v>
      </c>
      <c r="L2096" s="25" t="str">
        <f>_xlfn.CONCAT(StudentTable4[[#This Row],[School]],StudentTable4[[#This Row],[ClassName]])</f>
        <v/>
      </c>
    </row>
    <row r="2097" spans="1:12">
      <c r="A2097" s="25" t="e">
        <f t="shared" si="32"/>
        <v>#N/A</v>
      </c>
      <c r="B2097" s="24"/>
      <c r="C2097" s="24"/>
      <c r="D2097" s="24" t="s">
        <v>24</v>
      </c>
      <c r="E2097" s="24"/>
      <c r="F2097" s="24"/>
      <c r="G2097" s="24"/>
      <c r="H2097" s="24"/>
      <c r="I2097" s="25" t="e">
        <f>INDEX('Sch Table'!$A$2:$U$211,MATCH($H2097,'Sch Table'!$A$2:$A$777,0),8)</f>
        <v>#N/A</v>
      </c>
      <c r="J2097" s="24"/>
      <c r="K2097" s="96" t="e">
        <f>INDEX('Class Table'!$A$2:$C$26, MATCH($J2097,'Class Table'!$A$2:$A$26,0),2)</f>
        <v>#N/A</v>
      </c>
      <c r="L2097" s="25" t="str">
        <f>_xlfn.CONCAT(StudentTable4[[#This Row],[School]],StudentTable4[[#This Row],[ClassName]])</f>
        <v/>
      </c>
    </row>
    <row r="2098" spans="1:12">
      <c r="A2098" s="25" t="e">
        <f t="shared" si="32"/>
        <v>#N/A</v>
      </c>
      <c r="B2098" s="24"/>
      <c r="C2098" s="24"/>
      <c r="D2098" s="24" t="s">
        <v>24</v>
      </c>
      <c r="E2098" s="24"/>
      <c r="F2098" s="24"/>
      <c r="G2098" s="24"/>
      <c r="H2098" s="24"/>
      <c r="I2098" s="25" t="e">
        <f>INDEX('Sch Table'!$A$2:$U$211,MATCH($H2098,'Sch Table'!$A$2:$A$777,0),8)</f>
        <v>#N/A</v>
      </c>
      <c r="J2098" s="24"/>
      <c r="K2098" s="96" t="e">
        <f>INDEX('Class Table'!$A$2:$C$26, MATCH($J2098,'Class Table'!$A$2:$A$26,0),2)</f>
        <v>#N/A</v>
      </c>
      <c r="L2098" s="25" t="str">
        <f>_xlfn.CONCAT(StudentTable4[[#This Row],[School]],StudentTable4[[#This Row],[ClassName]])</f>
        <v/>
      </c>
    </row>
    <row r="2099" spans="1:12">
      <c r="A2099" s="25" t="e">
        <f t="shared" si="32"/>
        <v>#N/A</v>
      </c>
      <c r="B2099" s="24"/>
      <c r="C2099" s="24"/>
      <c r="D2099" s="24" t="s">
        <v>24</v>
      </c>
      <c r="E2099" s="24"/>
      <c r="F2099" s="24"/>
      <c r="G2099" s="24"/>
      <c r="H2099" s="24"/>
      <c r="I2099" s="25" t="e">
        <f>INDEX('Sch Table'!$A$2:$U$211,MATCH($H2099,'Sch Table'!$A$2:$A$777,0),8)</f>
        <v>#N/A</v>
      </c>
      <c r="J2099" s="24"/>
      <c r="K2099" s="96" t="e">
        <f>INDEX('Class Table'!$A$2:$C$26, MATCH($J2099,'Class Table'!$A$2:$A$26,0),2)</f>
        <v>#N/A</v>
      </c>
      <c r="L2099" s="25" t="str">
        <f>_xlfn.CONCAT(StudentTable4[[#This Row],[School]],StudentTable4[[#This Row],[ClassName]])</f>
        <v/>
      </c>
    </row>
    <row r="2100" spans="1:12">
      <c r="A2100" s="25" t="e">
        <f t="shared" si="32"/>
        <v>#N/A</v>
      </c>
      <c r="B2100" s="24"/>
      <c r="C2100" s="24"/>
      <c r="D2100" s="24" t="s">
        <v>24</v>
      </c>
      <c r="E2100" s="24"/>
      <c r="F2100" s="24"/>
      <c r="G2100" s="24"/>
      <c r="H2100" s="24"/>
      <c r="I2100" s="25" t="e">
        <f>INDEX('Sch Table'!$A$2:$U$211,MATCH($H2100,'Sch Table'!$A$2:$A$777,0),8)</f>
        <v>#N/A</v>
      </c>
      <c r="J2100" s="24"/>
      <c r="K2100" s="96" t="e">
        <f>INDEX('Class Table'!$A$2:$C$26, MATCH($J2100,'Class Table'!$A$2:$A$26,0),2)</f>
        <v>#N/A</v>
      </c>
      <c r="L2100" s="25" t="str">
        <f>_xlfn.CONCAT(StudentTable4[[#This Row],[School]],StudentTable4[[#This Row],[ClassName]])</f>
        <v/>
      </c>
    </row>
    <row r="2101" spans="1:12">
      <c r="A2101" s="25" t="e">
        <f t="shared" si="32"/>
        <v>#N/A</v>
      </c>
      <c r="B2101" s="24"/>
      <c r="C2101" s="24"/>
      <c r="D2101" s="24" t="s">
        <v>24</v>
      </c>
      <c r="E2101" s="24"/>
      <c r="F2101" s="24"/>
      <c r="G2101" s="24"/>
      <c r="H2101" s="24"/>
      <c r="I2101" s="25" t="e">
        <f>INDEX('Sch Table'!$A$2:$U$211,MATCH($H2101,'Sch Table'!$A$2:$A$777,0),8)</f>
        <v>#N/A</v>
      </c>
      <c r="J2101" s="24"/>
      <c r="K2101" s="96" t="e">
        <f>INDEX('Class Table'!$A$2:$C$26, MATCH($J2101,'Class Table'!$A$2:$A$26,0),2)</f>
        <v>#N/A</v>
      </c>
      <c r="L2101" s="25" t="str">
        <f>_xlfn.CONCAT(StudentTable4[[#This Row],[School]],StudentTable4[[#This Row],[ClassName]])</f>
        <v/>
      </c>
    </row>
    <row r="2102" spans="1:12">
      <c r="A2102" s="25" t="e">
        <f t="shared" si="32"/>
        <v>#N/A</v>
      </c>
      <c r="B2102" s="24"/>
      <c r="C2102" s="24"/>
      <c r="D2102" s="24" t="s">
        <v>24</v>
      </c>
      <c r="E2102" s="24"/>
      <c r="F2102" s="24"/>
      <c r="G2102" s="24"/>
      <c r="H2102" s="24"/>
      <c r="I2102" s="25" t="e">
        <f>INDEX('Sch Table'!$A$2:$U$211,MATCH($H2102,'Sch Table'!$A$2:$A$777,0),8)</f>
        <v>#N/A</v>
      </c>
      <c r="J2102" s="24"/>
      <c r="K2102" s="96" t="e">
        <f>INDEX('Class Table'!$A$2:$C$26, MATCH($J2102,'Class Table'!$A$2:$A$26,0),2)</f>
        <v>#N/A</v>
      </c>
      <c r="L2102" s="25" t="str">
        <f>_xlfn.CONCAT(StudentTable4[[#This Row],[School]],StudentTable4[[#This Row],[ClassName]])</f>
        <v/>
      </c>
    </row>
    <row r="2103" spans="1:12">
      <c r="A2103" s="25" t="e">
        <f t="shared" si="32"/>
        <v>#N/A</v>
      </c>
      <c r="B2103" s="24"/>
      <c r="C2103" s="24"/>
      <c r="D2103" s="24" t="s">
        <v>24</v>
      </c>
      <c r="E2103" s="24"/>
      <c r="F2103" s="24"/>
      <c r="G2103" s="24"/>
      <c r="H2103" s="24"/>
      <c r="I2103" s="25" t="e">
        <f>INDEX('Sch Table'!$A$2:$U$211,MATCH($H2103,'Sch Table'!$A$2:$A$777,0),8)</f>
        <v>#N/A</v>
      </c>
      <c r="J2103" s="24"/>
      <c r="K2103" s="96" t="e">
        <f>INDEX('Class Table'!$A$2:$C$26, MATCH($J2103,'Class Table'!$A$2:$A$26,0),2)</f>
        <v>#N/A</v>
      </c>
      <c r="L2103" s="25" t="str">
        <f>_xlfn.CONCAT(StudentTable4[[#This Row],[School]],StudentTable4[[#This Row],[ClassName]])</f>
        <v/>
      </c>
    </row>
    <row r="2104" spans="1:12">
      <c r="A2104" s="25" t="e">
        <f t="shared" si="32"/>
        <v>#N/A</v>
      </c>
      <c r="B2104" s="24"/>
      <c r="C2104" s="24"/>
      <c r="D2104" s="24" t="s">
        <v>24</v>
      </c>
      <c r="E2104" s="24"/>
      <c r="F2104" s="24"/>
      <c r="G2104" s="24"/>
      <c r="H2104" s="24"/>
      <c r="I2104" s="25" t="e">
        <f>INDEX('Sch Table'!$A$2:$U$211,MATCH($H2104,'Sch Table'!$A$2:$A$777,0),8)</f>
        <v>#N/A</v>
      </c>
      <c r="J2104" s="24"/>
      <c r="K2104" s="96" t="e">
        <f>INDEX('Class Table'!$A$2:$C$26, MATCH($J2104,'Class Table'!$A$2:$A$26,0),2)</f>
        <v>#N/A</v>
      </c>
      <c r="L2104" s="25" t="str">
        <f>_xlfn.CONCAT(StudentTable4[[#This Row],[School]],StudentTable4[[#This Row],[ClassName]])</f>
        <v/>
      </c>
    </row>
    <row r="2105" spans="1:12">
      <c r="A2105" s="25" t="e">
        <f t="shared" si="32"/>
        <v>#N/A</v>
      </c>
      <c r="B2105" s="24"/>
      <c r="C2105" s="24"/>
      <c r="D2105" s="24" t="s">
        <v>24</v>
      </c>
      <c r="E2105" s="24"/>
      <c r="F2105" s="24"/>
      <c r="G2105" s="24"/>
      <c r="H2105" s="24"/>
      <c r="I2105" s="25" t="e">
        <f>INDEX('Sch Table'!$A$2:$U$211,MATCH($H2105,'Sch Table'!$A$2:$A$777,0),8)</f>
        <v>#N/A</v>
      </c>
      <c r="J2105" s="24"/>
      <c r="K2105" s="96" t="e">
        <f>INDEX('Class Table'!$A$2:$C$26, MATCH($J2105,'Class Table'!$A$2:$A$26,0),2)</f>
        <v>#N/A</v>
      </c>
      <c r="L2105" s="25" t="str">
        <f>_xlfn.CONCAT(StudentTable4[[#This Row],[School]],StudentTable4[[#This Row],[ClassName]])</f>
        <v/>
      </c>
    </row>
    <row r="2106" spans="1:12">
      <c r="A2106" s="25" t="e">
        <f t="shared" si="32"/>
        <v>#N/A</v>
      </c>
      <c r="B2106" s="24"/>
      <c r="C2106" s="24"/>
      <c r="D2106" s="24" t="s">
        <v>24</v>
      </c>
      <c r="E2106" s="24"/>
      <c r="F2106" s="24"/>
      <c r="G2106" s="24"/>
      <c r="H2106" s="24"/>
      <c r="I2106" s="25" t="e">
        <f>INDEX('Sch Table'!$A$2:$U$211,MATCH($H2106,'Sch Table'!$A$2:$A$777,0),8)</f>
        <v>#N/A</v>
      </c>
      <c r="J2106" s="24"/>
      <c r="K2106" s="96" t="e">
        <f>INDEX('Class Table'!$A$2:$C$26, MATCH($J2106,'Class Table'!$A$2:$A$26,0),2)</f>
        <v>#N/A</v>
      </c>
      <c r="L2106" s="25" t="str">
        <f>_xlfn.CONCAT(StudentTable4[[#This Row],[School]],StudentTable4[[#This Row],[ClassName]])</f>
        <v/>
      </c>
    </row>
    <row r="2107" spans="1:12">
      <c r="A2107" s="25" t="e">
        <f t="shared" si="32"/>
        <v>#N/A</v>
      </c>
      <c r="B2107" s="24"/>
      <c r="C2107" s="24"/>
      <c r="D2107" s="24" t="s">
        <v>24</v>
      </c>
      <c r="E2107" s="24"/>
      <c r="F2107" s="24"/>
      <c r="G2107" s="24"/>
      <c r="H2107" s="24"/>
      <c r="I2107" s="25" t="e">
        <f>INDEX('Sch Table'!$A$2:$U$211,MATCH($H2107,'Sch Table'!$A$2:$A$777,0),8)</f>
        <v>#N/A</v>
      </c>
      <c r="J2107" s="24"/>
      <c r="K2107" s="96" t="e">
        <f>INDEX('Class Table'!$A$2:$C$26, MATCH($J2107,'Class Table'!$A$2:$A$26,0),2)</f>
        <v>#N/A</v>
      </c>
      <c r="L2107" s="25" t="str">
        <f>_xlfn.CONCAT(StudentTable4[[#This Row],[School]],StudentTable4[[#This Row],[ClassName]])</f>
        <v/>
      </c>
    </row>
    <row r="2108" spans="1:12">
      <c r="A2108" s="25" t="e">
        <f t="shared" si="32"/>
        <v>#N/A</v>
      </c>
      <c r="B2108" s="24"/>
      <c r="C2108" s="24"/>
      <c r="D2108" s="24" t="s">
        <v>24</v>
      </c>
      <c r="E2108" s="24"/>
      <c r="F2108" s="24"/>
      <c r="G2108" s="24"/>
      <c r="H2108" s="24"/>
      <c r="I2108" s="25" t="e">
        <f>INDEX('Sch Table'!$A$2:$U$211,MATCH($H2108,'Sch Table'!$A$2:$A$777,0),8)</f>
        <v>#N/A</v>
      </c>
      <c r="J2108" s="24"/>
      <c r="K2108" s="96" t="e">
        <f>INDEX('Class Table'!$A$2:$C$26, MATCH($J2108,'Class Table'!$A$2:$A$26,0),2)</f>
        <v>#N/A</v>
      </c>
      <c r="L2108" s="25" t="str">
        <f>_xlfn.CONCAT(StudentTable4[[#This Row],[School]],StudentTable4[[#This Row],[ClassName]])</f>
        <v/>
      </c>
    </row>
    <row r="2109" spans="1:12">
      <c r="A2109" s="25" t="e">
        <f t="shared" si="32"/>
        <v>#N/A</v>
      </c>
      <c r="B2109" s="24"/>
      <c r="C2109" s="24"/>
      <c r="D2109" s="24" t="s">
        <v>24</v>
      </c>
      <c r="E2109" s="24"/>
      <c r="F2109" s="24"/>
      <c r="G2109" s="24"/>
      <c r="H2109" s="24"/>
      <c r="I2109" s="25" t="e">
        <f>INDEX('Sch Table'!$A$2:$U$211,MATCH($H2109,'Sch Table'!$A$2:$A$777,0),8)</f>
        <v>#N/A</v>
      </c>
      <c r="J2109" s="24"/>
      <c r="K2109" s="96" t="e">
        <f>INDEX('Class Table'!$A$2:$C$26, MATCH($J2109,'Class Table'!$A$2:$A$26,0),2)</f>
        <v>#N/A</v>
      </c>
      <c r="L2109" s="25" t="str">
        <f>_xlfn.CONCAT(StudentTable4[[#This Row],[School]],StudentTable4[[#This Row],[ClassName]])</f>
        <v/>
      </c>
    </row>
    <row r="2110" spans="1:12">
      <c r="A2110" s="25" t="e">
        <f t="shared" si="32"/>
        <v>#N/A</v>
      </c>
      <c r="B2110" s="24"/>
      <c r="C2110" s="24"/>
      <c r="D2110" s="24" t="s">
        <v>24</v>
      </c>
      <c r="E2110" s="24"/>
      <c r="F2110" s="24"/>
      <c r="G2110" s="24"/>
      <c r="H2110" s="24"/>
      <c r="I2110" s="25" t="e">
        <f>INDEX('Sch Table'!$A$2:$U$211,MATCH($H2110,'Sch Table'!$A$2:$A$777,0),8)</f>
        <v>#N/A</v>
      </c>
      <c r="J2110" s="24"/>
      <c r="K2110" s="96" t="e">
        <f>INDEX('Class Table'!$A$2:$C$26, MATCH($J2110,'Class Table'!$A$2:$A$26,0),2)</f>
        <v>#N/A</v>
      </c>
      <c r="L2110" s="25" t="str">
        <f>_xlfn.CONCAT(StudentTable4[[#This Row],[School]],StudentTable4[[#This Row],[ClassName]])</f>
        <v/>
      </c>
    </row>
    <row r="2111" spans="1:12">
      <c r="A2111" s="25" t="e">
        <f t="shared" si="32"/>
        <v>#N/A</v>
      </c>
      <c r="B2111" s="24"/>
      <c r="C2111" s="24"/>
      <c r="D2111" s="24" t="s">
        <v>24</v>
      </c>
      <c r="E2111" s="24"/>
      <c r="F2111" s="24"/>
      <c r="G2111" s="24"/>
      <c r="H2111" s="24"/>
      <c r="I2111" s="25" t="e">
        <f>INDEX('Sch Table'!$A$2:$U$211,MATCH($H2111,'Sch Table'!$A$2:$A$777,0),8)</f>
        <v>#N/A</v>
      </c>
      <c r="J2111" s="24"/>
      <c r="K2111" s="96" t="e">
        <f>INDEX('Class Table'!$A$2:$C$26, MATCH($J2111,'Class Table'!$A$2:$A$26,0),2)</f>
        <v>#N/A</v>
      </c>
      <c r="L2111" s="25" t="str">
        <f>_xlfn.CONCAT(StudentTable4[[#This Row],[School]],StudentTable4[[#This Row],[ClassName]])</f>
        <v/>
      </c>
    </row>
    <row r="2112" spans="1:12">
      <c r="A2112" s="25" t="e">
        <f t="shared" si="32"/>
        <v>#N/A</v>
      </c>
      <c r="B2112" s="24"/>
      <c r="C2112" s="24"/>
      <c r="D2112" s="24" t="s">
        <v>24</v>
      </c>
      <c r="E2112" s="24"/>
      <c r="F2112" s="24"/>
      <c r="G2112" s="24"/>
      <c r="H2112" s="24"/>
      <c r="I2112" s="25" t="e">
        <f>INDEX('Sch Table'!$A$2:$U$211,MATCH($H2112,'Sch Table'!$A$2:$A$777,0),8)</f>
        <v>#N/A</v>
      </c>
      <c r="J2112" s="24"/>
      <c r="K2112" s="96" t="e">
        <f>INDEX('Class Table'!$A$2:$C$26, MATCH($J2112,'Class Table'!$A$2:$A$26,0),2)</f>
        <v>#N/A</v>
      </c>
      <c r="L2112" s="25" t="str">
        <f>_xlfn.CONCAT(StudentTable4[[#This Row],[School]],StudentTable4[[#This Row],[ClassName]])</f>
        <v/>
      </c>
    </row>
    <row r="2113" spans="1:12">
      <c r="A2113" s="25" t="e">
        <f t="shared" si="32"/>
        <v>#N/A</v>
      </c>
      <c r="B2113" s="24"/>
      <c r="C2113" s="24"/>
      <c r="D2113" s="24" t="s">
        <v>24</v>
      </c>
      <c r="E2113" s="24"/>
      <c r="F2113" s="24"/>
      <c r="G2113" s="24"/>
      <c r="H2113" s="24"/>
      <c r="I2113" s="25" t="e">
        <f>INDEX('Sch Table'!$A$2:$U$211,MATCH($H2113,'Sch Table'!$A$2:$A$777,0),8)</f>
        <v>#N/A</v>
      </c>
      <c r="J2113" s="24"/>
      <c r="K2113" s="96" t="e">
        <f>INDEX('Class Table'!$A$2:$C$26, MATCH($J2113,'Class Table'!$A$2:$A$26,0),2)</f>
        <v>#N/A</v>
      </c>
      <c r="L2113" s="25" t="str">
        <f>_xlfn.CONCAT(StudentTable4[[#This Row],[School]],StudentTable4[[#This Row],[ClassName]])</f>
        <v/>
      </c>
    </row>
    <row r="2114" spans="1:12">
      <c r="A2114" s="25" t="e">
        <f t="shared" ref="A2114:A2177" si="33">I2114&amp;"-"&amp;J2114&amp;"-"&amp;B2114</f>
        <v>#N/A</v>
      </c>
      <c r="B2114" s="24"/>
      <c r="C2114" s="24"/>
      <c r="D2114" s="24" t="s">
        <v>24</v>
      </c>
      <c r="E2114" s="24"/>
      <c r="F2114" s="24"/>
      <c r="G2114" s="24"/>
      <c r="H2114" s="24"/>
      <c r="I2114" s="25" t="e">
        <f>INDEX('Sch Table'!$A$2:$U$211,MATCH($H2114,'Sch Table'!$A$2:$A$777,0),8)</f>
        <v>#N/A</v>
      </c>
      <c r="J2114" s="24"/>
      <c r="K2114" s="96" t="e">
        <f>INDEX('Class Table'!$A$2:$C$26, MATCH($J2114,'Class Table'!$A$2:$A$26,0),2)</f>
        <v>#N/A</v>
      </c>
      <c r="L2114" s="25" t="str">
        <f>_xlfn.CONCAT(StudentTable4[[#This Row],[School]],StudentTable4[[#This Row],[ClassName]])</f>
        <v/>
      </c>
    </row>
    <row r="2115" spans="1:12">
      <c r="A2115" s="25" t="e">
        <f t="shared" si="33"/>
        <v>#N/A</v>
      </c>
      <c r="B2115" s="24"/>
      <c r="C2115" s="24"/>
      <c r="D2115" s="24" t="s">
        <v>24</v>
      </c>
      <c r="E2115" s="24"/>
      <c r="F2115" s="24"/>
      <c r="G2115" s="24"/>
      <c r="H2115" s="24"/>
      <c r="I2115" s="25" t="e">
        <f>INDEX('Sch Table'!$A$2:$U$211,MATCH($H2115,'Sch Table'!$A$2:$A$777,0),8)</f>
        <v>#N/A</v>
      </c>
      <c r="J2115" s="24"/>
      <c r="K2115" s="96" t="e">
        <f>INDEX('Class Table'!$A$2:$C$26, MATCH($J2115,'Class Table'!$A$2:$A$26,0),2)</f>
        <v>#N/A</v>
      </c>
      <c r="L2115" s="25" t="str">
        <f>_xlfn.CONCAT(StudentTable4[[#This Row],[School]],StudentTable4[[#This Row],[ClassName]])</f>
        <v/>
      </c>
    </row>
    <row r="2116" spans="1:12">
      <c r="A2116" s="25" t="e">
        <f t="shared" si="33"/>
        <v>#N/A</v>
      </c>
      <c r="B2116" s="24"/>
      <c r="C2116" s="24"/>
      <c r="D2116" s="24" t="s">
        <v>24</v>
      </c>
      <c r="E2116" s="24"/>
      <c r="F2116" s="24"/>
      <c r="G2116" s="24"/>
      <c r="H2116" s="24"/>
      <c r="I2116" s="25" t="e">
        <f>INDEX('Sch Table'!$A$2:$U$211,MATCH($H2116,'Sch Table'!$A$2:$A$777,0),8)</f>
        <v>#N/A</v>
      </c>
      <c r="J2116" s="24"/>
      <c r="K2116" s="96" t="e">
        <f>INDEX('Class Table'!$A$2:$C$26, MATCH($J2116,'Class Table'!$A$2:$A$26,0),2)</f>
        <v>#N/A</v>
      </c>
      <c r="L2116" s="25" t="str">
        <f>_xlfn.CONCAT(StudentTable4[[#This Row],[School]],StudentTable4[[#This Row],[ClassName]])</f>
        <v/>
      </c>
    </row>
    <row r="2117" spans="1:12">
      <c r="A2117" s="25" t="e">
        <f t="shared" si="33"/>
        <v>#N/A</v>
      </c>
      <c r="B2117" s="24"/>
      <c r="C2117" s="24"/>
      <c r="D2117" s="24" t="s">
        <v>24</v>
      </c>
      <c r="E2117" s="24"/>
      <c r="F2117" s="24"/>
      <c r="G2117" s="24"/>
      <c r="H2117" s="24"/>
      <c r="I2117" s="25" t="e">
        <f>INDEX('Sch Table'!$A$2:$U$211,MATCH($H2117,'Sch Table'!$A$2:$A$777,0),8)</f>
        <v>#N/A</v>
      </c>
      <c r="J2117" s="24"/>
      <c r="K2117" s="96" t="e">
        <f>INDEX('Class Table'!$A$2:$C$26, MATCH($J2117,'Class Table'!$A$2:$A$26,0),2)</f>
        <v>#N/A</v>
      </c>
      <c r="L2117" s="25" t="str">
        <f>_xlfn.CONCAT(StudentTable4[[#This Row],[School]],StudentTable4[[#This Row],[ClassName]])</f>
        <v/>
      </c>
    </row>
    <row r="2118" spans="1:12">
      <c r="A2118" s="25" t="e">
        <f t="shared" si="33"/>
        <v>#N/A</v>
      </c>
      <c r="B2118" s="24"/>
      <c r="C2118" s="24"/>
      <c r="D2118" s="24" t="s">
        <v>24</v>
      </c>
      <c r="E2118" s="24"/>
      <c r="F2118" s="24"/>
      <c r="G2118" s="24"/>
      <c r="H2118" s="24"/>
      <c r="I2118" s="25" t="e">
        <f>INDEX('Sch Table'!$A$2:$U$211,MATCH($H2118,'Sch Table'!$A$2:$A$777,0),8)</f>
        <v>#N/A</v>
      </c>
      <c r="J2118" s="24"/>
      <c r="K2118" s="96" t="e">
        <f>INDEX('Class Table'!$A$2:$C$26, MATCH($J2118,'Class Table'!$A$2:$A$26,0),2)</f>
        <v>#N/A</v>
      </c>
      <c r="L2118" s="25" t="str">
        <f>_xlfn.CONCAT(StudentTable4[[#This Row],[School]],StudentTable4[[#This Row],[ClassName]])</f>
        <v/>
      </c>
    </row>
    <row r="2119" spans="1:12">
      <c r="A2119" s="25" t="e">
        <f t="shared" si="33"/>
        <v>#N/A</v>
      </c>
      <c r="B2119" s="24"/>
      <c r="C2119" s="24"/>
      <c r="D2119" s="24" t="s">
        <v>24</v>
      </c>
      <c r="E2119" s="24"/>
      <c r="F2119" s="24"/>
      <c r="G2119" s="24"/>
      <c r="H2119" s="24"/>
      <c r="I2119" s="25" t="e">
        <f>INDEX('Sch Table'!$A$2:$U$211,MATCH($H2119,'Sch Table'!$A$2:$A$777,0),8)</f>
        <v>#N/A</v>
      </c>
      <c r="J2119" s="24"/>
      <c r="K2119" s="96" t="e">
        <f>INDEX('Class Table'!$A$2:$C$26, MATCH($J2119,'Class Table'!$A$2:$A$26,0),2)</f>
        <v>#N/A</v>
      </c>
      <c r="L2119" s="25" t="str">
        <f>_xlfn.CONCAT(StudentTable4[[#This Row],[School]],StudentTable4[[#This Row],[ClassName]])</f>
        <v/>
      </c>
    </row>
    <row r="2120" spans="1:12">
      <c r="A2120" s="25" t="e">
        <f t="shared" si="33"/>
        <v>#N/A</v>
      </c>
      <c r="B2120" s="24"/>
      <c r="C2120" s="24"/>
      <c r="D2120" s="24" t="s">
        <v>24</v>
      </c>
      <c r="E2120" s="24"/>
      <c r="F2120" s="24"/>
      <c r="G2120" s="24"/>
      <c r="H2120" s="24"/>
      <c r="I2120" s="25" t="e">
        <f>INDEX('Sch Table'!$A$2:$U$211,MATCH($H2120,'Sch Table'!$A$2:$A$777,0),8)</f>
        <v>#N/A</v>
      </c>
      <c r="J2120" s="24"/>
      <c r="K2120" s="96" t="e">
        <f>INDEX('Class Table'!$A$2:$C$26, MATCH($J2120,'Class Table'!$A$2:$A$26,0),2)</f>
        <v>#N/A</v>
      </c>
      <c r="L2120" s="25" t="str">
        <f>_xlfn.CONCAT(StudentTable4[[#This Row],[School]],StudentTable4[[#This Row],[ClassName]])</f>
        <v/>
      </c>
    </row>
    <row r="2121" spans="1:12">
      <c r="A2121" s="25" t="e">
        <f t="shared" si="33"/>
        <v>#N/A</v>
      </c>
      <c r="B2121" s="24"/>
      <c r="C2121" s="24"/>
      <c r="D2121" s="24" t="s">
        <v>24</v>
      </c>
      <c r="E2121" s="24"/>
      <c r="F2121" s="24"/>
      <c r="G2121" s="24"/>
      <c r="H2121" s="24"/>
      <c r="I2121" s="25" t="e">
        <f>INDEX('Sch Table'!$A$2:$U$211,MATCH($H2121,'Sch Table'!$A$2:$A$777,0),8)</f>
        <v>#N/A</v>
      </c>
      <c r="J2121" s="24"/>
      <c r="K2121" s="96" t="e">
        <f>INDEX('Class Table'!$A$2:$C$26, MATCH($J2121,'Class Table'!$A$2:$A$26,0),2)</f>
        <v>#N/A</v>
      </c>
      <c r="L2121" s="25" t="str">
        <f>_xlfn.CONCAT(StudentTable4[[#This Row],[School]],StudentTable4[[#This Row],[ClassName]])</f>
        <v/>
      </c>
    </row>
    <row r="2122" spans="1:12">
      <c r="A2122" s="25" t="e">
        <f t="shared" si="33"/>
        <v>#N/A</v>
      </c>
      <c r="B2122" s="24"/>
      <c r="C2122" s="24"/>
      <c r="D2122" s="24" t="s">
        <v>24</v>
      </c>
      <c r="E2122" s="24"/>
      <c r="F2122" s="24"/>
      <c r="G2122" s="24"/>
      <c r="H2122" s="24"/>
      <c r="I2122" s="25" t="e">
        <f>INDEX('Sch Table'!$A$2:$U$211,MATCH($H2122,'Sch Table'!$A$2:$A$777,0),8)</f>
        <v>#N/A</v>
      </c>
      <c r="J2122" s="24"/>
      <c r="K2122" s="96" t="e">
        <f>INDEX('Class Table'!$A$2:$C$26, MATCH($J2122,'Class Table'!$A$2:$A$26,0),2)</f>
        <v>#N/A</v>
      </c>
      <c r="L2122" s="25" t="str">
        <f>_xlfn.CONCAT(StudentTable4[[#This Row],[School]],StudentTable4[[#This Row],[ClassName]])</f>
        <v/>
      </c>
    </row>
    <row r="2123" spans="1:12">
      <c r="A2123" s="25" t="e">
        <f t="shared" si="33"/>
        <v>#N/A</v>
      </c>
      <c r="B2123" s="24"/>
      <c r="C2123" s="24"/>
      <c r="D2123" s="24" t="s">
        <v>24</v>
      </c>
      <c r="E2123" s="24"/>
      <c r="F2123" s="24"/>
      <c r="G2123" s="24"/>
      <c r="H2123" s="24"/>
      <c r="I2123" s="25" t="e">
        <f>INDEX('Sch Table'!$A$2:$U$211,MATCH($H2123,'Sch Table'!$A$2:$A$777,0),8)</f>
        <v>#N/A</v>
      </c>
      <c r="J2123" s="24"/>
      <c r="K2123" s="96" t="e">
        <f>INDEX('Class Table'!$A$2:$C$26, MATCH($J2123,'Class Table'!$A$2:$A$26,0),2)</f>
        <v>#N/A</v>
      </c>
      <c r="L2123" s="25" t="str">
        <f>_xlfn.CONCAT(StudentTable4[[#This Row],[School]],StudentTable4[[#This Row],[ClassName]])</f>
        <v/>
      </c>
    </row>
    <row r="2124" spans="1:12">
      <c r="A2124" s="25" t="e">
        <f t="shared" si="33"/>
        <v>#N/A</v>
      </c>
      <c r="B2124" s="24"/>
      <c r="C2124" s="24"/>
      <c r="D2124" s="24" t="s">
        <v>24</v>
      </c>
      <c r="E2124" s="24"/>
      <c r="F2124" s="24"/>
      <c r="G2124" s="24"/>
      <c r="H2124" s="24"/>
      <c r="I2124" s="25" t="e">
        <f>INDEX('Sch Table'!$A$2:$U$211,MATCH($H2124,'Sch Table'!$A$2:$A$777,0),8)</f>
        <v>#N/A</v>
      </c>
      <c r="J2124" s="24"/>
      <c r="K2124" s="96" t="e">
        <f>INDEX('Class Table'!$A$2:$C$26, MATCH($J2124,'Class Table'!$A$2:$A$26,0),2)</f>
        <v>#N/A</v>
      </c>
      <c r="L2124" s="25" t="str">
        <f>_xlfn.CONCAT(StudentTable4[[#This Row],[School]],StudentTable4[[#This Row],[ClassName]])</f>
        <v/>
      </c>
    </row>
    <row r="2125" spans="1:12">
      <c r="A2125" s="25" t="e">
        <f t="shared" si="33"/>
        <v>#N/A</v>
      </c>
      <c r="B2125" s="24"/>
      <c r="C2125" s="24"/>
      <c r="D2125" s="24" t="s">
        <v>24</v>
      </c>
      <c r="E2125" s="24"/>
      <c r="F2125" s="24"/>
      <c r="G2125" s="24"/>
      <c r="H2125" s="24"/>
      <c r="I2125" s="25" t="e">
        <f>INDEX('Sch Table'!$A$2:$U$211,MATCH($H2125,'Sch Table'!$A$2:$A$777,0),8)</f>
        <v>#N/A</v>
      </c>
      <c r="J2125" s="24"/>
      <c r="K2125" s="96" t="e">
        <f>INDEX('Class Table'!$A$2:$C$26, MATCH($J2125,'Class Table'!$A$2:$A$26,0),2)</f>
        <v>#N/A</v>
      </c>
      <c r="L2125" s="25" t="str">
        <f>_xlfn.CONCAT(StudentTable4[[#This Row],[School]],StudentTable4[[#This Row],[ClassName]])</f>
        <v/>
      </c>
    </row>
    <row r="2126" spans="1:12">
      <c r="A2126" s="25" t="e">
        <f t="shared" si="33"/>
        <v>#N/A</v>
      </c>
      <c r="B2126" s="24"/>
      <c r="C2126" s="24"/>
      <c r="D2126" s="24" t="s">
        <v>24</v>
      </c>
      <c r="E2126" s="24"/>
      <c r="F2126" s="24"/>
      <c r="G2126" s="24"/>
      <c r="H2126" s="24"/>
      <c r="I2126" s="25" t="e">
        <f>INDEX('Sch Table'!$A$2:$U$211,MATCH($H2126,'Sch Table'!$A$2:$A$777,0),8)</f>
        <v>#N/A</v>
      </c>
      <c r="J2126" s="24"/>
      <c r="K2126" s="96" t="e">
        <f>INDEX('Class Table'!$A$2:$C$26, MATCH($J2126,'Class Table'!$A$2:$A$26,0),2)</f>
        <v>#N/A</v>
      </c>
      <c r="L2126" s="25" t="str">
        <f>_xlfn.CONCAT(StudentTable4[[#This Row],[School]],StudentTable4[[#This Row],[ClassName]])</f>
        <v/>
      </c>
    </row>
    <row r="2127" spans="1:12">
      <c r="A2127" s="25" t="e">
        <f t="shared" si="33"/>
        <v>#N/A</v>
      </c>
      <c r="B2127" s="24"/>
      <c r="C2127" s="24"/>
      <c r="D2127" s="24" t="s">
        <v>24</v>
      </c>
      <c r="E2127" s="24"/>
      <c r="F2127" s="24"/>
      <c r="G2127" s="24"/>
      <c r="H2127" s="24"/>
      <c r="I2127" s="25" t="e">
        <f>INDEX('Sch Table'!$A$2:$U$211,MATCH($H2127,'Sch Table'!$A$2:$A$777,0),8)</f>
        <v>#N/A</v>
      </c>
      <c r="J2127" s="24"/>
      <c r="K2127" s="96" t="e">
        <f>INDEX('Class Table'!$A$2:$C$26, MATCH($J2127,'Class Table'!$A$2:$A$26,0),2)</f>
        <v>#N/A</v>
      </c>
      <c r="L2127" s="25" t="str">
        <f>_xlfn.CONCAT(StudentTable4[[#This Row],[School]],StudentTable4[[#This Row],[ClassName]])</f>
        <v/>
      </c>
    </row>
    <row r="2128" spans="1:12">
      <c r="A2128" s="25" t="e">
        <f t="shared" si="33"/>
        <v>#N/A</v>
      </c>
      <c r="B2128" s="24"/>
      <c r="C2128" s="24"/>
      <c r="D2128" s="24" t="s">
        <v>24</v>
      </c>
      <c r="E2128" s="24"/>
      <c r="F2128" s="24"/>
      <c r="G2128" s="24"/>
      <c r="H2128" s="24"/>
      <c r="I2128" s="25" t="e">
        <f>INDEX('Sch Table'!$A$2:$U$211,MATCH($H2128,'Sch Table'!$A$2:$A$777,0),8)</f>
        <v>#N/A</v>
      </c>
      <c r="J2128" s="24"/>
      <c r="K2128" s="96" t="e">
        <f>INDEX('Class Table'!$A$2:$C$26, MATCH($J2128,'Class Table'!$A$2:$A$26,0),2)</f>
        <v>#N/A</v>
      </c>
      <c r="L2128" s="25" t="str">
        <f>_xlfn.CONCAT(StudentTable4[[#This Row],[School]],StudentTable4[[#This Row],[ClassName]])</f>
        <v/>
      </c>
    </row>
    <row r="2129" spans="1:12">
      <c r="A2129" s="25" t="e">
        <f t="shared" si="33"/>
        <v>#N/A</v>
      </c>
      <c r="B2129" s="24"/>
      <c r="C2129" s="24"/>
      <c r="D2129" s="24" t="s">
        <v>24</v>
      </c>
      <c r="E2129" s="24"/>
      <c r="F2129" s="24"/>
      <c r="G2129" s="24"/>
      <c r="H2129" s="24"/>
      <c r="I2129" s="25" t="e">
        <f>INDEX('Sch Table'!$A$2:$U$211,MATCH($H2129,'Sch Table'!$A$2:$A$777,0),8)</f>
        <v>#N/A</v>
      </c>
      <c r="J2129" s="24"/>
      <c r="K2129" s="96" t="e">
        <f>INDEX('Class Table'!$A$2:$C$26, MATCH($J2129,'Class Table'!$A$2:$A$26,0),2)</f>
        <v>#N/A</v>
      </c>
      <c r="L2129" s="25" t="str">
        <f>_xlfn.CONCAT(StudentTable4[[#This Row],[School]],StudentTable4[[#This Row],[ClassName]])</f>
        <v/>
      </c>
    </row>
    <row r="2130" spans="1:12">
      <c r="A2130" s="25" t="e">
        <f t="shared" si="33"/>
        <v>#N/A</v>
      </c>
      <c r="B2130" s="24"/>
      <c r="C2130" s="24"/>
      <c r="D2130" s="24" t="s">
        <v>24</v>
      </c>
      <c r="E2130" s="24"/>
      <c r="F2130" s="24"/>
      <c r="G2130" s="24"/>
      <c r="H2130" s="24"/>
      <c r="I2130" s="25" t="e">
        <f>INDEX('Sch Table'!$A$2:$U$211,MATCH($H2130,'Sch Table'!$A$2:$A$777,0),8)</f>
        <v>#N/A</v>
      </c>
      <c r="J2130" s="24"/>
      <c r="K2130" s="96" t="e">
        <f>INDEX('Class Table'!$A$2:$C$26, MATCH($J2130,'Class Table'!$A$2:$A$26,0),2)</f>
        <v>#N/A</v>
      </c>
      <c r="L2130" s="25" t="str">
        <f>_xlfn.CONCAT(StudentTable4[[#This Row],[School]],StudentTable4[[#This Row],[ClassName]])</f>
        <v/>
      </c>
    </row>
    <row r="2131" spans="1:12">
      <c r="A2131" s="25" t="e">
        <f t="shared" si="33"/>
        <v>#N/A</v>
      </c>
      <c r="B2131" s="24"/>
      <c r="C2131" s="24"/>
      <c r="D2131" s="24" t="s">
        <v>24</v>
      </c>
      <c r="E2131" s="24"/>
      <c r="F2131" s="24"/>
      <c r="G2131" s="24"/>
      <c r="H2131" s="24"/>
      <c r="I2131" s="25" t="e">
        <f>INDEX('Sch Table'!$A$2:$U$211,MATCH($H2131,'Sch Table'!$A$2:$A$777,0),8)</f>
        <v>#N/A</v>
      </c>
      <c r="J2131" s="24"/>
      <c r="K2131" s="96" t="e">
        <f>INDEX('Class Table'!$A$2:$C$26, MATCH($J2131,'Class Table'!$A$2:$A$26,0),2)</f>
        <v>#N/A</v>
      </c>
      <c r="L2131" s="25" t="str">
        <f>_xlfn.CONCAT(StudentTable4[[#This Row],[School]],StudentTable4[[#This Row],[ClassName]])</f>
        <v/>
      </c>
    </row>
    <row r="2132" spans="1:12">
      <c r="A2132" s="25" t="e">
        <f t="shared" si="33"/>
        <v>#N/A</v>
      </c>
      <c r="B2132" s="24"/>
      <c r="C2132" s="24"/>
      <c r="D2132" s="24" t="s">
        <v>24</v>
      </c>
      <c r="E2132" s="24"/>
      <c r="F2132" s="24"/>
      <c r="G2132" s="24"/>
      <c r="H2132" s="24"/>
      <c r="I2132" s="25" t="e">
        <f>INDEX('Sch Table'!$A$2:$U$211,MATCH($H2132,'Sch Table'!$A$2:$A$777,0),8)</f>
        <v>#N/A</v>
      </c>
      <c r="J2132" s="24"/>
      <c r="K2132" s="96" t="e">
        <f>INDEX('Class Table'!$A$2:$C$26, MATCH($J2132,'Class Table'!$A$2:$A$26,0),2)</f>
        <v>#N/A</v>
      </c>
      <c r="L2132" s="25" t="str">
        <f>_xlfn.CONCAT(StudentTable4[[#This Row],[School]],StudentTable4[[#This Row],[ClassName]])</f>
        <v/>
      </c>
    </row>
    <row r="2133" spans="1:12">
      <c r="A2133" s="25" t="e">
        <f t="shared" si="33"/>
        <v>#N/A</v>
      </c>
      <c r="B2133" s="24"/>
      <c r="C2133" s="24"/>
      <c r="D2133" s="24" t="s">
        <v>24</v>
      </c>
      <c r="E2133" s="24"/>
      <c r="F2133" s="24"/>
      <c r="G2133" s="24"/>
      <c r="H2133" s="24"/>
      <c r="I2133" s="25" t="e">
        <f>INDEX('Sch Table'!$A$2:$U$211,MATCH($H2133,'Sch Table'!$A$2:$A$777,0),8)</f>
        <v>#N/A</v>
      </c>
      <c r="J2133" s="24"/>
      <c r="K2133" s="96" t="e">
        <f>INDEX('Class Table'!$A$2:$C$26, MATCH($J2133,'Class Table'!$A$2:$A$26,0),2)</f>
        <v>#N/A</v>
      </c>
      <c r="L2133" s="25" t="str">
        <f>_xlfn.CONCAT(StudentTable4[[#This Row],[School]],StudentTable4[[#This Row],[ClassName]])</f>
        <v/>
      </c>
    </row>
    <row r="2134" spans="1:12">
      <c r="A2134" s="25" t="e">
        <f t="shared" si="33"/>
        <v>#N/A</v>
      </c>
      <c r="B2134" s="24"/>
      <c r="C2134" s="24"/>
      <c r="D2134" s="24" t="s">
        <v>24</v>
      </c>
      <c r="E2134" s="24"/>
      <c r="F2134" s="24"/>
      <c r="G2134" s="24"/>
      <c r="H2134" s="24"/>
      <c r="I2134" s="25" t="e">
        <f>INDEX('Sch Table'!$A$2:$U$211,MATCH($H2134,'Sch Table'!$A$2:$A$777,0),8)</f>
        <v>#N/A</v>
      </c>
      <c r="J2134" s="24"/>
      <c r="K2134" s="96" t="e">
        <f>INDEX('Class Table'!$A$2:$C$26, MATCH($J2134,'Class Table'!$A$2:$A$26,0),2)</f>
        <v>#N/A</v>
      </c>
      <c r="L2134" s="25" t="str">
        <f>_xlfn.CONCAT(StudentTable4[[#This Row],[School]],StudentTable4[[#This Row],[ClassName]])</f>
        <v/>
      </c>
    </row>
    <row r="2135" spans="1:12">
      <c r="A2135" s="25" t="e">
        <f t="shared" si="33"/>
        <v>#N/A</v>
      </c>
      <c r="B2135" s="24"/>
      <c r="C2135" s="24"/>
      <c r="D2135" s="24" t="s">
        <v>24</v>
      </c>
      <c r="E2135" s="24"/>
      <c r="F2135" s="24"/>
      <c r="G2135" s="24"/>
      <c r="H2135" s="24"/>
      <c r="I2135" s="25" t="e">
        <f>INDEX('Sch Table'!$A$2:$U$211,MATCH($H2135,'Sch Table'!$A$2:$A$777,0),8)</f>
        <v>#N/A</v>
      </c>
      <c r="J2135" s="24"/>
      <c r="K2135" s="96" t="e">
        <f>INDEX('Class Table'!$A$2:$C$26, MATCH($J2135,'Class Table'!$A$2:$A$26,0),2)</f>
        <v>#N/A</v>
      </c>
      <c r="L2135" s="25" t="str">
        <f>_xlfn.CONCAT(StudentTable4[[#This Row],[School]],StudentTable4[[#This Row],[ClassName]])</f>
        <v/>
      </c>
    </row>
    <row r="2136" spans="1:12">
      <c r="A2136" s="25" t="e">
        <f t="shared" si="33"/>
        <v>#N/A</v>
      </c>
      <c r="B2136" s="24"/>
      <c r="C2136" s="24"/>
      <c r="D2136" s="24" t="s">
        <v>24</v>
      </c>
      <c r="E2136" s="24"/>
      <c r="F2136" s="24"/>
      <c r="G2136" s="24"/>
      <c r="H2136" s="24"/>
      <c r="I2136" s="25" t="e">
        <f>INDEX('Sch Table'!$A$2:$U$211,MATCH($H2136,'Sch Table'!$A$2:$A$777,0),8)</f>
        <v>#N/A</v>
      </c>
      <c r="J2136" s="24"/>
      <c r="K2136" s="96" t="e">
        <f>INDEX('Class Table'!$A$2:$C$26, MATCH($J2136,'Class Table'!$A$2:$A$26,0),2)</f>
        <v>#N/A</v>
      </c>
      <c r="L2136" s="25" t="str">
        <f>_xlfn.CONCAT(StudentTable4[[#This Row],[School]],StudentTable4[[#This Row],[ClassName]])</f>
        <v/>
      </c>
    </row>
    <row r="2137" spans="1:12">
      <c r="A2137" s="25" t="e">
        <f t="shared" si="33"/>
        <v>#N/A</v>
      </c>
      <c r="B2137" s="24"/>
      <c r="C2137" s="24"/>
      <c r="D2137" s="24" t="s">
        <v>24</v>
      </c>
      <c r="E2137" s="24"/>
      <c r="F2137" s="24"/>
      <c r="G2137" s="24"/>
      <c r="H2137" s="24"/>
      <c r="I2137" s="25" t="e">
        <f>INDEX('Sch Table'!$A$2:$U$211,MATCH($H2137,'Sch Table'!$A$2:$A$777,0),8)</f>
        <v>#N/A</v>
      </c>
      <c r="J2137" s="24"/>
      <c r="K2137" s="96" t="e">
        <f>INDEX('Class Table'!$A$2:$C$26, MATCH($J2137,'Class Table'!$A$2:$A$26,0),2)</f>
        <v>#N/A</v>
      </c>
      <c r="L2137" s="25" t="str">
        <f>_xlfn.CONCAT(StudentTable4[[#This Row],[School]],StudentTable4[[#This Row],[ClassName]])</f>
        <v/>
      </c>
    </row>
    <row r="2138" spans="1:12">
      <c r="A2138" s="25" t="e">
        <f t="shared" si="33"/>
        <v>#N/A</v>
      </c>
      <c r="B2138" s="24"/>
      <c r="C2138" s="24"/>
      <c r="D2138" s="24" t="s">
        <v>24</v>
      </c>
      <c r="E2138" s="24"/>
      <c r="F2138" s="24"/>
      <c r="G2138" s="24"/>
      <c r="H2138" s="24"/>
      <c r="I2138" s="25" t="e">
        <f>INDEX('Sch Table'!$A$2:$U$211,MATCH($H2138,'Sch Table'!$A$2:$A$777,0),8)</f>
        <v>#N/A</v>
      </c>
      <c r="J2138" s="24"/>
      <c r="K2138" s="96" t="e">
        <f>INDEX('Class Table'!$A$2:$C$26, MATCH($J2138,'Class Table'!$A$2:$A$26,0),2)</f>
        <v>#N/A</v>
      </c>
      <c r="L2138" s="25" t="str">
        <f>_xlfn.CONCAT(StudentTable4[[#This Row],[School]],StudentTable4[[#This Row],[ClassName]])</f>
        <v/>
      </c>
    </row>
    <row r="2139" spans="1:12">
      <c r="A2139" s="25" t="e">
        <f t="shared" si="33"/>
        <v>#N/A</v>
      </c>
      <c r="B2139" s="24"/>
      <c r="C2139" s="24"/>
      <c r="D2139" s="24" t="s">
        <v>24</v>
      </c>
      <c r="E2139" s="24"/>
      <c r="F2139" s="24"/>
      <c r="G2139" s="24"/>
      <c r="H2139" s="24"/>
      <c r="I2139" s="25" t="e">
        <f>INDEX('Sch Table'!$A$2:$U$211,MATCH($H2139,'Sch Table'!$A$2:$A$777,0),8)</f>
        <v>#N/A</v>
      </c>
      <c r="J2139" s="24"/>
      <c r="K2139" s="96" t="e">
        <f>INDEX('Class Table'!$A$2:$C$26, MATCH($J2139,'Class Table'!$A$2:$A$26,0),2)</f>
        <v>#N/A</v>
      </c>
      <c r="L2139" s="25" t="str">
        <f>_xlfn.CONCAT(StudentTable4[[#This Row],[School]],StudentTable4[[#This Row],[ClassName]])</f>
        <v/>
      </c>
    </row>
    <row r="2140" spans="1:12">
      <c r="A2140" s="25" t="e">
        <f t="shared" si="33"/>
        <v>#N/A</v>
      </c>
      <c r="B2140" s="24"/>
      <c r="C2140" s="24"/>
      <c r="D2140" s="24" t="s">
        <v>24</v>
      </c>
      <c r="E2140" s="24"/>
      <c r="F2140" s="24"/>
      <c r="G2140" s="24"/>
      <c r="H2140" s="24"/>
      <c r="I2140" s="25" t="e">
        <f>INDEX('Sch Table'!$A$2:$U$211,MATCH($H2140,'Sch Table'!$A$2:$A$777,0),8)</f>
        <v>#N/A</v>
      </c>
      <c r="J2140" s="24"/>
      <c r="K2140" s="96" t="e">
        <f>INDEX('Class Table'!$A$2:$C$26, MATCH($J2140,'Class Table'!$A$2:$A$26,0),2)</f>
        <v>#N/A</v>
      </c>
      <c r="L2140" s="25" t="str">
        <f>_xlfn.CONCAT(StudentTable4[[#This Row],[School]],StudentTable4[[#This Row],[ClassName]])</f>
        <v/>
      </c>
    </row>
    <row r="2141" spans="1:12">
      <c r="A2141" s="25" t="e">
        <f t="shared" si="33"/>
        <v>#N/A</v>
      </c>
      <c r="B2141" s="24"/>
      <c r="C2141" s="24"/>
      <c r="D2141" s="24" t="s">
        <v>24</v>
      </c>
      <c r="E2141" s="24"/>
      <c r="F2141" s="24"/>
      <c r="G2141" s="24"/>
      <c r="H2141" s="24"/>
      <c r="I2141" s="25" t="e">
        <f>INDEX('Sch Table'!$A$2:$U$211,MATCH($H2141,'Sch Table'!$A$2:$A$777,0),8)</f>
        <v>#N/A</v>
      </c>
      <c r="J2141" s="24"/>
      <c r="K2141" s="96" t="e">
        <f>INDEX('Class Table'!$A$2:$C$26, MATCH($J2141,'Class Table'!$A$2:$A$26,0),2)</f>
        <v>#N/A</v>
      </c>
      <c r="L2141" s="25" t="str">
        <f>_xlfn.CONCAT(StudentTable4[[#This Row],[School]],StudentTable4[[#This Row],[ClassName]])</f>
        <v/>
      </c>
    </row>
    <row r="2142" spans="1:12">
      <c r="A2142" s="25" t="e">
        <f t="shared" si="33"/>
        <v>#N/A</v>
      </c>
      <c r="B2142" s="24"/>
      <c r="C2142" s="24"/>
      <c r="D2142" s="24" t="s">
        <v>24</v>
      </c>
      <c r="E2142" s="24"/>
      <c r="F2142" s="24"/>
      <c r="G2142" s="24"/>
      <c r="H2142" s="24"/>
      <c r="I2142" s="25" t="e">
        <f>INDEX('Sch Table'!$A$2:$U$211,MATCH($H2142,'Sch Table'!$A$2:$A$777,0),8)</f>
        <v>#N/A</v>
      </c>
      <c r="J2142" s="24"/>
      <c r="K2142" s="96" t="e">
        <f>INDEX('Class Table'!$A$2:$C$26, MATCH($J2142,'Class Table'!$A$2:$A$26,0),2)</f>
        <v>#N/A</v>
      </c>
      <c r="L2142" s="25" t="str">
        <f>_xlfn.CONCAT(StudentTable4[[#This Row],[School]],StudentTable4[[#This Row],[ClassName]])</f>
        <v/>
      </c>
    </row>
    <row r="2143" spans="1:12">
      <c r="A2143" s="25" t="e">
        <f t="shared" si="33"/>
        <v>#N/A</v>
      </c>
      <c r="B2143" s="24"/>
      <c r="C2143" s="24"/>
      <c r="D2143" s="24" t="s">
        <v>24</v>
      </c>
      <c r="E2143" s="24"/>
      <c r="F2143" s="24"/>
      <c r="G2143" s="24"/>
      <c r="H2143" s="24"/>
      <c r="I2143" s="25" t="e">
        <f>INDEX('Sch Table'!$A$2:$U$211,MATCH($H2143,'Sch Table'!$A$2:$A$777,0),8)</f>
        <v>#N/A</v>
      </c>
      <c r="J2143" s="24"/>
      <c r="K2143" s="96" t="e">
        <f>INDEX('Class Table'!$A$2:$C$26, MATCH($J2143,'Class Table'!$A$2:$A$26,0),2)</f>
        <v>#N/A</v>
      </c>
      <c r="L2143" s="25" t="str">
        <f>_xlfn.CONCAT(StudentTable4[[#This Row],[School]],StudentTable4[[#This Row],[ClassName]])</f>
        <v/>
      </c>
    </row>
    <row r="2144" spans="1:12">
      <c r="A2144" s="25" t="e">
        <f t="shared" si="33"/>
        <v>#N/A</v>
      </c>
      <c r="B2144" s="24"/>
      <c r="C2144" s="24"/>
      <c r="D2144" s="24" t="s">
        <v>24</v>
      </c>
      <c r="E2144" s="24"/>
      <c r="F2144" s="24"/>
      <c r="G2144" s="24"/>
      <c r="H2144" s="24"/>
      <c r="I2144" s="25" t="e">
        <f>INDEX('Sch Table'!$A$2:$U$211,MATCH($H2144,'Sch Table'!$A$2:$A$777,0),8)</f>
        <v>#N/A</v>
      </c>
      <c r="J2144" s="24"/>
      <c r="K2144" s="96" t="e">
        <f>INDEX('Class Table'!$A$2:$C$26, MATCH($J2144,'Class Table'!$A$2:$A$26,0),2)</f>
        <v>#N/A</v>
      </c>
      <c r="L2144" s="25" t="str">
        <f>_xlfn.CONCAT(StudentTable4[[#This Row],[School]],StudentTable4[[#This Row],[ClassName]])</f>
        <v/>
      </c>
    </row>
    <row r="2145" spans="1:12">
      <c r="A2145" s="25" t="e">
        <f t="shared" si="33"/>
        <v>#N/A</v>
      </c>
      <c r="B2145" s="24"/>
      <c r="C2145" s="24"/>
      <c r="D2145" s="24" t="s">
        <v>24</v>
      </c>
      <c r="E2145" s="24"/>
      <c r="F2145" s="24"/>
      <c r="G2145" s="24"/>
      <c r="H2145" s="24"/>
      <c r="I2145" s="25" t="e">
        <f>INDEX('Sch Table'!$A$2:$U$211,MATCH($H2145,'Sch Table'!$A$2:$A$777,0),8)</f>
        <v>#N/A</v>
      </c>
      <c r="J2145" s="24"/>
      <c r="K2145" s="96" t="e">
        <f>INDEX('Class Table'!$A$2:$C$26, MATCH($J2145,'Class Table'!$A$2:$A$26,0),2)</f>
        <v>#N/A</v>
      </c>
      <c r="L2145" s="25" t="str">
        <f>_xlfn.CONCAT(StudentTable4[[#This Row],[School]],StudentTable4[[#This Row],[ClassName]])</f>
        <v/>
      </c>
    </row>
    <row r="2146" spans="1:12">
      <c r="A2146" s="25" t="e">
        <f t="shared" si="33"/>
        <v>#N/A</v>
      </c>
      <c r="B2146" s="24"/>
      <c r="C2146" s="24"/>
      <c r="D2146" s="24" t="s">
        <v>24</v>
      </c>
      <c r="E2146" s="24"/>
      <c r="F2146" s="24"/>
      <c r="G2146" s="24"/>
      <c r="H2146" s="24"/>
      <c r="I2146" s="25" t="e">
        <f>INDEX('Sch Table'!$A$2:$U$211,MATCH($H2146,'Sch Table'!$A$2:$A$777,0),8)</f>
        <v>#N/A</v>
      </c>
      <c r="J2146" s="24"/>
      <c r="K2146" s="96" t="e">
        <f>INDEX('Class Table'!$A$2:$C$26, MATCH($J2146,'Class Table'!$A$2:$A$26,0),2)</f>
        <v>#N/A</v>
      </c>
      <c r="L2146" s="25" t="str">
        <f>_xlfn.CONCAT(StudentTable4[[#This Row],[School]],StudentTable4[[#This Row],[ClassName]])</f>
        <v/>
      </c>
    </row>
    <row r="2147" spans="1:12">
      <c r="A2147" s="25" t="e">
        <f t="shared" si="33"/>
        <v>#N/A</v>
      </c>
      <c r="B2147" s="24"/>
      <c r="C2147" s="24"/>
      <c r="D2147" s="24" t="s">
        <v>24</v>
      </c>
      <c r="E2147" s="24"/>
      <c r="F2147" s="24"/>
      <c r="G2147" s="24"/>
      <c r="H2147" s="24"/>
      <c r="I2147" s="25" t="e">
        <f>INDEX('Sch Table'!$A$2:$U$211,MATCH($H2147,'Sch Table'!$A$2:$A$777,0),8)</f>
        <v>#N/A</v>
      </c>
      <c r="J2147" s="24"/>
      <c r="K2147" s="96" t="e">
        <f>INDEX('Class Table'!$A$2:$C$26, MATCH($J2147,'Class Table'!$A$2:$A$26,0),2)</f>
        <v>#N/A</v>
      </c>
      <c r="L2147" s="25" t="str">
        <f>_xlfn.CONCAT(StudentTable4[[#This Row],[School]],StudentTable4[[#This Row],[ClassName]])</f>
        <v/>
      </c>
    </row>
    <row r="2148" spans="1:12">
      <c r="A2148" s="25" t="e">
        <f t="shared" si="33"/>
        <v>#N/A</v>
      </c>
      <c r="B2148" s="24"/>
      <c r="C2148" s="24"/>
      <c r="D2148" s="24" t="s">
        <v>24</v>
      </c>
      <c r="E2148" s="24"/>
      <c r="F2148" s="24"/>
      <c r="G2148" s="24"/>
      <c r="H2148" s="24"/>
      <c r="I2148" s="25" t="e">
        <f>INDEX('Sch Table'!$A$2:$U$211,MATCH($H2148,'Sch Table'!$A$2:$A$777,0),8)</f>
        <v>#N/A</v>
      </c>
      <c r="J2148" s="24"/>
      <c r="K2148" s="96" t="e">
        <f>INDEX('Class Table'!$A$2:$C$26, MATCH($J2148,'Class Table'!$A$2:$A$26,0),2)</f>
        <v>#N/A</v>
      </c>
      <c r="L2148" s="25" t="str">
        <f>_xlfn.CONCAT(StudentTable4[[#This Row],[School]],StudentTable4[[#This Row],[ClassName]])</f>
        <v/>
      </c>
    </row>
    <row r="2149" spans="1:12">
      <c r="A2149" s="25" t="e">
        <f t="shared" si="33"/>
        <v>#N/A</v>
      </c>
      <c r="B2149" s="24"/>
      <c r="C2149" s="24"/>
      <c r="D2149" s="24" t="s">
        <v>24</v>
      </c>
      <c r="E2149" s="24"/>
      <c r="F2149" s="24"/>
      <c r="G2149" s="24"/>
      <c r="H2149" s="24"/>
      <c r="I2149" s="25" t="e">
        <f>INDEX('Sch Table'!$A$2:$U$211,MATCH($H2149,'Sch Table'!$A$2:$A$777,0),8)</f>
        <v>#N/A</v>
      </c>
      <c r="J2149" s="24"/>
      <c r="K2149" s="96" t="e">
        <f>INDEX('Class Table'!$A$2:$C$26, MATCH($J2149,'Class Table'!$A$2:$A$26,0),2)</f>
        <v>#N/A</v>
      </c>
      <c r="L2149" s="25" t="str">
        <f>_xlfn.CONCAT(StudentTable4[[#This Row],[School]],StudentTable4[[#This Row],[ClassName]])</f>
        <v/>
      </c>
    </row>
    <row r="2150" spans="1:12">
      <c r="A2150" s="25" t="e">
        <f t="shared" si="33"/>
        <v>#N/A</v>
      </c>
      <c r="B2150" s="24"/>
      <c r="C2150" s="24"/>
      <c r="D2150" s="24" t="s">
        <v>24</v>
      </c>
      <c r="E2150" s="24"/>
      <c r="F2150" s="24"/>
      <c r="G2150" s="24"/>
      <c r="H2150" s="24"/>
      <c r="I2150" s="25" t="e">
        <f>INDEX('Sch Table'!$A$2:$U$211,MATCH($H2150,'Sch Table'!$A$2:$A$777,0),8)</f>
        <v>#N/A</v>
      </c>
      <c r="J2150" s="24"/>
      <c r="K2150" s="96" t="e">
        <f>INDEX('Class Table'!$A$2:$C$26, MATCH($J2150,'Class Table'!$A$2:$A$26,0),2)</f>
        <v>#N/A</v>
      </c>
      <c r="L2150" s="25" t="str">
        <f>_xlfn.CONCAT(StudentTable4[[#This Row],[School]],StudentTable4[[#This Row],[ClassName]])</f>
        <v/>
      </c>
    </row>
    <row r="2151" spans="1:12">
      <c r="A2151" s="25" t="e">
        <f t="shared" si="33"/>
        <v>#N/A</v>
      </c>
      <c r="B2151" s="24"/>
      <c r="C2151" s="24"/>
      <c r="D2151" s="24" t="s">
        <v>24</v>
      </c>
      <c r="E2151" s="24"/>
      <c r="F2151" s="24"/>
      <c r="G2151" s="24"/>
      <c r="H2151" s="24"/>
      <c r="I2151" s="25" t="e">
        <f>INDEX('Sch Table'!$A$2:$U$211,MATCH($H2151,'Sch Table'!$A$2:$A$777,0),8)</f>
        <v>#N/A</v>
      </c>
      <c r="J2151" s="24"/>
      <c r="K2151" s="96" t="e">
        <f>INDEX('Class Table'!$A$2:$C$26, MATCH($J2151,'Class Table'!$A$2:$A$26,0),2)</f>
        <v>#N/A</v>
      </c>
      <c r="L2151" s="25" t="str">
        <f>_xlfn.CONCAT(StudentTable4[[#This Row],[School]],StudentTable4[[#This Row],[ClassName]])</f>
        <v/>
      </c>
    </row>
    <row r="2152" spans="1:12">
      <c r="A2152" s="25" t="e">
        <f t="shared" si="33"/>
        <v>#N/A</v>
      </c>
      <c r="B2152" s="24"/>
      <c r="C2152" s="24"/>
      <c r="D2152" s="24" t="s">
        <v>24</v>
      </c>
      <c r="E2152" s="24"/>
      <c r="F2152" s="24"/>
      <c r="G2152" s="24"/>
      <c r="H2152" s="24"/>
      <c r="I2152" s="25" t="e">
        <f>INDEX('Sch Table'!$A$2:$U$211,MATCH($H2152,'Sch Table'!$A$2:$A$777,0),8)</f>
        <v>#N/A</v>
      </c>
      <c r="J2152" s="24"/>
      <c r="K2152" s="96" t="e">
        <f>INDEX('Class Table'!$A$2:$C$26, MATCH($J2152,'Class Table'!$A$2:$A$26,0),2)</f>
        <v>#N/A</v>
      </c>
      <c r="L2152" s="25" t="str">
        <f>_xlfn.CONCAT(StudentTable4[[#This Row],[School]],StudentTable4[[#This Row],[ClassName]])</f>
        <v/>
      </c>
    </row>
    <row r="2153" spans="1:12">
      <c r="A2153" s="25" t="e">
        <f t="shared" si="33"/>
        <v>#N/A</v>
      </c>
      <c r="B2153" s="24"/>
      <c r="C2153" s="24"/>
      <c r="D2153" s="24" t="s">
        <v>24</v>
      </c>
      <c r="E2153" s="24"/>
      <c r="F2153" s="24"/>
      <c r="G2153" s="24"/>
      <c r="H2153" s="24"/>
      <c r="I2153" s="25" t="e">
        <f>INDEX('Sch Table'!$A$2:$U$211,MATCH($H2153,'Sch Table'!$A$2:$A$777,0),8)</f>
        <v>#N/A</v>
      </c>
      <c r="J2153" s="24"/>
      <c r="K2153" s="96" t="e">
        <f>INDEX('Class Table'!$A$2:$C$26, MATCH($J2153,'Class Table'!$A$2:$A$26,0),2)</f>
        <v>#N/A</v>
      </c>
      <c r="L2153" s="25" t="str">
        <f>_xlfn.CONCAT(StudentTable4[[#This Row],[School]],StudentTable4[[#This Row],[ClassName]])</f>
        <v/>
      </c>
    </row>
    <row r="2154" spans="1:12">
      <c r="A2154" s="25" t="e">
        <f t="shared" si="33"/>
        <v>#N/A</v>
      </c>
      <c r="B2154" s="24"/>
      <c r="C2154" s="24"/>
      <c r="D2154" s="24" t="s">
        <v>24</v>
      </c>
      <c r="E2154" s="24"/>
      <c r="F2154" s="24"/>
      <c r="G2154" s="24"/>
      <c r="H2154" s="24"/>
      <c r="I2154" s="25" t="e">
        <f>INDEX('Sch Table'!$A$2:$U$211,MATCH($H2154,'Sch Table'!$A$2:$A$777,0),8)</f>
        <v>#N/A</v>
      </c>
      <c r="J2154" s="24"/>
      <c r="K2154" s="96" t="e">
        <f>INDEX('Class Table'!$A$2:$C$26, MATCH($J2154,'Class Table'!$A$2:$A$26,0),2)</f>
        <v>#N/A</v>
      </c>
      <c r="L2154" s="25" t="str">
        <f>_xlfn.CONCAT(StudentTable4[[#This Row],[School]],StudentTable4[[#This Row],[ClassName]])</f>
        <v/>
      </c>
    </row>
    <row r="2155" spans="1:12">
      <c r="A2155" s="25" t="e">
        <f t="shared" si="33"/>
        <v>#N/A</v>
      </c>
      <c r="B2155" s="24"/>
      <c r="C2155" s="24"/>
      <c r="D2155" s="24" t="s">
        <v>24</v>
      </c>
      <c r="E2155" s="24"/>
      <c r="F2155" s="24"/>
      <c r="G2155" s="24"/>
      <c r="H2155" s="24"/>
      <c r="I2155" s="25" t="e">
        <f>INDEX('Sch Table'!$A$2:$U$211,MATCH($H2155,'Sch Table'!$A$2:$A$777,0),8)</f>
        <v>#N/A</v>
      </c>
      <c r="J2155" s="24"/>
      <c r="K2155" s="96" t="e">
        <f>INDEX('Class Table'!$A$2:$C$26, MATCH($J2155,'Class Table'!$A$2:$A$26,0),2)</f>
        <v>#N/A</v>
      </c>
      <c r="L2155" s="25" t="str">
        <f>_xlfn.CONCAT(StudentTable4[[#This Row],[School]],StudentTable4[[#This Row],[ClassName]])</f>
        <v/>
      </c>
    </row>
    <row r="2156" spans="1:12">
      <c r="A2156" s="25" t="e">
        <f t="shared" si="33"/>
        <v>#N/A</v>
      </c>
      <c r="B2156" s="24"/>
      <c r="C2156" s="24"/>
      <c r="D2156" s="24" t="s">
        <v>24</v>
      </c>
      <c r="E2156" s="24"/>
      <c r="F2156" s="24"/>
      <c r="G2156" s="24"/>
      <c r="H2156" s="24"/>
      <c r="I2156" s="25" t="e">
        <f>INDEX('Sch Table'!$A$2:$U$211,MATCH($H2156,'Sch Table'!$A$2:$A$777,0),8)</f>
        <v>#N/A</v>
      </c>
      <c r="J2156" s="24"/>
      <c r="K2156" s="96" t="e">
        <f>INDEX('Class Table'!$A$2:$C$26, MATCH($J2156,'Class Table'!$A$2:$A$26,0),2)</f>
        <v>#N/A</v>
      </c>
      <c r="L2156" s="25" t="str">
        <f>_xlfn.CONCAT(StudentTable4[[#This Row],[School]],StudentTable4[[#This Row],[ClassName]])</f>
        <v/>
      </c>
    </row>
    <row r="2157" spans="1:12">
      <c r="A2157" s="25" t="e">
        <f t="shared" si="33"/>
        <v>#N/A</v>
      </c>
      <c r="B2157" s="24"/>
      <c r="C2157" s="24"/>
      <c r="D2157" s="24" t="s">
        <v>24</v>
      </c>
      <c r="E2157" s="24"/>
      <c r="F2157" s="24"/>
      <c r="G2157" s="24"/>
      <c r="H2157" s="24"/>
      <c r="I2157" s="25" t="e">
        <f>INDEX('Sch Table'!$A$2:$U$211,MATCH($H2157,'Sch Table'!$A$2:$A$777,0),8)</f>
        <v>#N/A</v>
      </c>
      <c r="J2157" s="24"/>
      <c r="K2157" s="96" t="e">
        <f>INDEX('Class Table'!$A$2:$C$26, MATCH($J2157,'Class Table'!$A$2:$A$26,0),2)</f>
        <v>#N/A</v>
      </c>
      <c r="L2157" s="25" t="str">
        <f>_xlfn.CONCAT(StudentTable4[[#This Row],[School]],StudentTable4[[#This Row],[ClassName]])</f>
        <v/>
      </c>
    </row>
    <row r="2158" spans="1:12">
      <c r="A2158" s="25" t="e">
        <f t="shared" si="33"/>
        <v>#N/A</v>
      </c>
      <c r="B2158" s="24"/>
      <c r="C2158" s="24"/>
      <c r="D2158" s="24" t="s">
        <v>24</v>
      </c>
      <c r="E2158" s="24"/>
      <c r="F2158" s="24"/>
      <c r="G2158" s="24"/>
      <c r="H2158" s="24"/>
      <c r="I2158" s="25" t="e">
        <f>INDEX('Sch Table'!$A$2:$U$211,MATCH($H2158,'Sch Table'!$A$2:$A$777,0),8)</f>
        <v>#N/A</v>
      </c>
      <c r="J2158" s="24"/>
      <c r="K2158" s="96" t="e">
        <f>INDEX('Class Table'!$A$2:$C$26, MATCH($J2158,'Class Table'!$A$2:$A$26,0),2)</f>
        <v>#N/A</v>
      </c>
      <c r="L2158" s="25" t="str">
        <f>_xlfn.CONCAT(StudentTable4[[#This Row],[School]],StudentTable4[[#This Row],[ClassName]])</f>
        <v/>
      </c>
    </row>
    <row r="2159" spans="1:12">
      <c r="A2159" s="25" t="e">
        <f t="shared" si="33"/>
        <v>#N/A</v>
      </c>
      <c r="B2159" s="24"/>
      <c r="C2159" s="24"/>
      <c r="D2159" s="24" t="s">
        <v>24</v>
      </c>
      <c r="E2159" s="24"/>
      <c r="F2159" s="24"/>
      <c r="G2159" s="24"/>
      <c r="H2159" s="24"/>
      <c r="I2159" s="25" t="e">
        <f>INDEX('Sch Table'!$A$2:$U$211,MATCH($H2159,'Sch Table'!$A$2:$A$777,0),8)</f>
        <v>#N/A</v>
      </c>
      <c r="J2159" s="24"/>
      <c r="K2159" s="96" t="e">
        <f>INDEX('Class Table'!$A$2:$C$26, MATCH($J2159,'Class Table'!$A$2:$A$26,0),2)</f>
        <v>#N/A</v>
      </c>
      <c r="L2159" s="25" t="str">
        <f>_xlfn.CONCAT(StudentTable4[[#This Row],[School]],StudentTable4[[#This Row],[ClassName]])</f>
        <v/>
      </c>
    </row>
    <row r="2160" spans="1:12">
      <c r="A2160" s="25" t="e">
        <f t="shared" si="33"/>
        <v>#N/A</v>
      </c>
      <c r="B2160" s="24"/>
      <c r="C2160" s="24"/>
      <c r="D2160" s="24" t="s">
        <v>24</v>
      </c>
      <c r="E2160" s="24"/>
      <c r="F2160" s="24"/>
      <c r="G2160" s="24"/>
      <c r="H2160" s="24"/>
      <c r="I2160" s="25" t="e">
        <f>INDEX('Sch Table'!$A$2:$U$211,MATCH($H2160,'Sch Table'!$A$2:$A$777,0),8)</f>
        <v>#N/A</v>
      </c>
      <c r="J2160" s="24"/>
      <c r="K2160" s="96" t="e">
        <f>INDEX('Class Table'!$A$2:$C$26, MATCH($J2160,'Class Table'!$A$2:$A$26,0),2)</f>
        <v>#N/A</v>
      </c>
      <c r="L2160" s="25" t="str">
        <f>_xlfn.CONCAT(StudentTable4[[#This Row],[School]],StudentTable4[[#This Row],[ClassName]])</f>
        <v/>
      </c>
    </row>
    <row r="2161" spans="1:12">
      <c r="A2161" s="25" t="e">
        <f t="shared" si="33"/>
        <v>#N/A</v>
      </c>
      <c r="B2161" s="24"/>
      <c r="C2161" s="24"/>
      <c r="D2161" s="24" t="s">
        <v>24</v>
      </c>
      <c r="E2161" s="24"/>
      <c r="F2161" s="24"/>
      <c r="G2161" s="24"/>
      <c r="H2161" s="24"/>
      <c r="I2161" s="25" t="e">
        <f>INDEX('Sch Table'!$A$2:$U$211,MATCH($H2161,'Sch Table'!$A$2:$A$777,0),8)</f>
        <v>#N/A</v>
      </c>
      <c r="J2161" s="24"/>
      <c r="K2161" s="96" t="e">
        <f>INDEX('Class Table'!$A$2:$C$26, MATCH($J2161,'Class Table'!$A$2:$A$26,0),2)</f>
        <v>#N/A</v>
      </c>
      <c r="L2161" s="25" t="str">
        <f>_xlfn.CONCAT(StudentTable4[[#This Row],[School]],StudentTable4[[#This Row],[ClassName]])</f>
        <v/>
      </c>
    </row>
    <row r="2162" spans="1:12">
      <c r="A2162" s="25" t="e">
        <f t="shared" si="33"/>
        <v>#N/A</v>
      </c>
      <c r="B2162" s="24"/>
      <c r="C2162" s="24"/>
      <c r="D2162" s="24" t="s">
        <v>24</v>
      </c>
      <c r="E2162" s="24"/>
      <c r="F2162" s="24"/>
      <c r="G2162" s="24"/>
      <c r="H2162" s="24"/>
      <c r="I2162" s="25" t="e">
        <f>INDEX('Sch Table'!$A$2:$U$211,MATCH($H2162,'Sch Table'!$A$2:$A$777,0),8)</f>
        <v>#N/A</v>
      </c>
      <c r="J2162" s="24"/>
      <c r="K2162" s="96" t="e">
        <f>INDEX('Class Table'!$A$2:$C$26, MATCH($J2162,'Class Table'!$A$2:$A$26,0),2)</f>
        <v>#N/A</v>
      </c>
      <c r="L2162" s="25" t="str">
        <f>_xlfn.CONCAT(StudentTable4[[#This Row],[School]],StudentTable4[[#This Row],[ClassName]])</f>
        <v/>
      </c>
    </row>
    <row r="2163" spans="1:12">
      <c r="A2163" s="25" t="e">
        <f t="shared" si="33"/>
        <v>#N/A</v>
      </c>
      <c r="B2163" s="24"/>
      <c r="C2163" s="24"/>
      <c r="D2163" s="24" t="s">
        <v>24</v>
      </c>
      <c r="E2163" s="24"/>
      <c r="F2163" s="24"/>
      <c r="G2163" s="24"/>
      <c r="H2163" s="24"/>
      <c r="I2163" s="25" t="e">
        <f>INDEX('Sch Table'!$A$2:$U$211,MATCH($H2163,'Sch Table'!$A$2:$A$777,0),8)</f>
        <v>#N/A</v>
      </c>
      <c r="J2163" s="24"/>
      <c r="K2163" s="96" t="e">
        <f>INDEX('Class Table'!$A$2:$C$26, MATCH($J2163,'Class Table'!$A$2:$A$26,0),2)</f>
        <v>#N/A</v>
      </c>
      <c r="L2163" s="25" t="str">
        <f>_xlfn.CONCAT(StudentTable4[[#This Row],[School]],StudentTable4[[#This Row],[ClassName]])</f>
        <v/>
      </c>
    </row>
    <row r="2164" spans="1:12">
      <c r="A2164" s="25" t="e">
        <f t="shared" si="33"/>
        <v>#N/A</v>
      </c>
      <c r="B2164" s="24"/>
      <c r="C2164" s="24"/>
      <c r="D2164" s="24" t="s">
        <v>24</v>
      </c>
      <c r="E2164" s="24"/>
      <c r="F2164" s="24"/>
      <c r="G2164" s="24"/>
      <c r="H2164" s="24"/>
      <c r="I2164" s="25" t="e">
        <f>INDEX('Sch Table'!$A$2:$U$211,MATCH($H2164,'Sch Table'!$A$2:$A$777,0),8)</f>
        <v>#N/A</v>
      </c>
      <c r="J2164" s="24"/>
      <c r="K2164" s="96" t="e">
        <f>INDEX('Class Table'!$A$2:$C$26, MATCH($J2164,'Class Table'!$A$2:$A$26,0),2)</f>
        <v>#N/A</v>
      </c>
      <c r="L2164" s="25" t="str">
        <f>_xlfn.CONCAT(StudentTable4[[#This Row],[School]],StudentTable4[[#This Row],[ClassName]])</f>
        <v/>
      </c>
    </row>
    <row r="2165" spans="1:12">
      <c r="A2165" s="25" t="e">
        <f t="shared" si="33"/>
        <v>#N/A</v>
      </c>
      <c r="B2165" s="24"/>
      <c r="C2165" s="24"/>
      <c r="D2165" s="24" t="s">
        <v>24</v>
      </c>
      <c r="E2165" s="24"/>
      <c r="F2165" s="24"/>
      <c r="G2165" s="24"/>
      <c r="H2165" s="24"/>
      <c r="I2165" s="25" t="e">
        <f>INDEX('Sch Table'!$A$2:$U$211,MATCH($H2165,'Sch Table'!$A$2:$A$777,0),8)</f>
        <v>#N/A</v>
      </c>
      <c r="J2165" s="24"/>
      <c r="K2165" s="96" t="e">
        <f>INDEX('Class Table'!$A$2:$C$26, MATCH($J2165,'Class Table'!$A$2:$A$26,0),2)</f>
        <v>#N/A</v>
      </c>
      <c r="L2165" s="25" t="str">
        <f>_xlfn.CONCAT(StudentTable4[[#This Row],[School]],StudentTable4[[#This Row],[ClassName]])</f>
        <v/>
      </c>
    </row>
    <row r="2166" spans="1:12">
      <c r="A2166" s="25" t="e">
        <f t="shared" si="33"/>
        <v>#N/A</v>
      </c>
      <c r="B2166" s="24"/>
      <c r="C2166" s="24"/>
      <c r="D2166" s="24" t="s">
        <v>24</v>
      </c>
      <c r="E2166" s="24"/>
      <c r="F2166" s="24"/>
      <c r="G2166" s="24"/>
      <c r="H2166" s="24"/>
      <c r="I2166" s="25" t="e">
        <f>INDEX('Sch Table'!$A$2:$U$211,MATCH($H2166,'Sch Table'!$A$2:$A$777,0),8)</f>
        <v>#N/A</v>
      </c>
      <c r="J2166" s="24"/>
      <c r="K2166" s="96" t="e">
        <f>INDEX('Class Table'!$A$2:$C$26, MATCH($J2166,'Class Table'!$A$2:$A$26,0),2)</f>
        <v>#N/A</v>
      </c>
      <c r="L2166" s="25" t="str">
        <f>_xlfn.CONCAT(StudentTable4[[#This Row],[School]],StudentTable4[[#This Row],[ClassName]])</f>
        <v/>
      </c>
    </row>
    <row r="2167" spans="1:12">
      <c r="A2167" s="25" t="e">
        <f t="shared" si="33"/>
        <v>#N/A</v>
      </c>
      <c r="B2167" s="24"/>
      <c r="C2167" s="24"/>
      <c r="D2167" s="24" t="s">
        <v>24</v>
      </c>
      <c r="E2167" s="24"/>
      <c r="F2167" s="24"/>
      <c r="G2167" s="24"/>
      <c r="H2167" s="24"/>
      <c r="I2167" s="25" t="e">
        <f>INDEX('Sch Table'!$A$2:$U$211,MATCH($H2167,'Sch Table'!$A$2:$A$777,0),8)</f>
        <v>#N/A</v>
      </c>
      <c r="J2167" s="24"/>
      <c r="K2167" s="96" t="e">
        <f>INDEX('Class Table'!$A$2:$C$26, MATCH($J2167,'Class Table'!$A$2:$A$26,0),2)</f>
        <v>#N/A</v>
      </c>
      <c r="L2167" s="25" t="str">
        <f>_xlfn.CONCAT(StudentTable4[[#This Row],[School]],StudentTable4[[#This Row],[ClassName]])</f>
        <v/>
      </c>
    </row>
    <row r="2168" spans="1:12">
      <c r="A2168" s="25" t="e">
        <f t="shared" si="33"/>
        <v>#N/A</v>
      </c>
      <c r="B2168" s="24"/>
      <c r="C2168" s="24"/>
      <c r="D2168" s="24" t="s">
        <v>24</v>
      </c>
      <c r="E2168" s="24"/>
      <c r="F2168" s="24"/>
      <c r="G2168" s="24"/>
      <c r="H2168" s="24"/>
      <c r="I2168" s="25" t="e">
        <f>INDEX('Sch Table'!$A$2:$U$211,MATCH($H2168,'Sch Table'!$A$2:$A$777,0),8)</f>
        <v>#N/A</v>
      </c>
      <c r="J2168" s="24"/>
      <c r="K2168" s="96" t="e">
        <f>INDEX('Class Table'!$A$2:$C$26, MATCH($J2168,'Class Table'!$A$2:$A$26,0),2)</f>
        <v>#N/A</v>
      </c>
      <c r="L2168" s="25" t="str">
        <f>_xlfn.CONCAT(StudentTable4[[#This Row],[School]],StudentTable4[[#This Row],[ClassName]])</f>
        <v/>
      </c>
    </row>
    <row r="2169" spans="1:12">
      <c r="A2169" s="25" t="e">
        <f t="shared" si="33"/>
        <v>#N/A</v>
      </c>
      <c r="B2169" s="24"/>
      <c r="C2169" s="24"/>
      <c r="D2169" s="24" t="s">
        <v>24</v>
      </c>
      <c r="E2169" s="24"/>
      <c r="F2169" s="24"/>
      <c r="G2169" s="24"/>
      <c r="H2169" s="24"/>
      <c r="I2169" s="25" t="e">
        <f>INDEX('Sch Table'!$A$2:$U$211,MATCH($H2169,'Sch Table'!$A$2:$A$777,0),8)</f>
        <v>#N/A</v>
      </c>
      <c r="J2169" s="24"/>
      <c r="K2169" s="96" t="e">
        <f>INDEX('Class Table'!$A$2:$C$26, MATCH($J2169,'Class Table'!$A$2:$A$26,0),2)</f>
        <v>#N/A</v>
      </c>
      <c r="L2169" s="25" t="str">
        <f>_xlfn.CONCAT(StudentTable4[[#This Row],[School]],StudentTable4[[#This Row],[ClassName]])</f>
        <v/>
      </c>
    </row>
    <row r="2170" spans="1:12">
      <c r="A2170" s="25" t="e">
        <f t="shared" si="33"/>
        <v>#N/A</v>
      </c>
      <c r="B2170" s="24"/>
      <c r="C2170" s="24"/>
      <c r="D2170" s="24" t="s">
        <v>24</v>
      </c>
      <c r="E2170" s="24"/>
      <c r="F2170" s="24"/>
      <c r="G2170" s="24"/>
      <c r="H2170" s="24"/>
      <c r="I2170" s="25" t="e">
        <f>INDEX('Sch Table'!$A$2:$U$211,MATCH($H2170,'Sch Table'!$A$2:$A$777,0),8)</f>
        <v>#N/A</v>
      </c>
      <c r="J2170" s="24"/>
      <c r="K2170" s="96" t="e">
        <f>INDEX('Class Table'!$A$2:$C$26, MATCH($J2170,'Class Table'!$A$2:$A$26,0),2)</f>
        <v>#N/A</v>
      </c>
      <c r="L2170" s="25" t="str">
        <f>_xlfn.CONCAT(StudentTable4[[#This Row],[School]],StudentTable4[[#This Row],[ClassName]])</f>
        <v/>
      </c>
    </row>
    <row r="2171" spans="1:12">
      <c r="A2171" s="25" t="e">
        <f t="shared" si="33"/>
        <v>#N/A</v>
      </c>
      <c r="B2171" s="24"/>
      <c r="C2171" s="24"/>
      <c r="D2171" s="24" t="s">
        <v>24</v>
      </c>
      <c r="E2171" s="24"/>
      <c r="F2171" s="24"/>
      <c r="G2171" s="24"/>
      <c r="H2171" s="24"/>
      <c r="I2171" s="25" t="e">
        <f>INDEX('Sch Table'!$A$2:$U$211,MATCH($H2171,'Sch Table'!$A$2:$A$777,0),8)</f>
        <v>#N/A</v>
      </c>
      <c r="J2171" s="24"/>
      <c r="K2171" s="96" t="e">
        <f>INDEX('Class Table'!$A$2:$C$26, MATCH($J2171,'Class Table'!$A$2:$A$26,0),2)</f>
        <v>#N/A</v>
      </c>
      <c r="L2171" s="25" t="str">
        <f>_xlfn.CONCAT(StudentTable4[[#This Row],[School]],StudentTable4[[#This Row],[ClassName]])</f>
        <v/>
      </c>
    </row>
    <row r="2172" spans="1:12">
      <c r="A2172" s="25" t="e">
        <f t="shared" si="33"/>
        <v>#N/A</v>
      </c>
      <c r="B2172" s="24"/>
      <c r="C2172" s="24"/>
      <c r="D2172" s="24" t="s">
        <v>24</v>
      </c>
      <c r="E2172" s="24"/>
      <c r="F2172" s="24"/>
      <c r="G2172" s="24"/>
      <c r="H2172" s="24"/>
      <c r="I2172" s="25" t="e">
        <f>INDEX('Sch Table'!$A$2:$U$211,MATCH($H2172,'Sch Table'!$A$2:$A$777,0),8)</f>
        <v>#N/A</v>
      </c>
      <c r="J2172" s="24"/>
      <c r="K2172" s="96" t="e">
        <f>INDEX('Class Table'!$A$2:$C$26, MATCH($J2172,'Class Table'!$A$2:$A$26,0),2)</f>
        <v>#N/A</v>
      </c>
      <c r="L2172" s="25" t="str">
        <f>_xlfn.CONCAT(StudentTable4[[#This Row],[School]],StudentTable4[[#This Row],[ClassName]])</f>
        <v/>
      </c>
    </row>
    <row r="2173" spans="1:12">
      <c r="A2173" s="25" t="e">
        <f t="shared" si="33"/>
        <v>#N/A</v>
      </c>
      <c r="B2173" s="24"/>
      <c r="C2173" s="24"/>
      <c r="D2173" s="24" t="s">
        <v>24</v>
      </c>
      <c r="E2173" s="24"/>
      <c r="F2173" s="24"/>
      <c r="G2173" s="24"/>
      <c r="H2173" s="24"/>
      <c r="I2173" s="25" t="e">
        <f>INDEX('Sch Table'!$A$2:$U$211,MATCH($H2173,'Sch Table'!$A$2:$A$777,0),8)</f>
        <v>#N/A</v>
      </c>
      <c r="J2173" s="24"/>
      <c r="K2173" s="96" t="e">
        <f>INDEX('Class Table'!$A$2:$C$26, MATCH($J2173,'Class Table'!$A$2:$A$26,0),2)</f>
        <v>#N/A</v>
      </c>
      <c r="L2173" s="25" t="str">
        <f>_xlfn.CONCAT(StudentTable4[[#This Row],[School]],StudentTable4[[#This Row],[ClassName]])</f>
        <v/>
      </c>
    </row>
    <row r="2174" spans="1:12">
      <c r="A2174" s="25" t="e">
        <f t="shared" si="33"/>
        <v>#N/A</v>
      </c>
      <c r="B2174" s="24"/>
      <c r="C2174" s="24"/>
      <c r="D2174" s="24" t="s">
        <v>24</v>
      </c>
      <c r="E2174" s="24"/>
      <c r="F2174" s="24"/>
      <c r="G2174" s="24"/>
      <c r="H2174" s="24"/>
      <c r="I2174" s="25" t="e">
        <f>INDEX('Sch Table'!$A$2:$U$211,MATCH($H2174,'Sch Table'!$A$2:$A$777,0),8)</f>
        <v>#N/A</v>
      </c>
      <c r="J2174" s="24"/>
      <c r="K2174" s="96" t="e">
        <f>INDEX('Class Table'!$A$2:$C$26, MATCH($J2174,'Class Table'!$A$2:$A$26,0),2)</f>
        <v>#N/A</v>
      </c>
      <c r="L2174" s="25" t="str">
        <f>_xlfn.CONCAT(StudentTable4[[#This Row],[School]],StudentTable4[[#This Row],[ClassName]])</f>
        <v/>
      </c>
    </row>
    <row r="2175" spans="1:12">
      <c r="A2175" s="25" t="e">
        <f t="shared" si="33"/>
        <v>#N/A</v>
      </c>
      <c r="B2175" s="24"/>
      <c r="C2175" s="24"/>
      <c r="D2175" s="24" t="s">
        <v>24</v>
      </c>
      <c r="E2175" s="24"/>
      <c r="F2175" s="24"/>
      <c r="G2175" s="24"/>
      <c r="H2175" s="24"/>
      <c r="I2175" s="25" t="e">
        <f>INDEX('Sch Table'!$A$2:$U$211,MATCH($H2175,'Sch Table'!$A$2:$A$777,0),8)</f>
        <v>#N/A</v>
      </c>
      <c r="J2175" s="24"/>
      <c r="K2175" s="96" t="e">
        <f>INDEX('Class Table'!$A$2:$C$26, MATCH($J2175,'Class Table'!$A$2:$A$26,0),2)</f>
        <v>#N/A</v>
      </c>
      <c r="L2175" s="25" t="str">
        <f>_xlfn.CONCAT(StudentTable4[[#This Row],[School]],StudentTable4[[#This Row],[ClassName]])</f>
        <v/>
      </c>
    </row>
    <row r="2176" spans="1:12">
      <c r="A2176" s="25" t="e">
        <f t="shared" si="33"/>
        <v>#N/A</v>
      </c>
      <c r="B2176" s="24"/>
      <c r="C2176" s="24"/>
      <c r="D2176" s="24" t="s">
        <v>24</v>
      </c>
      <c r="E2176" s="24"/>
      <c r="F2176" s="24"/>
      <c r="G2176" s="24"/>
      <c r="H2176" s="24"/>
      <c r="I2176" s="25" t="e">
        <f>INDEX('Sch Table'!$A$2:$U$211,MATCH($H2176,'Sch Table'!$A$2:$A$777,0),8)</f>
        <v>#N/A</v>
      </c>
      <c r="J2176" s="24"/>
      <c r="K2176" s="96" t="e">
        <f>INDEX('Class Table'!$A$2:$C$26, MATCH($J2176,'Class Table'!$A$2:$A$26,0),2)</f>
        <v>#N/A</v>
      </c>
      <c r="L2176" s="25" t="str">
        <f>_xlfn.CONCAT(StudentTable4[[#This Row],[School]],StudentTable4[[#This Row],[ClassName]])</f>
        <v/>
      </c>
    </row>
    <row r="2177" spans="1:12">
      <c r="A2177" s="25" t="e">
        <f t="shared" si="33"/>
        <v>#N/A</v>
      </c>
      <c r="B2177" s="24"/>
      <c r="C2177" s="24"/>
      <c r="D2177" s="24" t="s">
        <v>24</v>
      </c>
      <c r="E2177" s="24"/>
      <c r="F2177" s="24"/>
      <c r="G2177" s="24"/>
      <c r="H2177" s="24"/>
      <c r="I2177" s="25" t="e">
        <f>INDEX('Sch Table'!$A$2:$U$211,MATCH($H2177,'Sch Table'!$A$2:$A$777,0),8)</f>
        <v>#N/A</v>
      </c>
      <c r="J2177" s="24"/>
      <c r="K2177" s="96" t="e">
        <f>INDEX('Class Table'!$A$2:$C$26, MATCH($J2177,'Class Table'!$A$2:$A$26,0),2)</f>
        <v>#N/A</v>
      </c>
      <c r="L2177" s="25" t="str">
        <f>_xlfn.CONCAT(StudentTable4[[#This Row],[School]],StudentTable4[[#This Row],[ClassName]])</f>
        <v/>
      </c>
    </row>
    <row r="2178" spans="1:12">
      <c r="A2178" s="25" t="e">
        <f t="shared" ref="A2178:A2241" si="34">I2178&amp;"-"&amp;J2178&amp;"-"&amp;B2178</f>
        <v>#N/A</v>
      </c>
      <c r="B2178" s="24"/>
      <c r="C2178" s="24"/>
      <c r="D2178" s="24" t="s">
        <v>24</v>
      </c>
      <c r="E2178" s="24"/>
      <c r="F2178" s="24"/>
      <c r="G2178" s="24"/>
      <c r="H2178" s="24"/>
      <c r="I2178" s="25" t="e">
        <f>INDEX('Sch Table'!$A$2:$U$211,MATCH($H2178,'Sch Table'!$A$2:$A$777,0),8)</f>
        <v>#N/A</v>
      </c>
      <c r="J2178" s="24"/>
      <c r="K2178" s="96" t="e">
        <f>INDEX('Class Table'!$A$2:$C$26, MATCH($J2178,'Class Table'!$A$2:$A$26,0),2)</f>
        <v>#N/A</v>
      </c>
      <c r="L2178" s="25" t="str">
        <f>_xlfn.CONCAT(StudentTable4[[#This Row],[School]],StudentTable4[[#This Row],[ClassName]])</f>
        <v/>
      </c>
    </row>
    <row r="2179" spans="1:12">
      <c r="A2179" s="25" t="e">
        <f t="shared" si="34"/>
        <v>#N/A</v>
      </c>
      <c r="B2179" s="24"/>
      <c r="C2179" s="24"/>
      <c r="D2179" s="24" t="s">
        <v>24</v>
      </c>
      <c r="E2179" s="24"/>
      <c r="F2179" s="24"/>
      <c r="G2179" s="24"/>
      <c r="H2179" s="24"/>
      <c r="I2179" s="25" t="e">
        <f>INDEX('Sch Table'!$A$2:$U$211,MATCH($H2179,'Sch Table'!$A$2:$A$777,0),8)</f>
        <v>#N/A</v>
      </c>
      <c r="J2179" s="24"/>
      <c r="K2179" s="96" t="e">
        <f>INDEX('Class Table'!$A$2:$C$26, MATCH($J2179,'Class Table'!$A$2:$A$26,0),2)</f>
        <v>#N/A</v>
      </c>
      <c r="L2179" s="25" t="str">
        <f>_xlfn.CONCAT(StudentTable4[[#This Row],[School]],StudentTable4[[#This Row],[ClassName]])</f>
        <v/>
      </c>
    </row>
    <row r="2180" spans="1:12">
      <c r="A2180" s="25" t="e">
        <f t="shared" si="34"/>
        <v>#N/A</v>
      </c>
      <c r="B2180" s="24"/>
      <c r="C2180" s="24"/>
      <c r="D2180" s="24" t="s">
        <v>24</v>
      </c>
      <c r="E2180" s="24"/>
      <c r="F2180" s="24"/>
      <c r="G2180" s="24"/>
      <c r="H2180" s="24"/>
      <c r="I2180" s="25" t="e">
        <f>INDEX('Sch Table'!$A$2:$U$211,MATCH($H2180,'Sch Table'!$A$2:$A$777,0),8)</f>
        <v>#N/A</v>
      </c>
      <c r="J2180" s="24"/>
      <c r="K2180" s="96" t="e">
        <f>INDEX('Class Table'!$A$2:$C$26, MATCH($J2180,'Class Table'!$A$2:$A$26,0),2)</f>
        <v>#N/A</v>
      </c>
      <c r="L2180" s="25" t="str">
        <f>_xlfn.CONCAT(StudentTable4[[#This Row],[School]],StudentTable4[[#This Row],[ClassName]])</f>
        <v/>
      </c>
    </row>
    <row r="2181" spans="1:12">
      <c r="A2181" s="25" t="e">
        <f t="shared" si="34"/>
        <v>#N/A</v>
      </c>
      <c r="B2181" s="24"/>
      <c r="C2181" s="24"/>
      <c r="D2181" s="24" t="s">
        <v>24</v>
      </c>
      <c r="E2181" s="24"/>
      <c r="F2181" s="24"/>
      <c r="G2181" s="24"/>
      <c r="H2181" s="24"/>
      <c r="I2181" s="25" t="e">
        <f>INDEX('Sch Table'!$A$2:$U$211,MATCH($H2181,'Sch Table'!$A$2:$A$777,0),8)</f>
        <v>#N/A</v>
      </c>
      <c r="J2181" s="24"/>
      <c r="K2181" s="96" t="e">
        <f>INDEX('Class Table'!$A$2:$C$26, MATCH($J2181,'Class Table'!$A$2:$A$26,0),2)</f>
        <v>#N/A</v>
      </c>
      <c r="L2181" s="25" t="str">
        <f>_xlfn.CONCAT(StudentTable4[[#This Row],[School]],StudentTable4[[#This Row],[ClassName]])</f>
        <v/>
      </c>
    </row>
    <row r="2182" spans="1:12">
      <c r="A2182" s="25" t="e">
        <f t="shared" si="34"/>
        <v>#N/A</v>
      </c>
      <c r="B2182" s="24"/>
      <c r="C2182" s="24"/>
      <c r="D2182" s="24" t="s">
        <v>24</v>
      </c>
      <c r="E2182" s="24"/>
      <c r="F2182" s="24"/>
      <c r="G2182" s="24"/>
      <c r="H2182" s="24"/>
      <c r="I2182" s="25" t="e">
        <f>INDEX('Sch Table'!$A$2:$U$211,MATCH($H2182,'Sch Table'!$A$2:$A$777,0),8)</f>
        <v>#N/A</v>
      </c>
      <c r="J2182" s="24"/>
      <c r="K2182" s="96" t="e">
        <f>INDEX('Class Table'!$A$2:$C$26, MATCH($J2182,'Class Table'!$A$2:$A$26,0),2)</f>
        <v>#N/A</v>
      </c>
      <c r="L2182" s="25" t="str">
        <f>_xlfn.CONCAT(StudentTable4[[#This Row],[School]],StudentTable4[[#This Row],[ClassName]])</f>
        <v/>
      </c>
    </row>
    <row r="2183" spans="1:12">
      <c r="A2183" s="25" t="e">
        <f t="shared" si="34"/>
        <v>#N/A</v>
      </c>
      <c r="B2183" s="24"/>
      <c r="C2183" s="24"/>
      <c r="D2183" s="24" t="s">
        <v>24</v>
      </c>
      <c r="E2183" s="24"/>
      <c r="F2183" s="24"/>
      <c r="G2183" s="24"/>
      <c r="H2183" s="24"/>
      <c r="I2183" s="25" t="e">
        <f>INDEX('Sch Table'!$A$2:$U$211,MATCH($H2183,'Sch Table'!$A$2:$A$777,0),8)</f>
        <v>#N/A</v>
      </c>
      <c r="J2183" s="24"/>
      <c r="K2183" s="96" t="e">
        <f>INDEX('Class Table'!$A$2:$C$26, MATCH($J2183,'Class Table'!$A$2:$A$26,0),2)</f>
        <v>#N/A</v>
      </c>
      <c r="L2183" s="25" t="str">
        <f>_xlfn.CONCAT(StudentTable4[[#This Row],[School]],StudentTable4[[#This Row],[ClassName]])</f>
        <v/>
      </c>
    </row>
    <row r="2184" spans="1:12">
      <c r="A2184" s="25" t="e">
        <f t="shared" si="34"/>
        <v>#N/A</v>
      </c>
      <c r="B2184" s="24"/>
      <c r="C2184" s="24"/>
      <c r="D2184" s="24" t="s">
        <v>24</v>
      </c>
      <c r="E2184" s="24"/>
      <c r="F2184" s="24"/>
      <c r="G2184" s="24"/>
      <c r="H2184" s="24"/>
      <c r="I2184" s="25" t="e">
        <f>INDEX('Sch Table'!$A$2:$U$211,MATCH($H2184,'Sch Table'!$A$2:$A$777,0),8)</f>
        <v>#N/A</v>
      </c>
      <c r="J2184" s="24"/>
      <c r="K2184" s="96" t="e">
        <f>INDEX('Class Table'!$A$2:$C$26, MATCH($J2184,'Class Table'!$A$2:$A$26,0),2)</f>
        <v>#N/A</v>
      </c>
      <c r="L2184" s="25" t="str">
        <f>_xlfn.CONCAT(StudentTable4[[#This Row],[School]],StudentTable4[[#This Row],[ClassName]])</f>
        <v/>
      </c>
    </row>
    <row r="2185" spans="1:12">
      <c r="A2185" s="25" t="e">
        <f t="shared" si="34"/>
        <v>#N/A</v>
      </c>
      <c r="B2185" s="24"/>
      <c r="C2185" s="24"/>
      <c r="D2185" s="24" t="s">
        <v>24</v>
      </c>
      <c r="E2185" s="24"/>
      <c r="F2185" s="24"/>
      <c r="G2185" s="24"/>
      <c r="H2185" s="24"/>
      <c r="I2185" s="25" t="e">
        <f>INDEX('Sch Table'!$A$2:$U$211,MATCH($H2185,'Sch Table'!$A$2:$A$777,0),8)</f>
        <v>#N/A</v>
      </c>
      <c r="J2185" s="24"/>
      <c r="K2185" s="96" t="e">
        <f>INDEX('Class Table'!$A$2:$C$26, MATCH($J2185,'Class Table'!$A$2:$A$26,0),2)</f>
        <v>#N/A</v>
      </c>
      <c r="L2185" s="25" t="str">
        <f>_xlfn.CONCAT(StudentTable4[[#This Row],[School]],StudentTable4[[#This Row],[ClassName]])</f>
        <v/>
      </c>
    </row>
    <row r="2186" spans="1:12">
      <c r="A2186" s="25" t="e">
        <f t="shared" si="34"/>
        <v>#N/A</v>
      </c>
      <c r="B2186" s="24"/>
      <c r="C2186" s="24"/>
      <c r="D2186" s="24" t="s">
        <v>24</v>
      </c>
      <c r="E2186" s="24"/>
      <c r="F2186" s="24"/>
      <c r="G2186" s="24"/>
      <c r="H2186" s="24"/>
      <c r="I2186" s="25" t="e">
        <f>INDEX('Sch Table'!$A$2:$U$211,MATCH($H2186,'Sch Table'!$A$2:$A$777,0),8)</f>
        <v>#N/A</v>
      </c>
      <c r="J2186" s="24"/>
      <c r="K2186" s="96" t="e">
        <f>INDEX('Class Table'!$A$2:$C$26, MATCH($J2186,'Class Table'!$A$2:$A$26,0),2)</f>
        <v>#N/A</v>
      </c>
      <c r="L2186" s="25" t="str">
        <f>_xlfn.CONCAT(StudentTable4[[#This Row],[School]],StudentTable4[[#This Row],[ClassName]])</f>
        <v/>
      </c>
    </row>
    <row r="2187" spans="1:12">
      <c r="A2187" s="25" t="e">
        <f t="shared" si="34"/>
        <v>#N/A</v>
      </c>
      <c r="B2187" s="24"/>
      <c r="C2187" s="24"/>
      <c r="D2187" s="24" t="s">
        <v>24</v>
      </c>
      <c r="E2187" s="24"/>
      <c r="F2187" s="24"/>
      <c r="G2187" s="24"/>
      <c r="H2187" s="24"/>
      <c r="I2187" s="25" t="e">
        <f>INDEX('Sch Table'!$A$2:$U$211,MATCH($H2187,'Sch Table'!$A$2:$A$777,0),8)</f>
        <v>#N/A</v>
      </c>
      <c r="J2187" s="24"/>
      <c r="K2187" s="96" t="e">
        <f>INDEX('Class Table'!$A$2:$C$26, MATCH($J2187,'Class Table'!$A$2:$A$26,0),2)</f>
        <v>#N/A</v>
      </c>
      <c r="L2187" s="25" t="str">
        <f>_xlfn.CONCAT(StudentTable4[[#This Row],[School]],StudentTable4[[#This Row],[ClassName]])</f>
        <v/>
      </c>
    </row>
    <row r="2188" spans="1:12">
      <c r="A2188" s="25" t="e">
        <f t="shared" si="34"/>
        <v>#N/A</v>
      </c>
      <c r="B2188" s="24"/>
      <c r="C2188" s="24"/>
      <c r="D2188" s="24" t="s">
        <v>24</v>
      </c>
      <c r="E2188" s="24"/>
      <c r="F2188" s="24"/>
      <c r="G2188" s="24"/>
      <c r="H2188" s="24"/>
      <c r="I2188" s="25" t="e">
        <f>INDEX('Sch Table'!$A$2:$U$211,MATCH($H2188,'Sch Table'!$A$2:$A$777,0),8)</f>
        <v>#N/A</v>
      </c>
      <c r="J2188" s="24"/>
      <c r="K2188" s="96" t="e">
        <f>INDEX('Class Table'!$A$2:$C$26, MATCH($J2188,'Class Table'!$A$2:$A$26,0),2)</f>
        <v>#N/A</v>
      </c>
      <c r="L2188" s="25" t="str">
        <f>_xlfn.CONCAT(StudentTable4[[#This Row],[School]],StudentTable4[[#This Row],[ClassName]])</f>
        <v/>
      </c>
    </row>
    <row r="2189" spans="1:12">
      <c r="A2189" s="25" t="e">
        <f t="shared" si="34"/>
        <v>#N/A</v>
      </c>
      <c r="B2189" s="24"/>
      <c r="C2189" s="24"/>
      <c r="D2189" s="24" t="s">
        <v>24</v>
      </c>
      <c r="E2189" s="24"/>
      <c r="F2189" s="24"/>
      <c r="G2189" s="24"/>
      <c r="H2189" s="24"/>
      <c r="I2189" s="25" t="e">
        <f>INDEX('Sch Table'!$A$2:$U$211,MATCH($H2189,'Sch Table'!$A$2:$A$777,0),8)</f>
        <v>#N/A</v>
      </c>
      <c r="J2189" s="24"/>
      <c r="K2189" s="96" t="e">
        <f>INDEX('Class Table'!$A$2:$C$26, MATCH($J2189,'Class Table'!$A$2:$A$26,0),2)</f>
        <v>#N/A</v>
      </c>
      <c r="L2189" s="25" t="str">
        <f>_xlfn.CONCAT(StudentTable4[[#This Row],[School]],StudentTable4[[#This Row],[ClassName]])</f>
        <v/>
      </c>
    </row>
    <row r="2190" spans="1:12">
      <c r="A2190" s="25" t="e">
        <f t="shared" si="34"/>
        <v>#N/A</v>
      </c>
      <c r="B2190" s="24"/>
      <c r="C2190" s="24"/>
      <c r="D2190" s="24" t="s">
        <v>24</v>
      </c>
      <c r="E2190" s="24"/>
      <c r="F2190" s="24"/>
      <c r="G2190" s="24"/>
      <c r="H2190" s="24"/>
      <c r="I2190" s="25" t="e">
        <f>INDEX('Sch Table'!$A$2:$U$211,MATCH($H2190,'Sch Table'!$A$2:$A$777,0),8)</f>
        <v>#N/A</v>
      </c>
      <c r="J2190" s="24"/>
      <c r="K2190" s="96" t="e">
        <f>INDEX('Class Table'!$A$2:$C$26, MATCH($J2190,'Class Table'!$A$2:$A$26,0),2)</f>
        <v>#N/A</v>
      </c>
      <c r="L2190" s="25" t="str">
        <f>_xlfn.CONCAT(StudentTable4[[#This Row],[School]],StudentTable4[[#This Row],[ClassName]])</f>
        <v/>
      </c>
    </row>
    <row r="2191" spans="1:12">
      <c r="A2191" s="25" t="e">
        <f t="shared" si="34"/>
        <v>#N/A</v>
      </c>
      <c r="B2191" s="24"/>
      <c r="C2191" s="24"/>
      <c r="D2191" s="24" t="s">
        <v>24</v>
      </c>
      <c r="E2191" s="24"/>
      <c r="F2191" s="24"/>
      <c r="G2191" s="24"/>
      <c r="H2191" s="24"/>
      <c r="I2191" s="25" t="e">
        <f>INDEX('Sch Table'!$A$2:$U$211,MATCH($H2191,'Sch Table'!$A$2:$A$777,0),8)</f>
        <v>#N/A</v>
      </c>
      <c r="J2191" s="24"/>
      <c r="K2191" s="96" t="e">
        <f>INDEX('Class Table'!$A$2:$C$26, MATCH($J2191,'Class Table'!$A$2:$A$26,0),2)</f>
        <v>#N/A</v>
      </c>
      <c r="L2191" s="25" t="str">
        <f>_xlfn.CONCAT(StudentTable4[[#This Row],[School]],StudentTable4[[#This Row],[ClassName]])</f>
        <v/>
      </c>
    </row>
    <row r="2192" spans="1:12">
      <c r="A2192" s="25" t="e">
        <f t="shared" si="34"/>
        <v>#N/A</v>
      </c>
      <c r="B2192" s="24"/>
      <c r="C2192" s="24"/>
      <c r="D2192" s="24" t="s">
        <v>24</v>
      </c>
      <c r="E2192" s="24"/>
      <c r="F2192" s="24"/>
      <c r="G2192" s="24"/>
      <c r="H2192" s="24"/>
      <c r="I2192" s="25" t="e">
        <f>INDEX('Sch Table'!$A$2:$U$211,MATCH($H2192,'Sch Table'!$A$2:$A$777,0),8)</f>
        <v>#N/A</v>
      </c>
      <c r="J2192" s="24"/>
      <c r="K2192" s="96" t="e">
        <f>INDEX('Class Table'!$A$2:$C$26, MATCH($J2192,'Class Table'!$A$2:$A$26,0),2)</f>
        <v>#N/A</v>
      </c>
      <c r="L2192" s="25" t="str">
        <f>_xlfn.CONCAT(StudentTable4[[#This Row],[School]],StudentTable4[[#This Row],[ClassName]])</f>
        <v/>
      </c>
    </row>
    <row r="2193" spans="1:12">
      <c r="A2193" s="25" t="e">
        <f t="shared" si="34"/>
        <v>#N/A</v>
      </c>
      <c r="B2193" s="24"/>
      <c r="C2193" s="24"/>
      <c r="D2193" s="24" t="s">
        <v>24</v>
      </c>
      <c r="E2193" s="24"/>
      <c r="F2193" s="24"/>
      <c r="G2193" s="24"/>
      <c r="H2193" s="24"/>
      <c r="I2193" s="25" t="e">
        <f>INDEX('Sch Table'!$A$2:$U$211,MATCH($H2193,'Sch Table'!$A$2:$A$777,0),8)</f>
        <v>#N/A</v>
      </c>
      <c r="J2193" s="24"/>
      <c r="K2193" s="96" t="e">
        <f>INDEX('Class Table'!$A$2:$C$26, MATCH($J2193,'Class Table'!$A$2:$A$26,0),2)</f>
        <v>#N/A</v>
      </c>
      <c r="L2193" s="25" t="str">
        <f>_xlfn.CONCAT(StudentTable4[[#This Row],[School]],StudentTable4[[#This Row],[ClassName]])</f>
        <v/>
      </c>
    </row>
    <row r="2194" spans="1:12">
      <c r="A2194" s="25" t="e">
        <f t="shared" si="34"/>
        <v>#N/A</v>
      </c>
      <c r="B2194" s="24"/>
      <c r="C2194" s="24"/>
      <c r="D2194" s="24" t="s">
        <v>24</v>
      </c>
      <c r="E2194" s="24"/>
      <c r="F2194" s="24"/>
      <c r="G2194" s="24"/>
      <c r="H2194" s="24"/>
      <c r="I2194" s="25" t="e">
        <f>INDEX('Sch Table'!$A$2:$U$211,MATCH($H2194,'Sch Table'!$A$2:$A$777,0),8)</f>
        <v>#N/A</v>
      </c>
      <c r="J2194" s="24"/>
      <c r="K2194" s="96" t="e">
        <f>INDEX('Class Table'!$A$2:$C$26, MATCH($J2194,'Class Table'!$A$2:$A$26,0),2)</f>
        <v>#N/A</v>
      </c>
      <c r="L2194" s="25" t="str">
        <f>_xlfn.CONCAT(StudentTable4[[#This Row],[School]],StudentTable4[[#This Row],[ClassName]])</f>
        <v/>
      </c>
    </row>
    <row r="2195" spans="1:12">
      <c r="A2195" s="25" t="e">
        <f t="shared" si="34"/>
        <v>#N/A</v>
      </c>
      <c r="B2195" s="24"/>
      <c r="C2195" s="24"/>
      <c r="D2195" s="24" t="s">
        <v>24</v>
      </c>
      <c r="E2195" s="24"/>
      <c r="F2195" s="24"/>
      <c r="G2195" s="24"/>
      <c r="H2195" s="24"/>
      <c r="I2195" s="25" t="e">
        <f>INDEX('Sch Table'!$A$2:$U$211,MATCH($H2195,'Sch Table'!$A$2:$A$777,0),8)</f>
        <v>#N/A</v>
      </c>
      <c r="J2195" s="24"/>
      <c r="K2195" s="96" t="e">
        <f>INDEX('Class Table'!$A$2:$C$26, MATCH($J2195,'Class Table'!$A$2:$A$26,0),2)</f>
        <v>#N/A</v>
      </c>
      <c r="L2195" s="25" t="str">
        <f>_xlfn.CONCAT(StudentTable4[[#This Row],[School]],StudentTable4[[#This Row],[ClassName]])</f>
        <v/>
      </c>
    </row>
    <row r="2196" spans="1:12">
      <c r="A2196" s="25" t="e">
        <f t="shared" si="34"/>
        <v>#N/A</v>
      </c>
      <c r="B2196" s="24"/>
      <c r="C2196" s="24"/>
      <c r="D2196" s="24" t="s">
        <v>24</v>
      </c>
      <c r="E2196" s="24"/>
      <c r="F2196" s="24"/>
      <c r="G2196" s="24"/>
      <c r="H2196" s="24"/>
      <c r="I2196" s="25" t="e">
        <f>INDEX('Sch Table'!$A$2:$U$211,MATCH($H2196,'Sch Table'!$A$2:$A$777,0),8)</f>
        <v>#N/A</v>
      </c>
      <c r="J2196" s="24"/>
      <c r="K2196" s="96" t="e">
        <f>INDEX('Class Table'!$A$2:$C$26, MATCH($J2196,'Class Table'!$A$2:$A$26,0),2)</f>
        <v>#N/A</v>
      </c>
      <c r="L2196" s="25" t="str">
        <f>_xlfn.CONCAT(StudentTable4[[#This Row],[School]],StudentTable4[[#This Row],[ClassName]])</f>
        <v/>
      </c>
    </row>
    <row r="2197" spans="1:12">
      <c r="A2197" s="25" t="e">
        <f t="shared" si="34"/>
        <v>#N/A</v>
      </c>
      <c r="B2197" s="24"/>
      <c r="C2197" s="24"/>
      <c r="D2197" s="24" t="s">
        <v>24</v>
      </c>
      <c r="E2197" s="24"/>
      <c r="F2197" s="24"/>
      <c r="G2197" s="24"/>
      <c r="H2197" s="24"/>
      <c r="I2197" s="25" t="e">
        <f>INDEX('Sch Table'!$A$2:$U$211,MATCH($H2197,'Sch Table'!$A$2:$A$777,0),8)</f>
        <v>#N/A</v>
      </c>
      <c r="J2197" s="24"/>
      <c r="K2197" s="96" t="e">
        <f>INDEX('Class Table'!$A$2:$C$26, MATCH($J2197,'Class Table'!$A$2:$A$26,0),2)</f>
        <v>#N/A</v>
      </c>
      <c r="L2197" s="25" t="str">
        <f>_xlfn.CONCAT(StudentTable4[[#This Row],[School]],StudentTable4[[#This Row],[ClassName]])</f>
        <v/>
      </c>
    </row>
    <row r="2198" spans="1:12">
      <c r="A2198" s="25" t="e">
        <f t="shared" si="34"/>
        <v>#N/A</v>
      </c>
      <c r="B2198" s="24"/>
      <c r="C2198" s="24"/>
      <c r="D2198" s="24" t="s">
        <v>24</v>
      </c>
      <c r="E2198" s="24"/>
      <c r="F2198" s="24"/>
      <c r="G2198" s="24"/>
      <c r="H2198" s="24"/>
      <c r="I2198" s="25" t="e">
        <f>INDEX('Sch Table'!$A$2:$U$211,MATCH($H2198,'Sch Table'!$A$2:$A$777,0),8)</f>
        <v>#N/A</v>
      </c>
      <c r="J2198" s="24"/>
      <c r="K2198" s="96" t="e">
        <f>INDEX('Class Table'!$A$2:$C$26, MATCH($J2198,'Class Table'!$A$2:$A$26,0),2)</f>
        <v>#N/A</v>
      </c>
      <c r="L2198" s="25" t="str">
        <f>_xlfn.CONCAT(StudentTable4[[#This Row],[School]],StudentTable4[[#This Row],[ClassName]])</f>
        <v/>
      </c>
    </row>
    <row r="2199" spans="1:12">
      <c r="A2199" s="25" t="e">
        <f t="shared" si="34"/>
        <v>#N/A</v>
      </c>
      <c r="B2199" s="24"/>
      <c r="C2199" s="24"/>
      <c r="D2199" s="24" t="s">
        <v>24</v>
      </c>
      <c r="E2199" s="24"/>
      <c r="F2199" s="24"/>
      <c r="G2199" s="24"/>
      <c r="H2199" s="24"/>
      <c r="I2199" s="25" t="e">
        <f>INDEX('Sch Table'!$A$2:$U$211,MATCH($H2199,'Sch Table'!$A$2:$A$777,0),8)</f>
        <v>#N/A</v>
      </c>
      <c r="J2199" s="24"/>
      <c r="K2199" s="96" t="e">
        <f>INDEX('Class Table'!$A$2:$C$26, MATCH($J2199,'Class Table'!$A$2:$A$26,0),2)</f>
        <v>#N/A</v>
      </c>
      <c r="L2199" s="25" t="str">
        <f>_xlfn.CONCAT(StudentTable4[[#This Row],[School]],StudentTable4[[#This Row],[ClassName]])</f>
        <v/>
      </c>
    </row>
    <row r="2200" spans="1:12">
      <c r="A2200" s="25" t="e">
        <f t="shared" si="34"/>
        <v>#N/A</v>
      </c>
      <c r="B2200" s="24"/>
      <c r="C2200" s="24"/>
      <c r="D2200" s="24" t="s">
        <v>24</v>
      </c>
      <c r="E2200" s="24"/>
      <c r="F2200" s="24"/>
      <c r="G2200" s="24"/>
      <c r="H2200" s="24"/>
      <c r="I2200" s="25" t="e">
        <f>INDEX('Sch Table'!$A$2:$U$211,MATCH($H2200,'Sch Table'!$A$2:$A$777,0),8)</f>
        <v>#N/A</v>
      </c>
      <c r="J2200" s="24"/>
      <c r="K2200" s="96" t="e">
        <f>INDEX('Class Table'!$A$2:$C$26, MATCH($J2200,'Class Table'!$A$2:$A$26,0),2)</f>
        <v>#N/A</v>
      </c>
      <c r="L2200" s="25" t="str">
        <f>_xlfn.CONCAT(StudentTable4[[#This Row],[School]],StudentTable4[[#This Row],[ClassName]])</f>
        <v/>
      </c>
    </row>
    <row r="2201" spans="1:12">
      <c r="A2201" s="25" t="e">
        <f t="shared" si="34"/>
        <v>#N/A</v>
      </c>
      <c r="B2201" s="24"/>
      <c r="C2201" s="24"/>
      <c r="D2201" s="24" t="s">
        <v>24</v>
      </c>
      <c r="E2201" s="24"/>
      <c r="F2201" s="24"/>
      <c r="G2201" s="24"/>
      <c r="H2201" s="24"/>
      <c r="I2201" s="25" t="e">
        <f>INDEX('Sch Table'!$A$2:$U$211,MATCH($H2201,'Sch Table'!$A$2:$A$777,0),8)</f>
        <v>#N/A</v>
      </c>
      <c r="J2201" s="24"/>
      <c r="K2201" s="96" t="e">
        <f>INDEX('Class Table'!$A$2:$C$26, MATCH($J2201,'Class Table'!$A$2:$A$26,0),2)</f>
        <v>#N/A</v>
      </c>
      <c r="L2201" s="25" t="str">
        <f>_xlfn.CONCAT(StudentTable4[[#This Row],[School]],StudentTable4[[#This Row],[ClassName]])</f>
        <v/>
      </c>
    </row>
    <row r="2202" spans="1:12">
      <c r="A2202" s="25" t="e">
        <f t="shared" si="34"/>
        <v>#N/A</v>
      </c>
      <c r="B2202" s="24"/>
      <c r="C2202" s="24"/>
      <c r="D2202" s="24" t="s">
        <v>24</v>
      </c>
      <c r="E2202" s="24"/>
      <c r="F2202" s="24"/>
      <c r="G2202" s="24"/>
      <c r="H2202" s="24"/>
      <c r="I2202" s="25" t="e">
        <f>INDEX('Sch Table'!$A$2:$U$211,MATCH($H2202,'Sch Table'!$A$2:$A$777,0),8)</f>
        <v>#N/A</v>
      </c>
      <c r="J2202" s="24"/>
      <c r="K2202" s="96" t="e">
        <f>INDEX('Class Table'!$A$2:$C$26, MATCH($J2202,'Class Table'!$A$2:$A$26,0),2)</f>
        <v>#N/A</v>
      </c>
      <c r="L2202" s="25" t="str">
        <f>_xlfn.CONCAT(StudentTable4[[#This Row],[School]],StudentTable4[[#This Row],[ClassName]])</f>
        <v/>
      </c>
    </row>
    <row r="2203" spans="1:12">
      <c r="A2203" s="25" t="e">
        <f t="shared" si="34"/>
        <v>#N/A</v>
      </c>
      <c r="B2203" s="24"/>
      <c r="C2203" s="24"/>
      <c r="D2203" s="24" t="s">
        <v>24</v>
      </c>
      <c r="E2203" s="24"/>
      <c r="F2203" s="24"/>
      <c r="G2203" s="24"/>
      <c r="H2203" s="24"/>
      <c r="I2203" s="25" t="e">
        <f>INDEX('Sch Table'!$A$2:$U$211,MATCH($H2203,'Sch Table'!$A$2:$A$777,0),8)</f>
        <v>#N/A</v>
      </c>
      <c r="J2203" s="24"/>
      <c r="K2203" s="96" t="e">
        <f>INDEX('Class Table'!$A$2:$C$26, MATCH($J2203,'Class Table'!$A$2:$A$26,0),2)</f>
        <v>#N/A</v>
      </c>
      <c r="L2203" s="25" t="str">
        <f>_xlfn.CONCAT(StudentTable4[[#This Row],[School]],StudentTable4[[#This Row],[ClassName]])</f>
        <v/>
      </c>
    </row>
    <row r="2204" spans="1:12">
      <c r="A2204" s="25" t="e">
        <f t="shared" si="34"/>
        <v>#N/A</v>
      </c>
      <c r="B2204" s="24"/>
      <c r="C2204" s="24"/>
      <c r="D2204" s="24" t="s">
        <v>24</v>
      </c>
      <c r="E2204" s="24"/>
      <c r="F2204" s="24"/>
      <c r="G2204" s="24"/>
      <c r="H2204" s="24"/>
      <c r="I2204" s="25" t="e">
        <f>INDEX('Sch Table'!$A$2:$U$211,MATCH($H2204,'Sch Table'!$A$2:$A$777,0),8)</f>
        <v>#N/A</v>
      </c>
      <c r="J2204" s="24"/>
      <c r="K2204" s="96" t="e">
        <f>INDEX('Class Table'!$A$2:$C$26, MATCH($J2204,'Class Table'!$A$2:$A$26,0),2)</f>
        <v>#N/A</v>
      </c>
      <c r="L2204" s="25" t="str">
        <f>_xlfn.CONCAT(StudentTable4[[#This Row],[School]],StudentTable4[[#This Row],[ClassName]])</f>
        <v/>
      </c>
    </row>
    <row r="2205" spans="1:12">
      <c r="A2205" s="25" t="e">
        <f t="shared" si="34"/>
        <v>#N/A</v>
      </c>
      <c r="B2205" s="24"/>
      <c r="C2205" s="24"/>
      <c r="D2205" s="24" t="s">
        <v>24</v>
      </c>
      <c r="E2205" s="24"/>
      <c r="F2205" s="24"/>
      <c r="G2205" s="24"/>
      <c r="H2205" s="24"/>
      <c r="I2205" s="25" t="e">
        <f>INDEX('Sch Table'!$A$2:$U$211,MATCH($H2205,'Sch Table'!$A$2:$A$777,0),8)</f>
        <v>#N/A</v>
      </c>
      <c r="J2205" s="24"/>
      <c r="K2205" s="96" t="e">
        <f>INDEX('Class Table'!$A$2:$C$26, MATCH($J2205,'Class Table'!$A$2:$A$26,0),2)</f>
        <v>#N/A</v>
      </c>
      <c r="L2205" s="25" t="str">
        <f>_xlfn.CONCAT(StudentTable4[[#This Row],[School]],StudentTable4[[#This Row],[ClassName]])</f>
        <v/>
      </c>
    </row>
    <row r="2206" spans="1:12">
      <c r="A2206" s="25" t="e">
        <f t="shared" si="34"/>
        <v>#N/A</v>
      </c>
      <c r="B2206" s="24"/>
      <c r="C2206" s="24"/>
      <c r="D2206" s="24" t="s">
        <v>24</v>
      </c>
      <c r="E2206" s="24"/>
      <c r="F2206" s="24"/>
      <c r="G2206" s="24"/>
      <c r="H2206" s="24"/>
      <c r="I2206" s="25" t="e">
        <f>INDEX('Sch Table'!$A$2:$U$211,MATCH($H2206,'Sch Table'!$A$2:$A$777,0),8)</f>
        <v>#N/A</v>
      </c>
      <c r="J2206" s="24"/>
      <c r="K2206" s="96" t="e">
        <f>INDEX('Class Table'!$A$2:$C$26, MATCH($J2206,'Class Table'!$A$2:$A$26,0),2)</f>
        <v>#N/A</v>
      </c>
      <c r="L2206" s="25" t="str">
        <f>_xlfn.CONCAT(StudentTable4[[#This Row],[School]],StudentTable4[[#This Row],[ClassName]])</f>
        <v/>
      </c>
    </row>
    <row r="2207" spans="1:12">
      <c r="A2207" s="25" t="e">
        <f t="shared" si="34"/>
        <v>#N/A</v>
      </c>
      <c r="B2207" s="24"/>
      <c r="C2207" s="24"/>
      <c r="D2207" s="24" t="s">
        <v>24</v>
      </c>
      <c r="E2207" s="24"/>
      <c r="F2207" s="24"/>
      <c r="G2207" s="24"/>
      <c r="H2207" s="24"/>
      <c r="I2207" s="25" t="e">
        <f>INDEX('Sch Table'!$A$2:$U$211,MATCH($H2207,'Sch Table'!$A$2:$A$777,0),8)</f>
        <v>#N/A</v>
      </c>
      <c r="J2207" s="24"/>
      <c r="K2207" s="96" t="e">
        <f>INDEX('Class Table'!$A$2:$C$26, MATCH($J2207,'Class Table'!$A$2:$A$26,0),2)</f>
        <v>#N/A</v>
      </c>
      <c r="L2207" s="25" t="str">
        <f>_xlfn.CONCAT(StudentTable4[[#This Row],[School]],StudentTable4[[#This Row],[ClassName]])</f>
        <v/>
      </c>
    </row>
    <row r="2208" spans="1:12">
      <c r="A2208" s="25" t="e">
        <f t="shared" si="34"/>
        <v>#N/A</v>
      </c>
      <c r="B2208" s="24"/>
      <c r="C2208" s="24"/>
      <c r="D2208" s="24" t="s">
        <v>24</v>
      </c>
      <c r="E2208" s="24"/>
      <c r="F2208" s="24"/>
      <c r="G2208" s="24"/>
      <c r="H2208" s="24"/>
      <c r="I2208" s="25" t="e">
        <f>INDEX('Sch Table'!$A$2:$U$211,MATCH($H2208,'Sch Table'!$A$2:$A$777,0),8)</f>
        <v>#N/A</v>
      </c>
      <c r="J2208" s="24"/>
      <c r="K2208" s="96" t="e">
        <f>INDEX('Class Table'!$A$2:$C$26, MATCH($J2208,'Class Table'!$A$2:$A$26,0),2)</f>
        <v>#N/A</v>
      </c>
      <c r="L2208" s="25" t="str">
        <f>_xlfn.CONCAT(StudentTable4[[#This Row],[School]],StudentTable4[[#This Row],[ClassName]])</f>
        <v/>
      </c>
    </row>
    <row r="2209" spans="1:12">
      <c r="A2209" s="25" t="e">
        <f t="shared" si="34"/>
        <v>#N/A</v>
      </c>
      <c r="B2209" s="24"/>
      <c r="C2209" s="24"/>
      <c r="D2209" s="24" t="s">
        <v>24</v>
      </c>
      <c r="E2209" s="24"/>
      <c r="F2209" s="24"/>
      <c r="G2209" s="24"/>
      <c r="H2209" s="24"/>
      <c r="I2209" s="25" t="e">
        <f>INDEX('Sch Table'!$A$2:$U$211,MATCH($H2209,'Sch Table'!$A$2:$A$777,0),8)</f>
        <v>#N/A</v>
      </c>
      <c r="J2209" s="24"/>
      <c r="K2209" s="96" t="e">
        <f>INDEX('Class Table'!$A$2:$C$26, MATCH($J2209,'Class Table'!$A$2:$A$26,0),2)</f>
        <v>#N/A</v>
      </c>
      <c r="L2209" s="25" t="str">
        <f>_xlfn.CONCAT(StudentTable4[[#This Row],[School]],StudentTable4[[#This Row],[ClassName]])</f>
        <v/>
      </c>
    </row>
    <row r="2210" spans="1:12">
      <c r="A2210" s="25" t="e">
        <f t="shared" si="34"/>
        <v>#N/A</v>
      </c>
      <c r="B2210" s="24"/>
      <c r="C2210" s="24"/>
      <c r="D2210" s="24" t="s">
        <v>24</v>
      </c>
      <c r="E2210" s="24"/>
      <c r="F2210" s="24"/>
      <c r="G2210" s="24"/>
      <c r="H2210" s="24"/>
      <c r="I2210" s="25" t="e">
        <f>INDEX('Sch Table'!$A$2:$U$211,MATCH($H2210,'Sch Table'!$A$2:$A$777,0),8)</f>
        <v>#N/A</v>
      </c>
      <c r="J2210" s="24"/>
      <c r="K2210" s="96" t="e">
        <f>INDEX('Class Table'!$A$2:$C$26, MATCH($J2210,'Class Table'!$A$2:$A$26,0),2)</f>
        <v>#N/A</v>
      </c>
      <c r="L2210" s="25" t="str">
        <f>_xlfn.CONCAT(StudentTable4[[#This Row],[School]],StudentTable4[[#This Row],[ClassName]])</f>
        <v/>
      </c>
    </row>
    <row r="2211" spans="1:12">
      <c r="A2211" s="25" t="e">
        <f t="shared" si="34"/>
        <v>#N/A</v>
      </c>
      <c r="B2211" s="24"/>
      <c r="C2211" s="24"/>
      <c r="D2211" s="24" t="s">
        <v>24</v>
      </c>
      <c r="E2211" s="24"/>
      <c r="F2211" s="24"/>
      <c r="G2211" s="24"/>
      <c r="H2211" s="24"/>
      <c r="I2211" s="25" t="e">
        <f>INDEX('Sch Table'!$A$2:$U$211,MATCH($H2211,'Sch Table'!$A$2:$A$777,0),8)</f>
        <v>#N/A</v>
      </c>
      <c r="J2211" s="24"/>
      <c r="K2211" s="96" t="e">
        <f>INDEX('Class Table'!$A$2:$C$26, MATCH($J2211,'Class Table'!$A$2:$A$26,0),2)</f>
        <v>#N/A</v>
      </c>
      <c r="L2211" s="25" t="str">
        <f>_xlfn.CONCAT(StudentTable4[[#This Row],[School]],StudentTable4[[#This Row],[ClassName]])</f>
        <v/>
      </c>
    </row>
    <row r="2212" spans="1:12">
      <c r="A2212" s="25" t="e">
        <f t="shared" si="34"/>
        <v>#N/A</v>
      </c>
      <c r="B2212" s="24"/>
      <c r="C2212" s="24"/>
      <c r="D2212" s="24" t="s">
        <v>24</v>
      </c>
      <c r="E2212" s="24"/>
      <c r="F2212" s="24"/>
      <c r="G2212" s="24"/>
      <c r="H2212" s="24"/>
      <c r="I2212" s="25" t="e">
        <f>INDEX('Sch Table'!$A$2:$U$211,MATCH($H2212,'Sch Table'!$A$2:$A$777,0),8)</f>
        <v>#N/A</v>
      </c>
      <c r="J2212" s="24"/>
      <c r="K2212" s="96" t="e">
        <f>INDEX('Class Table'!$A$2:$C$26, MATCH($J2212,'Class Table'!$A$2:$A$26,0),2)</f>
        <v>#N/A</v>
      </c>
      <c r="L2212" s="25" t="str">
        <f>_xlfn.CONCAT(StudentTable4[[#This Row],[School]],StudentTable4[[#This Row],[ClassName]])</f>
        <v/>
      </c>
    </row>
    <row r="2213" spans="1:12">
      <c r="A2213" s="25" t="e">
        <f t="shared" si="34"/>
        <v>#N/A</v>
      </c>
      <c r="B2213" s="24"/>
      <c r="C2213" s="24"/>
      <c r="D2213" s="24" t="s">
        <v>24</v>
      </c>
      <c r="E2213" s="24"/>
      <c r="F2213" s="24"/>
      <c r="G2213" s="24"/>
      <c r="H2213" s="24"/>
      <c r="I2213" s="25" t="e">
        <f>INDEX('Sch Table'!$A$2:$U$211,MATCH($H2213,'Sch Table'!$A$2:$A$777,0),8)</f>
        <v>#N/A</v>
      </c>
      <c r="J2213" s="24"/>
      <c r="K2213" s="96" t="e">
        <f>INDEX('Class Table'!$A$2:$C$26, MATCH($J2213,'Class Table'!$A$2:$A$26,0),2)</f>
        <v>#N/A</v>
      </c>
      <c r="L2213" s="25" t="str">
        <f>_xlfn.CONCAT(StudentTable4[[#This Row],[School]],StudentTable4[[#This Row],[ClassName]])</f>
        <v/>
      </c>
    </row>
    <row r="2214" spans="1:12">
      <c r="A2214" s="25" t="e">
        <f t="shared" si="34"/>
        <v>#N/A</v>
      </c>
      <c r="B2214" s="24"/>
      <c r="C2214" s="24"/>
      <c r="D2214" s="24" t="s">
        <v>24</v>
      </c>
      <c r="E2214" s="24"/>
      <c r="F2214" s="24"/>
      <c r="G2214" s="24"/>
      <c r="H2214" s="24"/>
      <c r="I2214" s="25" t="e">
        <f>INDEX('Sch Table'!$A$2:$U$211,MATCH($H2214,'Sch Table'!$A$2:$A$777,0),8)</f>
        <v>#N/A</v>
      </c>
      <c r="J2214" s="24"/>
      <c r="K2214" s="96" t="e">
        <f>INDEX('Class Table'!$A$2:$C$26, MATCH($J2214,'Class Table'!$A$2:$A$26,0),2)</f>
        <v>#N/A</v>
      </c>
      <c r="L2214" s="25" t="str">
        <f>_xlfn.CONCAT(StudentTable4[[#This Row],[School]],StudentTable4[[#This Row],[ClassName]])</f>
        <v/>
      </c>
    </row>
    <row r="2215" spans="1:12">
      <c r="A2215" s="25" t="e">
        <f t="shared" si="34"/>
        <v>#N/A</v>
      </c>
      <c r="B2215" s="24"/>
      <c r="C2215" s="24"/>
      <c r="D2215" s="24" t="s">
        <v>24</v>
      </c>
      <c r="E2215" s="24"/>
      <c r="F2215" s="24"/>
      <c r="G2215" s="24"/>
      <c r="H2215" s="24"/>
      <c r="I2215" s="25" t="e">
        <f>INDEX('Sch Table'!$A$2:$U$211,MATCH($H2215,'Sch Table'!$A$2:$A$777,0),8)</f>
        <v>#N/A</v>
      </c>
      <c r="J2215" s="24"/>
      <c r="K2215" s="96" t="e">
        <f>INDEX('Class Table'!$A$2:$C$26, MATCH($J2215,'Class Table'!$A$2:$A$26,0),2)</f>
        <v>#N/A</v>
      </c>
      <c r="L2215" s="25" t="str">
        <f>_xlfn.CONCAT(StudentTable4[[#This Row],[School]],StudentTable4[[#This Row],[ClassName]])</f>
        <v/>
      </c>
    </row>
    <row r="2216" spans="1:12">
      <c r="A2216" s="25" t="e">
        <f t="shared" si="34"/>
        <v>#N/A</v>
      </c>
      <c r="B2216" s="24"/>
      <c r="C2216" s="24"/>
      <c r="D2216" s="24" t="s">
        <v>24</v>
      </c>
      <c r="E2216" s="24"/>
      <c r="F2216" s="24"/>
      <c r="G2216" s="24"/>
      <c r="H2216" s="24"/>
      <c r="I2216" s="25" t="e">
        <f>INDEX('Sch Table'!$A$2:$U$211,MATCH($H2216,'Sch Table'!$A$2:$A$777,0),8)</f>
        <v>#N/A</v>
      </c>
      <c r="J2216" s="24"/>
      <c r="K2216" s="96" t="e">
        <f>INDEX('Class Table'!$A$2:$C$26, MATCH($J2216,'Class Table'!$A$2:$A$26,0),2)</f>
        <v>#N/A</v>
      </c>
      <c r="L2216" s="25" t="str">
        <f>_xlfn.CONCAT(StudentTable4[[#This Row],[School]],StudentTable4[[#This Row],[ClassName]])</f>
        <v/>
      </c>
    </row>
    <row r="2217" spans="1:12">
      <c r="A2217" s="25" t="e">
        <f t="shared" si="34"/>
        <v>#N/A</v>
      </c>
      <c r="B2217" s="24"/>
      <c r="C2217" s="24"/>
      <c r="D2217" s="24" t="s">
        <v>24</v>
      </c>
      <c r="E2217" s="24"/>
      <c r="F2217" s="24"/>
      <c r="G2217" s="24"/>
      <c r="H2217" s="24"/>
      <c r="I2217" s="25" t="e">
        <f>INDEX('Sch Table'!$A$2:$U$211,MATCH($H2217,'Sch Table'!$A$2:$A$777,0),8)</f>
        <v>#N/A</v>
      </c>
      <c r="J2217" s="24"/>
      <c r="K2217" s="96" t="e">
        <f>INDEX('Class Table'!$A$2:$C$26, MATCH($J2217,'Class Table'!$A$2:$A$26,0),2)</f>
        <v>#N/A</v>
      </c>
      <c r="L2217" s="25" t="str">
        <f>_xlfn.CONCAT(StudentTable4[[#This Row],[School]],StudentTable4[[#This Row],[ClassName]])</f>
        <v/>
      </c>
    </row>
    <row r="2218" spans="1:12">
      <c r="A2218" s="25" t="e">
        <f t="shared" si="34"/>
        <v>#N/A</v>
      </c>
      <c r="B2218" s="24"/>
      <c r="C2218" s="24"/>
      <c r="D2218" s="24" t="s">
        <v>24</v>
      </c>
      <c r="E2218" s="24"/>
      <c r="F2218" s="24"/>
      <c r="G2218" s="24"/>
      <c r="H2218" s="24"/>
      <c r="I2218" s="25" t="e">
        <f>INDEX('Sch Table'!$A$2:$U$211,MATCH($H2218,'Sch Table'!$A$2:$A$777,0),8)</f>
        <v>#N/A</v>
      </c>
      <c r="J2218" s="24"/>
      <c r="K2218" s="96" t="e">
        <f>INDEX('Class Table'!$A$2:$C$26, MATCH($J2218,'Class Table'!$A$2:$A$26,0),2)</f>
        <v>#N/A</v>
      </c>
      <c r="L2218" s="25" t="str">
        <f>_xlfn.CONCAT(StudentTable4[[#This Row],[School]],StudentTable4[[#This Row],[ClassName]])</f>
        <v/>
      </c>
    </row>
    <row r="2219" spans="1:12">
      <c r="A2219" s="25" t="e">
        <f t="shared" si="34"/>
        <v>#N/A</v>
      </c>
      <c r="B2219" s="24"/>
      <c r="C2219" s="24"/>
      <c r="D2219" s="24" t="s">
        <v>24</v>
      </c>
      <c r="E2219" s="24"/>
      <c r="F2219" s="24"/>
      <c r="G2219" s="24"/>
      <c r="H2219" s="24"/>
      <c r="I2219" s="25" t="e">
        <f>INDEX('Sch Table'!$A$2:$U$211,MATCH($H2219,'Sch Table'!$A$2:$A$777,0),8)</f>
        <v>#N/A</v>
      </c>
      <c r="J2219" s="24"/>
      <c r="K2219" s="96" t="e">
        <f>INDEX('Class Table'!$A$2:$C$26, MATCH($J2219,'Class Table'!$A$2:$A$26,0),2)</f>
        <v>#N/A</v>
      </c>
      <c r="L2219" s="25" t="str">
        <f>_xlfn.CONCAT(StudentTable4[[#This Row],[School]],StudentTable4[[#This Row],[ClassName]])</f>
        <v/>
      </c>
    </row>
    <row r="2220" spans="1:12">
      <c r="A2220" s="25" t="e">
        <f t="shared" si="34"/>
        <v>#N/A</v>
      </c>
      <c r="B2220" s="24"/>
      <c r="C2220" s="24"/>
      <c r="D2220" s="24" t="s">
        <v>24</v>
      </c>
      <c r="E2220" s="24"/>
      <c r="F2220" s="24"/>
      <c r="G2220" s="24"/>
      <c r="H2220" s="24"/>
      <c r="I2220" s="25" t="e">
        <f>INDEX('Sch Table'!$A$2:$U$211,MATCH($H2220,'Sch Table'!$A$2:$A$777,0),8)</f>
        <v>#N/A</v>
      </c>
      <c r="J2220" s="24"/>
      <c r="K2220" s="96" t="e">
        <f>INDEX('Class Table'!$A$2:$C$26, MATCH($J2220,'Class Table'!$A$2:$A$26,0),2)</f>
        <v>#N/A</v>
      </c>
      <c r="L2220" s="25" t="str">
        <f>_xlfn.CONCAT(StudentTable4[[#This Row],[School]],StudentTable4[[#This Row],[ClassName]])</f>
        <v/>
      </c>
    </row>
    <row r="2221" spans="1:12">
      <c r="A2221" s="25" t="e">
        <f t="shared" si="34"/>
        <v>#N/A</v>
      </c>
      <c r="B2221" s="24"/>
      <c r="C2221" s="24"/>
      <c r="D2221" s="24" t="s">
        <v>24</v>
      </c>
      <c r="E2221" s="24"/>
      <c r="F2221" s="24"/>
      <c r="G2221" s="24"/>
      <c r="H2221" s="24"/>
      <c r="I2221" s="25" t="e">
        <f>INDEX('Sch Table'!$A$2:$U$211,MATCH($H2221,'Sch Table'!$A$2:$A$777,0),8)</f>
        <v>#N/A</v>
      </c>
      <c r="J2221" s="24"/>
      <c r="K2221" s="96" t="e">
        <f>INDEX('Class Table'!$A$2:$C$26, MATCH($J2221,'Class Table'!$A$2:$A$26,0),2)</f>
        <v>#N/A</v>
      </c>
      <c r="L2221" s="25" t="str">
        <f>_xlfn.CONCAT(StudentTable4[[#This Row],[School]],StudentTable4[[#This Row],[ClassName]])</f>
        <v/>
      </c>
    </row>
    <row r="2222" spans="1:12">
      <c r="A2222" s="25" t="e">
        <f t="shared" si="34"/>
        <v>#N/A</v>
      </c>
      <c r="B2222" s="24"/>
      <c r="C2222" s="24"/>
      <c r="D2222" s="24" t="s">
        <v>24</v>
      </c>
      <c r="E2222" s="24"/>
      <c r="F2222" s="24"/>
      <c r="G2222" s="24"/>
      <c r="H2222" s="24"/>
      <c r="I2222" s="25" t="e">
        <f>INDEX('Sch Table'!$A$2:$U$211,MATCH($H2222,'Sch Table'!$A$2:$A$777,0),8)</f>
        <v>#N/A</v>
      </c>
      <c r="J2222" s="24"/>
      <c r="K2222" s="96" t="e">
        <f>INDEX('Class Table'!$A$2:$C$26, MATCH($J2222,'Class Table'!$A$2:$A$26,0),2)</f>
        <v>#N/A</v>
      </c>
      <c r="L2222" s="25" t="str">
        <f>_xlfn.CONCAT(StudentTable4[[#This Row],[School]],StudentTable4[[#This Row],[ClassName]])</f>
        <v/>
      </c>
    </row>
    <row r="2223" spans="1:12">
      <c r="A2223" s="25" t="e">
        <f t="shared" si="34"/>
        <v>#N/A</v>
      </c>
      <c r="B2223" s="24"/>
      <c r="C2223" s="24"/>
      <c r="D2223" s="24" t="s">
        <v>24</v>
      </c>
      <c r="E2223" s="24"/>
      <c r="F2223" s="24"/>
      <c r="G2223" s="24"/>
      <c r="H2223" s="24"/>
      <c r="I2223" s="25" t="e">
        <f>INDEX('Sch Table'!$A$2:$U$211,MATCH($H2223,'Sch Table'!$A$2:$A$777,0),8)</f>
        <v>#N/A</v>
      </c>
      <c r="J2223" s="24"/>
      <c r="K2223" s="96" t="e">
        <f>INDEX('Class Table'!$A$2:$C$26, MATCH($J2223,'Class Table'!$A$2:$A$26,0),2)</f>
        <v>#N/A</v>
      </c>
      <c r="L2223" s="25" t="str">
        <f>_xlfn.CONCAT(StudentTable4[[#This Row],[School]],StudentTable4[[#This Row],[ClassName]])</f>
        <v/>
      </c>
    </row>
    <row r="2224" spans="1:12">
      <c r="A2224" s="25" t="e">
        <f t="shared" si="34"/>
        <v>#N/A</v>
      </c>
      <c r="B2224" s="24"/>
      <c r="C2224" s="24"/>
      <c r="D2224" s="24" t="s">
        <v>24</v>
      </c>
      <c r="E2224" s="24"/>
      <c r="F2224" s="24"/>
      <c r="G2224" s="24"/>
      <c r="H2224" s="24"/>
      <c r="I2224" s="25" t="e">
        <f>INDEX('Sch Table'!$A$2:$U$211,MATCH($H2224,'Sch Table'!$A$2:$A$777,0),8)</f>
        <v>#N/A</v>
      </c>
      <c r="J2224" s="24"/>
      <c r="K2224" s="96" t="e">
        <f>INDEX('Class Table'!$A$2:$C$26, MATCH($J2224,'Class Table'!$A$2:$A$26,0),2)</f>
        <v>#N/A</v>
      </c>
      <c r="L2224" s="25" t="str">
        <f>_xlfn.CONCAT(StudentTable4[[#This Row],[School]],StudentTable4[[#This Row],[ClassName]])</f>
        <v/>
      </c>
    </row>
    <row r="2225" spans="1:12">
      <c r="A2225" s="25" t="e">
        <f t="shared" si="34"/>
        <v>#N/A</v>
      </c>
      <c r="B2225" s="24"/>
      <c r="C2225" s="24"/>
      <c r="D2225" s="24" t="s">
        <v>24</v>
      </c>
      <c r="E2225" s="24"/>
      <c r="F2225" s="24"/>
      <c r="G2225" s="24"/>
      <c r="H2225" s="24"/>
      <c r="I2225" s="25" t="e">
        <f>INDEX('Sch Table'!$A$2:$U$211,MATCH($H2225,'Sch Table'!$A$2:$A$777,0),8)</f>
        <v>#N/A</v>
      </c>
      <c r="J2225" s="24"/>
      <c r="K2225" s="96" t="e">
        <f>INDEX('Class Table'!$A$2:$C$26, MATCH($J2225,'Class Table'!$A$2:$A$26,0),2)</f>
        <v>#N/A</v>
      </c>
      <c r="L2225" s="25" t="str">
        <f>_xlfn.CONCAT(StudentTable4[[#This Row],[School]],StudentTable4[[#This Row],[ClassName]])</f>
        <v/>
      </c>
    </row>
    <row r="2226" spans="1:12">
      <c r="A2226" s="25" t="e">
        <f t="shared" si="34"/>
        <v>#N/A</v>
      </c>
      <c r="B2226" s="24"/>
      <c r="C2226" s="24"/>
      <c r="D2226" s="24" t="s">
        <v>24</v>
      </c>
      <c r="E2226" s="24"/>
      <c r="F2226" s="24"/>
      <c r="G2226" s="24"/>
      <c r="H2226" s="24"/>
      <c r="I2226" s="25" t="e">
        <f>INDEX('Sch Table'!$A$2:$U$211,MATCH($H2226,'Sch Table'!$A$2:$A$777,0),8)</f>
        <v>#N/A</v>
      </c>
      <c r="J2226" s="24"/>
      <c r="K2226" s="96" t="e">
        <f>INDEX('Class Table'!$A$2:$C$26, MATCH($J2226,'Class Table'!$A$2:$A$26,0),2)</f>
        <v>#N/A</v>
      </c>
      <c r="L2226" s="25" t="str">
        <f>_xlfn.CONCAT(StudentTable4[[#This Row],[School]],StudentTable4[[#This Row],[ClassName]])</f>
        <v/>
      </c>
    </row>
    <row r="2227" spans="1:12">
      <c r="A2227" s="25" t="e">
        <f t="shared" si="34"/>
        <v>#N/A</v>
      </c>
      <c r="B2227" s="24"/>
      <c r="C2227" s="24"/>
      <c r="D2227" s="24" t="s">
        <v>24</v>
      </c>
      <c r="E2227" s="24"/>
      <c r="F2227" s="24"/>
      <c r="G2227" s="24"/>
      <c r="H2227" s="24"/>
      <c r="I2227" s="25" t="e">
        <f>INDEX('Sch Table'!$A$2:$U$211,MATCH($H2227,'Sch Table'!$A$2:$A$777,0),8)</f>
        <v>#N/A</v>
      </c>
      <c r="J2227" s="24"/>
      <c r="K2227" s="96" t="e">
        <f>INDEX('Class Table'!$A$2:$C$26, MATCH($J2227,'Class Table'!$A$2:$A$26,0),2)</f>
        <v>#N/A</v>
      </c>
      <c r="L2227" s="25" t="str">
        <f>_xlfn.CONCAT(StudentTable4[[#This Row],[School]],StudentTable4[[#This Row],[ClassName]])</f>
        <v/>
      </c>
    </row>
    <row r="2228" spans="1:12">
      <c r="A2228" s="25" t="e">
        <f t="shared" si="34"/>
        <v>#N/A</v>
      </c>
      <c r="B2228" s="24"/>
      <c r="C2228" s="24"/>
      <c r="D2228" s="24" t="s">
        <v>24</v>
      </c>
      <c r="E2228" s="24"/>
      <c r="F2228" s="24"/>
      <c r="G2228" s="24"/>
      <c r="H2228" s="24"/>
      <c r="I2228" s="25" t="e">
        <f>INDEX('Sch Table'!$A$2:$U$211,MATCH($H2228,'Sch Table'!$A$2:$A$777,0),8)</f>
        <v>#N/A</v>
      </c>
      <c r="J2228" s="24"/>
      <c r="K2228" s="96" t="e">
        <f>INDEX('Class Table'!$A$2:$C$26, MATCH($J2228,'Class Table'!$A$2:$A$26,0),2)</f>
        <v>#N/A</v>
      </c>
      <c r="L2228" s="25" t="str">
        <f>_xlfn.CONCAT(StudentTable4[[#This Row],[School]],StudentTable4[[#This Row],[ClassName]])</f>
        <v/>
      </c>
    </row>
    <row r="2229" spans="1:12">
      <c r="A2229" s="25" t="e">
        <f t="shared" si="34"/>
        <v>#N/A</v>
      </c>
      <c r="B2229" s="24"/>
      <c r="C2229" s="24"/>
      <c r="D2229" s="24" t="s">
        <v>24</v>
      </c>
      <c r="E2229" s="24"/>
      <c r="F2229" s="24"/>
      <c r="G2229" s="24"/>
      <c r="H2229" s="24"/>
      <c r="I2229" s="25" t="e">
        <f>INDEX('Sch Table'!$A$2:$U$211,MATCH($H2229,'Sch Table'!$A$2:$A$777,0),8)</f>
        <v>#N/A</v>
      </c>
      <c r="J2229" s="24"/>
      <c r="K2229" s="96" t="e">
        <f>INDEX('Class Table'!$A$2:$C$26, MATCH($J2229,'Class Table'!$A$2:$A$26,0),2)</f>
        <v>#N/A</v>
      </c>
      <c r="L2229" s="25" t="str">
        <f>_xlfn.CONCAT(StudentTable4[[#This Row],[School]],StudentTable4[[#This Row],[ClassName]])</f>
        <v/>
      </c>
    </row>
    <row r="2230" spans="1:12">
      <c r="A2230" s="25" t="e">
        <f t="shared" si="34"/>
        <v>#N/A</v>
      </c>
      <c r="B2230" s="24"/>
      <c r="C2230" s="24"/>
      <c r="D2230" s="24" t="s">
        <v>24</v>
      </c>
      <c r="E2230" s="24"/>
      <c r="F2230" s="24"/>
      <c r="G2230" s="24"/>
      <c r="H2230" s="24"/>
      <c r="I2230" s="25" t="e">
        <f>INDEX('Sch Table'!$A$2:$U$211,MATCH($H2230,'Sch Table'!$A$2:$A$777,0),8)</f>
        <v>#N/A</v>
      </c>
      <c r="J2230" s="24"/>
      <c r="K2230" s="96" t="e">
        <f>INDEX('Class Table'!$A$2:$C$26, MATCH($J2230,'Class Table'!$A$2:$A$26,0),2)</f>
        <v>#N/A</v>
      </c>
      <c r="L2230" s="25" t="str">
        <f>_xlfn.CONCAT(StudentTable4[[#This Row],[School]],StudentTable4[[#This Row],[ClassName]])</f>
        <v/>
      </c>
    </row>
    <row r="2231" spans="1:12">
      <c r="A2231" s="25" t="e">
        <f t="shared" si="34"/>
        <v>#N/A</v>
      </c>
      <c r="B2231" s="24"/>
      <c r="C2231" s="24"/>
      <c r="D2231" s="24" t="s">
        <v>24</v>
      </c>
      <c r="E2231" s="24"/>
      <c r="F2231" s="24"/>
      <c r="G2231" s="24"/>
      <c r="H2231" s="24"/>
      <c r="I2231" s="25" t="e">
        <f>INDEX('Sch Table'!$A$2:$U$211,MATCH($H2231,'Sch Table'!$A$2:$A$777,0),8)</f>
        <v>#N/A</v>
      </c>
      <c r="J2231" s="24"/>
      <c r="K2231" s="96" t="e">
        <f>INDEX('Class Table'!$A$2:$C$26, MATCH($J2231,'Class Table'!$A$2:$A$26,0),2)</f>
        <v>#N/A</v>
      </c>
      <c r="L2231" s="25" t="str">
        <f>_xlfn.CONCAT(StudentTable4[[#This Row],[School]],StudentTable4[[#This Row],[ClassName]])</f>
        <v/>
      </c>
    </row>
    <row r="2232" spans="1:12">
      <c r="A2232" s="25" t="e">
        <f t="shared" si="34"/>
        <v>#N/A</v>
      </c>
      <c r="B2232" s="24"/>
      <c r="C2232" s="24"/>
      <c r="D2232" s="24" t="s">
        <v>24</v>
      </c>
      <c r="E2232" s="24"/>
      <c r="F2232" s="24"/>
      <c r="G2232" s="24"/>
      <c r="H2232" s="24"/>
      <c r="I2232" s="25" t="e">
        <f>INDEX('Sch Table'!$A$2:$U$211,MATCH($H2232,'Sch Table'!$A$2:$A$777,0),8)</f>
        <v>#N/A</v>
      </c>
      <c r="J2232" s="24"/>
      <c r="K2232" s="96" t="e">
        <f>INDEX('Class Table'!$A$2:$C$26, MATCH($J2232,'Class Table'!$A$2:$A$26,0),2)</f>
        <v>#N/A</v>
      </c>
      <c r="L2232" s="25" t="str">
        <f>_xlfn.CONCAT(StudentTable4[[#This Row],[School]],StudentTable4[[#This Row],[ClassName]])</f>
        <v/>
      </c>
    </row>
    <row r="2233" spans="1:12">
      <c r="A2233" s="25" t="e">
        <f t="shared" si="34"/>
        <v>#N/A</v>
      </c>
      <c r="B2233" s="24"/>
      <c r="C2233" s="24"/>
      <c r="D2233" s="24" t="s">
        <v>24</v>
      </c>
      <c r="E2233" s="24"/>
      <c r="F2233" s="24"/>
      <c r="G2233" s="24"/>
      <c r="H2233" s="24"/>
      <c r="I2233" s="25" t="e">
        <f>INDEX('Sch Table'!$A$2:$U$211,MATCH($H2233,'Sch Table'!$A$2:$A$777,0),8)</f>
        <v>#N/A</v>
      </c>
      <c r="J2233" s="24"/>
      <c r="K2233" s="96" t="e">
        <f>INDEX('Class Table'!$A$2:$C$26, MATCH($J2233,'Class Table'!$A$2:$A$26,0),2)</f>
        <v>#N/A</v>
      </c>
      <c r="L2233" s="25" t="str">
        <f>_xlfn.CONCAT(StudentTable4[[#This Row],[School]],StudentTable4[[#This Row],[ClassName]])</f>
        <v/>
      </c>
    </row>
    <row r="2234" spans="1:12">
      <c r="A2234" s="25" t="e">
        <f t="shared" si="34"/>
        <v>#N/A</v>
      </c>
      <c r="B2234" s="24"/>
      <c r="C2234" s="24"/>
      <c r="D2234" s="24" t="s">
        <v>24</v>
      </c>
      <c r="E2234" s="24"/>
      <c r="F2234" s="24"/>
      <c r="G2234" s="24"/>
      <c r="H2234" s="24"/>
      <c r="I2234" s="25" t="e">
        <f>INDEX('Sch Table'!$A$2:$U$211,MATCH($H2234,'Sch Table'!$A$2:$A$777,0),8)</f>
        <v>#N/A</v>
      </c>
      <c r="J2234" s="24"/>
      <c r="K2234" s="96" t="e">
        <f>INDEX('Class Table'!$A$2:$C$26, MATCH($J2234,'Class Table'!$A$2:$A$26,0),2)</f>
        <v>#N/A</v>
      </c>
      <c r="L2234" s="25" t="str">
        <f>_xlfn.CONCAT(StudentTable4[[#This Row],[School]],StudentTable4[[#This Row],[ClassName]])</f>
        <v/>
      </c>
    </row>
    <row r="2235" spans="1:12">
      <c r="A2235" s="25" t="e">
        <f t="shared" si="34"/>
        <v>#N/A</v>
      </c>
      <c r="B2235" s="24"/>
      <c r="C2235" s="24"/>
      <c r="D2235" s="24" t="s">
        <v>24</v>
      </c>
      <c r="E2235" s="24"/>
      <c r="F2235" s="24"/>
      <c r="G2235" s="24"/>
      <c r="H2235" s="24"/>
      <c r="I2235" s="25" t="e">
        <f>INDEX('Sch Table'!$A$2:$U$211,MATCH($H2235,'Sch Table'!$A$2:$A$777,0),8)</f>
        <v>#N/A</v>
      </c>
      <c r="J2235" s="24"/>
      <c r="K2235" s="96" t="e">
        <f>INDEX('Class Table'!$A$2:$C$26, MATCH($J2235,'Class Table'!$A$2:$A$26,0),2)</f>
        <v>#N/A</v>
      </c>
      <c r="L2235" s="25" t="str">
        <f>_xlfn.CONCAT(StudentTable4[[#This Row],[School]],StudentTable4[[#This Row],[ClassName]])</f>
        <v/>
      </c>
    </row>
    <row r="2236" spans="1:12">
      <c r="A2236" s="25" t="e">
        <f t="shared" si="34"/>
        <v>#N/A</v>
      </c>
      <c r="B2236" s="24"/>
      <c r="C2236" s="24"/>
      <c r="D2236" s="24" t="s">
        <v>24</v>
      </c>
      <c r="E2236" s="24"/>
      <c r="F2236" s="24"/>
      <c r="G2236" s="24"/>
      <c r="H2236" s="24"/>
      <c r="I2236" s="25" t="e">
        <f>INDEX('Sch Table'!$A$2:$U$211,MATCH($H2236,'Sch Table'!$A$2:$A$777,0),8)</f>
        <v>#N/A</v>
      </c>
      <c r="J2236" s="24"/>
      <c r="K2236" s="96" t="e">
        <f>INDEX('Class Table'!$A$2:$C$26, MATCH($J2236,'Class Table'!$A$2:$A$26,0),2)</f>
        <v>#N/A</v>
      </c>
      <c r="L2236" s="25" t="str">
        <f>_xlfn.CONCAT(StudentTable4[[#This Row],[School]],StudentTable4[[#This Row],[ClassName]])</f>
        <v/>
      </c>
    </row>
    <row r="2237" spans="1:12">
      <c r="A2237" s="25" t="e">
        <f t="shared" si="34"/>
        <v>#N/A</v>
      </c>
      <c r="B2237" s="24"/>
      <c r="C2237" s="24"/>
      <c r="D2237" s="24" t="s">
        <v>24</v>
      </c>
      <c r="E2237" s="24"/>
      <c r="F2237" s="24"/>
      <c r="G2237" s="24"/>
      <c r="H2237" s="24"/>
      <c r="I2237" s="25" t="e">
        <f>INDEX('Sch Table'!$A$2:$U$211,MATCH($H2237,'Sch Table'!$A$2:$A$777,0),8)</f>
        <v>#N/A</v>
      </c>
      <c r="J2237" s="24"/>
      <c r="K2237" s="96" t="e">
        <f>INDEX('Class Table'!$A$2:$C$26, MATCH($J2237,'Class Table'!$A$2:$A$26,0),2)</f>
        <v>#N/A</v>
      </c>
      <c r="L2237" s="25" t="str">
        <f>_xlfn.CONCAT(StudentTable4[[#This Row],[School]],StudentTable4[[#This Row],[ClassName]])</f>
        <v/>
      </c>
    </row>
    <row r="2238" spans="1:12">
      <c r="A2238" s="25" t="e">
        <f t="shared" si="34"/>
        <v>#N/A</v>
      </c>
      <c r="B2238" s="24"/>
      <c r="C2238" s="24"/>
      <c r="D2238" s="24" t="s">
        <v>24</v>
      </c>
      <c r="E2238" s="24"/>
      <c r="F2238" s="24"/>
      <c r="G2238" s="24"/>
      <c r="H2238" s="24"/>
      <c r="I2238" s="25" t="e">
        <f>INDEX('Sch Table'!$A$2:$U$211,MATCH($H2238,'Sch Table'!$A$2:$A$777,0),8)</f>
        <v>#N/A</v>
      </c>
      <c r="J2238" s="24"/>
      <c r="K2238" s="96" t="e">
        <f>INDEX('Class Table'!$A$2:$C$26, MATCH($J2238,'Class Table'!$A$2:$A$26,0),2)</f>
        <v>#N/A</v>
      </c>
      <c r="L2238" s="25" t="str">
        <f>_xlfn.CONCAT(StudentTable4[[#This Row],[School]],StudentTable4[[#This Row],[ClassName]])</f>
        <v/>
      </c>
    </row>
    <row r="2239" spans="1:12">
      <c r="A2239" s="25" t="e">
        <f t="shared" si="34"/>
        <v>#N/A</v>
      </c>
      <c r="B2239" s="24"/>
      <c r="C2239" s="24"/>
      <c r="D2239" s="24" t="s">
        <v>24</v>
      </c>
      <c r="E2239" s="24"/>
      <c r="F2239" s="24"/>
      <c r="G2239" s="24"/>
      <c r="H2239" s="24"/>
      <c r="I2239" s="25" t="e">
        <f>INDEX('Sch Table'!$A$2:$U$211,MATCH($H2239,'Sch Table'!$A$2:$A$777,0),8)</f>
        <v>#N/A</v>
      </c>
      <c r="J2239" s="24"/>
      <c r="K2239" s="96" t="e">
        <f>INDEX('Class Table'!$A$2:$C$26, MATCH($J2239,'Class Table'!$A$2:$A$26,0),2)</f>
        <v>#N/A</v>
      </c>
      <c r="L2239" s="25" t="str">
        <f>_xlfn.CONCAT(StudentTable4[[#This Row],[School]],StudentTable4[[#This Row],[ClassName]])</f>
        <v/>
      </c>
    </row>
    <row r="2240" spans="1:12">
      <c r="A2240" s="25" t="e">
        <f t="shared" si="34"/>
        <v>#N/A</v>
      </c>
      <c r="B2240" s="24"/>
      <c r="C2240" s="24"/>
      <c r="D2240" s="24" t="s">
        <v>24</v>
      </c>
      <c r="E2240" s="24"/>
      <c r="F2240" s="24"/>
      <c r="G2240" s="24"/>
      <c r="H2240" s="24"/>
      <c r="I2240" s="25" t="e">
        <f>INDEX('Sch Table'!$A$2:$U$211,MATCH($H2240,'Sch Table'!$A$2:$A$777,0),8)</f>
        <v>#N/A</v>
      </c>
      <c r="J2240" s="24"/>
      <c r="K2240" s="96" t="e">
        <f>INDEX('Class Table'!$A$2:$C$26, MATCH($J2240,'Class Table'!$A$2:$A$26,0),2)</f>
        <v>#N/A</v>
      </c>
      <c r="L2240" s="25" t="str">
        <f>_xlfn.CONCAT(StudentTable4[[#This Row],[School]],StudentTable4[[#This Row],[ClassName]])</f>
        <v/>
      </c>
    </row>
    <row r="2241" spans="1:12">
      <c r="A2241" s="25" t="e">
        <f t="shared" si="34"/>
        <v>#N/A</v>
      </c>
      <c r="B2241" s="24"/>
      <c r="C2241" s="24"/>
      <c r="D2241" s="24" t="s">
        <v>24</v>
      </c>
      <c r="E2241" s="24"/>
      <c r="F2241" s="24"/>
      <c r="G2241" s="24"/>
      <c r="H2241" s="24"/>
      <c r="I2241" s="25" t="e">
        <f>INDEX('Sch Table'!$A$2:$U$211,MATCH($H2241,'Sch Table'!$A$2:$A$777,0),8)</f>
        <v>#N/A</v>
      </c>
      <c r="J2241" s="24"/>
      <c r="K2241" s="96" t="e">
        <f>INDEX('Class Table'!$A$2:$C$26, MATCH($J2241,'Class Table'!$A$2:$A$26,0),2)</f>
        <v>#N/A</v>
      </c>
      <c r="L2241" s="25" t="str">
        <f>_xlfn.CONCAT(StudentTable4[[#This Row],[School]],StudentTable4[[#This Row],[ClassName]])</f>
        <v/>
      </c>
    </row>
    <row r="2242" spans="1:12">
      <c r="A2242" s="25" t="e">
        <f t="shared" ref="A2242:A2305" si="35">I2242&amp;"-"&amp;J2242&amp;"-"&amp;B2242</f>
        <v>#N/A</v>
      </c>
      <c r="B2242" s="24"/>
      <c r="C2242" s="24"/>
      <c r="D2242" s="24" t="s">
        <v>24</v>
      </c>
      <c r="E2242" s="24"/>
      <c r="F2242" s="24"/>
      <c r="G2242" s="24"/>
      <c r="H2242" s="24"/>
      <c r="I2242" s="25" t="e">
        <f>INDEX('Sch Table'!$A$2:$U$211,MATCH($H2242,'Sch Table'!$A$2:$A$777,0),8)</f>
        <v>#N/A</v>
      </c>
      <c r="J2242" s="24"/>
      <c r="K2242" s="96" t="e">
        <f>INDEX('Class Table'!$A$2:$C$26, MATCH($J2242,'Class Table'!$A$2:$A$26,0),2)</f>
        <v>#N/A</v>
      </c>
      <c r="L2242" s="25" t="str">
        <f>_xlfn.CONCAT(StudentTable4[[#This Row],[School]],StudentTable4[[#This Row],[ClassName]])</f>
        <v/>
      </c>
    </row>
    <row r="2243" spans="1:12">
      <c r="A2243" s="25" t="e">
        <f t="shared" si="35"/>
        <v>#N/A</v>
      </c>
      <c r="B2243" s="24"/>
      <c r="C2243" s="24"/>
      <c r="D2243" s="24" t="s">
        <v>24</v>
      </c>
      <c r="E2243" s="24"/>
      <c r="F2243" s="24"/>
      <c r="G2243" s="24"/>
      <c r="H2243" s="24"/>
      <c r="I2243" s="25" t="e">
        <f>INDEX('Sch Table'!$A$2:$U$211,MATCH($H2243,'Sch Table'!$A$2:$A$777,0),8)</f>
        <v>#N/A</v>
      </c>
      <c r="J2243" s="24"/>
      <c r="K2243" s="96" t="e">
        <f>INDEX('Class Table'!$A$2:$C$26, MATCH($J2243,'Class Table'!$A$2:$A$26,0),2)</f>
        <v>#N/A</v>
      </c>
      <c r="L2243" s="25" t="str">
        <f>_xlfn.CONCAT(StudentTable4[[#This Row],[School]],StudentTable4[[#This Row],[ClassName]])</f>
        <v/>
      </c>
    </row>
    <row r="2244" spans="1:12">
      <c r="A2244" s="25" t="e">
        <f t="shared" si="35"/>
        <v>#N/A</v>
      </c>
      <c r="B2244" s="24"/>
      <c r="C2244" s="24"/>
      <c r="D2244" s="24" t="s">
        <v>24</v>
      </c>
      <c r="E2244" s="24"/>
      <c r="F2244" s="24"/>
      <c r="G2244" s="24"/>
      <c r="H2244" s="24"/>
      <c r="I2244" s="25" t="e">
        <f>INDEX('Sch Table'!$A$2:$U$211,MATCH($H2244,'Sch Table'!$A$2:$A$777,0),8)</f>
        <v>#N/A</v>
      </c>
      <c r="J2244" s="24"/>
      <c r="K2244" s="96" t="e">
        <f>INDEX('Class Table'!$A$2:$C$26, MATCH($J2244,'Class Table'!$A$2:$A$26,0),2)</f>
        <v>#N/A</v>
      </c>
      <c r="L2244" s="25" t="str">
        <f>_xlfn.CONCAT(StudentTable4[[#This Row],[School]],StudentTable4[[#This Row],[ClassName]])</f>
        <v/>
      </c>
    </row>
    <row r="2245" spans="1:12">
      <c r="A2245" s="25" t="e">
        <f t="shared" si="35"/>
        <v>#N/A</v>
      </c>
      <c r="B2245" s="24"/>
      <c r="C2245" s="24"/>
      <c r="D2245" s="24" t="s">
        <v>24</v>
      </c>
      <c r="E2245" s="24"/>
      <c r="F2245" s="24"/>
      <c r="G2245" s="24"/>
      <c r="H2245" s="24"/>
      <c r="I2245" s="25" t="e">
        <f>INDEX('Sch Table'!$A$2:$U$211,MATCH($H2245,'Sch Table'!$A$2:$A$777,0),8)</f>
        <v>#N/A</v>
      </c>
      <c r="J2245" s="24"/>
      <c r="K2245" s="96" t="e">
        <f>INDEX('Class Table'!$A$2:$C$26, MATCH($J2245,'Class Table'!$A$2:$A$26,0),2)</f>
        <v>#N/A</v>
      </c>
      <c r="L2245" s="25" t="str">
        <f>_xlfn.CONCAT(StudentTable4[[#This Row],[School]],StudentTable4[[#This Row],[ClassName]])</f>
        <v/>
      </c>
    </row>
    <row r="2246" spans="1:12">
      <c r="A2246" s="25" t="e">
        <f t="shared" si="35"/>
        <v>#N/A</v>
      </c>
      <c r="B2246" s="24"/>
      <c r="C2246" s="24"/>
      <c r="D2246" s="24" t="s">
        <v>24</v>
      </c>
      <c r="E2246" s="24"/>
      <c r="F2246" s="24"/>
      <c r="G2246" s="24"/>
      <c r="H2246" s="24"/>
      <c r="I2246" s="25" t="e">
        <f>INDEX('Sch Table'!$A$2:$U$211,MATCH($H2246,'Sch Table'!$A$2:$A$777,0),8)</f>
        <v>#N/A</v>
      </c>
      <c r="J2246" s="24"/>
      <c r="K2246" s="96" t="e">
        <f>INDEX('Class Table'!$A$2:$C$26, MATCH($J2246,'Class Table'!$A$2:$A$26,0),2)</f>
        <v>#N/A</v>
      </c>
      <c r="L2246" s="25" t="str">
        <f>_xlfn.CONCAT(StudentTable4[[#This Row],[School]],StudentTable4[[#This Row],[ClassName]])</f>
        <v/>
      </c>
    </row>
    <row r="2247" spans="1:12">
      <c r="A2247" s="25" t="e">
        <f t="shared" si="35"/>
        <v>#N/A</v>
      </c>
      <c r="B2247" s="24"/>
      <c r="C2247" s="24"/>
      <c r="D2247" s="24" t="s">
        <v>24</v>
      </c>
      <c r="E2247" s="24"/>
      <c r="F2247" s="24"/>
      <c r="G2247" s="24"/>
      <c r="H2247" s="24"/>
      <c r="I2247" s="25" t="e">
        <f>INDEX('Sch Table'!$A$2:$U$211,MATCH($H2247,'Sch Table'!$A$2:$A$777,0),8)</f>
        <v>#N/A</v>
      </c>
      <c r="J2247" s="24"/>
      <c r="K2247" s="96" t="e">
        <f>INDEX('Class Table'!$A$2:$C$26, MATCH($J2247,'Class Table'!$A$2:$A$26,0),2)</f>
        <v>#N/A</v>
      </c>
      <c r="L2247" s="25" t="str">
        <f>_xlfn.CONCAT(StudentTable4[[#This Row],[School]],StudentTable4[[#This Row],[ClassName]])</f>
        <v/>
      </c>
    </row>
    <row r="2248" spans="1:12">
      <c r="A2248" s="25" t="e">
        <f t="shared" si="35"/>
        <v>#N/A</v>
      </c>
      <c r="B2248" s="24"/>
      <c r="C2248" s="24"/>
      <c r="D2248" s="24" t="s">
        <v>24</v>
      </c>
      <c r="E2248" s="24"/>
      <c r="F2248" s="24"/>
      <c r="G2248" s="24"/>
      <c r="H2248" s="24"/>
      <c r="I2248" s="25" t="e">
        <f>INDEX('Sch Table'!$A$2:$U$211,MATCH($H2248,'Sch Table'!$A$2:$A$777,0),8)</f>
        <v>#N/A</v>
      </c>
      <c r="J2248" s="24"/>
      <c r="K2248" s="96" t="e">
        <f>INDEX('Class Table'!$A$2:$C$26, MATCH($J2248,'Class Table'!$A$2:$A$26,0),2)</f>
        <v>#N/A</v>
      </c>
      <c r="L2248" s="25" t="str">
        <f>_xlfn.CONCAT(StudentTable4[[#This Row],[School]],StudentTable4[[#This Row],[ClassName]])</f>
        <v/>
      </c>
    </row>
    <row r="2249" spans="1:12">
      <c r="A2249" s="25" t="e">
        <f t="shared" si="35"/>
        <v>#N/A</v>
      </c>
      <c r="B2249" s="24"/>
      <c r="C2249" s="24"/>
      <c r="D2249" s="24" t="s">
        <v>24</v>
      </c>
      <c r="E2249" s="24"/>
      <c r="F2249" s="24"/>
      <c r="G2249" s="24"/>
      <c r="H2249" s="24"/>
      <c r="I2249" s="25" t="e">
        <f>INDEX('Sch Table'!$A$2:$U$211,MATCH($H2249,'Sch Table'!$A$2:$A$777,0),8)</f>
        <v>#N/A</v>
      </c>
      <c r="J2249" s="24"/>
      <c r="K2249" s="96" t="e">
        <f>INDEX('Class Table'!$A$2:$C$26, MATCH($J2249,'Class Table'!$A$2:$A$26,0),2)</f>
        <v>#N/A</v>
      </c>
      <c r="L2249" s="25" t="str">
        <f>_xlfn.CONCAT(StudentTable4[[#This Row],[School]],StudentTable4[[#This Row],[ClassName]])</f>
        <v/>
      </c>
    </row>
    <row r="2250" spans="1:12">
      <c r="A2250" s="25" t="e">
        <f t="shared" si="35"/>
        <v>#N/A</v>
      </c>
      <c r="B2250" s="24"/>
      <c r="C2250" s="24"/>
      <c r="D2250" s="24" t="s">
        <v>24</v>
      </c>
      <c r="E2250" s="24"/>
      <c r="F2250" s="24"/>
      <c r="G2250" s="24"/>
      <c r="H2250" s="24"/>
      <c r="I2250" s="25" t="e">
        <f>INDEX('Sch Table'!$A$2:$U$211,MATCH($H2250,'Sch Table'!$A$2:$A$777,0),8)</f>
        <v>#N/A</v>
      </c>
      <c r="J2250" s="24"/>
      <c r="K2250" s="96" t="e">
        <f>INDEX('Class Table'!$A$2:$C$26, MATCH($J2250,'Class Table'!$A$2:$A$26,0),2)</f>
        <v>#N/A</v>
      </c>
      <c r="L2250" s="25" t="str">
        <f>_xlfn.CONCAT(StudentTable4[[#This Row],[School]],StudentTable4[[#This Row],[ClassName]])</f>
        <v/>
      </c>
    </row>
    <row r="2251" spans="1:12">
      <c r="A2251" s="25" t="e">
        <f t="shared" si="35"/>
        <v>#N/A</v>
      </c>
      <c r="B2251" s="24"/>
      <c r="C2251" s="24"/>
      <c r="D2251" s="24" t="s">
        <v>24</v>
      </c>
      <c r="E2251" s="24"/>
      <c r="F2251" s="24"/>
      <c r="G2251" s="24"/>
      <c r="H2251" s="24"/>
      <c r="I2251" s="25" t="e">
        <f>INDEX('Sch Table'!$A$2:$U$211,MATCH($H2251,'Sch Table'!$A$2:$A$777,0),8)</f>
        <v>#N/A</v>
      </c>
      <c r="J2251" s="24"/>
      <c r="K2251" s="96" t="e">
        <f>INDEX('Class Table'!$A$2:$C$26, MATCH($J2251,'Class Table'!$A$2:$A$26,0),2)</f>
        <v>#N/A</v>
      </c>
      <c r="L2251" s="25" t="str">
        <f>_xlfn.CONCAT(StudentTable4[[#This Row],[School]],StudentTable4[[#This Row],[ClassName]])</f>
        <v/>
      </c>
    </row>
    <row r="2252" spans="1:12">
      <c r="A2252" s="25" t="e">
        <f t="shared" si="35"/>
        <v>#N/A</v>
      </c>
      <c r="B2252" s="24"/>
      <c r="C2252" s="24"/>
      <c r="D2252" s="24" t="s">
        <v>24</v>
      </c>
      <c r="E2252" s="24"/>
      <c r="F2252" s="24"/>
      <c r="G2252" s="24"/>
      <c r="H2252" s="24"/>
      <c r="I2252" s="25" t="e">
        <f>INDEX('Sch Table'!$A$2:$U$211,MATCH($H2252,'Sch Table'!$A$2:$A$777,0),8)</f>
        <v>#N/A</v>
      </c>
      <c r="J2252" s="24"/>
      <c r="K2252" s="96" t="e">
        <f>INDEX('Class Table'!$A$2:$C$26, MATCH($J2252,'Class Table'!$A$2:$A$26,0),2)</f>
        <v>#N/A</v>
      </c>
      <c r="L2252" s="25" t="str">
        <f>_xlfn.CONCAT(StudentTable4[[#This Row],[School]],StudentTable4[[#This Row],[ClassName]])</f>
        <v/>
      </c>
    </row>
    <row r="2253" spans="1:12">
      <c r="A2253" s="25" t="e">
        <f t="shared" si="35"/>
        <v>#N/A</v>
      </c>
      <c r="B2253" s="24"/>
      <c r="C2253" s="24"/>
      <c r="D2253" s="24" t="s">
        <v>24</v>
      </c>
      <c r="E2253" s="24"/>
      <c r="F2253" s="24"/>
      <c r="G2253" s="24"/>
      <c r="H2253" s="24"/>
      <c r="I2253" s="25" t="e">
        <f>INDEX('Sch Table'!$A$2:$U$211,MATCH($H2253,'Sch Table'!$A$2:$A$777,0),8)</f>
        <v>#N/A</v>
      </c>
      <c r="J2253" s="24"/>
      <c r="K2253" s="96" t="e">
        <f>INDEX('Class Table'!$A$2:$C$26, MATCH($J2253,'Class Table'!$A$2:$A$26,0),2)</f>
        <v>#N/A</v>
      </c>
      <c r="L2253" s="25" t="str">
        <f>_xlfn.CONCAT(StudentTable4[[#This Row],[School]],StudentTable4[[#This Row],[ClassName]])</f>
        <v/>
      </c>
    </row>
    <row r="2254" spans="1:12">
      <c r="A2254" s="25" t="e">
        <f t="shared" si="35"/>
        <v>#N/A</v>
      </c>
      <c r="B2254" s="24"/>
      <c r="C2254" s="24"/>
      <c r="D2254" s="24" t="s">
        <v>24</v>
      </c>
      <c r="E2254" s="24"/>
      <c r="F2254" s="24"/>
      <c r="G2254" s="24"/>
      <c r="H2254" s="24"/>
      <c r="I2254" s="25" t="e">
        <f>INDEX('Sch Table'!$A$2:$U$211,MATCH($H2254,'Sch Table'!$A$2:$A$777,0),8)</f>
        <v>#N/A</v>
      </c>
      <c r="J2254" s="24"/>
      <c r="K2254" s="96" t="e">
        <f>INDEX('Class Table'!$A$2:$C$26, MATCH($J2254,'Class Table'!$A$2:$A$26,0),2)</f>
        <v>#N/A</v>
      </c>
      <c r="L2254" s="25" t="str">
        <f>_xlfn.CONCAT(StudentTable4[[#This Row],[School]],StudentTable4[[#This Row],[ClassName]])</f>
        <v/>
      </c>
    </row>
    <row r="2255" spans="1:12">
      <c r="A2255" s="25" t="e">
        <f t="shared" si="35"/>
        <v>#N/A</v>
      </c>
      <c r="B2255" s="24"/>
      <c r="C2255" s="24"/>
      <c r="D2255" s="24" t="s">
        <v>24</v>
      </c>
      <c r="E2255" s="24"/>
      <c r="F2255" s="24"/>
      <c r="G2255" s="24"/>
      <c r="H2255" s="24"/>
      <c r="I2255" s="25" t="e">
        <f>INDEX('Sch Table'!$A$2:$U$211,MATCH($H2255,'Sch Table'!$A$2:$A$777,0),8)</f>
        <v>#N/A</v>
      </c>
      <c r="J2255" s="24"/>
      <c r="K2255" s="96" t="e">
        <f>INDEX('Class Table'!$A$2:$C$26, MATCH($J2255,'Class Table'!$A$2:$A$26,0),2)</f>
        <v>#N/A</v>
      </c>
      <c r="L2255" s="25" t="str">
        <f>_xlfn.CONCAT(StudentTable4[[#This Row],[School]],StudentTable4[[#This Row],[ClassName]])</f>
        <v/>
      </c>
    </row>
    <row r="2256" spans="1:12">
      <c r="A2256" s="25" t="e">
        <f t="shared" si="35"/>
        <v>#N/A</v>
      </c>
      <c r="B2256" s="24"/>
      <c r="C2256" s="24"/>
      <c r="D2256" s="24" t="s">
        <v>24</v>
      </c>
      <c r="E2256" s="24"/>
      <c r="F2256" s="24"/>
      <c r="G2256" s="24"/>
      <c r="H2256" s="24"/>
      <c r="I2256" s="25" t="e">
        <f>INDEX('Sch Table'!$A$2:$U$211,MATCH($H2256,'Sch Table'!$A$2:$A$777,0),8)</f>
        <v>#N/A</v>
      </c>
      <c r="J2256" s="24"/>
      <c r="K2256" s="96" t="e">
        <f>INDEX('Class Table'!$A$2:$C$26, MATCH($J2256,'Class Table'!$A$2:$A$26,0),2)</f>
        <v>#N/A</v>
      </c>
      <c r="L2256" s="25" t="str">
        <f>_xlfn.CONCAT(StudentTable4[[#This Row],[School]],StudentTable4[[#This Row],[ClassName]])</f>
        <v/>
      </c>
    </row>
    <row r="2257" spans="1:12">
      <c r="A2257" s="25" t="e">
        <f t="shared" si="35"/>
        <v>#N/A</v>
      </c>
      <c r="B2257" s="24"/>
      <c r="C2257" s="24"/>
      <c r="D2257" s="24" t="s">
        <v>24</v>
      </c>
      <c r="E2257" s="24"/>
      <c r="F2257" s="24"/>
      <c r="G2257" s="24"/>
      <c r="H2257" s="24"/>
      <c r="I2257" s="25" t="e">
        <f>INDEX('Sch Table'!$A$2:$U$211,MATCH($H2257,'Sch Table'!$A$2:$A$777,0),8)</f>
        <v>#N/A</v>
      </c>
      <c r="J2257" s="24"/>
      <c r="K2257" s="96" t="e">
        <f>INDEX('Class Table'!$A$2:$C$26, MATCH($J2257,'Class Table'!$A$2:$A$26,0),2)</f>
        <v>#N/A</v>
      </c>
      <c r="L2257" s="25" t="str">
        <f>_xlfn.CONCAT(StudentTable4[[#This Row],[School]],StudentTable4[[#This Row],[ClassName]])</f>
        <v/>
      </c>
    </row>
    <row r="2258" spans="1:12">
      <c r="A2258" s="25" t="e">
        <f t="shared" si="35"/>
        <v>#N/A</v>
      </c>
      <c r="B2258" s="24"/>
      <c r="C2258" s="24"/>
      <c r="D2258" s="24" t="s">
        <v>24</v>
      </c>
      <c r="E2258" s="24"/>
      <c r="F2258" s="24"/>
      <c r="G2258" s="24"/>
      <c r="H2258" s="24"/>
      <c r="I2258" s="25" t="e">
        <f>INDEX('Sch Table'!$A$2:$U$211,MATCH($H2258,'Sch Table'!$A$2:$A$777,0),8)</f>
        <v>#N/A</v>
      </c>
      <c r="J2258" s="24"/>
      <c r="K2258" s="96" t="e">
        <f>INDEX('Class Table'!$A$2:$C$26, MATCH($J2258,'Class Table'!$A$2:$A$26,0),2)</f>
        <v>#N/A</v>
      </c>
      <c r="L2258" s="25" t="str">
        <f>_xlfn.CONCAT(StudentTable4[[#This Row],[School]],StudentTable4[[#This Row],[ClassName]])</f>
        <v/>
      </c>
    </row>
    <row r="2259" spans="1:12">
      <c r="A2259" s="25" t="e">
        <f t="shared" si="35"/>
        <v>#N/A</v>
      </c>
      <c r="B2259" s="24"/>
      <c r="C2259" s="24"/>
      <c r="D2259" s="24" t="s">
        <v>24</v>
      </c>
      <c r="E2259" s="24"/>
      <c r="F2259" s="24"/>
      <c r="G2259" s="24"/>
      <c r="H2259" s="24"/>
      <c r="I2259" s="25" t="e">
        <f>INDEX('Sch Table'!$A$2:$U$211,MATCH($H2259,'Sch Table'!$A$2:$A$777,0),8)</f>
        <v>#N/A</v>
      </c>
      <c r="J2259" s="24"/>
      <c r="K2259" s="96" t="e">
        <f>INDEX('Class Table'!$A$2:$C$26, MATCH($J2259,'Class Table'!$A$2:$A$26,0),2)</f>
        <v>#N/A</v>
      </c>
      <c r="L2259" s="25" t="str">
        <f>_xlfn.CONCAT(StudentTable4[[#This Row],[School]],StudentTable4[[#This Row],[ClassName]])</f>
        <v/>
      </c>
    </row>
    <row r="2260" spans="1:12">
      <c r="A2260" s="25" t="e">
        <f t="shared" si="35"/>
        <v>#N/A</v>
      </c>
      <c r="B2260" s="24"/>
      <c r="C2260" s="24"/>
      <c r="D2260" s="24" t="s">
        <v>24</v>
      </c>
      <c r="E2260" s="24"/>
      <c r="F2260" s="24"/>
      <c r="G2260" s="24"/>
      <c r="H2260" s="24"/>
      <c r="I2260" s="25" t="e">
        <f>INDEX('Sch Table'!$A$2:$U$211,MATCH($H2260,'Sch Table'!$A$2:$A$777,0),8)</f>
        <v>#N/A</v>
      </c>
      <c r="J2260" s="24"/>
      <c r="K2260" s="96" t="e">
        <f>INDEX('Class Table'!$A$2:$C$26, MATCH($J2260,'Class Table'!$A$2:$A$26,0),2)</f>
        <v>#N/A</v>
      </c>
      <c r="L2260" s="25" t="str">
        <f>_xlfn.CONCAT(StudentTable4[[#This Row],[School]],StudentTable4[[#This Row],[ClassName]])</f>
        <v/>
      </c>
    </row>
    <row r="2261" spans="1:12">
      <c r="A2261" s="25" t="e">
        <f t="shared" si="35"/>
        <v>#N/A</v>
      </c>
      <c r="B2261" s="24"/>
      <c r="C2261" s="24"/>
      <c r="D2261" s="24" t="s">
        <v>24</v>
      </c>
      <c r="E2261" s="24"/>
      <c r="F2261" s="24"/>
      <c r="G2261" s="24"/>
      <c r="H2261" s="24"/>
      <c r="I2261" s="25" t="e">
        <f>INDEX('Sch Table'!$A$2:$U$211,MATCH($H2261,'Sch Table'!$A$2:$A$777,0),8)</f>
        <v>#N/A</v>
      </c>
      <c r="J2261" s="24"/>
      <c r="K2261" s="96" t="e">
        <f>INDEX('Class Table'!$A$2:$C$26, MATCH($J2261,'Class Table'!$A$2:$A$26,0),2)</f>
        <v>#N/A</v>
      </c>
      <c r="L2261" s="25" t="str">
        <f>_xlfn.CONCAT(StudentTable4[[#This Row],[School]],StudentTable4[[#This Row],[ClassName]])</f>
        <v/>
      </c>
    </row>
    <row r="2262" spans="1:12">
      <c r="A2262" s="25" t="e">
        <f t="shared" si="35"/>
        <v>#N/A</v>
      </c>
      <c r="B2262" s="24"/>
      <c r="C2262" s="24"/>
      <c r="D2262" s="24" t="s">
        <v>24</v>
      </c>
      <c r="E2262" s="24"/>
      <c r="F2262" s="24"/>
      <c r="G2262" s="24"/>
      <c r="H2262" s="24"/>
      <c r="I2262" s="25" t="e">
        <f>INDEX('Sch Table'!$A$2:$U$211,MATCH($H2262,'Sch Table'!$A$2:$A$777,0),8)</f>
        <v>#N/A</v>
      </c>
      <c r="J2262" s="24"/>
      <c r="K2262" s="96" t="e">
        <f>INDEX('Class Table'!$A$2:$C$26, MATCH($J2262,'Class Table'!$A$2:$A$26,0),2)</f>
        <v>#N/A</v>
      </c>
      <c r="L2262" s="25" t="str">
        <f>_xlfn.CONCAT(StudentTable4[[#This Row],[School]],StudentTable4[[#This Row],[ClassName]])</f>
        <v/>
      </c>
    </row>
    <row r="2263" spans="1:12">
      <c r="A2263" s="25" t="e">
        <f t="shared" si="35"/>
        <v>#N/A</v>
      </c>
      <c r="B2263" s="24"/>
      <c r="C2263" s="24"/>
      <c r="D2263" s="24" t="s">
        <v>24</v>
      </c>
      <c r="E2263" s="24"/>
      <c r="F2263" s="24"/>
      <c r="G2263" s="24"/>
      <c r="H2263" s="24"/>
      <c r="I2263" s="25" t="e">
        <f>INDEX('Sch Table'!$A$2:$U$211,MATCH($H2263,'Sch Table'!$A$2:$A$777,0),8)</f>
        <v>#N/A</v>
      </c>
      <c r="J2263" s="24"/>
      <c r="K2263" s="96" t="e">
        <f>INDEX('Class Table'!$A$2:$C$26, MATCH($J2263,'Class Table'!$A$2:$A$26,0),2)</f>
        <v>#N/A</v>
      </c>
      <c r="L2263" s="25" t="str">
        <f>_xlfn.CONCAT(StudentTable4[[#This Row],[School]],StudentTable4[[#This Row],[ClassName]])</f>
        <v/>
      </c>
    </row>
    <row r="2264" spans="1:12">
      <c r="A2264" s="25" t="e">
        <f t="shared" si="35"/>
        <v>#N/A</v>
      </c>
      <c r="B2264" s="24"/>
      <c r="C2264" s="24"/>
      <c r="D2264" s="24" t="s">
        <v>24</v>
      </c>
      <c r="E2264" s="24"/>
      <c r="F2264" s="24"/>
      <c r="G2264" s="24"/>
      <c r="H2264" s="24"/>
      <c r="I2264" s="25" t="e">
        <f>INDEX('Sch Table'!$A$2:$U$211,MATCH($H2264,'Sch Table'!$A$2:$A$777,0),8)</f>
        <v>#N/A</v>
      </c>
      <c r="J2264" s="24"/>
      <c r="K2264" s="96" t="e">
        <f>INDEX('Class Table'!$A$2:$C$26, MATCH($J2264,'Class Table'!$A$2:$A$26,0),2)</f>
        <v>#N/A</v>
      </c>
      <c r="L2264" s="25" t="str">
        <f>_xlfn.CONCAT(StudentTable4[[#This Row],[School]],StudentTable4[[#This Row],[ClassName]])</f>
        <v/>
      </c>
    </row>
    <row r="2265" spans="1:12">
      <c r="A2265" s="25" t="e">
        <f t="shared" si="35"/>
        <v>#N/A</v>
      </c>
      <c r="B2265" s="24"/>
      <c r="C2265" s="24"/>
      <c r="D2265" s="24" t="s">
        <v>24</v>
      </c>
      <c r="E2265" s="24"/>
      <c r="F2265" s="24"/>
      <c r="G2265" s="24"/>
      <c r="H2265" s="24"/>
      <c r="I2265" s="25" t="e">
        <f>INDEX('Sch Table'!$A$2:$U$211,MATCH($H2265,'Sch Table'!$A$2:$A$777,0),8)</f>
        <v>#N/A</v>
      </c>
      <c r="J2265" s="24"/>
      <c r="K2265" s="96" t="e">
        <f>INDEX('Class Table'!$A$2:$C$26, MATCH($J2265,'Class Table'!$A$2:$A$26,0),2)</f>
        <v>#N/A</v>
      </c>
      <c r="L2265" s="25" t="str">
        <f>_xlfn.CONCAT(StudentTable4[[#This Row],[School]],StudentTable4[[#This Row],[ClassName]])</f>
        <v/>
      </c>
    </row>
    <row r="2266" spans="1:12">
      <c r="A2266" s="25" t="e">
        <f t="shared" si="35"/>
        <v>#N/A</v>
      </c>
      <c r="B2266" s="24"/>
      <c r="C2266" s="24"/>
      <c r="D2266" s="24" t="s">
        <v>24</v>
      </c>
      <c r="E2266" s="24"/>
      <c r="F2266" s="24"/>
      <c r="G2266" s="24"/>
      <c r="H2266" s="24"/>
      <c r="I2266" s="25" t="e">
        <f>INDEX('Sch Table'!$A$2:$U$211,MATCH($H2266,'Sch Table'!$A$2:$A$777,0),8)</f>
        <v>#N/A</v>
      </c>
      <c r="J2266" s="24"/>
      <c r="K2266" s="96" t="e">
        <f>INDEX('Class Table'!$A$2:$C$26, MATCH($J2266,'Class Table'!$A$2:$A$26,0),2)</f>
        <v>#N/A</v>
      </c>
      <c r="L2266" s="25" t="str">
        <f>_xlfn.CONCAT(StudentTable4[[#This Row],[School]],StudentTable4[[#This Row],[ClassName]])</f>
        <v/>
      </c>
    </row>
    <row r="2267" spans="1:12">
      <c r="A2267" s="25" t="e">
        <f t="shared" si="35"/>
        <v>#N/A</v>
      </c>
      <c r="B2267" s="24"/>
      <c r="C2267" s="24"/>
      <c r="D2267" s="24" t="s">
        <v>24</v>
      </c>
      <c r="E2267" s="24"/>
      <c r="F2267" s="24"/>
      <c r="G2267" s="24"/>
      <c r="H2267" s="24"/>
      <c r="I2267" s="25" t="e">
        <f>INDEX('Sch Table'!$A$2:$U$211,MATCH($H2267,'Sch Table'!$A$2:$A$777,0),8)</f>
        <v>#N/A</v>
      </c>
      <c r="J2267" s="24"/>
      <c r="K2267" s="96" t="e">
        <f>INDEX('Class Table'!$A$2:$C$26, MATCH($J2267,'Class Table'!$A$2:$A$26,0),2)</f>
        <v>#N/A</v>
      </c>
      <c r="L2267" s="25" t="str">
        <f>_xlfn.CONCAT(StudentTable4[[#This Row],[School]],StudentTable4[[#This Row],[ClassName]])</f>
        <v/>
      </c>
    </row>
    <row r="2268" spans="1:12">
      <c r="A2268" s="25" t="e">
        <f t="shared" si="35"/>
        <v>#N/A</v>
      </c>
      <c r="B2268" s="24"/>
      <c r="C2268" s="24"/>
      <c r="D2268" s="24" t="s">
        <v>24</v>
      </c>
      <c r="E2268" s="24"/>
      <c r="F2268" s="24"/>
      <c r="G2268" s="24"/>
      <c r="H2268" s="24"/>
      <c r="I2268" s="25" t="e">
        <f>INDEX('Sch Table'!$A$2:$U$211,MATCH($H2268,'Sch Table'!$A$2:$A$777,0),8)</f>
        <v>#N/A</v>
      </c>
      <c r="J2268" s="24"/>
      <c r="K2268" s="96" t="e">
        <f>INDEX('Class Table'!$A$2:$C$26, MATCH($J2268,'Class Table'!$A$2:$A$26,0),2)</f>
        <v>#N/A</v>
      </c>
      <c r="L2268" s="25" t="str">
        <f>_xlfn.CONCAT(StudentTable4[[#This Row],[School]],StudentTable4[[#This Row],[ClassName]])</f>
        <v/>
      </c>
    </row>
    <row r="2269" spans="1:12">
      <c r="A2269" s="25" t="e">
        <f t="shared" si="35"/>
        <v>#N/A</v>
      </c>
      <c r="B2269" s="24"/>
      <c r="C2269" s="24"/>
      <c r="D2269" s="24" t="s">
        <v>24</v>
      </c>
      <c r="E2269" s="24"/>
      <c r="F2269" s="24"/>
      <c r="G2269" s="24"/>
      <c r="H2269" s="24"/>
      <c r="I2269" s="25" t="e">
        <f>INDEX('Sch Table'!$A$2:$U$211,MATCH($H2269,'Sch Table'!$A$2:$A$777,0),8)</f>
        <v>#N/A</v>
      </c>
      <c r="J2269" s="24"/>
      <c r="K2269" s="96" t="e">
        <f>INDEX('Class Table'!$A$2:$C$26, MATCH($J2269,'Class Table'!$A$2:$A$26,0),2)</f>
        <v>#N/A</v>
      </c>
      <c r="L2269" s="25" t="str">
        <f>_xlfn.CONCAT(StudentTable4[[#This Row],[School]],StudentTable4[[#This Row],[ClassName]])</f>
        <v/>
      </c>
    </row>
    <row r="2270" spans="1:12">
      <c r="A2270" s="25" t="e">
        <f t="shared" si="35"/>
        <v>#N/A</v>
      </c>
      <c r="B2270" s="24"/>
      <c r="C2270" s="24"/>
      <c r="D2270" s="24" t="s">
        <v>24</v>
      </c>
      <c r="E2270" s="24"/>
      <c r="F2270" s="24"/>
      <c r="G2270" s="24"/>
      <c r="H2270" s="24"/>
      <c r="I2270" s="25" t="e">
        <f>INDEX('Sch Table'!$A$2:$U$211,MATCH($H2270,'Sch Table'!$A$2:$A$777,0),8)</f>
        <v>#N/A</v>
      </c>
      <c r="J2270" s="24"/>
      <c r="K2270" s="96" t="e">
        <f>INDEX('Class Table'!$A$2:$C$26, MATCH($J2270,'Class Table'!$A$2:$A$26,0),2)</f>
        <v>#N/A</v>
      </c>
      <c r="L2270" s="25" t="str">
        <f>_xlfn.CONCAT(StudentTable4[[#This Row],[School]],StudentTable4[[#This Row],[ClassName]])</f>
        <v/>
      </c>
    </row>
    <row r="2271" spans="1:12">
      <c r="A2271" s="25" t="e">
        <f t="shared" si="35"/>
        <v>#N/A</v>
      </c>
      <c r="B2271" s="24"/>
      <c r="C2271" s="24"/>
      <c r="D2271" s="24" t="s">
        <v>24</v>
      </c>
      <c r="E2271" s="24"/>
      <c r="F2271" s="24"/>
      <c r="G2271" s="24"/>
      <c r="H2271" s="24"/>
      <c r="I2271" s="25" t="e">
        <f>INDEX('Sch Table'!$A$2:$U$211,MATCH($H2271,'Sch Table'!$A$2:$A$777,0),8)</f>
        <v>#N/A</v>
      </c>
      <c r="J2271" s="24"/>
      <c r="K2271" s="96" t="e">
        <f>INDEX('Class Table'!$A$2:$C$26, MATCH($J2271,'Class Table'!$A$2:$A$26,0),2)</f>
        <v>#N/A</v>
      </c>
      <c r="L2271" s="25" t="str">
        <f>_xlfn.CONCAT(StudentTable4[[#This Row],[School]],StudentTable4[[#This Row],[ClassName]])</f>
        <v/>
      </c>
    </row>
    <row r="2272" spans="1:12">
      <c r="A2272" s="25" t="e">
        <f t="shared" si="35"/>
        <v>#N/A</v>
      </c>
      <c r="B2272" s="24"/>
      <c r="C2272" s="24"/>
      <c r="D2272" s="24" t="s">
        <v>24</v>
      </c>
      <c r="E2272" s="24"/>
      <c r="F2272" s="24"/>
      <c r="G2272" s="24"/>
      <c r="H2272" s="24"/>
      <c r="I2272" s="25" t="e">
        <f>INDEX('Sch Table'!$A$2:$U$211,MATCH($H2272,'Sch Table'!$A$2:$A$777,0),8)</f>
        <v>#N/A</v>
      </c>
      <c r="J2272" s="24"/>
      <c r="K2272" s="96" t="e">
        <f>INDEX('Class Table'!$A$2:$C$26, MATCH($J2272,'Class Table'!$A$2:$A$26,0),2)</f>
        <v>#N/A</v>
      </c>
      <c r="L2272" s="25" t="str">
        <f>_xlfn.CONCAT(StudentTable4[[#This Row],[School]],StudentTable4[[#This Row],[ClassName]])</f>
        <v/>
      </c>
    </row>
    <row r="2273" spans="1:12">
      <c r="A2273" s="25" t="e">
        <f t="shared" si="35"/>
        <v>#N/A</v>
      </c>
      <c r="B2273" s="24"/>
      <c r="C2273" s="24"/>
      <c r="D2273" s="24" t="s">
        <v>24</v>
      </c>
      <c r="E2273" s="24"/>
      <c r="F2273" s="24"/>
      <c r="G2273" s="24"/>
      <c r="H2273" s="24"/>
      <c r="I2273" s="25" t="e">
        <f>INDEX('Sch Table'!$A$2:$U$211,MATCH($H2273,'Sch Table'!$A$2:$A$777,0),8)</f>
        <v>#N/A</v>
      </c>
      <c r="J2273" s="24"/>
      <c r="K2273" s="96" t="e">
        <f>INDEX('Class Table'!$A$2:$C$26, MATCH($J2273,'Class Table'!$A$2:$A$26,0),2)</f>
        <v>#N/A</v>
      </c>
      <c r="L2273" s="25" t="str">
        <f>_xlfn.CONCAT(StudentTable4[[#This Row],[School]],StudentTable4[[#This Row],[ClassName]])</f>
        <v/>
      </c>
    </row>
    <row r="2274" spans="1:12">
      <c r="A2274" s="25" t="e">
        <f t="shared" si="35"/>
        <v>#N/A</v>
      </c>
      <c r="B2274" s="24"/>
      <c r="C2274" s="24"/>
      <c r="D2274" s="24" t="s">
        <v>24</v>
      </c>
      <c r="E2274" s="24"/>
      <c r="F2274" s="24"/>
      <c r="G2274" s="24"/>
      <c r="H2274" s="24"/>
      <c r="I2274" s="25" t="e">
        <f>INDEX('Sch Table'!$A$2:$U$211,MATCH($H2274,'Sch Table'!$A$2:$A$777,0),8)</f>
        <v>#N/A</v>
      </c>
      <c r="J2274" s="24"/>
      <c r="K2274" s="96" t="e">
        <f>INDEX('Class Table'!$A$2:$C$26, MATCH($J2274,'Class Table'!$A$2:$A$26,0),2)</f>
        <v>#N/A</v>
      </c>
      <c r="L2274" s="25" t="str">
        <f>_xlfn.CONCAT(StudentTable4[[#This Row],[School]],StudentTable4[[#This Row],[ClassName]])</f>
        <v/>
      </c>
    </row>
    <row r="2275" spans="1:12">
      <c r="A2275" s="25" t="e">
        <f t="shared" si="35"/>
        <v>#N/A</v>
      </c>
      <c r="B2275" s="24"/>
      <c r="C2275" s="24"/>
      <c r="D2275" s="24" t="s">
        <v>24</v>
      </c>
      <c r="E2275" s="24"/>
      <c r="F2275" s="24"/>
      <c r="G2275" s="24"/>
      <c r="H2275" s="24"/>
      <c r="I2275" s="25" t="e">
        <f>INDEX('Sch Table'!$A$2:$U$211,MATCH($H2275,'Sch Table'!$A$2:$A$777,0),8)</f>
        <v>#N/A</v>
      </c>
      <c r="J2275" s="24"/>
      <c r="K2275" s="96" t="e">
        <f>INDEX('Class Table'!$A$2:$C$26, MATCH($J2275,'Class Table'!$A$2:$A$26,0),2)</f>
        <v>#N/A</v>
      </c>
      <c r="L2275" s="25" t="str">
        <f>_xlfn.CONCAT(StudentTable4[[#This Row],[School]],StudentTable4[[#This Row],[ClassName]])</f>
        <v/>
      </c>
    </row>
    <row r="2276" spans="1:12">
      <c r="A2276" s="25" t="e">
        <f t="shared" si="35"/>
        <v>#N/A</v>
      </c>
      <c r="B2276" s="24"/>
      <c r="C2276" s="24"/>
      <c r="D2276" s="24" t="s">
        <v>24</v>
      </c>
      <c r="E2276" s="24"/>
      <c r="F2276" s="24"/>
      <c r="G2276" s="24"/>
      <c r="H2276" s="24"/>
      <c r="I2276" s="25" t="e">
        <f>INDEX('Sch Table'!$A$2:$U$211,MATCH($H2276,'Sch Table'!$A$2:$A$777,0),8)</f>
        <v>#N/A</v>
      </c>
      <c r="J2276" s="24"/>
      <c r="K2276" s="96" t="e">
        <f>INDEX('Class Table'!$A$2:$C$26, MATCH($J2276,'Class Table'!$A$2:$A$26,0),2)</f>
        <v>#N/A</v>
      </c>
      <c r="L2276" s="25" t="str">
        <f>_xlfn.CONCAT(StudentTable4[[#This Row],[School]],StudentTable4[[#This Row],[ClassName]])</f>
        <v/>
      </c>
    </row>
    <row r="2277" spans="1:12">
      <c r="A2277" s="25" t="e">
        <f t="shared" si="35"/>
        <v>#N/A</v>
      </c>
      <c r="B2277" s="24"/>
      <c r="C2277" s="24"/>
      <c r="D2277" s="24" t="s">
        <v>24</v>
      </c>
      <c r="E2277" s="24"/>
      <c r="F2277" s="24"/>
      <c r="G2277" s="24"/>
      <c r="H2277" s="24"/>
      <c r="I2277" s="25" t="e">
        <f>INDEX('Sch Table'!$A$2:$U$211,MATCH($H2277,'Sch Table'!$A$2:$A$777,0),8)</f>
        <v>#N/A</v>
      </c>
      <c r="J2277" s="24"/>
      <c r="K2277" s="96" t="e">
        <f>INDEX('Class Table'!$A$2:$C$26, MATCH($J2277,'Class Table'!$A$2:$A$26,0),2)</f>
        <v>#N/A</v>
      </c>
      <c r="L2277" s="25" t="str">
        <f>_xlfn.CONCAT(StudentTable4[[#This Row],[School]],StudentTable4[[#This Row],[ClassName]])</f>
        <v/>
      </c>
    </row>
    <row r="2278" spans="1:12">
      <c r="A2278" s="25" t="e">
        <f t="shared" si="35"/>
        <v>#N/A</v>
      </c>
      <c r="B2278" s="24"/>
      <c r="C2278" s="24"/>
      <c r="D2278" s="24" t="s">
        <v>24</v>
      </c>
      <c r="E2278" s="24"/>
      <c r="F2278" s="24"/>
      <c r="G2278" s="24"/>
      <c r="H2278" s="24"/>
      <c r="I2278" s="25" t="e">
        <f>INDEX('Sch Table'!$A$2:$U$211,MATCH($H2278,'Sch Table'!$A$2:$A$777,0),8)</f>
        <v>#N/A</v>
      </c>
      <c r="J2278" s="24"/>
      <c r="K2278" s="96" t="e">
        <f>INDEX('Class Table'!$A$2:$C$26, MATCH($J2278,'Class Table'!$A$2:$A$26,0),2)</f>
        <v>#N/A</v>
      </c>
      <c r="L2278" s="25" t="str">
        <f>_xlfn.CONCAT(StudentTable4[[#This Row],[School]],StudentTable4[[#This Row],[ClassName]])</f>
        <v/>
      </c>
    </row>
    <row r="2279" spans="1:12">
      <c r="A2279" s="25" t="e">
        <f t="shared" si="35"/>
        <v>#N/A</v>
      </c>
      <c r="B2279" s="24"/>
      <c r="C2279" s="24"/>
      <c r="D2279" s="24" t="s">
        <v>24</v>
      </c>
      <c r="E2279" s="24"/>
      <c r="F2279" s="24"/>
      <c r="G2279" s="24"/>
      <c r="H2279" s="24"/>
      <c r="I2279" s="25" t="e">
        <f>INDEX('Sch Table'!$A$2:$U$211,MATCH($H2279,'Sch Table'!$A$2:$A$777,0),8)</f>
        <v>#N/A</v>
      </c>
      <c r="J2279" s="24"/>
      <c r="K2279" s="96" t="e">
        <f>INDEX('Class Table'!$A$2:$C$26, MATCH($J2279,'Class Table'!$A$2:$A$26,0),2)</f>
        <v>#N/A</v>
      </c>
      <c r="L2279" s="25" t="str">
        <f>_xlfn.CONCAT(StudentTable4[[#This Row],[School]],StudentTable4[[#This Row],[ClassName]])</f>
        <v/>
      </c>
    </row>
    <row r="2280" spans="1:12">
      <c r="A2280" s="25" t="e">
        <f t="shared" si="35"/>
        <v>#N/A</v>
      </c>
      <c r="B2280" s="24"/>
      <c r="C2280" s="24"/>
      <c r="D2280" s="24" t="s">
        <v>24</v>
      </c>
      <c r="E2280" s="24"/>
      <c r="F2280" s="24"/>
      <c r="G2280" s="24"/>
      <c r="H2280" s="24"/>
      <c r="I2280" s="25" t="e">
        <f>INDEX('Sch Table'!$A$2:$U$211,MATCH($H2280,'Sch Table'!$A$2:$A$777,0),8)</f>
        <v>#N/A</v>
      </c>
      <c r="J2280" s="24"/>
      <c r="K2280" s="96" t="e">
        <f>INDEX('Class Table'!$A$2:$C$26, MATCH($J2280,'Class Table'!$A$2:$A$26,0),2)</f>
        <v>#N/A</v>
      </c>
      <c r="L2280" s="25" t="str">
        <f>_xlfn.CONCAT(StudentTable4[[#This Row],[School]],StudentTable4[[#This Row],[ClassName]])</f>
        <v/>
      </c>
    </row>
    <row r="2281" spans="1:12">
      <c r="A2281" s="25" t="e">
        <f t="shared" si="35"/>
        <v>#N/A</v>
      </c>
      <c r="B2281" s="24"/>
      <c r="C2281" s="24"/>
      <c r="D2281" s="24" t="s">
        <v>24</v>
      </c>
      <c r="E2281" s="24"/>
      <c r="F2281" s="24"/>
      <c r="G2281" s="24"/>
      <c r="H2281" s="24"/>
      <c r="I2281" s="25" t="e">
        <f>INDEX('Sch Table'!$A$2:$U$211,MATCH($H2281,'Sch Table'!$A$2:$A$777,0),8)</f>
        <v>#N/A</v>
      </c>
      <c r="J2281" s="24"/>
      <c r="K2281" s="96" t="e">
        <f>INDEX('Class Table'!$A$2:$C$26, MATCH($J2281,'Class Table'!$A$2:$A$26,0),2)</f>
        <v>#N/A</v>
      </c>
      <c r="L2281" s="25" t="str">
        <f>_xlfn.CONCAT(StudentTable4[[#This Row],[School]],StudentTable4[[#This Row],[ClassName]])</f>
        <v/>
      </c>
    </row>
    <row r="2282" spans="1:12">
      <c r="A2282" s="25" t="e">
        <f t="shared" si="35"/>
        <v>#N/A</v>
      </c>
      <c r="B2282" s="24"/>
      <c r="C2282" s="24"/>
      <c r="D2282" s="24" t="s">
        <v>24</v>
      </c>
      <c r="E2282" s="24"/>
      <c r="F2282" s="24"/>
      <c r="G2282" s="24"/>
      <c r="H2282" s="24"/>
      <c r="I2282" s="25" t="e">
        <f>INDEX('Sch Table'!$A$2:$U$211,MATCH($H2282,'Sch Table'!$A$2:$A$777,0),8)</f>
        <v>#N/A</v>
      </c>
      <c r="J2282" s="24"/>
      <c r="K2282" s="96" t="e">
        <f>INDEX('Class Table'!$A$2:$C$26, MATCH($J2282,'Class Table'!$A$2:$A$26,0),2)</f>
        <v>#N/A</v>
      </c>
      <c r="L2282" s="25" t="str">
        <f>_xlfn.CONCAT(StudentTable4[[#This Row],[School]],StudentTable4[[#This Row],[ClassName]])</f>
        <v/>
      </c>
    </row>
    <row r="2283" spans="1:12">
      <c r="A2283" s="25" t="e">
        <f t="shared" si="35"/>
        <v>#N/A</v>
      </c>
      <c r="B2283" s="24"/>
      <c r="C2283" s="24"/>
      <c r="D2283" s="24" t="s">
        <v>24</v>
      </c>
      <c r="E2283" s="24"/>
      <c r="F2283" s="24"/>
      <c r="G2283" s="24"/>
      <c r="H2283" s="24"/>
      <c r="I2283" s="25" t="e">
        <f>INDEX('Sch Table'!$A$2:$U$211,MATCH($H2283,'Sch Table'!$A$2:$A$777,0),8)</f>
        <v>#N/A</v>
      </c>
      <c r="J2283" s="24"/>
      <c r="K2283" s="96" t="e">
        <f>INDEX('Class Table'!$A$2:$C$26, MATCH($J2283,'Class Table'!$A$2:$A$26,0),2)</f>
        <v>#N/A</v>
      </c>
      <c r="L2283" s="25" t="str">
        <f>_xlfn.CONCAT(StudentTable4[[#This Row],[School]],StudentTable4[[#This Row],[ClassName]])</f>
        <v/>
      </c>
    </row>
    <row r="2284" spans="1:12">
      <c r="A2284" s="25" t="e">
        <f t="shared" si="35"/>
        <v>#N/A</v>
      </c>
      <c r="B2284" s="24"/>
      <c r="C2284" s="24"/>
      <c r="D2284" s="24" t="s">
        <v>24</v>
      </c>
      <c r="E2284" s="24"/>
      <c r="F2284" s="24"/>
      <c r="G2284" s="24"/>
      <c r="H2284" s="24"/>
      <c r="I2284" s="25" t="e">
        <f>INDEX('Sch Table'!$A$2:$U$211,MATCH($H2284,'Sch Table'!$A$2:$A$777,0),8)</f>
        <v>#N/A</v>
      </c>
      <c r="J2284" s="24"/>
      <c r="K2284" s="96" t="e">
        <f>INDEX('Class Table'!$A$2:$C$26, MATCH($J2284,'Class Table'!$A$2:$A$26,0),2)</f>
        <v>#N/A</v>
      </c>
      <c r="L2284" s="25" t="str">
        <f>_xlfn.CONCAT(StudentTable4[[#This Row],[School]],StudentTable4[[#This Row],[ClassName]])</f>
        <v/>
      </c>
    </row>
    <row r="2285" spans="1:12">
      <c r="A2285" s="25" t="e">
        <f t="shared" si="35"/>
        <v>#N/A</v>
      </c>
      <c r="B2285" s="24"/>
      <c r="C2285" s="24"/>
      <c r="D2285" s="24" t="s">
        <v>24</v>
      </c>
      <c r="E2285" s="24"/>
      <c r="F2285" s="24"/>
      <c r="G2285" s="24"/>
      <c r="H2285" s="24"/>
      <c r="I2285" s="25" t="e">
        <f>INDEX('Sch Table'!$A$2:$U$211,MATCH($H2285,'Sch Table'!$A$2:$A$777,0),8)</f>
        <v>#N/A</v>
      </c>
      <c r="J2285" s="24"/>
      <c r="K2285" s="96" t="e">
        <f>INDEX('Class Table'!$A$2:$C$26, MATCH($J2285,'Class Table'!$A$2:$A$26,0),2)</f>
        <v>#N/A</v>
      </c>
      <c r="L2285" s="25" t="str">
        <f>_xlfn.CONCAT(StudentTable4[[#This Row],[School]],StudentTable4[[#This Row],[ClassName]])</f>
        <v/>
      </c>
    </row>
    <row r="2286" spans="1:12">
      <c r="A2286" s="25" t="e">
        <f t="shared" si="35"/>
        <v>#N/A</v>
      </c>
      <c r="B2286" s="24"/>
      <c r="C2286" s="24"/>
      <c r="D2286" s="24" t="s">
        <v>24</v>
      </c>
      <c r="E2286" s="24"/>
      <c r="F2286" s="24"/>
      <c r="G2286" s="24"/>
      <c r="H2286" s="24"/>
      <c r="I2286" s="25" t="e">
        <f>INDEX('Sch Table'!$A$2:$U$211,MATCH($H2286,'Sch Table'!$A$2:$A$777,0),8)</f>
        <v>#N/A</v>
      </c>
      <c r="J2286" s="24"/>
      <c r="K2286" s="96" t="e">
        <f>INDEX('Class Table'!$A$2:$C$26, MATCH($J2286,'Class Table'!$A$2:$A$26,0),2)</f>
        <v>#N/A</v>
      </c>
      <c r="L2286" s="25" t="str">
        <f>_xlfn.CONCAT(StudentTable4[[#This Row],[School]],StudentTable4[[#This Row],[ClassName]])</f>
        <v/>
      </c>
    </row>
    <row r="2287" spans="1:12">
      <c r="A2287" s="25" t="e">
        <f t="shared" si="35"/>
        <v>#N/A</v>
      </c>
      <c r="B2287" s="24"/>
      <c r="C2287" s="24"/>
      <c r="D2287" s="24" t="s">
        <v>24</v>
      </c>
      <c r="E2287" s="24"/>
      <c r="F2287" s="24"/>
      <c r="G2287" s="24"/>
      <c r="H2287" s="24"/>
      <c r="I2287" s="25" t="e">
        <f>INDEX('Sch Table'!$A$2:$U$211,MATCH($H2287,'Sch Table'!$A$2:$A$777,0),8)</f>
        <v>#N/A</v>
      </c>
      <c r="J2287" s="24"/>
      <c r="K2287" s="96" t="e">
        <f>INDEX('Class Table'!$A$2:$C$26, MATCH($J2287,'Class Table'!$A$2:$A$26,0),2)</f>
        <v>#N/A</v>
      </c>
      <c r="L2287" s="25" t="str">
        <f>_xlfn.CONCAT(StudentTable4[[#This Row],[School]],StudentTable4[[#This Row],[ClassName]])</f>
        <v/>
      </c>
    </row>
    <row r="2288" spans="1:12">
      <c r="A2288" s="25" t="e">
        <f t="shared" si="35"/>
        <v>#N/A</v>
      </c>
      <c r="B2288" s="24"/>
      <c r="C2288" s="24"/>
      <c r="D2288" s="24" t="s">
        <v>24</v>
      </c>
      <c r="E2288" s="24"/>
      <c r="F2288" s="24"/>
      <c r="G2288" s="24"/>
      <c r="H2288" s="24"/>
      <c r="I2288" s="25" t="e">
        <f>INDEX('Sch Table'!$A$2:$U$211,MATCH($H2288,'Sch Table'!$A$2:$A$777,0),8)</f>
        <v>#N/A</v>
      </c>
      <c r="J2288" s="24"/>
      <c r="K2288" s="96" t="e">
        <f>INDEX('Class Table'!$A$2:$C$26, MATCH($J2288,'Class Table'!$A$2:$A$26,0),2)</f>
        <v>#N/A</v>
      </c>
      <c r="L2288" s="25" t="str">
        <f>_xlfn.CONCAT(StudentTable4[[#This Row],[School]],StudentTable4[[#This Row],[ClassName]])</f>
        <v/>
      </c>
    </row>
    <row r="2289" spans="1:12">
      <c r="A2289" s="25" t="e">
        <f t="shared" si="35"/>
        <v>#N/A</v>
      </c>
      <c r="B2289" s="24"/>
      <c r="C2289" s="24"/>
      <c r="D2289" s="24" t="s">
        <v>24</v>
      </c>
      <c r="E2289" s="24"/>
      <c r="F2289" s="24"/>
      <c r="G2289" s="24"/>
      <c r="H2289" s="24"/>
      <c r="I2289" s="25" t="e">
        <f>INDEX('Sch Table'!$A$2:$U$211,MATCH($H2289,'Sch Table'!$A$2:$A$777,0),8)</f>
        <v>#N/A</v>
      </c>
      <c r="J2289" s="24"/>
      <c r="K2289" s="96" t="e">
        <f>INDEX('Class Table'!$A$2:$C$26, MATCH($J2289,'Class Table'!$A$2:$A$26,0),2)</f>
        <v>#N/A</v>
      </c>
      <c r="L2289" s="25" t="str">
        <f>_xlfn.CONCAT(StudentTable4[[#This Row],[School]],StudentTable4[[#This Row],[ClassName]])</f>
        <v/>
      </c>
    </row>
    <row r="2290" spans="1:12">
      <c r="A2290" s="25" t="e">
        <f t="shared" si="35"/>
        <v>#N/A</v>
      </c>
      <c r="B2290" s="24"/>
      <c r="C2290" s="24"/>
      <c r="D2290" s="24" t="s">
        <v>24</v>
      </c>
      <c r="E2290" s="24"/>
      <c r="F2290" s="24"/>
      <c r="G2290" s="24"/>
      <c r="H2290" s="24"/>
      <c r="I2290" s="25" t="e">
        <f>INDEX('Sch Table'!$A$2:$U$211,MATCH($H2290,'Sch Table'!$A$2:$A$777,0),8)</f>
        <v>#N/A</v>
      </c>
      <c r="J2290" s="24"/>
      <c r="K2290" s="96" t="e">
        <f>INDEX('Class Table'!$A$2:$C$26, MATCH($J2290,'Class Table'!$A$2:$A$26,0),2)</f>
        <v>#N/A</v>
      </c>
      <c r="L2290" s="25" t="str">
        <f>_xlfn.CONCAT(StudentTable4[[#This Row],[School]],StudentTable4[[#This Row],[ClassName]])</f>
        <v/>
      </c>
    </row>
    <row r="2291" spans="1:12">
      <c r="A2291" s="25" t="e">
        <f t="shared" si="35"/>
        <v>#N/A</v>
      </c>
      <c r="B2291" s="24"/>
      <c r="C2291" s="24"/>
      <c r="D2291" s="24" t="s">
        <v>24</v>
      </c>
      <c r="E2291" s="24"/>
      <c r="F2291" s="24"/>
      <c r="G2291" s="24"/>
      <c r="H2291" s="24"/>
      <c r="I2291" s="25" t="e">
        <f>INDEX('Sch Table'!$A$2:$U$211,MATCH($H2291,'Sch Table'!$A$2:$A$777,0),8)</f>
        <v>#N/A</v>
      </c>
      <c r="J2291" s="24"/>
      <c r="K2291" s="96" t="e">
        <f>INDEX('Class Table'!$A$2:$C$26, MATCH($J2291,'Class Table'!$A$2:$A$26,0),2)</f>
        <v>#N/A</v>
      </c>
      <c r="L2291" s="25" t="str">
        <f>_xlfn.CONCAT(StudentTable4[[#This Row],[School]],StudentTable4[[#This Row],[ClassName]])</f>
        <v/>
      </c>
    </row>
    <row r="2292" spans="1:12">
      <c r="A2292" s="25" t="e">
        <f t="shared" si="35"/>
        <v>#N/A</v>
      </c>
      <c r="B2292" s="24"/>
      <c r="C2292" s="24"/>
      <c r="D2292" s="24" t="s">
        <v>24</v>
      </c>
      <c r="E2292" s="24"/>
      <c r="F2292" s="24"/>
      <c r="G2292" s="24"/>
      <c r="H2292" s="24"/>
      <c r="I2292" s="25" t="e">
        <f>INDEX('Sch Table'!$A$2:$U$211,MATCH($H2292,'Sch Table'!$A$2:$A$777,0),8)</f>
        <v>#N/A</v>
      </c>
      <c r="J2292" s="24"/>
      <c r="K2292" s="96" t="e">
        <f>INDEX('Class Table'!$A$2:$C$26, MATCH($J2292,'Class Table'!$A$2:$A$26,0),2)</f>
        <v>#N/A</v>
      </c>
      <c r="L2292" s="25" t="str">
        <f>_xlfn.CONCAT(StudentTable4[[#This Row],[School]],StudentTable4[[#This Row],[ClassName]])</f>
        <v/>
      </c>
    </row>
    <row r="2293" spans="1:12">
      <c r="A2293" s="25" t="e">
        <f t="shared" si="35"/>
        <v>#N/A</v>
      </c>
      <c r="B2293" s="24"/>
      <c r="C2293" s="24"/>
      <c r="D2293" s="24" t="s">
        <v>24</v>
      </c>
      <c r="E2293" s="24"/>
      <c r="F2293" s="24"/>
      <c r="G2293" s="24"/>
      <c r="H2293" s="24"/>
      <c r="I2293" s="25" t="e">
        <f>INDEX('Sch Table'!$A$2:$U$211,MATCH($H2293,'Sch Table'!$A$2:$A$777,0),8)</f>
        <v>#N/A</v>
      </c>
      <c r="J2293" s="24"/>
      <c r="K2293" s="96" t="e">
        <f>INDEX('Class Table'!$A$2:$C$26, MATCH($J2293,'Class Table'!$A$2:$A$26,0),2)</f>
        <v>#N/A</v>
      </c>
      <c r="L2293" s="25" t="str">
        <f>_xlfn.CONCAT(StudentTable4[[#This Row],[School]],StudentTable4[[#This Row],[ClassName]])</f>
        <v/>
      </c>
    </row>
    <row r="2294" spans="1:12">
      <c r="A2294" s="25" t="e">
        <f t="shared" si="35"/>
        <v>#N/A</v>
      </c>
      <c r="B2294" s="24"/>
      <c r="C2294" s="24"/>
      <c r="D2294" s="24" t="s">
        <v>24</v>
      </c>
      <c r="E2294" s="24"/>
      <c r="F2294" s="24"/>
      <c r="G2294" s="24"/>
      <c r="H2294" s="24"/>
      <c r="I2294" s="25" t="e">
        <f>INDEX('Sch Table'!$A$2:$U$211,MATCH($H2294,'Sch Table'!$A$2:$A$777,0),8)</f>
        <v>#N/A</v>
      </c>
      <c r="J2294" s="24"/>
      <c r="K2294" s="96" t="e">
        <f>INDEX('Class Table'!$A$2:$C$26, MATCH($J2294,'Class Table'!$A$2:$A$26,0),2)</f>
        <v>#N/A</v>
      </c>
      <c r="L2294" s="25" t="str">
        <f>_xlfn.CONCAT(StudentTable4[[#This Row],[School]],StudentTable4[[#This Row],[ClassName]])</f>
        <v/>
      </c>
    </row>
    <row r="2295" spans="1:12">
      <c r="A2295" s="25" t="e">
        <f t="shared" si="35"/>
        <v>#N/A</v>
      </c>
      <c r="B2295" s="24"/>
      <c r="C2295" s="24"/>
      <c r="D2295" s="24" t="s">
        <v>24</v>
      </c>
      <c r="E2295" s="24"/>
      <c r="F2295" s="24"/>
      <c r="G2295" s="24"/>
      <c r="H2295" s="24"/>
      <c r="I2295" s="25" t="e">
        <f>INDEX('Sch Table'!$A$2:$U$211,MATCH($H2295,'Sch Table'!$A$2:$A$777,0),8)</f>
        <v>#N/A</v>
      </c>
      <c r="J2295" s="24"/>
      <c r="K2295" s="96" t="e">
        <f>INDEX('Class Table'!$A$2:$C$26, MATCH($J2295,'Class Table'!$A$2:$A$26,0),2)</f>
        <v>#N/A</v>
      </c>
      <c r="L2295" s="25" t="str">
        <f>_xlfn.CONCAT(StudentTable4[[#This Row],[School]],StudentTable4[[#This Row],[ClassName]])</f>
        <v/>
      </c>
    </row>
    <row r="2296" spans="1:12">
      <c r="A2296" s="25" t="e">
        <f t="shared" si="35"/>
        <v>#N/A</v>
      </c>
      <c r="B2296" s="24"/>
      <c r="C2296" s="24"/>
      <c r="D2296" s="24" t="s">
        <v>24</v>
      </c>
      <c r="E2296" s="24"/>
      <c r="F2296" s="24"/>
      <c r="G2296" s="24"/>
      <c r="H2296" s="24"/>
      <c r="I2296" s="25" t="e">
        <f>INDEX('Sch Table'!$A$2:$U$211,MATCH($H2296,'Sch Table'!$A$2:$A$777,0),8)</f>
        <v>#N/A</v>
      </c>
      <c r="J2296" s="24"/>
      <c r="K2296" s="96" t="e">
        <f>INDEX('Class Table'!$A$2:$C$26, MATCH($J2296,'Class Table'!$A$2:$A$26,0),2)</f>
        <v>#N/A</v>
      </c>
      <c r="L2296" s="25" t="str">
        <f>_xlfn.CONCAT(StudentTable4[[#This Row],[School]],StudentTable4[[#This Row],[ClassName]])</f>
        <v/>
      </c>
    </row>
    <row r="2297" spans="1:12">
      <c r="A2297" s="25" t="e">
        <f t="shared" si="35"/>
        <v>#N/A</v>
      </c>
      <c r="B2297" s="24"/>
      <c r="C2297" s="24"/>
      <c r="D2297" s="24" t="s">
        <v>24</v>
      </c>
      <c r="E2297" s="24"/>
      <c r="F2297" s="24"/>
      <c r="G2297" s="24"/>
      <c r="H2297" s="24"/>
      <c r="I2297" s="25" t="e">
        <f>INDEX('Sch Table'!$A$2:$U$211,MATCH($H2297,'Sch Table'!$A$2:$A$777,0),8)</f>
        <v>#N/A</v>
      </c>
      <c r="J2297" s="24"/>
      <c r="K2297" s="96" t="e">
        <f>INDEX('Class Table'!$A$2:$C$26, MATCH($J2297,'Class Table'!$A$2:$A$26,0),2)</f>
        <v>#N/A</v>
      </c>
      <c r="L2297" s="25" t="str">
        <f>_xlfn.CONCAT(StudentTable4[[#This Row],[School]],StudentTable4[[#This Row],[ClassName]])</f>
        <v/>
      </c>
    </row>
    <row r="2298" spans="1:12">
      <c r="A2298" s="25" t="e">
        <f t="shared" si="35"/>
        <v>#N/A</v>
      </c>
      <c r="B2298" s="24"/>
      <c r="C2298" s="24"/>
      <c r="D2298" s="24" t="s">
        <v>24</v>
      </c>
      <c r="E2298" s="24"/>
      <c r="F2298" s="24"/>
      <c r="G2298" s="24"/>
      <c r="H2298" s="24"/>
      <c r="I2298" s="25" t="e">
        <f>INDEX('Sch Table'!$A$2:$U$211,MATCH($H2298,'Sch Table'!$A$2:$A$777,0),8)</f>
        <v>#N/A</v>
      </c>
      <c r="J2298" s="24"/>
      <c r="K2298" s="96" t="e">
        <f>INDEX('Class Table'!$A$2:$C$26, MATCH($J2298,'Class Table'!$A$2:$A$26,0),2)</f>
        <v>#N/A</v>
      </c>
      <c r="L2298" s="25" t="str">
        <f>_xlfn.CONCAT(StudentTable4[[#This Row],[School]],StudentTable4[[#This Row],[ClassName]])</f>
        <v/>
      </c>
    </row>
    <row r="2299" spans="1:12">
      <c r="A2299" s="25" t="e">
        <f t="shared" si="35"/>
        <v>#N/A</v>
      </c>
      <c r="B2299" s="24"/>
      <c r="C2299" s="24"/>
      <c r="D2299" s="24" t="s">
        <v>24</v>
      </c>
      <c r="E2299" s="24"/>
      <c r="F2299" s="24"/>
      <c r="G2299" s="24"/>
      <c r="H2299" s="24"/>
      <c r="I2299" s="25" t="e">
        <f>INDEX('Sch Table'!$A$2:$U$211,MATCH($H2299,'Sch Table'!$A$2:$A$777,0),8)</f>
        <v>#N/A</v>
      </c>
      <c r="J2299" s="24"/>
      <c r="K2299" s="96" t="e">
        <f>INDEX('Class Table'!$A$2:$C$26, MATCH($J2299,'Class Table'!$A$2:$A$26,0),2)</f>
        <v>#N/A</v>
      </c>
      <c r="L2299" s="25" t="str">
        <f>_xlfn.CONCAT(StudentTable4[[#This Row],[School]],StudentTable4[[#This Row],[ClassName]])</f>
        <v/>
      </c>
    </row>
    <row r="2300" spans="1:12">
      <c r="A2300" s="25" t="e">
        <f t="shared" si="35"/>
        <v>#N/A</v>
      </c>
      <c r="B2300" s="24"/>
      <c r="C2300" s="24"/>
      <c r="D2300" s="24" t="s">
        <v>24</v>
      </c>
      <c r="E2300" s="24"/>
      <c r="F2300" s="24"/>
      <c r="G2300" s="24"/>
      <c r="H2300" s="24"/>
      <c r="I2300" s="25" t="e">
        <f>INDEX('Sch Table'!$A$2:$U$211,MATCH($H2300,'Sch Table'!$A$2:$A$777,0),8)</f>
        <v>#N/A</v>
      </c>
      <c r="J2300" s="24"/>
      <c r="K2300" s="96" t="e">
        <f>INDEX('Class Table'!$A$2:$C$26, MATCH($J2300,'Class Table'!$A$2:$A$26,0),2)</f>
        <v>#N/A</v>
      </c>
      <c r="L2300" s="25" t="str">
        <f>_xlfn.CONCAT(StudentTable4[[#This Row],[School]],StudentTable4[[#This Row],[ClassName]])</f>
        <v/>
      </c>
    </row>
    <row r="2301" spans="1:12">
      <c r="A2301" s="25" t="e">
        <f t="shared" si="35"/>
        <v>#N/A</v>
      </c>
      <c r="B2301" s="24"/>
      <c r="C2301" s="24"/>
      <c r="D2301" s="24" t="s">
        <v>24</v>
      </c>
      <c r="E2301" s="24"/>
      <c r="F2301" s="24"/>
      <c r="G2301" s="24"/>
      <c r="H2301" s="24"/>
      <c r="I2301" s="25" t="e">
        <f>INDEX('Sch Table'!$A$2:$U$211,MATCH($H2301,'Sch Table'!$A$2:$A$777,0),8)</f>
        <v>#N/A</v>
      </c>
      <c r="J2301" s="24"/>
      <c r="K2301" s="96" t="e">
        <f>INDEX('Class Table'!$A$2:$C$26, MATCH($J2301,'Class Table'!$A$2:$A$26,0),2)</f>
        <v>#N/A</v>
      </c>
      <c r="L2301" s="25" t="str">
        <f>_xlfn.CONCAT(StudentTable4[[#This Row],[School]],StudentTable4[[#This Row],[ClassName]])</f>
        <v/>
      </c>
    </row>
    <row r="2302" spans="1:12">
      <c r="A2302" s="25" t="e">
        <f t="shared" si="35"/>
        <v>#N/A</v>
      </c>
      <c r="B2302" s="24"/>
      <c r="C2302" s="24"/>
      <c r="D2302" s="24" t="s">
        <v>24</v>
      </c>
      <c r="E2302" s="24"/>
      <c r="F2302" s="24"/>
      <c r="G2302" s="24"/>
      <c r="H2302" s="24"/>
      <c r="I2302" s="25" t="e">
        <f>INDEX('Sch Table'!$A$2:$U$211,MATCH($H2302,'Sch Table'!$A$2:$A$777,0),8)</f>
        <v>#N/A</v>
      </c>
      <c r="J2302" s="24"/>
      <c r="K2302" s="96" t="e">
        <f>INDEX('Class Table'!$A$2:$C$26, MATCH($J2302,'Class Table'!$A$2:$A$26,0),2)</f>
        <v>#N/A</v>
      </c>
      <c r="L2302" s="25" t="str">
        <f>_xlfn.CONCAT(StudentTable4[[#This Row],[School]],StudentTable4[[#This Row],[ClassName]])</f>
        <v/>
      </c>
    </row>
    <row r="2303" spans="1:12">
      <c r="A2303" s="25" t="e">
        <f t="shared" si="35"/>
        <v>#N/A</v>
      </c>
      <c r="B2303" s="24"/>
      <c r="C2303" s="24"/>
      <c r="D2303" s="24" t="s">
        <v>24</v>
      </c>
      <c r="E2303" s="24"/>
      <c r="F2303" s="24"/>
      <c r="G2303" s="24"/>
      <c r="H2303" s="24"/>
      <c r="I2303" s="25" t="e">
        <f>INDEX('Sch Table'!$A$2:$U$211,MATCH($H2303,'Sch Table'!$A$2:$A$777,0),8)</f>
        <v>#N/A</v>
      </c>
      <c r="J2303" s="24"/>
      <c r="K2303" s="96" t="e">
        <f>INDEX('Class Table'!$A$2:$C$26, MATCH($J2303,'Class Table'!$A$2:$A$26,0),2)</f>
        <v>#N/A</v>
      </c>
      <c r="L2303" s="25" t="str">
        <f>_xlfn.CONCAT(StudentTable4[[#This Row],[School]],StudentTable4[[#This Row],[ClassName]])</f>
        <v/>
      </c>
    </row>
    <row r="2304" spans="1:12">
      <c r="A2304" s="25" t="e">
        <f t="shared" si="35"/>
        <v>#N/A</v>
      </c>
      <c r="B2304" s="24"/>
      <c r="C2304" s="24"/>
      <c r="D2304" s="24" t="s">
        <v>24</v>
      </c>
      <c r="E2304" s="24"/>
      <c r="F2304" s="24"/>
      <c r="G2304" s="24"/>
      <c r="H2304" s="24"/>
      <c r="I2304" s="25" t="e">
        <f>INDEX('Sch Table'!$A$2:$U$211,MATCH($H2304,'Sch Table'!$A$2:$A$777,0),8)</f>
        <v>#N/A</v>
      </c>
      <c r="J2304" s="24"/>
      <c r="K2304" s="96" t="e">
        <f>INDEX('Class Table'!$A$2:$C$26, MATCH($J2304,'Class Table'!$A$2:$A$26,0),2)</f>
        <v>#N/A</v>
      </c>
      <c r="L2304" s="25" t="str">
        <f>_xlfn.CONCAT(StudentTable4[[#This Row],[School]],StudentTable4[[#This Row],[ClassName]])</f>
        <v/>
      </c>
    </row>
    <row r="2305" spans="1:12">
      <c r="A2305" s="25" t="e">
        <f t="shared" si="35"/>
        <v>#N/A</v>
      </c>
      <c r="B2305" s="24"/>
      <c r="C2305" s="24"/>
      <c r="D2305" s="24" t="s">
        <v>24</v>
      </c>
      <c r="E2305" s="24"/>
      <c r="F2305" s="24"/>
      <c r="G2305" s="24"/>
      <c r="H2305" s="24"/>
      <c r="I2305" s="25" t="e">
        <f>INDEX('Sch Table'!$A$2:$U$211,MATCH($H2305,'Sch Table'!$A$2:$A$777,0),8)</f>
        <v>#N/A</v>
      </c>
      <c r="J2305" s="24"/>
      <c r="K2305" s="96" t="e">
        <f>INDEX('Class Table'!$A$2:$C$26, MATCH($J2305,'Class Table'!$A$2:$A$26,0),2)</f>
        <v>#N/A</v>
      </c>
      <c r="L2305" s="25" t="str">
        <f>_xlfn.CONCAT(StudentTable4[[#This Row],[School]],StudentTable4[[#This Row],[ClassName]])</f>
        <v/>
      </c>
    </row>
    <row r="2306" spans="1:12">
      <c r="A2306" s="25" t="e">
        <f t="shared" ref="A2306:A2369" si="36">I2306&amp;"-"&amp;J2306&amp;"-"&amp;B2306</f>
        <v>#N/A</v>
      </c>
      <c r="B2306" s="24"/>
      <c r="C2306" s="24"/>
      <c r="D2306" s="24" t="s">
        <v>24</v>
      </c>
      <c r="E2306" s="24"/>
      <c r="F2306" s="24"/>
      <c r="G2306" s="24"/>
      <c r="H2306" s="24"/>
      <c r="I2306" s="25" t="e">
        <f>INDEX('Sch Table'!$A$2:$U$211,MATCH($H2306,'Sch Table'!$A$2:$A$777,0),8)</f>
        <v>#N/A</v>
      </c>
      <c r="J2306" s="24"/>
      <c r="K2306" s="96" t="e">
        <f>INDEX('Class Table'!$A$2:$C$26, MATCH($J2306,'Class Table'!$A$2:$A$26,0),2)</f>
        <v>#N/A</v>
      </c>
      <c r="L2306" s="25" t="str">
        <f>_xlfn.CONCAT(StudentTable4[[#This Row],[School]],StudentTable4[[#This Row],[ClassName]])</f>
        <v/>
      </c>
    </row>
    <row r="2307" spans="1:12">
      <c r="A2307" s="25" t="e">
        <f t="shared" si="36"/>
        <v>#N/A</v>
      </c>
      <c r="B2307" s="24"/>
      <c r="C2307" s="24"/>
      <c r="D2307" s="24" t="s">
        <v>24</v>
      </c>
      <c r="E2307" s="24"/>
      <c r="F2307" s="24"/>
      <c r="G2307" s="24"/>
      <c r="H2307" s="24"/>
      <c r="I2307" s="25" t="e">
        <f>INDEX('Sch Table'!$A$2:$U$211,MATCH($H2307,'Sch Table'!$A$2:$A$777,0),8)</f>
        <v>#N/A</v>
      </c>
      <c r="J2307" s="24"/>
      <c r="K2307" s="96" t="e">
        <f>INDEX('Class Table'!$A$2:$C$26, MATCH($J2307,'Class Table'!$A$2:$A$26,0),2)</f>
        <v>#N/A</v>
      </c>
      <c r="L2307" s="25" t="str">
        <f>_xlfn.CONCAT(StudentTable4[[#This Row],[School]],StudentTable4[[#This Row],[ClassName]])</f>
        <v/>
      </c>
    </row>
    <row r="2308" spans="1:12">
      <c r="A2308" s="25" t="e">
        <f t="shared" si="36"/>
        <v>#N/A</v>
      </c>
      <c r="B2308" s="24"/>
      <c r="C2308" s="24"/>
      <c r="D2308" s="24" t="s">
        <v>24</v>
      </c>
      <c r="E2308" s="24"/>
      <c r="F2308" s="24"/>
      <c r="G2308" s="24"/>
      <c r="H2308" s="24"/>
      <c r="I2308" s="25" t="e">
        <f>INDEX('Sch Table'!$A$2:$U$211,MATCH($H2308,'Sch Table'!$A$2:$A$777,0),8)</f>
        <v>#N/A</v>
      </c>
      <c r="J2308" s="24"/>
      <c r="K2308" s="96" t="e">
        <f>INDEX('Class Table'!$A$2:$C$26, MATCH($J2308,'Class Table'!$A$2:$A$26,0),2)</f>
        <v>#N/A</v>
      </c>
      <c r="L2308" s="25" t="str">
        <f>_xlfn.CONCAT(StudentTable4[[#This Row],[School]],StudentTable4[[#This Row],[ClassName]])</f>
        <v/>
      </c>
    </row>
    <row r="2309" spans="1:12">
      <c r="A2309" s="25" t="e">
        <f t="shared" si="36"/>
        <v>#N/A</v>
      </c>
      <c r="B2309" s="24"/>
      <c r="C2309" s="24"/>
      <c r="D2309" s="24" t="s">
        <v>24</v>
      </c>
      <c r="E2309" s="24"/>
      <c r="F2309" s="24"/>
      <c r="G2309" s="24"/>
      <c r="H2309" s="24"/>
      <c r="I2309" s="25" t="e">
        <f>INDEX('Sch Table'!$A$2:$U$211,MATCH($H2309,'Sch Table'!$A$2:$A$777,0),8)</f>
        <v>#N/A</v>
      </c>
      <c r="J2309" s="24"/>
      <c r="K2309" s="96" t="e">
        <f>INDEX('Class Table'!$A$2:$C$26, MATCH($J2309,'Class Table'!$A$2:$A$26,0),2)</f>
        <v>#N/A</v>
      </c>
      <c r="L2309" s="25" t="str">
        <f>_xlfn.CONCAT(StudentTable4[[#This Row],[School]],StudentTable4[[#This Row],[ClassName]])</f>
        <v/>
      </c>
    </row>
    <row r="2310" spans="1:12">
      <c r="A2310" s="25" t="e">
        <f t="shared" si="36"/>
        <v>#N/A</v>
      </c>
      <c r="B2310" s="24"/>
      <c r="C2310" s="24"/>
      <c r="D2310" s="24" t="s">
        <v>24</v>
      </c>
      <c r="E2310" s="24"/>
      <c r="F2310" s="24"/>
      <c r="G2310" s="24"/>
      <c r="H2310" s="24"/>
      <c r="I2310" s="25" t="e">
        <f>INDEX('Sch Table'!$A$2:$U$211,MATCH($H2310,'Sch Table'!$A$2:$A$777,0),8)</f>
        <v>#N/A</v>
      </c>
      <c r="J2310" s="24"/>
      <c r="K2310" s="96" t="e">
        <f>INDEX('Class Table'!$A$2:$C$26, MATCH($J2310,'Class Table'!$A$2:$A$26,0),2)</f>
        <v>#N/A</v>
      </c>
      <c r="L2310" s="25" t="str">
        <f>_xlfn.CONCAT(StudentTable4[[#This Row],[School]],StudentTable4[[#This Row],[ClassName]])</f>
        <v/>
      </c>
    </row>
    <row r="2311" spans="1:12">
      <c r="A2311" s="25" t="e">
        <f t="shared" si="36"/>
        <v>#N/A</v>
      </c>
      <c r="B2311" s="24"/>
      <c r="C2311" s="24"/>
      <c r="D2311" s="24" t="s">
        <v>24</v>
      </c>
      <c r="E2311" s="24"/>
      <c r="F2311" s="24"/>
      <c r="G2311" s="24"/>
      <c r="H2311" s="24"/>
      <c r="I2311" s="25" t="e">
        <f>INDEX('Sch Table'!$A$2:$U$211,MATCH($H2311,'Sch Table'!$A$2:$A$777,0),8)</f>
        <v>#N/A</v>
      </c>
      <c r="J2311" s="24"/>
      <c r="K2311" s="96" t="e">
        <f>INDEX('Class Table'!$A$2:$C$26, MATCH($J2311,'Class Table'!$A$2:$A$26,0),2)</f>
        <v>#N/A</v>
      </c>
      <c r="L2311" s="25" t="str">
        <f>_xlfn.CONCAT(StudentTable4[[#This Row],[School]],StudentTable4[[#This Row],[ClassName]])</f>
        <v/>
      </c>
    </row>
    <row r="2312" spans="1:12">
      <c r="A2312" s="25" t="e">
        <f t="shared" si="36"/>
        <v>#N/A</v>
      </c>
      <c r="B2312" s="24"/>
      <c r="C2312" s="24"/>
      <c r="D2312" s="24" t="s">
        <v>24</v>
      </c>
      <c r="E2312" s="24"/>
      <c r="F2312" s="24"/>
      <c r="G2312" s="24"/>
      <c r="H2312" s="24"/>
      <c r="I2312" s="25" t="e">
        <f>INDEX('Sch Table'!$A$2:$U$211,MATCH($H2312,'Sch Table'!$A$2:$A$777,0),8)</f>
        <v>#N/A</v>
      </c>
      <c r="J2312" s="24"/>
      <c r="K2312" s="96" t="e">
        <f>INDEX('Class Table'!$A$2:$C$26, MATCH($J2312,'Class Table'!$A$2:$A$26,0),2)</f>
        <v>#N/A</v>
      </c>
      <c r="L2312" s="25" t="str">
        <f>_xlfn.CONCAT(StudentTable4[[#This Row],[School]],StudentTable4[[#This Row],[ClassName]])</f>
        <v/>
      </c>
    </row>
    <row r="2313" spans="1:12">
      <c r="A2313" s="25" t="e">
        <f t="shared" si="36"/>
        <v>#N/A</v>
      </c>
      <c r="B2313" s="24"/>
      <c r="C2313" s="24"/>
      <c r="D2313" s="24" t="s">
        <v>24</v>
      </c>
      <c r="E2313" s="24"/>
      <c r="F2313" s="24"/>
      <c r="G2313" s="24"/>
      <c r="H2313" s="24"/>
      <c r="I2313" s="25" t="e">
        <f>INDEX('Sch Table'!$A$2:$U$211,MATCH($H2313,'Sch Table'!$A$2:$A$777,0),8)</f>
        <v>#N/A</v>
      </c>
      <c r="J2313" s="24"/>
      <c r="K2313" s="96" t="e">
        <f>INDEX('Class Table'!$A$2:$C$26, MATCH($J2313,'Class Table'!$A$2:$A$26,0),2)</f>
        <v>#N/A</v>
      </c>
      <c r="L2313" s="25" t="str">
        <f>_xlfn.CONCAT(StudentTable4[[#This Row],[School]],StudentTable4[[#This Row],[ClassName]])</f>
        <v/>
      </c>
    </row>
    <row r="2314" spans="1:12">
      <c r="A2314" s="25" t="e">
        <f t="shared" si="36"/>
        <v>#N/A</v>
      </c>
      <c r="B2314" s="24"/>
      <c r="C2314" s="24"/>
      <c r="D2314" s="24" t="s">
        <v>24</v>
      </c>
      <c r="E2314" s="24"/>
      <c r="F2314" s="24"/>
      <c r="G2314" s="24"/>
      <c r="H2314" s="24"/>
      <c r="I2314" s="25" t="e">
        <f>INDEX('Sch Table'!$A$2:$U$211,MATCH($H2314,'Sch Table'!$A$2:$A$777,0),8)</f>
        <v>#N/A</v>
      </c>
      <c r="J2314" s="24"/>
      <c r="K2314" s="96" t="e">
        <f>INDEX('Class Table'!$A$2:$C$26, MATCH($J2314,'Class Table'!$A$2:$A$26,0),2)</f>
        <v>#N/A</v>
      </c>
      <c r="L2314" s="25" t="str">
        <f>_xlfn.CONCAT(StudentTable4[[#This Row],[School]],StudentTable4[[#This Row],[ClassName]])</f>
        <v/>
      </c>
    </row>
    <row r="2315" spans="1:12">
      <c r="A2315" s="25" t="e">
        <f t="shared" si="36"/>
        <v>#N/A</v>
      </c>
      <c r="B2315" s="24"/>
      <c r="C2315" s="24"/>
      <c r="D2315" s="24" t="s">
        <v>24</v>
      </c>
      <c r="E2315" s="24"/>
      <c r="F2315" s="24"/>
      <c r="G2315" s="24"/>
      <c r="H2315" s="24"/>
      <c r="I2315" s="25" t="e">
        <f>INDEX('Sch Table'!$A$2:$U$211,MATCH($H2315,'Sch Table'!$A$2:$A$777,0),8)</f>
        <v>#N/A</v>
      </c>
      <c r="J2315" s="24"/>
      <c r="K2315" s="96" t="e">
        <f>INDEX('Class Table'!$A$2:$C$26, MATCH($J2315,'Class Table'!$A$2:$A$26,0),2)</f>
        <v>#N/A</v>
      </c>
      <c r="L2315" s="25" t="str">
        <f>_xlfn.CONCAT(StudentTable4[[#This Row],[School]],StudentTable4[[#This Row],[ClassName]])</f>
        <v/>
      </c>
    </row>
    <row r="2316" spans="1:12">
      <c r="A2316" s="25" t="e">
        <f t="shared" si="36"/>
        <v>#N/A</v>
      </c>
      <c r="B2316" s="24"/>
      <c r="C2316" s="24"/>
      <c r="D2316" s="24" t="s">
        <v>24</v>
      </c>
      <c r="E2316" s="24"/>
      <c r="F2316" s="24"/>
      <c r="G2316" s="24"/>
      <c r="H2316" s="24"/>
      <c r="I2316" s="25" t="e">
        <f>INDEX('Sch Table'!$A$2:$U$211,MATCH($H2316,'Sch Table'!$A$2:$A$777,0),8)</f>
        <v>#N/A</v>
      </c>
      <c r="J2316" s="24"/>
      <c r="K2316" s="96" t="e">
        <f>INDEX('Class Table'!$A$2:$C$26, MATCH($J2316,'Class Table'!$A$2:$A$26,0),2)</f>
        <v>#N/A</v>
      </c>
      <c r="L2316" s="25" t="str">
        <f>_xlfn.CONCAT(StudentTable4[[#This Row],[School]],StudentTable4[[#This Row],[ClassName]])</f>
        <v/>
      </c>
    </row>
    <row r="2317" spans="1:12">
      <c r="A2317" s="25" t="e">
        <f t="shared" si="36"/>
        <v>#N/A</v>
      </c>
      <c r="B2317" s="24"/>
      <c r="C2317" s="24"/>
      <c r="D2317" s="24" t="s">
        <v>24</v>
      </c>
      <c r="E2317" s="24"/>
      <c r="F2317" s="24"/>
      <c r="G2317" s="24"/>
      <c r="H2317" s="24"/>
      <c r="I2317" s="25" t="e">
        <f>INDEX('Sch Table'!$A$2:$U$211,MATCH($H2317,'Sch Table'!$A$2:$A$777,0),8)</f>
        <v>#N/A</v>
      </c>
      <c r="J2317" s="24"/>
      <c r="K2317" s="96" t="e">
        <f>INDEX('Class Table'!$A$2:$C$26, MATCH($J2317,'Class Table'!$A$2:$A$26,0),2)</f>
        <v>#N/A</v>
      </c>
      <c r="L2317" s="25" t="str">
        <f>_xlfn.CONCAT(StudentTable4[[#This Row],[School]],StudentTable4[[#This Row],[ClassName]])</f>
        <v/>
      </c>
    </row>
    <row r="2318" spans="1:12">
      <c r="A2318" s="25" t="e">
        <f t="shared" si="36"/>
        <v>#N/A</v>
      </c>
      <c r="B2318" s="24"/>
      <c r="C2318" s="24"/>
      <c r="D2318" s="24" t="s">
        <v>24</v>
      </c>
      <c r="E2318" s="24"/>
      <c r="F2318" s="24"/>
      <c r="G2318" s="24"/>
      <c r="H2318" s="24"/>
      <c r="I2318" s="25" t="e">
        <f>INDEX('Sch Table'!$A$2:$U$211,MATCH($H2318,'Sch Table'!$A$2:$A$777,0),8)</f>
        <v>#N/A</v>
      </c>
      <c r="J2318" s="24"/>
      <c r="K2318" s="96" t="e">
        <f>INDEX('Class Table'!$A$2:$C$26, MATCH($J2318,'Class Table'!$A$2:$A$26,0),2)</f>
        <v>#N/A</v>
      </c>
      <c r="L2318" s="25" t="str">
        <f>_xlfn.CONCAT(StudentTable4[[#This Row],[School]],StudentTable4[[#This Row],[ClassName]])</f>
        <v/>
      </c>
    </row>
    <row r="2319" spans="1:12">
      <c r="A2319" s="25" t="e">
        <f t="shared" si="36"/>
        <v>#N/A</v>
      </c>
      <c r="B2319" s="24"/>
      <c r="C2319" s="24"/>
      <c r="D2319" s="24" t="s">
        <v>24</v>
      </c>
      <c r="E2319" s="24"/>
      <c r="F2319" s="24"/>
      <c r="G2319" s="24"/>
      <c r="H2319" s="24"/>
      <c r="I2319" s="25" t="e">
        <f>INDEX('Sch Table'!$A$2:$U$211,MATCH($H2319,'Sch Table'!$A$2:$A$777,0),8)</f>
        <v>#N/A</v>
      </c>
      <c r="J2319" s="24"/>
      <c r="K2319" s="96" t="e">
        <f>INDEX('Class Table'!$A$2:$C$26, MATCH($J2319,'Class Table'!$A$2:$A$26,0),2)</f>
        <v>#N/A</v>
      </c>
      <c r="L2319" s="25" t="str">
        <f>_xlfn.CONCAT(StudentTable4[[#This Row],[School]],StudentTable4[[#This Row],[ClassName]])</f>
        <v/>
      </c>
    </row>
    <row r="2320" spans="1:12">
      <c r="A2320" s="25" t="e">
        <f t="shared" si="36"/>
        <v>#N/A</v>
      </c>
      <c r="B2320" s="24"/>
      <c r="C2320" s="24"/>
      <c r="D2320" s="24" t="s">
        <v>24</v>
      </c>
      <c r="E2320" s="24"/>
      <c r="F2320" s="24"/>
      <c r="G2320" s="24"/>
      <c r="H2320" s="24"/>
      <c r="I2320" s="25" t="e">
        <f>INDEX('Sch Table'!$A$2:$U$211,MATCH($H2320,'Sch Table'!$A$2:$A$777,0),8)</f>
        <v>#N/A</v>
      </c>
      <c r="J2320" s="24"/>
      <c r="K2320" s="96" t="e">
        <f>INDEX('Class Table'!$A$2:$C$26, MATCH($J2320,'Class Table'!$A$2:$A$26,0),2)</f>
        <v>#N/A</v>
      </c>
      <c r="L2320" s="25" t="str">
        <f>_xlfn.CONCAT(StudentTable4[[#This Row],[School]],StudentTable4[[#This Row],[ClassName]])</f>
        <v/>
      </c>
    </row>
    <row r="2321" spans="1:12">
      <c r="A2321" s="25" t="e">
        <f t="shared" si="36"/>
        <v>#N/A</v>
      </c>
      <c r="B2321" s="24"/>
      <c r="C2321" s="24"/>
      <c r="D2321" s="24" t="s">
        <v>24</v>
      </c>
      <c r="E2321" s="24"/>
      <c r="F2321" s="24"/>
      <c r="G2321" s="24"/>
      <c r="H2321" s="24"/>
      <c r="I2321" s="25" t="e">
        <f>INDEX('Sch Table'!$A$2:$U$211,MATCH($H2321,'Sch Table'!$A$2:$A$777,0),8)</f>
        <v>#N/A</v>
      </c>
      <c r="J2321" s="24"/>
      <c r="K2321" s="96" t="e">
        <f>INDEX('Class Table'!$A$2:$C$26, MATCH($J2321,'Class Table'!$A$2:$A$26,0),2)</f>
        <v>#N/A</v>
      </c>
      <c r="L2321" s="25" t="str">
        <f>_xlfn.CONCAT(StudentTable4[[#This Row],[School]],StudentTable4[[#This Row],[ClassName]])</f>
        <v/>
      </c>
    </row>
    <row r="2322" spans="1:12">
      <c r="A2322" s="25" t="e">
        <f t="shared" si="36"/>
        <v>#N/A</v>
      </c>
      <c r="B2322" s="24"/>
      <c r="C2322" s="24"/>
      <c r="D2322" s="24" t="s">
        <v>24</v>
      </c>
      <c r="E2322" s="24"/>
      <c r="F2322" s="24"/>
      <c r="G2322" s="24"/>
      <c r="H2322" s="24"/>
      <c r="I2322" s="25" t="e">
        <f>INDEX('Sch Table'!$A$2:$U$211,MATCH($H2322,'Sch Table'!$A$2:$A$777,0),8)</f>
        <v>#N/A</v>
      </c>
      <c r="J2322" s="24"/>
      <c r="K2322" s="96" t="e">
        <f>INDEX('Class Table'!$A$2:$C$26, MATCH($J2322,'Class Table'!$A$2:$A$26,0),2)</f>
        <v>#N/A</v>
      </c>
      <c r="L2322" s="25" t="str">
        <f>_xlfn.CONCAT(StudentTable4[[#This Row],[School]],StudentTable4[[#This Row],[ClassName]])</f>
        <v/>
      </c>
    </row>
    <row r="2323" spans="1:12">
      <c r="A2323" s="25" t="e">
        <f t="shared" si="36"/>
        <v>#N/A</v>
      </c>
      <c r="B2323" s="24"/>
      <c r="C2323" s="24"/>
      <c r="D2323" s="24" t="s">
        <v>24</v>
      </c>
      <c r="E2323" s="24"/>
      <c r="F2323" s="24"/>
      <c r="G2323" s="24"/>
      <c r="H2323" s="24"/>
      <c r="I2323" s="25" t="e">
        <f>INDEX('Sch Table'!$A$2:$U$211,MATCH($H2323,'Sch Table'!$A$2:$A$777,0),8)</f>
        <v>#N/A</v>
      </c>
      <c r="J2323" s="24"/>
      <c r="K2323" s="96" t="e">
        <f>INDEX('Class Table'!$A$2:$C$26, MATCH($J2323,'Class Table'!$A$2:$A$26,0),2)</f>
        <v>#N/A</v>
      </c>
      <c r="L2323" s="25" t="str">
        <f>_xlfn.CONCAT(StudentTable4[[#This Row],[School]],StudentTable4[[#This Row],[ClassName]])</f>
        <v/>
      </c>
    </row>
    <row r="2324" spans="1:12">
      <c r="A2324" s="25" t="e">
        <f t="shared" si="36"/>
        <v>#N/A</v>
      </c>
      <c r="B2324" s="24"/>
      <c r="C2324" s="24"/>
      <c r="D2324" s="24" t="s">
        <v>24</v>
      </c>
      <c r="E2324" s="24"/>
      <c r="F2324" s="24"/>
      <c r="G2324" s="24"/>
      <c r="H2324" s="24"/>
      <c r="I2324" s="25" t="e">
        <f>INDEX('Sch Table'!$A$2:$U$211,MATCH($H2324,'Sch Table'!$A$2:$A$777,0),8)</f>
        <v>#N/A</v>
      </c>
      <c r="J2324" s="24"/>
      <c r="K2324" s="96" t="e">
        <f>INDEX('Class Table'!$A$2:$C$26, MATCH($J2324,'Class Table'!$A$2:$A$26,0),2)</f>
        <v>#N/A</v>
      </c>
      <c r="L2324" s="25" t="str">
        <f>_xlfn.CONCAT(StudentTable4[[#This Row],[School]],StudentTable4[[#This Row],[ClassName]])</f>
        <v/>
      </c>
    </row>
    <row r="2325" spans="1:12">
      <c r="A2325" s="25" t="e">
        <f t="shared" si="36"/>
        <v>#N/A</v>
      </c>
      <c r="B2325" s="24"/>
      <c r="C2325" s="24"/>
      <c r="D2325" s="24" t="s">
        <v>24</v>
      </c>
      <c r="E2325" s="24"/>
      <c r="F2325" s="24"/>
      <c r="G2325" s="24"/>
      <c r="H2325" s="24"/>
      <c r="I2325" s="25" t="e">
        <f>INDEX('Sch Table'!$A$2:$U$211,MATCH($H2325,'Sch Table'!$A$2:$A$777,0),8)</f>
        <v>#N/A</v>
      </c>
      <c r="J2325" s="24"/>
      <c r="K2325" s="96" t="e">
        <f>INDEX('Class Table'!$A$2:$C$26, MATCH($J2325,'Class Table'!$A$2:$A$26,0),2)</f>
        <v>#N/A</v>
      </c>
      <c r="L2325" s="25" t="str">
        <f>_xlfn.CONCAT(StudentTable4[[#This Row],[School]],StudentTable4[[#This Row],[ClassName]])</f>
        <v/>
      </c>
    </row>
    <row r="2326" spans="1:12">
      <c r="A2326" s="25" t="e">
        <f t="shared" si="36"/>
        <v>#N/A</v>
      </c>
      <c r="B2326" s="24"/>
      <c r="C2326" s="24"/>
      <c r="D2326" s="24" t="s">
        <v>24</v>
      </c>
      <c r="E2326" s="24"/>
      <c r="F2326" s="24"/>
      <c r="G2326" s="24"/>
      <c r="H2326" s="24"/>
      <c r="I2326" s="25" t="e">
        <f>INDEX('Sch Table'!$A$2:$U$211,MATCH($H2326,'Sch Table'!$A$2:$A$777,0),8)</f>
        <v>#N/A</v>
      </c>
      <c r="J2326" s="24"/>
      <c r="K2326" s="96" t="e">
        <f>INDEX('Class Table'!$A$2:$C$26, MATCH($J2326,'Class Table'!$A$2:$A$26,0),2)</f>
        <v>#N/A</v>
      </c>
      <c r="L2326" s="25" t="str">
        <f>_xlfn.CONCAT(StudentTable4[[#This Row],[School]],StudentTable4[[#This Row],[ClassName]])</f>
        <v/>
      </c>
    </row>
    <row r="2327" spans="1:12">
      <c r="A2327" s="25" t="e">
        <f t="shared" si="36"/>
        <v>#N/A</v>
      </c>
      <c r="B2327" s="24"/>
      <c r="C2327" s="24"/>
      <c r="D2327" s="24" t="s">
        <v>24</v>
      </c>
      <c r="E2327" s="24"/>
      <c r="F2327" s="24"/>
      <c r="G2327" s="24"/>
      <c r="H2327" s="24"/>
      <c r="I2327" s="25" t="e">
        <f>INDEX('Sch Table'!$A$2:$U$211,MATCH($H2327,'Sch Table'!$A$2:$A$777,0),8)</f>
        <v>#N/A</v>
      </c>
      <c r="J2327" s="24"/>
      <c r="K2327" s="96" t="e">
        <f>INDEX('Class Table'!$A$2:$C$26, MATCH($J2327,'Class Table'!$A$2:$A$26,0),2)</f>
        <v>#N/A</v>
      </c>
      <c r="L2327" s="25" t="str">
        <f>_xlfn.CONCAT(StudentTable4[[#This Row],[School]],StudentTable4[[#This Row],[ClassName]])</f>
        <v/>
      </c>
    </row>
    <row r="2328" spans="1:12">
      <c r="A2328" s="25" t="e">
        <f t="shared" si="36"/>
        <v>#N/A</v>
      </c>
      <c r="B2328" s="24"/>
      <c r="C2328" s="24"/>
      <c r="D2328" s="24" t="s">
        <v>24</v>
      </c>
      <c r="E2328" s="24"/>
      <c r="F2328" s="24"/>
      <c r="G2328" s="24"/>
      <c r="H2328" s="24"/>
      <c r="I2328" s="25" t="e">
        <f>INDEX('Sch Table'!$A$2:$U$211,MATCH($H2328,'Sch Table'!$A$2:$A$777,0),8)</f>
        <v>#N/A</v>
      </c>
      <c r="J2328" s="24"/>
      <c r="K2328" s="96" t="e">
        <f>INDEX('Class Table'!$A$2:$C$26, MATCH($J2328,'Class Table'!$A$2:$A$26,0),2)</f>
        <v>#N/A</v>
      </c>
      <c r="L2328" s="25" t="str">
        <f>_xlfn.CONCAT(StudentTable4[[#This Row],[School]],StudentTable4[[#This Row],[ClassName]])</f>
        <v/>
      </c>
    </row>
    <row r="2329" spans="1:12">
      <c r="A2329" s="25" t="e">
        <f t="shared" si="36"/>
        <v>#N/A</v>
      </c>
      <c r="B2329" s="24"/>
      <c r="C2329" s="24"/>
      <c r="D2329" s="24" t="s">
        <v>24</v>
      </c>
      <c r="E2329" s="24"/>
      <c r="F2329" s="24"/>
      <c r="G2329" s="24"/>
      <c r="H2329" s="24"/>
      <c r="I2329" s="25" t="e">
        <f>INDEX('Sch Table'!$A$2:$U$211,MATCH($H2329,'Sch Table'!$A$2:$A$777,0),8)</f>
        <v>#N/A</v>
      </c>
      <c r="J2329" s="24"/>
      <c r="K2329" s="96" t="e">
        <f>INDEX('Class Table'!$A$2:$C$26, MATCH($J2329,'Class Table'!$A$2:$A$26,0),2)</f>
        <v>#N/A</v>
      </c>
      <c r="L2329" s="25" t="str">
        <f>_xlfn.CONCAT(StudentTable4[[#This Row],[School]],StudentTable4[[#This Row],[ClassName]])</f>
        <v/>
      </c>
    </row>
    <row r="2330" spans="1:12">
      <c r="A2330" s="25" t="e">
        <f t="shared" si="36"/>
        <v>#N/A</v>
      </c>
      <c r="B2330" s="24"/>
      <c r="C2330" s="24"/>
      <c r="D2330" s="24" t="s">
        <v>24</v>
      </c>
      <c r="E2330" s="24"/>
      <c r="F2330" s="24"/>
      <c r="G2330" s="24"/>
      <c r="H2330" s="24"/>
      <c r="I2330" s="25" t="e">
        <f>INDEX('Sch Table'!$A$2:$U$211,MATCH($H2330,'Sch Table'!$A$2:$A$777,0),8)</f>
        <v>#N/A</v>
      </c>
      <c r="J2330" s="24"/>
      <c r="K2330" s="96" t="e">
        <f>INDEX('Class Table'!$A$2:$C$26, MATCH($J2330,'Class Table'!$A$2:$A$26,0),2)</f>
        <v>#N/A</v>
      </c>
      <c r="L2330" s="25" t="str">
        <f>_xlfn.CONCAT(StudentTable4[[#This Row],[School]],StudentTable4[[#This Row],[ClassName]])</f>
        <v/>
      </c>
    </row>
    <row r="2331" spans="1:12">
      <c r="A2331" s="25" t="e">
        <f t="shared" si="36"/>
        <v>#N/A</v>
      </c>
      <c r="B2331" s="24"/>
      <c r="C2331" s="24"/>
      <c r="D2331" s="24" t="s">
        <v>24</v>
      </c>
      <c r="E2331" s="24"/>
      <c r="F2331" s="24"/>
      <c r="G2331" s="24"/>
      <c r="H2331" s="24"/>
      <c r="I2331" s="25" t="e">
        <f>INDEX('Sch Table'!$A$2:$U$211,MATCH($H2331,'Sch Table'!$A$2:$A$777,0),8)</f>
        <v>#N/A</v>
      </c>
      <c r="J2331" s="24"/>
      <c r="K2331" s="96" t="e">
        <f>INDEX('Class Table'!$A$2:$C$26, MATCH($J2331,'Class Table'!$A$2:$A$26,0),2)</f>
        <v>#N/A</v>
      </c>
      <c r="L2331" s="25" t="str">
        <f>_xlfn.CONCAT(StudentTable4[[#This Row],[School]],StudentTable4[[#This Row],[ClassName]])</f>
        <v/>
      </c>
    </row>
    <row r="2332" spans="1:12">
      <c r="A2332" s="25" t="e">
        <f t="shared" si="36"/>
        <v>#N/A</v>
      </c>
      <c r="B2332" s="24"/>
      <c r="C2332" s="24"/>
      <c r="D2332" s="24" t="s">
        <v>24</v>
      </c>
      <c r="E2332" s="24"/>
      <c r="F2332" s="24"/>
      <c r="G2332" s="24"/>
      <c r="H2332" s="24"/>
      <c r="I2332" s="25" t="e">
        <f>INDEX('Sch Table'!$A$2:$U$211,MATCH($H2332,'Sch Table'!$A$2:$A$777,0),8)</f>
        <v>#N/A</v>
      </c>
      <c r="J2332" s="24"/>
      <c r="K2332" s="96" t="e">
        <f>INDEX('Class Table'!$A$2:$C$26, MATCH($J2332,'Class Table'!$A$2:$A$26,0),2)</f>
        <v>#N/A</v>
      </c>
      <c r="L2332" s="25" t="str">
        <f>_xlfn.CONCAT(StudentTable4[[#This Row],[School]],StudentTable4[[#This Row],[ClassName]])</f>
        <v/>
      </c>
    </row>
    <row r="2333" spans="1:12">
      <c r="A2333" s="25" t="e">
        <f t="shared" si="36"/>
        <v>#N/A</v>
      </c>
      <c r="B2333" s="24"/>
      <c r="C2333" s="24"/>
      <c r="D2333" s="24" t="s">
        <v>24</v>
      </c>
      <c r="E2333" s="24"/>
      <c r="F2333" s="24"/>
      <c r="G2333" s="24"/>
      <c r="H2333" s="24"/>
      <c r="I2333" s="25" t="e">
        <f>INDEX('Sch Table'!$A$2:$U$211,MATCH($H2333,'Sch Table'!$A$2:$A$777,0),8)</f>
        <v>#N/A</v>
      </c>
      <c r="J2333" s="24"/>
      <c r="K2333" s="96" t="e">
        <f>INDEX('Class Table'!$A$2:$C$26, MATCH($J2333,'Class Table'!$A$2:$A$26,0),2)</f>
        <v>#N/A</v>
      </c>
      <c r="L2333" s="25" t="str">
        <f>_xlfn.CONCAT(StudentTable4[[#This Row],[School]],StudentTable4[[#This Row],[ClassName]])</f>
        <v/>
      </c>
    </row>
    <row r="2334" spans="1:12">
      <c r="A2334" s="25" t="e">
        <f t="shared" si="36"/>
        <v>#N/A</v>
      </c>
      <c r="B2334" s="24"/>
      <c r="C2334" s="24"/>
      <c r="D2334" s="24" t="s">
        <v>24</v>
      </c>
      <c r="E2334" s="24"/>
      <c r="F2334" s="24"/>
      <c r="G2334" s="24"/>
      <c r="H2334" s="24"/>
      <c r="I2334" s="25" t="e">
        <f>INDEX('Sch Table'!$A$2:$U$211,MATCH($H2334,'Sch Table'!$A$2:$A$777,0),8)</f>
        <v>#N/A</v>
      </c>
      <c r="J2334" s="24"/>
      <c r="K2334" s="96" t="e">
        <f>INDEX('Class Table'!$A$2:$C$26, MATCH($J2334,'Class Table'!$A$2:$A$26,0),2)</f>
        <v>#N/A</v>
      </c>
      <c r="L2334" s="25" t="str">
        <f>_xlfn.CONCAT(StudentTable4[[#This Row],[School]],StudentTable4[[#This Row],[ClassName]])</f>
        <v/>
      </c>
    </row>
    <row r="2335" spans="1:12">
      <c r="A2335" s="25" t="e">
        <f t="shared" si="36"/>
        <v>#N/A</v>
      </c>
      <c r="B2335" s="24"/>
      <c r="C2335" s="24"/>
      <c r="D2335" s="24" t="s">
        <v>24</v>
      </c>
      <c r="E2335" s="24"/>
      <c r="F2335" s="24"/>
      <c r="G2335" s="24"/>
      <c r="H2335" s="24"/>
      <c r="I2335" s="25" t="e">
        <f>INDEX('Sch Table'!$A$2:$U$211,MATCH($H2335,'Sch Table'!$A$2:$A$777,0),8)</f>
        <v>#N/A</v>
      </c>
      <c r="J2335" s="24"/>
      <c r="K2335" s="96" t="e">
        <f>INDEX('Class Table'!$A$2:$C$26, MATCH($J2335,'Class Table'!$A$2:$A$26,0),2)</f>
        <v>#N/A</v>
      </c>
      <c r="L2335" s="25" t="str">
        <f>_xlfn.CONCAT(StudentTable4[[#This Row],[School]],StudentTable4[[#This Row],[ClassName]])</f>
        <v/>
      </c>
    </row>
    <row r="2336" spans="1:12">
      <c r="A2336" s="25" t="e">
        <f t="shared" si="36"/>
        <v>#N/A</v>
      </c>
      <c r="B2336" s="24"/>
      <c r="C2336" s="24"/>
      <c r="D2336" s="24" t="s">
        <v>24</v>
      </c>
      <c r="E2336" s="24"/>
      <c r="F2336" s="24"/>
      <c r="G2336" s="24"/>
      <c r="H2336" s="24"/>
      <c r="I2336" s="25" t="e">
        <f>INDEX('Sch Table'!$A$2:$U$211,MATCH($H2336,'Sch Table'!$A$2:$A$777,0),8)</f>
        <v>#N/A</v>
      </c>
      <c r="J2336" s="24"/>
      <c r="K2336" s="96" t="e">
        <f>INDEX('Class Table'!$A$2:$C$26, MATCH($J2336,'Class Table'!$A$2:$A$26,0),2)</f>
        <v>#N/A</v>
      </c>
      <c r="L2336" s="25" t="str">
        <f>_xlfn.CONCAT(StudentTable4[[#This Row],[School]],StudentTable4[[#This Row],[ClassName]])</f>
        <v/>
      </c>
    </row>
    <row r="2337" spans="1:12">
      <c r="A2337" s="25" t="e">
        <f t="shared" si="36"/>
        <v>#N/A</v>
      </c>
      <c r="B2337" s="24"/>
      <c r="C2337" s="24"/>
      <c r="D2337" s="24" t="s">
        <v>24</v>
      </c>
      <c r="E2337" s="24"/>
      <c r="F2337" s="24"/>
      <c r="G2337" s="24"/>
      <c r="H2337" s="24"/>
      <c r="I2337" s="25" t="e">
        <f>INDEX('Sch Table'!$A$2:$U$211,MATCH($H2337,'Sch Table'!$A$2:$A$777,0),8)</f>
        <v>#N/A</v>
      </c>
      <c r="J2337" s="24"/>
      <c r="K2337" s="96" t="e">
        <f>INDEX('Class Table'!$A$2:$C$26, MATCH($J2337,'Class Table'!$A$2:$A$26,0),2)</f>
        <v>#N/A</v>
      </c>
      <c r="L2337" s="25" t="str">
        <f>_xlfn.CONCAT(StudentTable4[[#This Row],[School]],StudentTable4[[#This Row],[ClassName]])</f>
        <v/>
      </c>
    </row>
    <row r="2338" spans="1:12">
      <c r="A2338" s="25" t="e">
        <f t="shared" si="36"/>
        <v>#N/A</v>
      </c>
      <c r="B2338" s="24"/>
      <c r="C2338" s="24"/>
      <c r="D2338" s="24" t="s">
        <v>24</v>
      </c>
      <c r="E2338" s="24"/>
      <c r="F2338" s="24"/>
      <c r="G2338" s="24"/>
      <c r="H2338" s="24"/>
      <c r="I2338" s="25" t="e">
        <f>INDEX('Sch Table'!$A$2:$U$211,MATCH($H2338,'Sch Table'!$A$2:$A$777,0),8)</f>
        <v>#N/A</v>
      </c>
      <c r="J2338" s="24"/>
      <c r="K2338" s="96" t="e">
        <f>INDEX('Class Table'!$A$2:$C$26, MATCH($J2338,'Class Table'!$A$2:$A$26,0),2)</f>
        <v>#N/A</v>
      </c>
      <c r="L2338" s="25" t="str">
        <f>_xlfn.CONCAT(StudentTable4[[#This Row],[School]],StudentTable4[[#This Row],[ClassName]])</f>
        <v/>
      </c>
    </row>
    <row r="2339" spans="1:12">
      <c r="A2339" s="25" t="e">
        <f t="shared" si="36"/>
        <v>#N/A</v>
      </c>
      <c r="B2339" s="24"/>
      <c r="C2339" s="24"/>
      <c r="D2339" s="24" t="s">
        <v>24</v>
      </c>
      <c r="E2339" s="24"/>
      <c r="F2339" s="24"/>
      <c r="G2339" s="24"/>
      <c r="H2339" s="24"/>
      <c r="I2339" s="25" t="e">
        <f>INDEX('Sch Table'!$A$2:$U$211,MATCH($H2339,'Sch Table'!$A$2:$A$777,0),8)</f>
        <v>#N/A</v>
      </c>
      <c r="J2339" s="24"/>
      <c r="K2339" s="96" t="e">
        <f>INDEX('Class Table'!$A$2:$C$26, MATCH($J2339,'Class Table'!$A$2:$A$26,0),2)</f>
        <v>#N/A</v>
      </c>
      <c r="L2339" s="25" t="str">
        <f>_xlfn.CONCAT(StudentTable4[[#This Row],[School]],StudentTable4[[#This Row],[ClassName]])</f>
        <v/>
      </c>
    </row>
    <row r="2340" spans="1:12">
      <c r="A2340" s="25" t="e">
        <f t="shared" si="36"/>
        <v>#N/A</v>
      </c>
      <c r="B2340" s="24"/>
      <c r="C2340" s="24"/>
      <c r="D2340" s="24" t="s">
        <v>24</v>
      </c>
      <c r="E2340" s="24"/>
      <c r="F2340" s="24"/>
      <c r="G2340" s="24"/>
      <c r="H2340" s="24"/>
      <c r="I2340" s="25" t="e">
        <f>INDEX('Sch Table'!$A$2:$U$211,MATCH($H2340,'Sch Table'!$A$2:$A$777,0),8)</f>
        <v>#N/A</v>
      </c>
      <c r="J2340" s="24"/>
      <c r="K2340" s="96" t="e">
        <f>INDEX('Class Table'!$A$2:$C$26, MATCH($J2340,'Class Table'!$A$2:$A$26,0),2)</f>
        <v>#N/A</v>
      </c>
      <c r="L2340" s="25" t="str">
        <f>_xlfn.CONCAT(StudentTable4[[#This Row],[School]],StudentTable4[[#This Row],[ClassName]])</f>
        <v/>
      </c>
    </row>
    <row r="2341" spans="1:12">
      <c r="A2341" s="25" t="e">
        <f t="shared" si="36"/>
        <v>#N/A</v>
      </c>
      <c r="B2341" s="24"/>
      <c r="C2341" s="24"/>
      <c r="D2341" s="24" t="s">
        <v>24</v>
      </c>
      <c r="E2341" s="24"/>
      <c r="F2341" s="24"/>
      <c r="G2341" s="24"/>
      <c r="H2341" s="24"/>
      <c r="I2341" s="25" t="e">
        <f>INDEX('Sch Table'!$A$2:$U$211,MATCH($H2341,'Sch Table'!$A$2:$A$777,0),8)</f>
        <v>#N/A</v>
      </c>
      <c r="J2341" s="24"/>
      <c r="K2341" s="96" t="e">
        <f>INDEX('Class Table'!$A$2:$C$26, MATCH($J2341,'Class Table'!$A$2:$A$26,0),2)</f>
        <v>#N/A</v>
      </c>
      <c r="L2341" s="25" t="str">
        <f>_xlfn.CONCAT(StudentTable4[[#This Row],[School]],StudentTable4[[#This Row],[ClassName]])</f>
        <v/>
      </c>
    </row>
    <row r="2342" spans="1:12">
      <c r="A2342" s="25" t="e">
        <f t="shared" si="36"/>
        <v>#N/A</v>
      </c>
      <c r="B2342" s="24"/>
      <c r="C2342" s="24"/>
      <c r="D2342" s="24" t="s">
        <v>24</v>
      </c>
      <c r="E2342" s="24"/>
      <c r="F2342" s="24"/>
      <c r="G2342" s="24"/>
      <c r="H2342" s="24"/>
      <c r="I2342" s="25" t="e">
        <f>INDEX('Sch Table'!$A$2:$U$211,MATCH($H2342,'Sch Table'!$A$2:$A$777,0),8)</f>
        <v>#N/A</v>
      </c>
      <c r="J2342" s="24"/>
      <c r="K2342" s="96" t="e">
        <f>INDEX('Class Table'!$A$2:$C$26, MATCH($J2342,'Class Table'!$A$2:$A$26,0),2)</f>
        <v>#N/A</v>
      </c>
      <c r="L2342" s="25" t="str">
        <f>_xlfn.CONCAT(StudentTable4[[#This Row],[School]],StudentTable4[[#This Row],[ClassName]])</f>
        <v/>
      </c>
    </row>
    <row r="2343" spans="1:12">
      <c r="A2343" s="25" t="e">
        <f t="shared" si="36"/>
        <v>#N/A</v>
      </c>
      <c r="B2343" s="24"/>
      <c r="C2343" s="24"/>
      <c r="D2343" s="24" t="s">
        <v>24</v>
      </c>
      <c r="E2343" s="24"/>
      <c r="F2343" s="24"/>
      <c r="G2343" s="24"/>
      <c r="H2343" s="24"/>
      <c r="I2343" s="25" t="e">
        <f>INDEX('Sch Table'!$A$2:$U$211,MATCH($H2343,'Sch Table'!$A$2:$A$777,0),8)</f>
        <v>#N/A</v>
      </c>
      <c r="J2343" s="24"/>
      <c r="K2343" s="96" t="e">
        <f>INDEX('Class Table'!$A$2:$C$26, MATCH($J2343,'Class Table'!$A$2:$A$26,0),2)</f>
        <v>#N/A</v>
      </c>
      <c r="L2343" s="25" t="str">
        <f>_xlfn.CONCAT(StudentTable4[[#This Row],[School]],StudentTable4[[#This Row],[ClassName]])</f>
        <v/>
      </c>
    </row>
    <row r="2344" spans="1:12">
      <c r="A2344" s="25" t="e">
        <f t="shared" si="36"/>
        <v>#N/A</v>
      </c>
      <c r="B2344" s="24"/>
      <c r="C2344" s="24"/>
      <c r="D2344" s="24" t="s">
        <v>24</v>
      </c>
      <c r="E2344" s="24"/>
      <c r="F2344" s="24"/>
      <c r="G2344" s="24"/>
      <c r="H2344" s="24"/>
      <c r="I2344" s="25" t="e">
        <f>INDEX('Sch Table'!$A$2:$U$211,MATCH($H2344,'Sch Table'!$A$2:$A$777,0),8)</f>
        <v>#N/A</v>
      </c>
      <c r="J2344" s="24"/>
      <c r="K2344" s="96" t="e">
        <f>INDEX('Class Table'!$A$2:$C$26, MATCH($J2344,'Class Table'!$A$2:$A$26,0),2)</f>
        <v>#N/A</v>
      </c>
      <c r="L2344" s="25" t="str">
        <f>_xlfn.CONCAT(StudentTable4[[#This Row],[School]],StudentTable4[[#This Row],[ClassName]])</f>
        <v/>
      </c>
    </row>
    <row r="2345" spans="1:12">
      <c r="A2345" s="25" t="e">
        <f t="shared" si="36"/>
        <v>#N/A</v>
      </c>
      <c r="B2345" s="24"/>
      <c r="C2345" s="24"/>
      <c r="D2345" s="24" t="s">
        <v>24</v>
      </c>
      <c r="E2345" s="24"/>
      <c r="F2345" s="24"/>
      <c r="G2345" s="24"/>
      <c r="H2345" s="24"/>
      <c r="I2345" s="25" t="e">
        <f>INDEX('Sch Table'!$A$2:$U$211,MATCH($H2345,'Sch Table'!$A$2:$A$777,0),8)</f>
        <v>#N/A</v>
      </c>
      <c r="J2345" s="24"/>
      <c r="K2345" s="96" t="e">
        <f>INDEX('Class Table'!$A$2:$C$26, MATCH($J2345,'Class Table'!$A$2:$A$26,0),2)</f>
        <v>#N/A</v>
      </c>
      <c r="L2345" s="25" t="str">
        <f>_xlfn.CONCAT(StudentTable4[[#This Row],[School]],StudentTable4[[#This Row],[ClassName]])</f>
        <v/>
      </c>
    </row>
    <row r="2346" spans="1:12">
      <c r="A2346" s="25" t="e">
        <f t="shared" si="36"/>
        <v>#N/A</v>
      </c>
      <c r="B2346" s="24"/>
      <c r="C2346" s="24"/>
      <c r="D2346" s="24" t="s">
        <v>24</v>
      </c>
      <c r="E2346" s="24"/>
      <c r="F2346" s="24"/>
      <c r="G2346" s="24"/>
      <c r="H2346" s="24"/>
      <c r="I2346" s="25" t="e">
        <f>INDEX('Sch Table'!$A$2:$U$211,MATCH($H2346,'Sch Table'!$A$2:$A$777,0),8)</f>
        <v>#N/A</v>
      </c>
      <c r="J2346" s="24"/>
      <c r="K2346" s="96" t="e">
        <f>INDEX('Class Table'!$A$2:$C$26, MATCH($J2346,'Class Table'!$A$2:$A$26,0),2)</f>
        <v>#N/A</v>
      </c>
      <c r="L2346" s="25" t="str">
        <f>_xlfn.CONCAT(StudentTable4[[#This Row],[School]],StudentTable4[[#This Row],[ClassName]])</f>
        <v/>
      </c>
    </row>
    <row r="2347" spans="1:12">
      <c r="A2347" s="25" t="e">
        <f t="shared" si="36"/>
        <v>#N/A</v>
      </c>
      <c r="B2347" s="24"/>
      <c r="C2347" s="24"/>
      <c r="D2347" s="24" t="s">
        <v>24</v>
      </c>
      <c r="E2347" s="24"/>
      <c r="F2347" s="24"/>
      <c r="G2347" s="24"/>
      <c r="H2347" s="24"/>
      <c r="I2347" s="25" t="e">
        <f>INDEX('Sch Table'!$A$2:$U$211,MATCH($H2347,'Sch Table'!$A$2:$A$777,0),8)</f>
        <v>#N/A</v>
      </c>
      <c r="J2347" s="24"/>
      <c r="K2347" s="96" t="e">
        <f>INDEX('Class Table'!$A$2:$C$26, MATCH($J2347,'Class Table'!$A$2:$A$26,0),2)</f>
        <v>#N/A</v>
      </c>
      <c r="L2347" s="25" t="str">
        <f>_xlfn.CONCAT(StudentTable4[[#This Row],[School]],StudentTable4[[#This Row],[ClassName]])</f>
        <v/>
      </c>
    </row>
    <row r="2348" spans="1:12">
      <c r="A2348" s="25" t="e">
        <f t="shared" si="36"/>
        <v>#N/A</v>
      </c>
      <c r="B2348" s="24"/>
      <c r="C2348" s="24"/>
      <c r="D2348" s="24" t="s">
        <v>24</v>
      </c>
      <c r="E2348" s="24"/>
      <c r="F2348" s="24"/>
      <c r="G2348" s="24"/>
      <c r="H2348" s="24"/>
      <c r="I2348" s="25" t="e">
        <f>INDEX('Sch Table'!$A$2:$U$211,MATCH($H2348,'Sch Table'!$A$2:$A$777,0),8)</f>
        <v>#N/A</v>
      </c>
      <c r="J2348" s="24"/>
      <c r="K2348" s="96" t="e">
        <f>INDEX('Class Table'!$A$2:$C$26, MATCH($J2348,'Class Table'!$A$2:$A$26,0),2)</f>
        <v>#N/A</v>
      </c>
      <c r="L2348" s="25" t="str">
        <f>_xlfn.CONCAT(StudentTable4[[#This Row],[School]],StudentTable4[[#This Row],[ClassName]])</f>
        <v/>
      </c>
    </row>
    <row r="2349" spans="1:12">
      <c r="A2349" s="25" t="e">
        <f t="shared" si="36"/>
        <v>#N/A</v>
      </c>
      <c r="B2349" s="24"/>
      <c r="C2349" s="24"/>
      <c r="D2349" s="24" t="s">
        <v>24</v>
      </c>
      <c r="E2349" s="24"/>
      <c r="F2349" s="24"/>
      <c r="G2349" s="24"/>
      <c r="H2349" s="24"/>
      <c r="I2349" s="25" t="e">
        <f>INDEX('Sch Table'!$A$2:$U$211,MATCH($H2349,'Sch Table'!$A$2:$A$777,0),8)</f>
        <v>#N/A</v>
      </c>
      <c r="J2349" s="24"/>
      <c r="K2349" s="96" t="e">
        <f>INDEX('Class Table'!$A$2:$C$26, MATCH($J2349,'Class Table'!$A$2:$A$26,0),2)</f>
        <v>#N/A</v>
      </c>
      <c r="L2349" s="25" t="str">
        <f>_xlfn.CONCAT(StudentTable4[[#This Row],[School]],StudentTable4[[#This Row],[ClassName]])</f>
        <v/>
      </c>
    </row>
    <row r="2350" spans="1:12">
      <c r="A2350" s="25" t="e">
        <f t="shared" si="36"/>
        <v>#N/A</v>
      </c>
      <c r="B2350" s="24"/>
      <c r="C2350" s="24"/>
      <c r="D2350" s="24" t="s">
        <v>24</v>
      </c>
      <c r="E2350" s="24"/>
      <c r="F2350" s="24"/>
      <c r="G2350" s="24"/>
      <c r="H2350" s="24"/>
      <c r="I2350" s="25" t="e">
        <f>INDEX('Sch Table'!$A$2:$U$211,MATCH($H2350,'Sch Table'!$A$2:$A$777,0),8)</f>
        <v>#N/A</v>
      </c>
      <c r="J2350" s="24"/>
      <c r="K2350" s="96" t="e">
        <f>INDEX('Class Table'!$A$2:$C$26, MATCH($J2350,'Class Table'!$A$2:$A$26,0),2)</f>
        <v>#N/A</v>
      </c>
      <c r="L2350" s="25" t="str">
        <f>_xlfn.CONCAT(StudentTable4[[#This Row],[School]],StudentTable4[[#This Row],[ClassName]])</f>
        <v/>
      </c>
    </row>
    <row r="2351" spans="1:12">
      <c r="A2351" s="25" t="e">
        <f t="shared" si="36"/>
        <v>#N/A</v>
      </c>
      <c r="B2351" s="24"/>
      <c r="C2351" s="24"/>
      <c r="D2351" s="24" t="s">
        <v>24</v>
      </c>
      <c r="E2351" s="24"/>
      <c r="F2351" s="24"/>
      <c r="G2351" s="24"/>
      <c r="H2351" s="24"/>
      <c r="I2351" s="25" t="e">
        <f>INDEX('Sch Table'!$A$2:$U$211,MATCH($H2351,'Sch Table'!$A$2:$A$777,0),8)</f>
        <v>#N/A</v>
      </c>
      <c r="J2351" s="24"/>
      <c r="K2351" s="96" t="e">
        <f>INDEX('Class Table'!$A$2:$C$26, MATCH($J2351,'Class Table'!$A$2:$A$26,0),2)</f>
        <v>#N/A</v>
      </c>
      <c r="L2351" s="25" t="str">
        <f>_xlfn.CONCAT(StudentTable4[[#This Row],[School]],StudentTable4[[#This Row],[ClassName]])</f>
        <v/>
      </c>
    </row>
    <row r="2352" spans="1:12">
      <c r="A2352" s="25" t="e">
        <f t="shared" si="36"/>
        <v>#N/A</v>
      </c>
      <c r="B2352" s="24"/>
      <c r="C2352" s="24"/>
      <c r="D2352" s="24" t="s">
        <v>24</v>
      </c>
      <c r="E2352" s="24"/>
      <c r="F2352" s="24"/>
      <c r="G2352" s="24"/>
      <c r="H2352" s="24"/>
      <c r="I2352" s="25" t="e">
        <f>INDEX('Sch Table'!$A$2:$U$211,MATCH($H2352,'Sch Table'!$A$2:$A$777,0),8)</f>
        <v>#N/A</v>
      </c>
      <c r="J2352" s="24"/>
      <c r="K2352" s="96" t="e">
        <f>INDEX('Class Table'!$A$2:$C$26, MATCH($J2352,'Class Table'!$A$2:$A$26,0),2)</f>
        <v>#N/A</v>
      </c>
      <c r="L2352" s="25" t="str">
        <f>_xlfn.CONCAT(StudentTable4[[#This Row],[School]],StudentTable4[[#This Row],[ClassName]])</f>
        <v/>
      </c>
    </row>
    <row r="2353" spans="1:12">
      <c r="A2353" s="25" t="e">
        <f t="shared" si="36"/>
        <v>#N/A</v>
      </c>
      <c r="B2353" s="24"/>
      <c r="C2353" s="24"/>
      <c r="D2353" s="24" t="s">
        <v>24</v>
      </c>
      <c r="E2353" s="24"/>
      <c r="F2353" s="24"/>
      <c r="G2353" s="24"/>
      <c r="H2353" s="24"/>
      <c r="I2353" s="25" t="e">
        <f>INDEX('Sch Table'!$A$2:$U$211,MATCH($H2353,'Sch Table'!$A$2:$A$777,0),8)</f>
        <v>#N/A</v>
      </c>
      <c r="J2353" s="24"/>
      <c r="K2353" s="96" t="e">
        <f>INDEX('Class Table'!$A$2:$C$26, MATCH($J2353,'Class Table'!$A$2:$A$26,0),2)</f>
        <v>#N/A</v>
      </c>
      <c r="L2353" s="25" t="str">
        <f>_xlfn.CONCAT(StudentTable4[[#This Row],[School]],StudentTable4[[#This Row],[ClassName]])</f>
        <v/>
      </c>
    </row>
    <row r="2354" spans="1:12">
      <c r="A2354" s="25" t="e">
        <f t="shared" si="36"/>
        <v>#N/A</v>
      </c>
      <c r="B2354" s="24"/>
      <c r="C2354" s="24"/>
      <c r="D2354" s="24" t="s">
        <v>24</v>
      </c>
      <c r="E2354" s="24"/>
      <c r="F2354" s="24"/>
      <c r="G2354" s="24"/>
      <c r="H2354" s="24"/>
      <c r="I2354" s="25" t="e">
        <f>INDEX('Sch Table'!$A$2:$U$211,MATCH($H2354,'Sch Table'!$A$2:$A$777,0),8)</f>
        <v>#N/A</v>
      </c>
      <c r="J2354" s="24"/>
      <c r="K2354" s="96" t="e">
        <f>INDEX('Class Table'!$A$2:$C$26, MATCH($J2354,'Class Table'!$A$2:$A$26,0),2)</f>
        <v>#N/A</v>
      </c>
      <c r="L2354" s="25" t="str">
        <f>_xlfn.CONCAT(StudentTable4[[#This Row],[School]],StudentTable4[[#This Row],[ClassName]])</f>
        <v/>
      </c>
    </row>
    <row r="2355" spans="1:12">
      <c r="A2355" s="25" t="e">
        <f t="shared" si="36"/>
        <v>#N/A</v>
      </c>
      <c r="B2355" s="24"/>
      <c r="C2355" s="24"/>
      <c r="D2355" s="24" t="s">
        <v>24</v>
      </c>
      <c r="E2355" s="24"/>
      <c r="F2355" s="24"/>
      <c r="G2355" s="24"/>
      <c r="H2355" s="24"/>
      <c r="I2355" s="25" t="e">
        <f>INDEX('Sch Table'!$A$2:$U$211,MATCH($H2355,'Sch Table'!$A$2:$A$777,0),8)</f>
        <v>#N/A</v>
      </c>
      <c r="J2355" s="24"/>
      <c r="K2355" s="96" t="e">
        <f>INDEX('Class Table'!$A$2:$C$26, MATCH($J2355,'Class Table'!$A$2:$A$26,0),2)</f>
        <v>#N/A</v>
      </c>
      <c r="L2355" s="25" t="str">
        <f>_xlfn.CONCAT(StudentTable4[[#This Row],[School]],StudentTable4[[#This Row],[ClassName]])</f>
        <v/>
      </c>
    </row>
    <row r="2356" spans="1:12">
      <c r="A2356" s="25" t="e">
        <f t="shared" si="36"/>
        <v>#N/A</v>
      </c>
      <c r="B2356" s="24"/>
      <c r="C2356" s="24"/>
      <c r="D2356" s="24" t="s">
        <v>24</v>
      </c>
      <c r="E2356" s="24"/>
      <c r="F2356" s="24"/>
      <c r="G2356" s="24"/>
      <c r="H2356" s="24"/>
      <c r="I2356" s="25" t="e">
        <f>INDEX('Sch Table'!$A$2:$U$211,MATCH($H2356,'Sch Table'!$A$2:$A$777,0),8)</f>
        <v>#N/A</v>
      </c>
      <c r="J2356" s="24"/>
      <c r="K2356" s="96" t="e">
        <f>INDEX('Class Table'!$A$2:$C$26, MATCH($J2356,'Class Table'!$A$2:$A$26,0),2)</f>
        <v>#N/A</v>
      </c>
      <c r="L2356" s="25" t="str">
        <f>_xlfn.CONCAT(StudentTable4[[#This Row],[School]],StudentTable4[[#This Row],[ClassName]])</f>
        <v/>
      </c>
    </row>
    <row r="2357" spans="1:12">
      <c r="A2357" s="25" t="e">
        <f t="shared" si="36"/>
        <v>#N/A</v>
      </c>
      <c r="B2357" s="24"/>
      <c r="C2357" s="24"/>
      <c r="D2357" s="24" t="s">
        <v>24</v>
      </c>
      <c r="E2357" s="24"/>
      <c r="F2357" s="24"/>
      <c r="G2357" s="24"/>
      <c r="H2357" s="24"/>
      <c r="I2357" s="25" t="e">
        <f>INDEX('Sch Table'!$A$2:$U$211,MATCH($H2357,'Sch Table'!$A$2:$A$777,0),8)</f>
        <v>#N/A</v>
      </c>
      <c r="J2357" s="24"/>
      <c r="K2357" s="96" t="e">
        <f>INDEX('Class Table'!$A$2:$C$26, MATCH($J2357,'Class Table'!$A$2:$A$26,0),2)</f>
        <v>#N/A</v>
      </c>
      <c r="L2357" s="25" t="str">
        <f>_xlfn.CONCAT(StudentTable4[[#This Row],[School]],StudentTable4[[#This Row],[ClassName]])</f>
        <v/>
      </c>
    </row>
    <row r="2358" spans="1:12">
      <c r="A2358" s="25" t="e">
        <f t="shared" si="36"/>
        <v>#N/A</v>
      </c>
      <c r="B2358" s="24"/>
      <c r="C2358" s="24"/>
      <c r="D2358" s="24" t="s">
        <v>24</v>
      </c>
      <c r="E2358" s="24"/>
      <c r="F2358" s="24"/>
      <c r="G2358" s="24"/>
      <c r="H2358" s="24"/>
      <c r="I2358" s="25" t="e">
        <f>INDEX('Sch Table'!$A$2:$U$211,MATCH($H2358,'Sch Table'!$A$2:$A$777,0),8)</f>
        <v>#N/A</v>
      </c>
      <c r="J2358" s="24"/>
      <c r="K2358" s="96" t="e">
        <f>INDEX('Class Table'!$A$2:$C$26, MATCH($J2358,'Class Table'!$A$2:$A$26,0),2)</f>
        <v>#N/A</v>
      </c>
      <c r="L2358" s="25" t="str">
        <f>_xlfn.CONCAT(StudentTable4[[#This Row],[School]],StudentTable4[[#This Row],[ClassName]])</f>
        <v/>
      </c>
    </row>
    <row r="2359" spans="1:12">
      <c r="A2359" s="25" t="e">
        <f t="shared" si="36"/>
        <v>#N/A</v>
      </c>
      <c r="B2359" s="24"/>
      <c r="C2359" s="24"/>
      <c r="D2359" s="24" t="s">
        <v>24</v>
      </c>
      <c r="E2359" s="24"/>
      <c r="F2359" s="24"/>
      <c r="G2359" s="24"/>
      <c r="H2359" s="24"/>
      <c r="I2359" s="25" t="e">
        <f>INDEX('Sch Table'!$A$2:$U$211,MATCH($H2359,'Sch Table'!$A$2:$A$777,0),8)</f>
        <v>#N/A</v>
      </c>
      <c r="J2359" s="24"/>
      <c r="K2359" s="96" t="e">
        <f>INDEX('Class Table'!$A$2:$C$26, MATCH($J2359,'Class Table'!$A$2:$A$26,0),2)</f>
        <v>#N/A</v>
      </c>
      <c r="L2359" s="25" t="str">
        <f>_xlfn.CONCAT(StudentTable4[[#This Row],[School]],StudentTable4[[#This Row],[ClassName]])</f>
        <v/>
      </c>
    </row>
    <row r="2360" spans="1:12">
      <c r="A2360" s="25" t="e">
        <f t="shared" si="36"/>
        <v>#N/A</v>
      </c>
      <c r="B2360" s="24"/>
      <c r="C2360" s="24"/>
      <c r="D2360" s="24" t="s">
        <v>24</v>
      </c>
      <c r="E2360" s="24"/>
      <c r="F2360" s="24"/>
      <c r="G2360" s="24"/>
      <c r="H2360" s="24"/>
      <c r="I2360" s="25" t="e">
        <f>INDEX('Sch Table'!$A$2:$U$211,MATCH($H2360,'Sch Table'!$A$2:$A$777,0),8)</f>
        <v>#N/A</v>
      </c>
      <c r="J2360" s="24"/>
      <c r="K2360" s="96" t="e">
        <f>INDEX('Class Table'!$A$2:$C$26, MATCH($J2360,'Class Table'!$A$2:$A$26,0),2)</f>
        <v>#N/A</v>
      </c>
      <c r="L2360" s="25" t="str">
        <f>_xlfn.CONCAT(StudentTable4[[#This Row],[School]],StudentTable4[[#This Row],[ClassName]])</f>
        <v/>
      </c>
    </row>
    <row r="2361" spans="1:12">
      <c r="A2361" s="25" t="e">
        <f t="shared" si="36"/>
        <v>#N/A</v>
      </c>
      <c r="B2361" s="24"/>
      <c r="C2361" s="24"/>
      <c r="D2361" s="24" t="s">
        <v>24</v>
      </c>
      <c r="E2361" s="24"/>
      <c r="F2361" s="24"/>
      <c r="G2361" s="24"/>
      <c r="H2361" s="24"/>
      <c r="I2361" s="25" t="e">
        <f>INDEX('Sch Table'!$A$2:$U$211,MATCH($H2361,'Sch Table'!$A$2:$A$777,0),8)</f>
        <v>#N/A</v>
      </c>
      <c r="J2361" s="24"/>
      <c r="K2361" s="96" t="e">
        <f>INDEX('Class Table'!$A$2:$C$26, MATCH($J2361,'Class Table'!$A$2:$A$26,0),2)</f>
        <v>#N/A</v>
      </c>
      <c r="L2361" s="25" t="str">
        <f>_xlfn.CONCAT(StudentTable4[[#This Row],[School]],StudentTable4[[#This Row],[ClassName]])</f>
        <v/>
      </c>
    </row>
    <row r="2362" spans="1:12">
      <c r="A2362" s="25" t="e">
        <f t="shared" si="36"/>
        <v>#N/A</v>
      </c>
      <c r="B2362" s="24"/>
      <c r="C2362" s="24"/>
      <c r="D2362" s="24" t="s">
        <v>24</v>
      </c>
      <c r="E2362" s="24"/>
      <c r="F2362" s="24"/>
      <c r="G2362" s="24"/>
      <c r="H2362" s="24"/>
      <c r="I2362" s="25" t="e">
        <f>INDEX('Sch Table'!$A$2:$U$211,MATCH($H2362,'Sch Table'!$A$2:$A$777,0),8)</f>
        <v>#N/A</v>
      </c>
      <c r="J2362" s="24"/>
      <c r="K2362" s="96" t="e">
        <f>INDEX('Class Table'!$A$2:$C$26, MATCH($J2362,'Class Table'!$A$2:$A$26,0),2)</f>
        <v>#N/A</v>
      </c>
      <c r="L2362" s="25" t="str">
        <f>_xlfn.CONCAT(StudentTable4[[#This Row],[School]],StudentTable4[[#This Row],[ClassName]])</f>
        <v/>
      </c>
    </row>
    <row r="2363" spans="1:12">
      <c r="A2363" s="25" t="e">
        <f t="shared" si="36"/>
        <v>#N/A</v>
      </c>
      <c r="B2363" s="24"/>
      <c r="C2363" s="24"/>
      <c r="D2363" s="24" t="s">
        <v>24</v>
      </c>
      <c r="E2363" s="24"/>
      <c r="F2363" s="24"/>
      <c r="G2363" s="24"/>
      <c r="H2363" s="24"/>
      <c r="I2363" s="25" t="e">
        <f>INDEX('Sch Table'!$A$2:$U$211,MATCH($H2363,'Sch Table'!$A$2:$A$777,0),8)</f>
        <v>#N/A</v>
      </c>
      <c r="J2363" s="24"/>
      <c r="K2363" s="96" t="e">
        <f>INDEX('Class Table'!$A$2:$C$26, MATCH($J2363,'Class Table'!$A$2:$A$26,0),2)</f>
        <v>#N/A</v>
      </c>
      <c r="L2363" s="25" t="str">
        <f>_xlfn.CONCAT(StudentTable4[[#This Row],[School]],StudentTable4[[#This Row],[ClassName]])</f>
        <v/>
      </c>
    </row>
    <row r="2364" spans="1:12">
      <c r="A2364" s="25" t="e">
        <f t="shared" si="36"/>
        <v>#N/A</v>
      </c>
      <c r="B2364" s="24"/>
      <c r="C2364" s="24"/>
      <c r="D2364" s="24" t="s">
        <v>24</v>
      </c>
      <c r="E2364" s="24"/>
      <c r="F2364" s="24"/>
      <c r="G2364" s="24"/>
      <c r="H2364" s="24"/>
      <c r="I2364" s="25" t="e">
        <f>INDEX('Sch Table'!$A$2:$U$211,MATCH($H2364,'Sch Table'!$A$2:$A$777,0),8)</f>
        <v>#N/A</v>
      </c>
      <c r="J2364" s="24"/>
      <c r="K2364" s="96" t="e">
        <f>INDEX('Class Table'!$A$2:$C$26, MATCH($J2364,'Class Table'!$A$2:$A$26,0),2)</f>
        <v>#N/A</v>
      </c>
      <c r="L2364" s="25" t="str">
        <f>_xlfn.CONCAT(StudentTable4[[#This Row],[School]],StudentTable4[[#This Row],[ClassName]])</f>
        <v/>
      </c>
    </row>
    <row r="2365" spans="1:12">
      <c r="A2365" s="25" t="e">
        <f t="shared" si="36"/>
        <v>#N/A</v>
      </c>
      <c r="B2365" s="24"/>
      <c r="C2365" s="24"/>
      <c r="D2365" s="24" t="s">
        <v>24</v>
      </c>
      <c r="E2365" s="24"/>
      <c r="F2365" s="24"/>
      <c r="G2365" s="24"/>
      <c r="H2365" s="24"/>
      <c r="I2365" s="25" t="e">
        <f>INDEX('Sch Table'!$A$2:$U$211,MATCH($H2365,'Sch Table'!$A$2:$A$777,0),8)</f>
        <v>#N/A</v>
      </c>
      <c r="J2365" s="24"/>
      <c r="K2365" s="96" t="e">
        <f>INDEX('Class Table'!$A$2:$C$26, MATCH($J2365,'Class Table'!$A$2:$A$26,0),2)</f>
        <v>#N/A</v>
      </c>
      <c r="L2365" s="25" t="str">
        <f>_xlfn.CONCAT(StudentTable4[[#This Row],[School]],StudentTable4[[#This Row],[ClassName]])</f>
        <v/>
      </c>
    </row>
    <row r="2366" spans="1:12">
      <c r="A2366" s="25" t="e">
        <f t="shared" si="36"/>
        <v>#N/A</v>
      </c>
      <c r="B2366" s="24"/>
      <c r="C2366" s="24"/>
      <c r="D2366" s="24" t="s">
        <v>24</v>
      </c>
      <c r="E2366" s="24"/>
      <c r="F2366" s="24"/>
      <c r="G2366" s="24"/>
      <c r="H2366" s="24"/>
      <c r="I2366" s="25" t="e">
        <f>INDEX('Sch Table'!$A$2:$U$211,MATCH($H2366,'Sch Table'!$A$2:$A$777,0),8)</f>
        <v>#N/A</v>
      </c>
      <c r="J2366" s="24"/>
      <c r="K2366" s="96" t="e">
        <f>INDEX('Class Table'!$A$2:$C$26, MATCH($J2366,'Class Table'!$A$2:$A$26,0),2)</f>
        <v>#N/A</v>
      </c>
      <c r="L2366" s="25" t="str">
        <f>_xlfn.CONCAT(StudentTable4[[#This Row],[School]],StudentTable4[[#This Row],[ClassName]])</f>
        <v/>
      </c>
    </row>
    <row r="2367" spans="1:12">
      <c r="A2367" s="25" t="e">
        <f t="shared" si="36"/>
        <v>#N/A</v>
      </c>
      <c r="B2367" s="24"/>
      <c r="C2367" s="24"/>
      <c r="D2367" s="24" t="s">
        <v>24</v>
      </c>
      <c r="E2367" s="24"/>
      <c r="F2367" s="24"/>
      <c r="G2367" s="24"/>
      <c r="H2367" s="24"/>
      <c r="I2367" s="25" t="e">
        <f>INDEX('Sch Table'!$A$2:$U$211,MATCH($H2367,'Sch Table'!$A$2:$A$777,0),8)</f>
        <v>#N/A</v>
      </c>
      <c r="J2367" s="24"/>
      <c r="K2367" s="96" t="e">
        <f>INDEX('Class Table'!$A$2:$C$26, MATCH($J2367,'Class Table'!$A$2:$A$26,0),2)</f>
        <v>#N/A</v>
      </c>
      <c r="L2367" s="25" t="str">
        <f>_xlfn.CONCAT(StudentTable4[[#This Row],[School]],StudentTable4[[#This Row],[ClassName]])</f>
        <v/>
      </c>
    </row>
    <row r="2368" spans="1:12">
      <c r="A2368" s="25" t="e">
        <f t="shared" si="36"/>
        <v>#N/A</v>
      </c>
      <c r="B2368" s="24"/>
      <c r="C2368" s="24"/>
      <c r="D2368" s="24" t="s">
        <v>24</v>
      </c>
      <c r="E2368" s="24"/>
      <c r="F2368" s="24"/>
      <c r="G2368" s="24"/>
      <c r="H2368" s="24"/>
      <c r="I2368" s="25" t="e">
        <f>INDEX('Sch Table'!$A$2:$U$211,MATCH($H2368,'Sch Table'!$A$2:$A$777,0),8)</f>
        <v>#N/A</v>
      </c>
      <c r="J2368" s="24"/>
      <c r="K2368" s="96" t="e">
        <f>INDEX('Class Table'!$A$2:$C$26, MATCH($J2368,'Class Table'!$A$2:$A$26,0),2)</f>
        <v>#N/A</v>
      </c>
      <c r="L2368" s="25" t="str">
        <f>_xlfn.CONCAT(StudentTable4[[#This Row],[School]],StudentTable4[[#This Row],[ClassName]])</f>
        <v/>
      </c>
    </row>
    <row r="2369" spans="1:12">
      <c r="A2369" s="25" t="e">
        <f t="shared" si="36"/>
        <v>#N/A</v>
      </c>
      <c r="B2369" s="24"/>
      <c r="C2369" s="24"/>
      <c r="D2369" s="24" t="s">
        <v>24</v>
      </c>
      <c r="E2369" s="24"/>
      <c r="F2369" s="24"/>
      <c r="G2369" s="24"/>
      <c r="H2369" s="24"/>
      <c r="I2369" s="25" t="e">
        <f>INDEX('Sch Table'!$A$2:$U$211,MATCH($H2369,'Sch Table'!$A$2:$A$777,0),8)</f>
        <v>#N/A</v>
      </c>
      <c r="J2369" s="24"/>
      <c r="K2369" s="96" t="e">
        <f>INDEX('Class Table'!$A$2:$C$26, MATCH($J2369,'Class Table'!$A$2:$A$26,0),2)</f>
        <v>#N/A</v>
      </c>
      <c r="L2369" s="25" t="str">
        <f>_xlfn.CONCAT(StudentTable4[[#This Row],[School]],StudentTable4[[#This Row],[ClassName]])</f>
        <v/>
      </c>
    </row>
    <row r="2370" spans="1:12">
      <c r="A2370" s="25" t="e">
        <f t="shared" ref="A2370:A2433" si="37">I2370&amp;"-"&amp;J2370&amp;"-"&amp;B2370</f>
        <v>#N/A</v>
      </c>
      <c r="B2370" s="24"/>
      <c r="C2370" s="24"/>
      <c r="D2370" s="24" t="s">
        <v>24</v>
      </c>
      <c r="E2370" s="24"/>
      <c r="F2370" s="24"/>
      <c r="G2370" s="24"/>
      <c r="H2370" s="24"/>
      <c r="I2370" s="25" t="e">
        <f>INDEX('Sch Table'!$A$2:$U$211,MATCH($H2370,'Sch Table'!$A$2:$A$777,0),8)</f>
        <v>#N/A</v>
      </c>
      <c r="J2370" s="24"/>
      <c r="K2370" s="96" t="e">
        <f>INDEX('Class Table'!$A$2:$C$26, MATCH($J2370,'Class Table'!$A$2:$A$26,0),2)</f>
        <v>#N/A</v>
      </c>
      <c r="L2370" s="25" t="str">
        <f>_xlfn.CONCAT(StudentTable4[[#This Row],[School]],StudentTable4[[#This Row],[ClassName]])</f>
        <v/>
      </c>
    </row>
    <row r="2371" spans="1:12">
      <c r="A2371" s="25" t="e">
        <f t="shared" si="37"/>
        <v>#N/A</v>
      </c>
      <c r="B2371" s="24"/>
      <c r="C2371" s="24"/>
      <c r="D2371" s="24" t="s">
        <v>24</v>
      </c>
      <c r="E2371" s="24"/>
      <c r="F2371" s="24"/>
      <c r="G2371" s="24"/>
      <c r="H2371" s="24"/>
      <c r="I2371" s="25" t="e">
        <f>INDEX('Sch Table'!$A$2:$U$211,MATCH($H2371,'Sch Table'!$A$2:$A$777,0),8)</f>
        <v>#N/A</v>
      </c>
      <c r="J2371" s="24"/>
      <c r="K2371" s="96" t="e">
        <f>INDEX('Class Table'!$A$2:$C$26, MATCH($J2371,'Class Table'!$A$2:$A$26,0),2)</f>
        <v>#N/A</v>
      </c>
      <c r="L2371" s="25" t="str">
        <f>_xlfn.CONCAT(StudentTable4[[#This Row],[School]],StudentTable4[[#This Row],[ClassName]])</f>
        <v/>
      </c>
    </row>
    <row r="2372" spans="1:12">
      <c r="A2372" s="25" t="e">
        <f t="shared" si="37"/>
        <v>#N/A</v>
      </c>
      <c r="B2372" s="24"/>
      <c r="C2372" s="24"/>
      <c r="D2372" s="24" t="s">
        <v>24</v>
      </c>
      <c r="E2372" s="24"/>
      <c r="F2372" s="24"/>
      <c r="G2372" s="24"/>
      <c r="H2372" s="24"/>
      <c r="I2372" s="25" t="e">
        <f>INDEX('Sch Table'!$A$2:$U$211,MATCH($H2372,'Sch Table'!$A$2:$A$777,0),8)</f>
        <v>#N/A</v>
      </c>
      <c r="J2372" s="24"/>
      <c r="K2372" s="96" t="e">
        <f>INDEX('Class Table'!$A$2:$C$26, MATCH($J2372,'Class Table'!$A$2:$A$26,0),2)</f>
        <v>#N/A</v>
      </c>
      <c r="L2372" s="25" t="str">
        <f>_xlfn.CONCAT(StudentTable4[[#This Row],[School]],StudentTable4[[#This Row],[ClassName]])</f>
        <v/>
      </c>
    </row>
    <row r="2373" spans="1:12">
      <c r="A2373" s="25" t="e">
        <f t="shared" si="37"/>
        <v>#N/A</v>
      </c>
      <c r="B2373" s="24"/>
      <c r="C2373" s="24"/>
      <c r="D2373" s="24" t="s">
        <v>24</v>
      </c>
      <c r="E2373" s="24"/>
      <c r="F2373" s="24"/>
      <c r="G2373" s="24"/>
      <c r="H2373" s="24"/>
      <c r="I2373" s="25" t="e">
        <f>INDEX('Sch Table'!$A$2:$U$211,MATCH($H2373,'Sch Table'!$A$2:$A$777,0),8)</f>
        <v>#N/A</v>
      </c>
      <c r="J2373" s="24"/>
      <c r="K2373" s="96" t="e">
        <f>INDEX('Class Table'!$A$2:$C$26, MATCH($J2373,'Class Table'!$A$2:$A$26,0),2)</f>
        <v>#N/A</v>
      </c>
      <c r="L2373" s="25" t="str">
        <f>_xlfn.CONCAT(StudentTable4[[#This Row],[School]],StudentTable4[[#This Row],[ClassName]])</f>
        <v/>
      </c>
    </row>
    <row r="2374" spans="1:12">
      <c r="A2374" s="25" t="e">
        <f t="shared" si="37"/>
        <v>#N/A</v>
      </c>
      <c r="B2374" s="24"/>
      <c r="C2374" s="24"/>
      <c r="D2374" s="24" t="s">
        <v>24</v>
      </c>
      <c r="E2374" s="24"/>
      <c r="F2374" s="24"/>
      <c r="G2374" s="24"/>
      <c r="H2374" s="24"/>
      <c r="I2374" s="25" t="e">
        <f>INDEX('Sch Table'!$A$2:$U$211,MATCH($H2374,'Sch Table'!$A$2:$A$777,0),8)</f>
        <v>#N/A</v>
      </c>
      <c r="J2374" s="24"/>
      <c r="K2374" s="96" t="e">
        <f>INDEX('Class Table'!$A$2:$C$26, MATCH($J2374,'Class Table'!$A$2:$A$26,0),2)</f>
        <v>#N/A</v>
      </c>
      <c r="L2374" s="25" t="str">
        <f>_xlfn.CONCAT(StudentTable4[[#This Row],[School]],StudentTable4[[#This Row],[ClassName]])</f>
        <v/>
      </c>
    </row>
    <row r="2375" spans="1:12">
      <c r="A2375" s="25" t="e">
        <f t="shared" si="37"/>
        <v>#N/A</v>
      </c>
      <c r="B2375" s="24"/>
      <c r="C2375" s="24"/>
      <c r="D2375" s="24" t="s">
        <v>24</v>
      </c>
      <c r="E2375" s="24"/>
      <c r="F2375" s="24"/>
      <c r="G2375" s="24"/>
      <c r="H2375" s="24"/>
      <c r="I2375" s="25" t="e">
        <f>INDEX('Sch Table'!$A$2:$U$211,MATCH($H2375,'Sch Table'!$A$2:$A$777,0),8)</f>
        <v>#N/A</v>
      </c>
      <c r="J2375" s="24"/>
      <c r="K2375" s="96" t="e">
        <f>INDEX('Class Table'!$A$2:$C$26, MATCH($J2375,'Class Table'!$A$2:$A$26,0),2)</f>
        <v>#N/A</v>
      </c>
      <c r="L2375" s="25" t="str">
        <f>_xlfn.CONCAT(StudentTable4[[#This Row],[School]],StudentTable4[[#This Row],[ClassName]])</f>
        <v/>
      </c>
    </row>
    <row r="2376" spans="1:12">
      <c r="A2376" s="25" t="e">
        <f t="shared" si="37"/>
        <v>#N/A</v>
      </c>
      <c r="B2376" s="24"/>
      <c r="C2376" s="24"/>
      <c r="D2376" s="24" t="s">
        <v>24</v>
      </c>
      <c r="E2376" s="24"/>
      <c r="F2376" s="24"/>
      <c r="G2376" s="24"/>
      <c r="H2376" s="24"/>
      <c r="I2376" s="25" t="e">
        <f>INDEX('Sch Table'!$A$2:$U$211,MATCH($H2376,'Sch Table'!$A$2:$A$777,0),8)</f>
        <v>#N/A</v>
      </c>
      <c r="J2376" s="24"/>
      <c r="K2376" s="96" t="e">
        <f>INDEX('Class Table'!$A$2:$C$26, MATCH($J2376,'Class Table'!$A$2:$A$26,0),2)</f>
        <v>#N/A</v>
      </c>
      <c r="L2376" s="25" t="str">
        <f>_xlfn.CONCAT(StudentTable4[[#This Row],[School]],StudentTable4[[#This Row],[ClassName]])</f>
        <v/>
      </c>
    </row>
    <row r="2377" spans="1:12">
      <c r="A2377" s="25" t="e">
        <f t="shared" si="37"/>
        <v>#N/A</v>
      </c>
      <c r="B2377" s="24"/>
      <c r="C2377" s="24"/>
      <c r="D2377" s="24" t="s">
        <v>24</v>
      </c>
      <c r="E2377" s="24"/>
      <c r="F2377" s="24"/>
      <c r="G2377" s="24"/>
      <c r="H2377" s="24"/>
      <c r="I2377" s="25" t="e">
        <f>INDEX('Sch Table'!$A$2:$U$211,MATCH($H2377,'Sch Table'!$A$2:$A$777,0),8)</f>
        <v>#N/A</v>
      </c>
      <c r="J2377" s="24"/>
      <c r="K2377" s="96" t="e">
        <f>INDEX('Class Table'!$A$2:$C$26, MATCH($J2377,'Class Table'!$A$2:$A$26,0),2)</f>
        <v>#N/A</v>
      </c>
      <c r="L2377" s="25" t="str">
        <f>_xlfn.CONCAT(StudentTable4[[#This Row],[School]],StudentTable4[[#This Row],[ClassName]])</f>
        <v/>
      </c>
    </row>
    <row r="2378" spans="1:12">
      <c r="A2378" s="25" t="e">
        <f t="shared" si="37"/>
        <v>#N/A</v>
      </c>
      <c r="B2378" s="24"/>
      <c r="C2378" s="24"/>
      <c r="D2378" s="24" t="s">
        <v>24</v>
      </c>
      <c r="E2378" s="24"/>
      <c r="F2378" s="24"/>
      <c r="G2378" s="24"/>
      <c r="H2378" s="24"/>
      <c r="I2378" s="25" t="e">
        <f>INDEX('Sch Table'!$A$2:$U$211,MATCH($H2378,'Sch Table'!$A$2:$A$777,0),8)</f>
        <v>#N/A</v>
      </c>
      <c r="J2378" s="24"/>
      <c r="K2378" s="96" t="e">
        <f>INDEX('Class Table'!$A$2:$C$26, MATCH($J2378,'Class Table'!$A$2:$A$26,0),2)</f>
        <v>#N/A</v>
      </c>
      <c r="L2378" s="25" t="str">
        <f>_xlfn.CONCAT(StudentTable4[[#This Row],[School]],StudentTable4[[#This Row],[ClassName]])</f>
        <v/>
      </c>
    </row>
    <row r="2379" spans="1:12">
      <c r="A2379" s="25" t="e">
        <f t="shared" si="37"/>
        <v>#N/A</v>
      </c>
      <c r="B2379" s="24"/>
      <c r="C2379" s="24"/>
      <c r="D2379" s="24" t="s">
        <v>24</v>
      </c>
      <c r="E2379" s="24"/>
      <c r="F2379" s="24"/>
      <c r="G2379" s="24"/>
      <c r="H2379" s="24"/>
      <c r="I2379" s="25" t="e">
        <f>INDEX('Sch Table'!$A$2:$U$211,MATCH($H2379,'Sch Table'!$A$2:$A$777,0),8)</f>
        <v>#N/A</v>
      </c>
      <c r="J2379" s="24"/>
      <c r="K2379" s="96" t="e">
        <f>INDEX('Class Table'!$A$2:$C$26, MATCH($J2379,'Class Table'!$A$2:$A$26,0),2)</f>
        <v>#N/A</v>
      </c>
      <c r="L2379" s="25" t="str">
        <f>_xlfn.CONCAT(StudentTable4[[#This Row],[School]],StudentTable4[[#This Row],[ClassName]])</f>
        <v/>
      </c>
    </row>
    <row r="2380" spans="1:12">
      <c r="A2380" s="25" t="e">
        <f t="shared" si="37"/>
        <v>#N/A</v>
      </c>
      <c r="B2380" s="24"/>
      <c r="C2380" s="24"/>
      <c r="D2380" s="24" t="s">
        <v>24</v>
      </c>
      <c r="E2380" s="24"/>
      <c r="F2380" s="24"/>
      <c r="G2380" s="24"/>
      <c r="H2380" s="24"/>
      <c r="I2380" s="25" t="e">
        <f>INDEX('Sch Table'!$A$2:$U$211,MATCH($H2380,'Sch Table'!$A$2:$A$777,0),8)</f>
        <v>#N/A</v>
      </c>
      <c r="J2380" s="24"/>
      <c r="K2380" s="96" t="e">
        <f>INDEX('Class Table'!$A$2:$C$26, MATCH($J2380,'Class Table'!$A$2:$A$26,0),2)</f>
        <v>#N/A</v>
      </c>
      <c r="L2380" s="25" t="str">
        <f>_xlfn.CONCAT(StudentTable4[[#This Row],[School]],StudentTable4[[#This Row],[ClassName]])</f>
        <v/>
      </c>
    </row>
    <row r="2381" spans="1:12">
      <c r="A2381" s="25" t="e">
        <f t="shared" si="37"/>
        <v>#N/A</v>
      </c>
      <c r="B2381" s="24"/>
      <c r="C2381" s="24"/>
      <c r="D2381" s="24" t="s">
        <v>24</v>
      </c>
      <c r="E2381" s="24"/>
      <c r="F2381" s="24"/>
      <c r="G2381" s="24"/>
      <c r="H2381" s="24"/>
      <c r="I2381" s="25" t="e">
        <f>INDEX('Sch Table'!$A$2:$U$211,MATCH($H2381,'Sch Table'!$A$2:$A$777,0),8)</f>
        <v>#N/A</v>
      </c>
      <c r="J2381" s="24"/>
      <c r="K2381" s="96" t="e">
        <f>INDEX('Class Table'!$A$2:$C$26, MATCH($J2381,'Class Table'!$A$2:$A$26,0),2)</f>
        <v>#N/A</v>
      </c>
      <c r="L2381" s="25" t="str">
        <f>_xlfn.CONCAT(StudentTable4[[#This Row],[School]],StudentTable4[[#This Row],[ClassName]])</f>
        <v/>
      </c>
    </row>
    <row r="2382" spans="1:12">
      <c r="A2382" s="25" t="e">
        <f t="shared" si="37"/>
        <v>#N/A</v>
      </c>
      <c r="B2382" s="24"/>
      <c r="C2382" s="24"/>
      <c r="D2382" s="24" t="s">
        <v>24</v>
      </c>
      <c r="E2382" s="24"/>
      <c r="F2382" s="24"/>
      <c r="G2382" s="24"/>
      <c r="H2382" s="24"/>
      <c r="I2382" s="25" t="e">
        <f>INDEX('Sch Table'!$A$2:$U$211,MATCH($H2382,'Sch Table'!$A$2:$A$777,0),8)</f>
        <v>#N/A</v>
      </c>
      <c r="J2382" s="24"/>
      <c r="K2382" s="96" t="e">
        <f>INDEX('Class Table'!$A$2:$C$26, MATCH($J2382,'Class Table'!$A$2:$A$26,0),2)</f>
        <v>#N/A</v>
      </c>
      <c r="L2382" s="25" t="str">
        <f>_xlfn.CONCAT(StudentTable4[[#This Row],[School]],StudentTable4[[#This Row],[ClassName]])</f>
        <v/>
      </c>
    </row>
    <row r="2383" spans="1:12">
      <c r="A2383" s="25" t="e">
        <f t="shared" si="37"/>
        <v>#N/A</v>
      </c>
      <c r="B2383" s="24"/>
      <c r="C2383" s="24"/>
      <c r="D2383" s="24" t="s">
        <v>24</v>
      </c>
      <c r="E2383" s="24"/>
      <c r="F2383" s="24"/>
      <c r="G2383" s="24"/>
      <c r="H2383" s="24"/>
      <c r="I2383" s="25" t="e">
        <f>INDEX('Sch Table'!$A$2:$U$211,MATCH($H2383,'Sch Table'!$A$2:$A$777,0),8)</f>
        <v>#N/A</v>
      </c>
      <c r="J2383" s="24"/>
      <c r="K2383" s="96" t="e">
        <f>INDEX('Class Table'!$A$2:$C$26, MATCH($J2383,'Class Table'!$A$2:$A$26,0),2)</f>
        <v>#N/A</v>
      </c>
      <c r="L2383" s="25" t="str">
        <f>_xlfn.CONCAT(StudentTable4[[#This Row],[School]],StudentTable4[[#This Row],[ClassName]])</f>
        <v/>
      </c>
    </row>
    <row r="2384" spans="1:12">
      <c r="A2384" s="25" t="e">
        <f t="shared" si="37"/>
        <v>#N/A</v>
      </c>
      <c r="B2384" s="24"/>
      <c r="C2384" s="24"/>
      <c r="D2384" s="24" t="s">
        <v>24</v>
      </c>
      <c r="E2384" s="24"/>
      <c r="F2384" s="24"/>
      <c r="G2384" s="24"/>
      <c r="H2384" s="24"/>
      <c r="I2384" s="25" t="e">
        <f>INDEX('Sch Table'!$A$2:$U$211,MATCH($H2384,'Sch Table'!$A$2:$A$777,0),8)</f>
        <v>#N/A</v>
      </c>
      <c r="J2384" s="24"/>
      <c r="K2384" s="96" t="e">
        <f>INDEX('Class Table'!$A$2:$C$26, MATCH($J2384,'Class Table'!$A$2:$A$26,0),2)</f>
        <v>#N/A</v>
      </c>
      <c r="L2384" s="25" t="str">
        <f>_xlfn.CONCAT(StudentTable4[[#This Row],[School]],StudentTable4[[#This Row],[ClassName]])</f>
        <v/>
      </c>
    </row>
    <row r="2385" spans="1:12">
      <c r="A2385" s="25" t="e">
        <f t="shared" si="37"/>
        <v>#N/A</v>
      </c>
      <c r="B2385" s="24"/>
      <c r="C2385" s="24"/>
      <c r="D2385" s="24" t="s">
        <v>24</v>
      </c>
      <c r="E2385" s="24"/>
      <c r="F2385" s="24"/>
      <c r="G2385" s="24"/>
      <c r="H2385" s="24"/>
      <c r="I2385" s="25" t="e">
        <f>INDEX('Sch Table'!$A$2:$U$211,MATCH($H2385,'Sch Table'!$A$2:$A$777,0),8)</f>
        <v>#N/A</v>
      </c>
      <c r="J2385" s="24"/>
      <c r="K2385" s="96" t="e">
        <f>INDEX('Class Table'!$A$2:$C$26, MATCH($J2385,'Class Table'!$A$2:$A$26,0),2)</f>
        <v>#N/A</v>
      </c>
      <c r="L2385" s="25" t="str">
        <f>_xlfn.CONCAT(StudentTable4[[#This Row],[School]],StudentTable4[[#This Row],[ClassName]])</f>
        <v/>
      </c>
    </row>
    <row r="2386" spans="1:12">
      <c r="A2386" s="25" t="e">
        <f t="shared" si="37"/>
        <v>#N/A</v>
      </c>
      <c r="B2386" s="24"/>
      <c r="C2386" s="24"/>
      <c r="D2386" s="24" t="s">
        <v>24</v>
      </c>
      <c r="E2386" s="24"/>
      <c r="F2386" s="24"/>
      <c r="G2386" s="24"/>
      <c r="H2386" s="24"/>
      <c r="I2386" s="25" t="e">
        <f>INDEX('Sch Table'!$A$2:$U$211,MATCH($H2386,'Sch Table'!$A$2:$A$777,0),8)</f>
        <v>#N/A</v>
      </c>
      <c r="J2386" s="24"/>
      <c r="K2386" s="96" t="e">
        <f>INDEX('Class Table'!$A$2:$C$26, MATCH($J2386,'Class Table'!$A$2:$A$26,0),2)</f>
        <v>#N/A</v>
      </c>
      <c r="L2386" s="25" t="str">
        <f>_xlfn.CONCAT(StudentTable4[[#This Row],[School]],StudentTable4[[#This Row],[ClassName]])</f>
        <v/>
      </c>
    </row>
    <row r="2387" spans="1:12">
      <c r="A2387" s="25" t="e">
        <f t="shared" si="37"/>
        <v>#N/A</v>
      </c>
      <c r="B2387" s="24"/>
      <c r="C2387" s="24"/>
      <c r="D2387" s="24" t="s">
        <v>24</v>
      </c>
      <c r="E2387" s="24"/>
      <c r="F2387" s="24"/>
      <c r="G2387" s="24"/>
      <c r="H2387" s="24"/>
      <c r="I2387" s="25" t="e">
        <f>INDEX('Sch Table'!$A$2:$U$211,MATCH($H2387,'Sch Table'!$A$2:$A$777,0),8)</f>
        <v>#N/A</v>
      </c>
      <c r="J2387" s="24"/>
      <c r="K2387" s="96" t="e">
        <f>INDEX('Class Table'!$A$2:$C$26, MATCH($J2387,'Class Table'!$A$2:$A$26,0),2)</f>
        <v>#N/A</v>
      </c>
      <c r="L2387" s="25" t="str">
        <f>_xlfn.CONCAT(StudentTable4[[#This Row],[School]],StudentTable4[[#This Row],[ClassName]])</f>
        <v/>
      </c>
    </row>
    <row r="2388" spans="1:12">
      <c r="A2388" s="25" t="e">
        <f t="shared" si="37"/>
        <v>#N/A</v>
      </c>
      <c r="B2388" s="24"/>
      <c r="C2388" s="24"/>
      <c r="D2388" s="24" t="s">
        <v>24</v>
      </c>
      <c r="E2388" s="24"/>
      <c r="F2388" s="24"/>
      <c r="G2388" s="24"/>
      <c r="H2388" s="24"/>
      <c r="I2388" s="25" t="e">
        <f>INDEX('Sch Table'!$A$2:$U$211,MATCH($H2388,'Sch Table'!$A$2:$A$777,0),8)</f>
        <v>#N/A</v>
      </c>
      <c r="J2388" s="24"/>
      <c r="K2388" s="96" t="e">
        <f>INDEX('Class Table'!$A$2:$C$26, MATCH($J2388,'Class Table'!$A$2:$A$26,0),2)</f>
        <v>#N/A</v>
      </c>
      <c r="L2388" s="25" t="str">
        <f>_xlfn.CONCAT(StudentTable4[[#This Row],[School]],StudentTable4[[#This Row],[ClassName]])</f>
        <v/>
      </c>
    </row>
    <row r="2389" spans="1:12">
      <c r="A2389" s="25" t="e">
        <f t="shared" si="37"/>
        <v>#N/A</v>
      </c>
      <c r="B2389" s="24"/>
      <c r="C2389" s="24"/>
      <c r="D2389" s="24" t="s">
        <v>24</v>
      </c>
      <c r="E2389" s="24"/>
      <c r="F2389" s="24"/>
      <c r="G2389" s="24"/>
      <c r="H2389" s="24"/>
      <c r="I2389" s="25" t="e">
        <f>INDEX('Sch Table'!$A$2:$U$211,MATCH($H2389,'Sch Table'!$A$2:$A$777,0),8)</f>
        <v>#N/A</v>
      </c>
      <c r="J2389" s="24"/>
      <c r="K2389" s="96" t="e">
        <f>INDEX('Class Table'!$A$2:$C$26, MATCH($J2389,'Class Table'!$A$2:$A$26,0),2)</f>
        <v>#N/A</v>
      </c>
      <c r="L2389" s="25" t="str">
        <f>_xlfn.CONCAT(StudentTable4[[#This Row],[School]],StudentTable4[[#This Row],[ClassName]])</f>
        <v/>
      </c>
    </row>
    <row r="2390" spans="1:12">
      <c r="A2390" s="25" t="e">
        <f t="shared" si="37"/>
        <v>#N/A</v>
      </c>
      <c r="B2390" s="24"/>
      <c r="C2390" s="24"/>
      <c r="D2390" s="24" t="s">
        <v>24</v>
      </c>
      <c r="E2390" s="24"/>
      <c r="F2390" s="24"/>
      <c r="G2390" s="24"/>
      <c r="H2390" s="24"/>
      <c r="I2390" s="25" t="e">
        <f>INDEX('Sch Table'!$A$2:$U$211,MATCH($H2390,'Sch Table'!$A$2:$A$777,0),8)</f>
        <v>#N/A</v>
      </c>
      <c r="J2390" s="24"/>
      <c r="K2390" s="96" t="e">
        <f>INDEX('Class Table'!$A$2:$C$26, MATCH($J2390,'Class Table'!$A$2:$A$26,0),2)</f>
        <v>#N/A</v>
      </c>
      <c r="L2390" s="25" t="str">
        <f>_xlfn.CONCAT(StudentTable4[[#This Row],[School]],StudentTable4[[#This Row],[ClassName]])</f>
        <v/>
      </c>
    </row>
    <row r="2391" spans="1:12">
      <c r="A2391" s="25" t="e">
        <f t="shared" si="37"/>
        <v>#N/A</v>
      </c>
      <c r="B2391" s="24"/>
      <c r="C2391" s="24"/>
      <c r="D2391" s="24" t="s">
        <v>24</v>
      </c>
      <c r="E2391" s="24"/>
      <c r="F2391" s="24"/>
      <c r="G2391" s="24"/>
      <c r="H2391" s="24"/>
      <c r="I2391" s="25" t="e">
        <f>INDEX('Sch Table'!$A$2:$U$211,MATCH($H2391,'Sch Table'!$A$2:$A$777,0),8)</f>
        <v>#N/A</v>
      </c>
      <c r="J2391" s="24"/>
      <c r="K2391" s="96" t="e">
        <f>INDEX('Class Table'!$A$2:$C$26, MATCH($J2391,'Class Table'!$A$2:$A$26,0),2)</f>
        <v>#N/A</v>
      </c>
      <c r="L2391" s="25" t="str">
        <f>_xlfn.CONCAT(StudentTable4[[#This Row],[School]],StudentTable4[[#This Row],[ClassName]])</f>
        <v/>
      </c>
    </row>
    <row r="2392" spans="1:12">
      <c r="A2392" s="25" t="e">
        <f t="shared" si="37"/>
        <v>#N/A</v>
      </c>
      <c r="B2392" s="24"/>
      <c r="C2392" s="24"/>
      <c r="D2392" s="24" t="s">
        <v>24</v>
      </c>
      <c r="E2392" s="24"/>
      <c r="F2392" s="24"/>
      <c r="G2392" s="24"/>
      <c r="H2392" s="24"/>
      <c r="I2392" s="25" t="e">
        <f>INDEX('Sch Table'!$A$2:$U$211,MATCH($H2392,'Sch Table'!$A$2:$A$777,0),8)</f>
        <v>#N/A</v>
      </c>
      <c r="J2392" s="24"/>
      <c r="K2392" s="96" t="e">
        <f>INDEX('Class Table'!$A$2:$C$26, MATCH($J2392,'Class Table'!$A$2:$A$26,0),2)</f>
        <v>#N/A</v>
      </c>
      <c r="L2392" s="25" t="str">
        <f>_xlfn.CONCAT(StudentTable4[[#This Row],[School]],StudentTable4[[#This Row],[ClassName]])</f>
        <v/>
      </c>
    </row>
    <row r="2393" spans="1:12">
      <c r="A2393" s="25" t="e">
        <f t="shared" si="37"/>
        <v>#N/A</v>
      </c>
      <c r="B2393" s="24"/>
      <c r="C2393" s="24"/>
      <c r="D2393" s="24" t="s">
        <v>24</v>
      </c>
      <c r="E2393" s="24"/>
      <c r="F2393" s="24"/>
      <c r="G2393" s="24"/>
      <c r="H2393" s="24"/>
      <c r="I2393" s="25" t="e">
        <f>INDEX('Sch Table'!$A$2:$U$211,MATCH($H2393,'Sch Table'!$A$2:$A$777,0),8)</f>
        <v>#N/A</v>
      </c>
      <c r="J2393" s="24"/>
      <c r="K2393" s="96" t="e">
        <f>INDEX('Class Table'!$A$2:$C$26, MATCH($J2393,'Class Table'!$A$2:$A$26,0),2)</f>
        <v>#N/A</v>
      </c>
      <c r="L2393" s="25" t="str">
        <f>_xlfn.CONCAT(StudentTable4[[#This Row],[School]],StudentTable4[[#This Row],[ClassName]])</f>
        <v/>
      </c>
    </row>
    <row r="2394" spans="1:12">
      <c r="A2394" s="25" t="e">
        <f t="shared" si="37"/>
        <v>#N/A</v>
      </c>
      <c r="B2394" s="24"/>
      <c r="C2394" s="24"/>
      <c r="D2394" s="24" t="s">
        <v>24</v>
      </c>
      <c r="E2394" s="24"/>
      <c r="F2394" s="24"/>
      <c r="G2394" s="24"/>
      <c r="H2394" s="24"/>
      <c r="I2394" s="25" t="e">
        <f>INDEX('Sch Table'!$A$2:$U$211,MATCH($H2394,'Sch Table'!$A$2:$A$777,0),8)</f>
        <v>#N/A</v>
      </c>
      <c r="J2394" s="24"/>
      <c r="K2394" s="96" t="e">
        <f>INDEX('Class Table'!$A$2:$C$26, MATCH($J2394,'Class Table'!$A$2:$A$26,0),2)</f>
        <v>#N/A</v>
      </c>
      <c r="L2394" s="25" t="str">
        <f>_xlfn.CONCAT(StudentTable4[[#This Row],[School]],StudentTable4[[#This Row],[ClassName]])</f>
        <v/>
      </c>
    </row>
    <row r="2395" spans="1:12">
      <c r="A2395" s="25" t="e">
        <f t="shared" si="37"/>
        <v>#N/A</v>
      </c>
      <c r="B2395" s="24"/>
      <c r="C2395" s="24"/>
      <c r="D2395" s="24" t="s">
        <v>24</v>
      </c>
      <c r="E2395" s="24"/>
      <c r="F2395" s="24"/>
      <c r="G2395" s="24"/>
      <c r="H2395" s="24"/>
      <c r="I2395" s="25" t="e">
        <f>INDEX('Sch Table'!$A$2:$U$211,MATCH($H2395,'Sch Table'!$A$2:$A$777,0),8)</f>
        <v>#N/A</v>
      </c>
      <c r="J2395" s="24"/>
      <c r="K2395" s="96" t="e">
        <f>INDEX('Class Table'!$A$2:$C$26, MATCH($J2395,'Class Table'!$A$2:$A$26,0),2)</f>
        <v>#N/A</v>
      </c>
      <c r="L2395" s="25" t="str">
        <f>_xlfn.CONCAT(StudentTable4[[#This Row],[School]],StudentTable4[[#This Row],[ClassName]])</f>
        <v/>
      </c>
    </row>
    <row r="2396" spans="1:12">
      <c r="A2396" s="25" t="e">
        <f t="shared" si="37"/>
        <v>#N/A</v>
      </c>
      <c r="B2396" s="24"/>
      <c r="C2396" s="24"/>
      <c r="D2396" s="24" t="s">
        <v>24</v>
      </c>
      <c r="E2396" s="24"/>
      <c r="F2396" s="24"/>
      <c r="G2396" s="24"/>
      <c r="H2396" s="24"/>
      <c r="I2396" s="25" t="e">
        <f>INDEX('Sch Table'!$A$2:$U$211,MATCH($H2396,'Sch Table'!$A$2:$A$777,0),8)</f>
        <v>#N/A</v>
      </c>
      <c r="J2396" s="24"/>
      <c r="K2396" s="96" t="e">
        <f>INDEX('Class Table'!$A$2:$C$26, MATCH($J2396,'Class Table'!$A$2:$A$26,0),2)</f>
        <v>#N/A</v>
      </c>
      <c r="L2396" s="25" t="str">
        <f>_xlfn.CONCAT(StudentTable4[[#This Row],[School]],StudentTable4[[#This Row],[ClassName]])</f>
        <v/>
      </c>
    </row>
    <row r="2397" spans="1:12">
      <c r="A2397" s="25" t="e">
        <f t="shared" si="37"/>
        <v>#N/A</v>
      </c>
      <c r="B2397" s="24"/>
      <c r="C2397" s="24"/>
      <c r="D2397" s="24" t="s">
        <v>24</v>
      </c>
      <c r="E2397" s="24"/>
      <c r="F2397" s="24"/>
      <c r="G2397" s="24"/>
      <c r="H2397" s="24"/>
      <c r="I2397" s="25" t="e">
        <f>INDEX('Sch Table'!$A$2:$U$211,MATCH($H2397,'Sch Table'!$A$2:$A$777,0),8)</f>
        <v>#N/A</v>
      </c>
      <c r="J2397" s="24"/>
      <c r="K2397" s="96" t="e">
        <f>INDEX('Class Table'!$A$2:$C$26, MATCH($J2397,'Class Table'!$A$2:$A$26,0),2)</f>
        <v>#N/A</v>
      </c>
      <c r="L2397" s="25" t="str">
        <f>_xlfn.CONCAT(StudentTable4[[#This Row],[School]],StudentTable4[[#This Row],[ClassName]])</f>
        <v/>
      </c>
    </row>
    <row r="2398" spans="1:12">
      <c r="A2398" s="25" t="e">
        <f t="shared" si="37"/>
        <v>#N/A</v>
      </c>
      <c r="B2398" s="24"/>
      <c r="C2398" s="24"/>
      <c r="D2398" s="24" t="s">
        <v>24</v>
      </c>
      <c r="E2398" s="24"/>
      <c r="F2398" s="24"/>
      <c r="G2398" s="24"/>
      <c r="H2398" s="24"/>
      <c r="I2398" s="25" t="e">
        <f>INDEX('Sch Table'!$A$2:$U$211,MATCH($H2398,'Sch Table'!$A$2:$A$777,0),8)</f>
        <v>#N/A</v>
      </c>
      <c r="J2398" s="24"/>
      <c r="K2398" s="96" t="e">
        <f>INDEX('Class Table'!$A$2:$C$26, MATCH($J2398,'Class Table'!$A$2:$A$26,0),2)</f>
        <v>#N/A</v>
      </c>
      <c r="L2398" s="25" t="str">
        <f>_xlfn.CONCAT(StudentTable4[[#This Row],[School]],StudentTable4[[#This Row],[ClassName]])</f>
        <v/>
      </c>
    </row>
    <row r="2399" spans="1:12">
      <c r="A2399" s="25" t="e">
        <f t="shared" si="37"/>
        <v>#N/A</v>
      </c>
      <c r="B2399" s="24"/>
      <c r="C2399" s="24"/>
      <c r="D2399" s="24" t="s">
        <v>24</v>
      </c>
      <c r="E2399" s="24"/>
      <c r="F2399" s="24"/>
      <c r="G2399" s="24"/>
      <c r="H2399" s="24"/>
      <c r="I2399" s="25" t="e">
        <f>INDEX('Sch Table'!$A$2:$U$211,MATCH($H2399,'Sch Table'!$A$2:$A$777,0),8)</f>
        <v>#N/A</v>
      </c>
      <c r="J2399" s="24"/>
      <c r="K2399" s="96" t="e">
        <f>INDEX('Class Table'!$A$2:$C$26, MATCH($J2399,'Class Table'!$A$2:$A$26,0),2)</f>
        <v>#N/A</v>
      </c>
      <c r="L2399" s="25" t="str">
        <f>_xlfn.CONCAT(StudentTable4[[#This Row],[School]],StudentTable4[[#This Row],[ClassName]])</f>
        <v/>
      </c>
    </row>
    <row r="2400" spans="1:12">
      <c r="A2400" s="25" t="e">
        <f t="shared" si="37"/>
        <v>#N/A</v>
      </c>
      <c r="B2400" s="24"/>
      <c r="C2400" s="24"/>
      <c r="D2400" s="24" t="s">
        <v>24</v>
      </c>
      <c r="E2400" s="24"/>
      <c r="F2400" s="24"/>
      <c r="G2400" s="24"/>
      <c r="H2400" s="24"/>
      <c r="I2400" s="25" t="e">
        <f>INDEX('Sch Table'!$A$2:$U$211,MATCH($H2400,'Sch Table'!$A$2:$A$777,0),8)</f>
        <v>#N/A</v>
      </c>
      <c r="J2400" s="24"/>
      <c r="K2400" s="96" t="e">
        <f>INDEX('Class Table'!$A$2:$C$26, MATCH($J2400,'Class Table'!$A$2:$A$26,0),2)</f>
        <v>#N/A</v>
      </c>
      <c r="L2400" s="25" t="str">
        <f>_xlfn.CONCAT(StudentTable4[[#This Row],[School]],StudentTable4[[#This Row],[ClassName]])</f>
        <v/>
      </c>
    </row>
    <row r="2401" spans="1:12">
      <c r="A2401" s="25" t="e">
        <f t="shared" si="37"/>
        <v>#N/A</v>
      </c>
      <c r="B2401" s="24"/>
      <c r="C2401" s="24"/>
      <c r="D2401" s="24" t="s">
        <v>24</v>
      </c>
      <c r="E2401" s="24"/>
      <c r="F2401" s="24"/>
      <c r="G2401" s="24"/>
      <c r="H2401" s="24"/>
      <c r="I2401" s="25" t="e">
        <f>INDEX('Sch Table'!$A$2:$U$211,MATCH($H2401,'Sch Table'!$A$2:$A$777,0),8)</f>
        <v>#N/A</v>
      </c>
      <c r="J2401" s="24"/>
      <c r="K2401" s="96" t="e">
        <f>INDEX('Class Table'!$A$2:$C$26, MATCH($J2401,'Class Table'!$A$2:$A$26,0),2)</f>
        <v>#N/A</v>
      </c>
      <c r="L2401" s="25" t="str">
        <f>_xlfn.CONCAT(StudentTable4[[#This Row],[School]],StudentTable4[[#This Row],[ClassName]])</f>
        <v/>
      </c>
    </row>
    <row r="2402" spans="1:12">
      <c r="A2402" s="25" t="e">
        <f t="shared" si="37"/>
        <v>#N/A</v>
      </c>
      <c r="B2402" s="24"/>
      <c r="C2402" s="24"/>
      <c r="D2402" s="24" t="s">
        <v>24</v>
      </c>
      <c r="E2402" s="24"/>
      <c r="F2402" s="24"/>
      <c r="G2402" s="24"/>
      <c r="H2402" s="24"/>
      <c r="I2402" s="25" t="e">
        <f>INDEX('Sch Table'!$A$2:$U$211,MATCH($H2402,'Sch Table'!$A$2:$A$777,0),8)</f>
        <v>#N/A</v>
      </c>
      <c r="J2402" s="24"/>
      <c r="K2402" s="96" t="e">
        <f>INDEX('Class Table'!$A$2:$C$26, MATCH($J2402,'Class Table'!$A$2:$A$26,0),2)</f>
        <v>#N/A</v>
      </c>
      <c r="L2402" s="25" t="str">
        <f>_xlfn.CONCAT(StudentTable4[[#This Row],[School]],StudentTable4[[#This Row],[ClassName]])</f>
        <v/>
      </c>
    </row>
    <row r="2403" spans="1:12">
      <c r="A2403" s="25" t="e">
        <f t="shared" si="37"/>
        <v>#N/A</v>
      </c>
      <c r="B2403" s="24"/>
      <c r="C2403" s="24"/>
      <c r="D2403" s="24" t="s">
        <v>24</v>
      </c>
      <c r="E2403" s="24"/>
      <c r="F2403" s="24"/>
      <c r="G2403" s="24"/>
      <c r="H2403" s="24"/>
      <c r="I2403" s="25" t="e">
        <f>INDEX('Sch Table'!$A$2:$U$211,MATCH($H2403,'Sch Table'!$A$2:$A$777,0),8)</f>
        <v>#N/A</v>
      </c>
      <c r="J2403" s="24"/>
      <c r="K2403" s="96" t="e">
        <f>INDEX('Class Table'!$A$2:$C$26, MATCH($J2403,'Class Table'!$A$2:$A$26,0),2)</f>
        <v>#N/A</v>
      </c>
      <c r="L2403" s="25" t="str">
        <f>_xlfn.CONCAT(StudentTable4[[#This Row],[School]],StudentTable4[[#This Row],[ClassName]])</f>
        <v/>
      </c>
    </row>
    <row r="2404" spans="1:12">
      <c r="A2404" s="25" t="e">
        <f t="shared" si="37"/>
        <v>#N/A</v>
      </c>
      <c r="B2404" s="24"/>
      <c r="C2404" s="24"/>
      <c r="D2404" s="24" t="s">
        <v>24</v>
      </c>
      <c r="E2404" s="24"/>
      <c r="F2404" s="24"/>
      <c r="G2404" s="24"/>
      <c r="H2404" s="24"/>
      <c r="I2404" s="25" t="e">
        <f>INDEX('Sch Table'!$A$2:$U$211,MATCH($H2404,'Sch Table'!$A$2:$A$777,0),8)</f>
        <v>#N/A</v>
      </c>
      <c r="J2404" s="24"/>
      <c r="K2404" s="96" t="e">
        <f>INDEX('Class Table'!$A$2:$C$26, MATCH($J2404,'Class Table'!$A$2:$A$26,0),2)</f>
        <v>#N/A</v>
      </c>
      <c r="L2404" s="25" t="str">
        <f>_xlfn.CONCAT(StudentTable4[[#This Row],[School]],StudentTable4[[#This Row],[ClassName]])</f>
        <v/>
      </c>
    </row>
    <row r="2405" spans="1:12">
      <c r="A2405" s="25" t="e">
        <f t="shared" si="37"/>
        <v>#N/A</v>
      </c>
      <c r="B2405" s="24"/>
      <c r="C2405" s="24"/>
      <c r="D2405" s="24" t="s">
        <v>24</v>
      </c>
      <c r="E2405" s="24"/>
      <c r="F2405" s="24"/>
      <c r="G2405" s="24"/>
      <c r="H2405" s="24"/>
      <c r="I2405" s="25" t="e">
        <f>INDEX('Sch Table'!$A$2:$U$211,MATCH($H2405,'Sch Table'!$A$2:$A$777,0),8)</f>
        <v>#N/A</v>
      </c>
      <c r="J2405" s="24"/>
      <c r="K2405" s="96" t="e">
        <f>INDEX('Class Table'!$A$2:$C$26, MATCH($J2405,'Class Table'!$A$2:$A$26,0),2)</f>
        <v>#N/A</v>
      </c>
      <c r="L2405" s="25" t="str">
        <f>_xlfn.CONCAT(StudentTable4[[#This Row],[School]],StudentTable4[[#This Row],[ClassName]])</f>
        <v/>
      </c>
    </row>
    <row r="2406" spans="1:12">
      <c r="A2406" s="25" t="e">
        <f t="shared" si="37"/>
        <v>#N/A</v>
      </c>
      <c r="B2406" s="24"/>
      <c r="C2406" s="24"/>
      <c r="D2406" s="24" t="s">
        <v>24</v>
      </c>
      <c r="E2406" s="24"/>
      <c r="F2406" s="24"/>
      <c r="G2406" s="24"/>
      <c r="H2406" s="24"/>
      <c r="I2406" s="25" t="e">
        <f>INDEX('Sch Table'!$A$2:$U$211,MATCH($H2406,'Sch Table'!$A$2:$A$777,0),8)</f>
        <v>#N/A</v>
      </c>
      <c r="J2406" s="24"/>
      <c r="K2406" s="96" t="e">
        <f>INDEX('Class Table'!$A$2:$C$26, MATCH($J2406,'Class Table'!$A$2:$A$26,0),2)</f>
        <v>#N/A</v>
      </c>
      <c r="L2406" s="25" t="str">
        <f>_xlfn.CONCAT(StudentTable4[[#This Row],[School]],StudentTable4[[#This Row],[ClassName]])</f>
        <v/>
      </c>
    </row>
    <row r="2407" spans="1:12">
      <c r="A2407" s="25" t="e">
        <f t="shared" si="37"/>
        <v>#N/A</v>
      </c>
      <c r="B2407" s="24"/>
      <c r="C2407" s="24"/>
      <c r="D2407" s="24" t="s">
        <v>24</v>
      </c>
      <c r="E2407" s="24"/>
      <c r="F2407" s="24"/>
      <c r="G2407" s="24"/>
      <c r="H2407" s="24"/>
      <c r="I2407" s="25" t="e">
        <f>INDEX('Sch Table'!$A$2:$U$211,MATCH($H2407,'Sch Table'!$A$2:$A$777,0),8)</f>
        <v>#N/A</v>
      </c>
      <c r="J2407" s="24"/>
      <c r="K2407" s="96" t="e">
        <f>INDEX('Class Table'!$A$2:$C$26, MATCH($J2407,'Class Table'!$A$2:$A$26,0),2)</f>
        <v>#N/A</v>
      </c>
      <c r="L2407" s="25" t="str">
        <f>_xlfn.CONCAT(StudentTable4[[#This Row],[School]],StudentTable4[[#This Row],[ClassName]])</f>
        <v/>
      </c>
    </row>
    <row r="2408" spans="1:12">
      <c r="A2408" s="25" t="e">
        <f t="shared" si="37"/>
        <v>#N/A</v>
      </c>
      <c r="B2408" s="24"/>
      <c r="C2408" s="24"/>
      <c r="D2408" s="24" t="s">
        <v>24</v>
      </c>
      <c r="E2408" s="24"/>
      <c r="F2408" s="24"/>
      <c r="G2408" s="24"/>
      <c r="H2408" s="24"/>
      <c r="I2408" s="25" t="e">
        <f>INDEX('Sch Table'!$A$2:$U$211,MATCH($H2408,'Sch Table'!$A$2:$A$777,0),8)</f>
        <v>#N/A</v>
      </c>
      <c r="J2408" s="24"/>
      <c r="K2408" s="96" t="e">
        <f>INDEX('Class Table'!$A$2:$C$26, MATCH($J2408,'Class Table'!$A$2:$A$26,0),2)</f>
        <v>#N/A</v>
      </c>
      <c r="L2408" s="25" t="str">
        <f>_xlfn.CONCAT(StudentTable4[[#This Row],[School]],StudentTable4[[#This Row],[ClassName]])</f>
        <v/>
      </c>
    </row>
    <row r="2409" spans="1:12">
      <c r="A2409" s="25" t="e">
        <f t="shared" si="37"/>
        <v>#N/A</v>
      </c>
      <c r="B2409" s="24"/>
      <c r="C2409" s="24"/>
      <c r="D2409" s="24" t="s">
        <v>24</v>
      </c>
      <c r="E2409" s="24"/>
      <c r="F2409" s="24"/>
      <c r="G2409" s="24"/>
      <c r="H2409" s="24"/>
      <c r="I2409" s="25" t="e">
        <f>INDEX('Sch Table'!$A$2:$U$211,MATCH($H2409,'Sch Table'!$A$2:$A$777,0),8)</f>
        <v>#N/A</v>
      </c>
      <c r="J2409" s="24"/>
      <c r="K2409" s="96" t="e">
        <f>INDEX('Class Table'!$A$2:$C$26, MATCH($J2409,'Class Table'!$A$2:$A$26,0),2)</f>
        <v>#N/A</v>
      </c>
      <c r="L2409" s="25" t="str">
        <f>_xlfn.CONCAT(StudentTable4[[#This Row],[School]],StudentTable4[[#This Row],[ClassName]])</f>
        <v/>
      </c>
    </row>
    <row r="2410" spans="1:12">
      <c r="A2410" s="25" t="e">
        <f t="shared" si="37"/>
        <v>#N/A</v>
      </c>
      <c r="B2410" s="24"/>
      <c r="C2410" s="24"/>
      <c r="D2410" s="24" t="s">
        <v>24</v>
      </c>
      <c r="E2410" s="24"/>
      <c r="F2410" s="24"/>
      <c r="G2410" s="24"/>
      <c r="H2410" s="24"/>
      <c r="I2410" s="25" t="e">
        <f>INDEX('Sch Table'!$A$2:$U$211,MATCH($H2410,'Sch Table'!$A$2:$A$777,0),8)</f>
        <v>#N/A</v>
      </c>
      <c r="J2410" s="24"/>
      <c r="K2410" s="96" t="e">
        <f>INDEX('Class Table'!$A$2:$C$26, MATCH($J2410,'Class Table'!$A$2:$A$26,0),2)</f>
        <v>#N/A</v>
      </c>
      <c r="L2410" s="25" t="str">
        <f>_xlfn.CONCAT(StudentTable4[[#This Row],[School]],StudentTable4[[#This Row],[ClassName]])</f>
        <v/>
      </c>
    </row>
    <row r="2411" spans="1:12">
      <c r="A2411" s="25" t="e">
        <f t="shared" si="37"/>
        <v>#N/A</v>
      </c>
      <c r="B2411" s="24"/>
      <c r="C2411" s="24"/>
      <c r="D2411" s="24" t="s">
        <v>24</v>
      </c>
      <c r="E2411" s="24"/>
      <c r="F2411" s="24"/>
      <c r="G2411" s="24"/>
      <c r="H2411" s="24"/>
      <c r="I2411" s="25" t="e">
        <f>INDEX('Sch Table'!$A$2:$U$211,MATCH($H2411,'Sch Table'!$A$2:$A$777,0),8)</f>
        <v>#N/A</v>
      </c>
      <c r="J2411" s="24"/>
      <c r="K2411" s="96" t="e">
        <f>INDEX('Class Table'!$A$2:$C$26, MATCH($J2411,'Class Table'!$A$2:$A$26,0),2)</f>
        <v>#N/A</v>
      </c>
      <c r="L2411" s="25" t="str">
        <f>_xlfn.CONCAT(StudentTable4[[#This Row],[School]],StudentTable4[[#This Row],[ClassName]])</f>
        <v/>
      </c>
    </row>
    <row r="2412" spans="1:12">
      <c r="A2412" s="25" t="e">
        <f t="shared" si="37"/>
        <v>#N/A</v>
      </c>
      <c r="B2412" s="24"/>
      <c r="C2412" s="24"/>
      <c r="D2412" s="24" t="s">
        <v>24</v>
      </c>
      <c r="E2412" s="24"/>
      <c r="F2412" s="24"/>
      <c r="G2412" s="24"/>
      <c r="H2412" s="24"/>
      <c r="I2412" s="25" t="e">
        <f>INDEX('Sch Table'!$A$2:$U$211,MATCH($H2412,'Sch Table'!$A$2:$A$777,0),8)</f>
        <v>#N/A</v>
      </c>
      <c r="J2412" s="24"/>
      <c r="K2412" s="96" t="e">
        <f>INDEX('Class Table'!$A$2:$C$26, MATCH($J2412,'Class Table'!$A$2:$A$26,0),2)</f>
        <v>#N/A</v>
      </c>
      <c r="L2412" s="25" t="str">
        <f>_xlfn.CONCAT(StudentTable4[[#This Row],[School]],StudentTable4[[#This Row],[ClassName]])</f>
        <v/>
      </c>
    </row>
    <row r="2413" spans="1:12">
      <c r="A2413" s="25" t="e">
        <f t="shared" si="37"/>
        <v>#N/A</v>
      </c>
      <c r="B2413" s="24"/>
      <c r="C2413" s="24"/>
      <c r="D2413" s="24" t="s">
        <v>24</v>
      </c>
      <c r="E2413" s="24"/>
      <c r="F2413" s="24"/>
      <c r="G2413" s="24"/>
      <c r="H2413" s="24"/>
      <c r="I2413" s="25" t="e">
        <f>INDEX('Sch Table'!$A$2:$U$211,MATCH($H2413,'Sch Table'!$A$2:$A$777,0),8)</f>
        <v>#N/A</v>
      </c>
      <c r="J2413" s="24"/>
      <c r="K2413" s="96" t="e">
        <f>INDEX('Class Table'!$A$2:$C$26, MATCH($J2413,'Class Table'!$A$2:$A$26,0),2)</f>
        <v>#N/A</v>
      </c>
      <c r="L2413" s="25" t="str">
        <f>_xlfn.CONCAT(StudentTable4[[#This Row],[School]],StudentTable4[[#This Row],[ClassName]])</f>
        <v/>
      </c>
    </row>
    <row r="2414" spans="1:12">
      <c r="A2414" s="25" t="e">
        <f t="shared" si="37"/>
        <v>#N/A</v>
      </c>
      <c r="B2414" s="24"/>
      <c r="C2414" s="24"/>
      <c r="D2414" s="24" t="s">
        <v>24</v>
      </c>
      <c r="E2414" s="24"/>
      <c r="F2414" s="24"/>
      <c r="G2414" s="24"/>
      <c r="H2414" s="24"/>
      <c r="I2414" s="25" t="e">
        <f>INDEX('Sch Table'!$A$2:$U$211,MATCH($H2414,'Sch Table'!$A$2:$A$777,0),8)</f>
        <v>#N/A</v>
      </c>
      <c r="J2414" s="24"/>
      <c r="K2414" s="96" t="e">
        <f>INDEX('Class Table'!$A$2:$C$26, MATCH($J2414,'Class Table'!$A$2:$A$26,0),2)</f>
        <v>#N/A</v>
      </c>
      <c r="L2414" s="25" t="str">
        <f>_xlfn.CONCAT(StudentTable4[[#This Row],[School]],StudentTable4[[#This Row],[ClassName]])</f>
        <v/>
      </c>
    </row>
    <row r="2415" spans="1:12">
      <c r="A2415" s="25" t="e">
        <f t="shared" si="37"/>
        <v>#N/A</v>
      </c>
      <c r="B2415" s="24"/>
      <c r="C2415" s="24"/>
      <c r="D2415" s="24" t="s">
        <v>24</v>
      </c>
      <c r="E2415" s="24"/>
      <c r="F2415" s="24"/>
      <c r="G2415" s="24"/>
      <c r="H2415" s="24"/>
      <c r="I2415" s="25" t="e">
        <f>INDEX('Sch Table'!$A$2:$U$211,MATCH($H2415,'Sch Table'!$A$2:$A$777,0),8)</f>
        <v>#N/A</v>
      </c>
      <c r="J2415" s="24"/>
      <c r="K2415" s="96" t="e">
        <f>INDEX('Class Table'!$A$2:$C$26, MATCH($J2415,'Class Table'!$A$2:$A$26,0),2)</f>
        <v>#N/A</v>
      </c>
      <c r="L2415" s="25" t="str">
        <f>_xlfn.CONCAT(StudentTable4[[#This Row],[School]],StudentTable4[[#This Row],[ClassName]])</f>
        <v/>
      </c>
    </row>
    <row r="2416" spans="1:12">
      <c r="A2416" s="25" t="e">
        <f t="shared" si="37"/>
        <v>#N/A</v>
      </c>
      <c r="B2416" s="24"/>
      <c r="C2416" s="24"/>
      <c r="D2416" s="24" t="s">
        <v>24</v>
      </c>
      <c r="E2416" s="24"/>
      <c r="F2416" s="24"/>
      <c r="G2416" s="24"/>
      <c r="H2416" s="24"/>
      <c r="I2416" s="25" t="e">
        <f>INDEX('Sch Table'!$A$2:$U$211,MATCH($H2416,'Sch Table'!$A$2:$A$777,0),8)</f>
        <v>#N/A</v>
      </c>
      <c r="J2416" s="24"/>
      <c r="K2416" s="96" t="e">
        <f>INDEX('Class Table'!$A$2:$C$26, MATCH($J2416,'Class Table'!$A$2:$A$26,0),2)</f>
        <v>#N/A</v>
      </c>
      <c r="L2416" s="25" t="str">
        <f>_xlfn.CONCAT(StudentTable4[[#This Row],[School]],StudentTable4[[#This Row],[ClassName]])</f>
        <v/>
      </c>
    </row>
    <row r="2417" spans="1:12">
      <c r="A2417" s="25" t="e">
        <f t="shared" si="37"/>
        <v>#N/A</v>
      </c>
      <c r="B2417" s="24"/>
      <c r="C2417" s="24"/>
      <c r="D2417" s="24" t="s">
        <v>24</v>
      </c>
      <c r="E2417" s="24"/>
      <c r="F2417" s="24"/>
      <c r="G2417" s="24"/>
      <c r="H2417" s="24"/>
      <c r="I2417" s="25" t="e">
        <f>INDEX('Sch Table'!$A$2:$U$211,MATCH($H2417,'Sch Table'!$A$2:$A$777,0),8)</f>
        <v>#N/A</v>
      </c>
      <c r="J2417" s="24"/>
      <c r="K2417" s="96" t="e">
        <f>INDEX('Class Table'!$A$2:$C$26, MATCH($J2417,'Class Table'!$A$2:$A$26,0),2)</f>
        <v>#N/A</v>
      </c>
      <c r="L2417" s="25" t="str">
        <f>_xlfn.CONCAT(StudentTable4[[#This Row],[School]],StudentTable4[[#This Row],[ClassName]])</f>
        <v/>
      </c>
    </row>
    <row r="2418" spans="1:12">
      <c r="A2418" s="25" t="e">
        <f t="shared" si="37"/>
        <v>#N/A</v>
      </c>
      <c r="B2418" s="24"/>
      <c r="C2418" s="24"/>
      <c r="D2418" s="24" t="s">
        <v>24</v>
      </c>
      <c r="E2418" s="24"/>
      <c r="F2418" s="24"/>
      <c r="G2418" s="24"/>
      <c r="H2418" s="24"/>
      <c r="I2418" s="25" t="e">
        <f>INDEX('Sch Table'!$A$2:$U$211,MATCH($H2418,'Sch Table'!$A$2:$A$777,0),8)</f>
        <v>#N/A</v>
      </c>
      <c r="J2418" s="24"/>
      <c r="K2418" s="96" t="e">
        <f>INDEX('Class Table'!$A$2:$C$26, MATCH($J2418,'Class Table'!$A$2:$A$26,0),2)</f>
        <v>#N/A</v>
      </c>
      <c r="L2418" s="25" t="str">
        <f>_xlfn.CONCAT(StudentTable4[[#This Row],[School]],StudentTable4[[#This Row],[ClassName]])</f>
        <v/>
      </c>
    </row>
    <row r="2419" spans="1:12">
      <c r="A2419" s="25" t="e">
        <f t="shared" si="37"/>
        <v>#N/A</v>
      </c>
      <c r="B2419" s="24"/>
      <c r="C2419" s="24"/>
      <c r="D2419" s="24" t="s">
        <v>24</v>
      </c>
      <c r="E2419" s="24"/>
      <c r="F2419" s="24"/>
      <c r="G2419" s="24"/>
      <c r="H2419" s="24"/>
      <c r="I2419" s="25" t="e">
        <f>INDEX('Sch Table'!$A$2:$U$211,MATCH($H2419,'Sch Table'!$A$2:$A$777,0),8)</f>
        <v>#N/A</v>
      </c>
      <c r="J2419" s="24"/>
      <c r="K2419" s="96" t="e">
        <f>INDEX('Class Table'!$A$2:$C$26, MATCH($J2419,'Class Table'!$A$2:$A$26,0),2)</f>
        <v>#N/A</v>
      </c>
      <c r="L2419" s="25" t="str">
        <f>_xlfn.CONCAT(StudentTable4[[#This Row],[School]],StudentTable4[[#This Row],[ClassName]])</f>
        <v/>
      </c>
    </row>
    <row r="2420" spans="1:12">
      <c r="A2420" s="25" t="e">
        <f t="shared" si="37"/>
        <v>#N/A</v>
      </c>
      <c r="B2420" s="24"/>
      <c r="C2420" s="24"/>
      <c r="D2420" s="24" t="s">
        <v>24</v>
      </c>
      <c r="E2420" s="24"/>
      <c r="F2420" s="24"/>
      <c r="G2420" s="24"/>
      <c r="H2420" s="24"/>
      <c r="I2420" s="25" t="e">
        <f>INDEX('Sch Table'!$A$2:$U$211,MATCH($H2420,'Sch Table'!$A$2:$A$777,0),8)</f>
        <v>#N/A</v>
      </c>
      <c r="J2420" s="24"/>
      <c r="K2420" s="96" t="e">
        <f>INDEX('Class Table'!$A$2:$C$26, MATCH($J2420,'Class Table'!$A$2:$A$26,0),2)</f>
        <v>#N/A</v>
      </c>
      <c r="L2420" s="25" t="str">
        <f>_xlfn.CONCAT(StudentTable4[[#This Row],[School]],StudentTable4[[#This Row],[ClassName]])</f>
        <v/>
      </c>
    </row>
    <row r="2421" spans="1:12">
      <c r="A2421" s="25" t="e">
        <f t="shared" si="37"/>
        <v>#N/A</v>
      </c>
      <c r="B2421" s="24"/>
      <c r="C2421" s="24"/>
      <c r="D2421" s="24" t="s">
        <v>24</v>
      </c>
      <c r="E2421" s="24"/>
      <c r="F2421" s="24"/>
      <c r="G2421" s="24"/>
      <c r="H2421" s="24"/>
      <c r="I2421" s="25" t="e">
        <f>INDEX('Sch Table'!$A$2:$U$211,MATCH($H2421,'Sch Table'!$A$2:$A$777,0),8)</f>
        <v>#N/A</v>
      </c>
      <c r="J2421" s="24"/>
      <c r="K2421" s="96" t="e">
        <f>INDEX('Class Table'!$A$2:$C$26, MATCH($J2421,'Class Table'!$A$2:$A$26,0),2)</f>
        <v>#N/A</v>
      </c>
      <c r="L2421" s="25" t="str">
        <f>_xlfn.CONCAT(StudentTable4[[#This Row],[School]],StudentTable4[[#This Row],[ClassName]])</f>
        <v/>
      </c>
    </row>
    <row r="2422" spans="1:12">
      <c r="A2422" s="25" t="e">
        <f t="shared" si="37"/>
        <v>#N/A</v>
      </c>
      <c r="B2422" s="24"/>
      <c r="C2422" s="24"/>
      <c r="D2422" s="24" t="s">
        <v>24</v>
      </c>
      <c r="E2422" s="24"/>
      <c r="F2422" s="24"/>
      <c r="G2422" s="24"/>
      <c r="H2422" s="24"/>
      <c r="I2422" s="25" t="e">
        <f>INDEX('Sch Table'!$A$2:$U$211,MATCH($H2422,'Sch Table'!$A$2:$A$777,0),8)</f>
        <v>#N/A</v>
      </c>
      <c r="J2422" s="24"/>
      <c r="K2422" s="96" t="e">
        <f>INDEX('Class Table'!$A$2:$C$26, MATCH($J2422,'Class Table'!$A$2:$A$26,0),2)</f>
        <v>#N/A</v>
      </c>
      <c r="L2422" s="25" t="str">
        <f>_xlfn.CONCAT(StudentTable4[[#This Row],[School]],StudentTable4[[#This Row],[ClassName]])</f>
        <v/>
      </c>
    </row>
    <row r="2423" spans="1:12">
      <c r="A2423" s="25" t="e">
        <f t="shared" si="37"/>
        <v>#N/A</v>
      </c>
      <c r="B2423" s="24"/>
      <c r="C2423" s="24"/>
      <c r="D2423" s="24" t="s">
        <v>24</v>
      </c>
      <c r="E2423" s="24"/>
      <c r="F2423" s="24"/>
      <c r="G2423" s="24"/>
      <c r="H2423" s="24"/>
      <c r="I2423" s="25" t="e">
        <f>INDEX('Sch Table'!$A$2:$U$211,MATCH($H2423,'Sch Table'!$A$2:$A$777,0),8)</f>
        <v>#N/A</v>
      </c>
      <c r="J2423" s="24"/>
      <c r="K2423" s="96" t="e">
        <f>INDEX('Class Table'!$A$2:$C$26, MATCH($J2423,'Class Table'!$A$2:$A$26,0),2)</f>
        <v>#N/A</v>
      </c>
      <c r="L2423" s="25" t="str">
        <f>_xlfn.CONCAT(StudentTable4[[#This Row],[School]],StudentTable4[[#This Row],[ClassName]])</f>
        <v/>
      </c>
    </row>
    <row r="2424" spans="1:12">
      <c r="A2424" s="25" t="e">
        <f t="shared" si="37"/>
        <v>#N/A</v>
      </c>
      <c r="B2424" s="24"/>
      <c r="C2424" s="24"/>
      <c r="D2424" s="24" t="s">
        <v>24</v>
      </c>
      <c r="E2424" s="24"/>
      <c r="F2424" s="24"/>
      <c r="G2424" s="24"/>
      <c r="H2424" s="24"/>
      <c r="I2424" s="25" t="e">
        <f>INDEX('Sch Table'!$A$2:$U$211,MATCH($H2424,'Sch Table'!$A$2:$A$777,0),8)</f>
        <v>#N/A</v>
      </c>
      <c r="J2424" s="24"/>
      <c r="K2424" s="96" t="e">
        <f>INDEX('Class Table'!$A$2:$C$26, MATCH($J2424,'Class Table'!$A$2:$A$26,0),2)</f>
        <v>#N/A</v>
      </c>
      <c r="L2424" s="25" t="str">
        <f>_xlfn.CONCAT(StudentTable4[[#This Row],[School]],StudentTable4[[#This Row],[ClassName]])</f>
        <v/>
      </c>
    </row>
    <row r="2425" spans="1:12">
      <c r="A2425" s="25" t="e">
        <f t="shared" si="37"/>
        <v>#N/A</v>
      </c>
      <c r="B2425" s="24"/>
      <c r="C2425" s="24"/>
      <c r="D2425" s="24" t="s">
        <v>24</v>
      </c>
      <c r="E2425" s="24"/>
      <c r="F2425" s="24"/>
      <c r="G2425" s="24"/>
      <c r="H2425" s="24"/>
      <c r="I2425" s="25" t="e">
        <f>INDEX('Sch Table'!$A$2:$U$211,MATCH($H2425,'Sch Table'!$A$2:$A$777,0),8)</f>
        <v>#N/A</v>
      </c>
      <c r="J2425" s="24"/>
      <c r="K2425" s="96" t="e">
        <f>INDEX('Class Table'!$A$2:$C$26, MATCH($J2425,'Class Table'!$A$2:$A$26,0),2)</f>
        <v>#N/A</v>
      </c>
      <c r="L2425" s="25" t="str">
        <f>_xlfn.CONCAT(StudentTable4[[#This Row],[School]],StudentTable4[[#This Row],[ClassName]])</f>
        <v/>
      </c>
    </row>
    <row r="2426" spans="1:12">
      <c r="A2426" s="25" t="e">
        <f t="shared" si="37"/>
        <v>#N/A</v>
      </c>
      <c r="B2426" s="24"/>
      <c r="C2426" s="24"/>
      <c r="D2426" s="24" t="s">
        <v>24</v>
      </c>
      <c r="E2426" s="24"/>
      <c r="F2426" s="24"/>
      <c r="G2426" s="24"/>
      <c r="H2426" s="24"/>
      <c r="I2426" s="25" t="e">
        <f>INDEX('Sch Table'!$A$2:$U$211,MATCH($H2426,'Sch Table'!$A$2:$A$777,0),8)</f>
        <v>#N/A</v>
      </c>
      <c r="J2426" s="24"/>
      <c r="K2426" s="96" t="e">
        <f>INDEX('Class Table'!$A$2:$C$26, MATCH($J2426,'Class Table'!$A$2:$A$26,0),2)</f>
        <v>#N/A</v>
      </c>
      <c r="L2426" s="25" t="str">
        <f>_xlfn.CONCAT(StudentTable4[[#This Row],[School]],StudentTable4[[#This Row],[ClassName]])</f>
        <v/>
      </c>
    </row>
    <row r="2427" spans="1:12">
      <c r="A2427" s="25" t="e">
        <f t="shared" si="37"/>
        <v>#N/A</v>
      </c>
      <c r="B2427" s="24"/>
      <c r="C2427" s="24"/>
      <c r="D2427" s="24" t="s">
        <v>24</v>
      </c>
      <c r="E2427" s="24"/>
      <c r="F2427" s="24"/>
      <c r="G2427" s="24"/>
      <c r="H2427" s="24"/>
      <c r="I2427" s="25" t="e">
        <f>INDEX('Sch Table'!$A$2:$U$211,MATCH($H2427,'Sch Table'!$A$2:$A$777,0),8)</f>
        <v>#N/A</v>
      </c>
      <c r="J2427" s="24"/>
      <c r="K2427" s="96" t="e">
        <f>INDEX('Class Table'!$A$2:$C$26, MATCH($J2427,'Class Table'!$A$2:$A$26,0),2)</f>
        <v>#N/A</v>
      </c>
      <c r="L2427" s="25" t="str">
        <f>_xlfn.CONCAT(StudentTable4[[#This Row],[School]],StudentTable4[[#This Row],[ClassName]])</f>
        <v/>
      </c>
    </row>
    <row r="2428" spans="1:12">
      <c r="A2428" s="25" t="e">
        <f t="shared" si="37"/>
        <v>#N/A</v>
      </c>
      <c r="B2428" s="24"/>
      <c r="C2428" s="24"/>
      <c r="D2428" s="24" t="s">
        <v>24</v>
      </c>
      <c r="E2428" s="24"/>
      <c r="F2428" s="24"/>
      <c r="G2428" s="24"/>
      <c r="H2428" s="24"/>
      <c r="I2428" s="25" t="e">
        <f>INDEX('Sch Table'!$A$2:$U$211,MATCH($H2428,'Sch Table'!$A$2:$A$777,0),8)</f>
        <v>#N/A</v>
      </c>
      <c r="J2428" s="24"/>
      <c r="K2428" s="96" t="e">
        <f>INDEX('Class Table'!$A$2:$C$26, MATCH($J2428,'Class Table'!$A$2:$A$26,0),2)</f>
        <v>#N/A</v>
      </c>
      <c r="L2428" s="25" t="str">
        <f>_xlfn.CONCAT(StudentTable4[[#This Row],[School]],StudentTable4[[#This Row],[ClassName]])</f>
        <v/>
      </c>
    </row>
    <row r="2429" spans="1:12">
      <c r="A2429" s="25" t="e">
        <f t="shared" si="37"/>
        <v>#N/A</v>
      </c>
      <c r="B2429" s="24"/>
      <c r="C2429" s="24"/>
      <c r="D2429" s="24" t="s">
        <v>24</v>
      </c>
      <c r="E2429" s="24"/>
      <c r="F2429" s="24"/>
      <c r="G2429" s="24"/>
      <c r="H2429" s="24"/>
      <c r="I2429" s="25" t="e">
        <f>INDEX('Sch Table'!$A$2:$U$211,MATCH($H2429,'Sch Table'!$A$2:$A$777,0),8)</f>
        <v>#N/A</v>
      </c>
      <c r="J2429" s="24"/>
      <c r="K2429" s="96" t="e">
        <f>INDEX('Class Table'!$A$2:$C$26, MATCH($J2429,'Class Table'!$A$2:$A$26,0),2)</f>
        <v>#N/A</v>
      </c>
      <c r="L2429" s="25" t="str">
        <f>_xlfn.CONCAT(StudentTable4[[#This Row],[School]],StudentTable4[[#This Row],[ClassName]])</f>
        <v/>
      </c>
    </row>
    <row r="2430" spans="1:12">
      <c r="A2430" s="25" t="e">
        <f t="shared" si="37"/>
        <v>#N/A</v>
      </c>
      <c r="B2430" s="24"/>
      <c r="C2430" s="24"/>
      <c r="D2430" s="24" t="s">
        <v>24</v>
      </c>
      <c r="E2430" s="24"/>
      <c r="F2430" s="24"/>
      <c r="G2430" s="24"/>
      <c r="H2430" s="24"/>
      <c r="I2430" s="25" t="e">
        <f>INDEX('Sch Table'!$A$2:$U$211,MATCH($H2430,'Sch Table'!$A$2:$A$777,0),8)</f>
        <v>#N/A</v>
      </c>
      <c r="J2430" s="24"/>
      <c r="K2430" s="96" t="e">
        <f>INDEX('Class Table'!$A$2:$C$26, MATCH($J2430,'Class Table'!$A$2:$A$26,0),2)</f>
        <v>#N/A</v>
      </c>
      <c r="L2430" s="25" t="str">
        <f>_xlfn.CONCAT(StudentTable4[[#This Row],[School]],StudentTable4[[#This Row],[ClassName]])</f>
        <v/>
      </c>
    </row>
    <row r="2431" spans="1:12">
      <c r="A2431" s="25" t="e">
        <f t="shared" si="37"/>
        <v>#N/A</v>
      </c>
      <c r="B2431" s="24"/>
      <c r="C2431" s="24"/>
      <c r="D2431" s="24" t="s">
        <v>24</v>
      </c>
      <c r="E2431" s="24"/>
      <c r="F2431" s="24"/>
      <c r="G2431" s="24"/>
      <c r="H2431" s="24"/>
      <c r="I2431" s="25" t="e">
        <f>INDEX('Sch Table'!$A$2:$U$211,MATCH($H2431,'Sch Table'!$A$2:$A$777,0),8)</f>
        <v>#N/A</v>
      </c>
      <c r="J2431" s="24"/>
      <c r="K2431" s="96" t="e">
        <f>INDEX('Class Table'!$A$2:$C$26, MATCH($J2431,'Class Table'!$A$2:$A$26,0),2)</f>
        <v>#N/A</v>
      </c>
      <c r="L2431" s="25" t="str">
        <f>_xlfn.CONCAT(StudentTable4[[#This Row],[School]],StudentTable4[[#This Row],[ClassName]])</f>
        <v/>
      </c>
    </row>
    <row r="2432" spans="1:12">
      <c r="A2432" s="25" t="e">
        <f t="shared" si="37"/>
        <v>#N/A</v>
      </c>
      <c r="B2432" s="24"/>
      <c r="C2432" s="24"/>
      <c r="D2432" s="24" t="s">
        <v>24</v>
      </c>
      <c r="E2432" s="24"/>
      <c r="F2432" s="24"/>
      <c r="G2432" s="24"/>
      <c r="H2432" s="24"/>
      <c r="I2432" s="25" t="e">
        <f>INDEX('Sch Table'!$A$2:$U$211,MATCH($H2432,'Sch Table'!$A$2:$A$777,0),8)</f>
        <v>#N/A</v>
      </c>
      <c r="J2432" s="24"/>
      <c r="K2432" s="96" t="e">
        <f>INDEX('Class Table'!$A$2:$C$26, MATCH($J2432,'Class Table'!$A$2:$A$26,0),2)</f>
        <v>#N/A</v>
      </c>
      <c r="L2432" s="25" t="str">
        <f>_xlfn.CONCAT(StudentTable4[[#This Row],[School]],StudentTable4[[#This Row],[ClassName]])</f>
        <v/>
      </c>
    </row>
    <row r="2433" spans="1:12">
      <c r="A2433" s="25" t="e">
        <f t="shared" si="37"/>
        <v>#N/A</v>
      </c>
      <c r="B2433" s="24"/>
      <c r="C2433" s="24"/>
      <c r="D2433" s="24" t="s">
        <v>24</v>
      </c>
      <c r="E2433" s="24"/>
      <c r="F2433" s="24"/>
      <c r="G2433" s="24"/>
      <c r="H2433" s="24"/>
      <c r="I2433" s="25" t="e">
        <f>INDEX('Sch Table'!$A$2:$U$211,MATCH($H2433,'Sch Table'!$A$2:$A$777,0),8)</f>
        <v>#N/A</v>
      </c>
      <c r="J2433" s="24"/>
      <c r="K2433" s="96" t="e">
        <f>INDEX('Class Table'!$A$2:$C$26, MATCH($J2433,'Class Table'!$A$2:$A$26,0),2)</f>
        <v>#N/A</v>
      </c>
      <c r="L2433" s="25" t="str">
        <f>_xlfn.CONCAT(StudentTable4[[#This Row],[School]],StudentTable4[[#This Row],[ClassName]])</f>
        <v/>
      </c>
    </row>
    <row r="2434" spans="1:12">
      <c r="A2434" s="25" t="e">
        <f t="shared" ref="A2434:A2497" si="38">I2434&amp;"-"&amp;J2434&amp;"-"&amp;B2434</f>
        <v>#N/A</v>
      </c>
      <c r="B2434" s="24"/>
      <c r="C2434" s="24"/>
      <c r="D2434" s="24" t="s">
        <v>24</v>
      </c>
      <c r="E2434" s="24"/>
      <c r="F2434" s="24"/>
      <c r="G2434" s="24"/>
      <c r="H2434" s="24"/>
      <c r="I2434" s="25" t="e">
        <f>INDEX('Sch Table'!$A$2:$U$211,MATCH($H2434,'Sch Table'!$A$2:$A$777,0),8)</f>
        <v>#N/A</v>
      </c>
      <c r="J2434" s="24"/>
      <c r="K2434" s="96" t="e">
        <f>INDEX('Class Table'!$A$2:$C$26, MATCH($J2434,'Class Table'!$A$2:$A$26,0),2)</f>
        <v>#N/A</v>
      </c>
      <c r="L2434" s="25" t="str">
        <f>_xlfn.CONCAT(StudentTable4[[#This Row],[School]],StudentTable4[[#This Row],[ClassName]])</f>
        <v/>
      </c>
    </row>
    <row r="2435" spans="1:12">
      <c r="A2435" s="25" t="e">
        <f t="shared" si="38"/>
        <v>#N/A</v>
      </c>
      <c r="B2435" s="24"/>
      <c r="C2435" s="24"/>
      <c r="D2435" s="24" t="s">
        <v>24</v>
      </c>
      <c r="E2435" s="24"/>
      <c r="F2435" s="24"/>
      <c r="G2435" s="24"/>
      <c r="H2435" s="24"/>
      <c r="I2435" s="25" t="e">
        <f>INDEX('Sch Table'!$A$2:$U$211,MATCH($H2435,'Sch Table'!$A$2:$A$777,0),8)</f>
        <v>#N/A</v>
      </c>
      <c r="J2435" s="24"/>
      <c r="K2435" s="96" t="e">
        <f>INDEX('Class Table'!$A$2:$C$26, MATCH($J2435,'Class Table'!$A$2:$A$26,0),2)</f>
        <v>#N/A</v>
      </c>
      <c r="L2435" s="25" t="str">
        <f>_xlfn.CONCAT(StudentTable4[[#This Row],[School]],StudentTable4[[#This Row],[ClassName]])</f>
        <v/>
      </c>
    </row>
    <row r="2436" spans="1:12">
      <c r="A2436" s="25" t="e">
        <f t="shared" si="38"/>
        <v>#N/A</v>
      </c>
      <c r="B2436" s="24"/>
      <c r="C2436" s="24"/>
      <c r="D2436" s="24" t="s">
        <v>24</v>
      </c>
      <c r="E2436" s="24"/>
      <c r="F2436" s="24"/>
      <c r="G2436" s="24"/>
      <c r="H2436" s="24"/>
      <c r="I2436" s="25" t="e">
        <f>INDEX('Sch Table'!$A$2:$U$211,MATCH($H2436,'Sch Table'!$A$2:$A$777,0),8)</f>
        <v>#N/A</v>
      </c>
      <c r="J2436" s="24"/>
      <c r="K2436" s="96" t="e">
        <f>INDEX('Class Table'!$A$2:$C$26, MATCH($J2436,'Class Table'!$A$2:$A$26,0),2)</f>
        <v>#N/A</v>
      </c>
      <c r="L2436" s="25" t="str">
        <f>_xlfn.CONCAT(StudentTable4[[#This Row],[School]],StudentTable4[[#This Row],[ClassName]])</f>
        <v/>
      </c>
    </row>
    <row r="2437" spans="1:12">
      <c r="A2437" s="25" t="e">
        <f t="shared" si="38"/>
        <v>#N/A</v>
      </c>
      <c r="B2437" s="24"/>
      <c r="C2437" s="24"/>
      <c r="D2437" s="24" t="s">
        <v>24</v>
      </c>
      <c r="E2437" s="24"/>
      <c r="F2437" s="24"/>
      <c r="G2437" s="24"/>
      <c r="H2437" s="24"/>
      <c r="I2437" s="25" t="e">
        <f>INDEX('Sch Table'!$A$2:$U$211,MATCH($H2437,'Sch Table'!$A$2:$A$777,0),8)</f>
        <v>#N/A</v>
      </c>
      <c r="J2437" s="24"/>
      <c r="K2437" s="96" t="e">
        <f>INDEX('Class Table'!$A$2:$C$26, MATCH($J2437,'Class Table'!$A$2:$A$26,0),2)</f>
        <v>#N/A</v>
      </c>
      <c r="L2437" s="25" t="str">
        <f>_xlfn.CONCAT(StudentTable4[[#This Row],[School]],StudentTable4[[#This Row],[ClassName]])</f>
        <v/>
      </c>
    </row>
    <row r="2438" spans="1:12">
      <c r="A2438" s="25" t="e">
        <f t="shared" si="38"/>
        <v>#N/A</v>
      </c>
      <c r="B2438" s="24"/>
      <c r="C2438" s="24"/>
      <c r="D2438" s="24" t="s">
        <v>24</v>
      </c>
      <c r="E2438" s="24"/>
      <c r="F2438" s="24"/>
      <c r="G2438" s="24"/>
      <c r="H2438" s="24"/>
      <c r="I2438" s="25" t="e">
        <f>INDEX('Sch Table'!$A$2:$U$211,MATCH($H2438,'Sch Table'!$A$2:$A$777,0),8)</f>
        <v>#N/A</v>
      </c>
      <c r="J2438" s="24"/>
      <c r="K2438" s="96" t="e">
        <f>INDEX('Class Table'!$A$2:$C$26, MATCH($J2438,'Class Table'!$A$2:$A$26,0),2)</f>
        <v>#N/A</v>
      </c>
      <c r="L2438" s="25" t="str">
        <f>_xlfn.CONCAT(StudentTable4[[#This Row],[School]],StudentTable4[[#This Row],[ClassName]])</f>
        <v/>
      </c>
    </row>
    <row r="2439" spans="1:12">
      <c r="A2439" s="25" t="e">
        <f t="shared" si="38"/>
        <v>#N/A</v>
      </c>
      <c r="B2439" s="24"/>
      <c r="C2439" s="24"/>
      <c r="D2439" s="24" t="s">
        <v>24</v>
      </c>
      <c r="E2439" s="24"/>
      <c r="F2439" s="24"/>
      <c r="G2439" s="24"/>
      <c r="H2439" s="24"/>
      <c r="I2439" s="25" t="e">
        <f>INDEX('Sch Table'!$A$2:$U$211,MATCH($H2439,'Sch Table'!$A$2:$A$777,0),8)</f>
        <v>#N/A</v>
      </c>
      <c r="J2439" s="24"/>
      <c r="K2439" s="96" t="e">
        <f>INDEX('Class Table'!$A$2:$C$26, MATCH($J2439,'Class Table'!$A$2:$A$26,0),2)</f>
        <v>#N/A</v>
      </c>
      <c r="L2439" s="25" t="str">
        <f>_xlfn.CONCAT(StudentTable4[[#This Row],[School]],StudentTable4[[#This Row],[ClassName]])</f>
        <v/>
      </c>
    </row>
    <row r="2440" spans="1:12">
      <c r="A2440" s="25" t="e">
        <f t="shared" si="38"/>
        <v>#N/A</v>
      </c>
      <c r="B2440" s="24"/>
      <c r="C2440" s="24"/>
      <c r="D2440" s="24" t="s">
        <v>24</v>
      </c>
      <c r="E2440" s="24"/>
      <c r="F2440" s="24"/>
      <c r="G2440" s="24"/>
      <c r="H2440" s="24"/>
      <c r="I2440" s="25" t="e">
        <f>INDEX('Sch Table'!$A$2:$U$211,MATCH($H2440,'Sch Table'!$A$2:$A$777,0),8)</f>
        <v>#N/A</v>
      </c>
      <c r="J2440" s="24"/>
      <c r="K2440" s="96" t="e">
        <f>INDEX('Class Table'!$A$2:$C$26, MATCH($J2440,'Class Table'!$A$2:$A$26,0),2)</f>
        <v>#N/A</v>
      </c>
      <c r="L2440" s="25" t="str">
        <f>_xlfn.CONCAT(StudentTable4[[#This Row],[School]],StudentTable4[[#This Row],[ClassName]])</f>
        <v/>
      </c>
    </row>
    <row r="2441" spans="1:12">
      <c r="A2441" s="25" t="e">
        <f t="shared" si="38"/>
        <v>#N/A</v>
      </c>
      <c r="B2441" s="24"/>
      <c r="C2441" s="24"/>
      <c r="D2441" s="24" t="s">
        <v>24</v>
      </c>
      <c r="E2441" s="24"/>
      <c r="F2441" s="24"/>
      <c r="G2441" s="24"/>
      <c r="H2441" s="24"/>
      <c r="I2441" s="25" t="e">
        <f>INDEX('Sch Table'!$A$2:$U$211,MATCH($H2441,'Sch Table'!$A$2:$A$777,0),8)</f>
        <v>#N/A</v>
      </c>
      <c r="J2441" s="24"/>
      <c r="K2441" s="96" t="e">
        <f>INDEX('Class Table'!$A$2:$C$26, MATCH($J2441,'Class Table'!$A$2:$A$26,0),2)</f>
        <v>#N/A</v>
      </c>
      <c r="L2441" s="25" t="str">
        <f>_xlfn.CONCAT(StudentTable4[[#This Row],[School]],StudentTable4[[#This Row],[ClassName]])</f>
        <v/>
      </c>
    </row>
    <row r="2442" spans="1:12">
      <c r="A2442" s="25" t="e">
        <f t="shared" si="38"/>
        <v>#N/A</v>
      </c>
      <c r="B2442" s="24"/>
      <c r="C2442" s="24"/>
      <c r="D2442" s="24" t="s">
        <v>24</v>
      </c>
      <c r="E2442" s="24"/>
      <c r="F2442" s="24"/>
      <c r="G2442" s="24"/>
      <c r="H2442" s="24"/>
      <c r="I2442" s="25" t="e">
        <f>INDEX('Sch Table'!$A$2:$U$211,MATCH($H2442,'Sch Table'!$A$2:$A$777,0),8)</f>
        <v>#N/A</v>
      </c>
      <c r="J2442" s="24"/>
      <c r="K2442" s="96" t="e">
        <f>INDEX('Class Table'!$A$2:$C$26, MATCH($J2442,'Class Table'!$A$2:$A$26,0),2)</f>
        <v>#N/A</v>
      </c>
      <c r="L2442" s="25" t="str">
        <f>_xlfn.CONCAT(StudentTable4[[#This Row],[School]],StudentTable4[[#This Row],[ClassName]])</f>
        <v/>
      </c>
    </row>
    <row r="2443" spans="1:12">
      <c r="A2443" s="25" t="e">
        <f t="shared" si="38"/>
        <v>#N/A</v>
      </c>
      <c r="B2443" s="24"/>
      <c r="C2443" s="24"/>
      <c r="D2443" s="24" t="s">
        <v>24</v>
      </c>
      <c r="E2443" s="24"/>
      <c r="F2443" s="24"/>
      <c r="G2443" s="24"/>
      <c r="H2443" s="24"/>
      <c r="I2443" s="25" t="e">
        <f>INDEX('Sch Table'!$A$2:$U$211,MATCH($H2443,'Sch Table'!$A$2:$A$777,0),8)</f>
        <v>#N/A</v>
      </c>
      <c r="J2443" s="24"/>
      <c r="K2443" s="96" t="e">
        <f>INDEX('Class Table'!$A$2:$C$26, MATCH($J2443,'Class Table'!$A$2:$A$26,0),2)</f>
        <v>#N/A</v>
      </c>
      <c r="L2443" s="25" t="str">
        <f>_xlfn.CONCAT(StudentTable4[[#This Row],[School]],StudentTable4[[#This Row],[ClassName]])</f>
        <v/>
      </c>
    </row>
    <row r="2444" spans="1:12">
      <c r="A2444" s="25" t="e">
        <f t="shared" si="38"/>
        <v>#N/A</v>
      </c>
      <c r="B2444" s="24"/>
      <c r="C2444" s="24"/>
      <c r="D2444" s="24" t="s">
        <v>24</v>
      </c>
      <c r="E2444" s="24"/>
      <c r="F2444" s="24"/>
      <c r="G2444" s="24"/>
      <c r="H2444" s="24"/>
      <c r="I2444" s="25" t="e">
        <f>INDEX('Sch Table'!$A$2:$U$211,MATCH($H2444,'Sch Table'!$A$2:$A$777,0),8)</f>
        <v>#N/A</v>
      </c>
      <c r="J2444" s="24"/>
      <c r="K2444" s="96" t="e">
        <f>INDEX('Class Table'!$A$2:$C$26, MATCH($J2444,'Class Table'!$A$2:$A$26,0),2)</f>
        <v>#N/A</v>
      </c>
      <c r="L2444" s="25" t="str">
        <f>_xlfn.CONCAT(StudentTable4[[#This Row],[School]],StudentTable4[[#This Row],[ClassName]])</f>
        <v/>
      </c>
    </row>
    <row r="2445" spans="1:12">
      <c r="A2445" s="25" t="e">
        <f t="shared" si="38"/>
        <v>#N/A</v>
      </c>
      <c r="B2445" s="24"/>
      <c r="C2445" s="24"/>
      <c r="D2445" s="24" t="s">
        <v>24</v>
      </c>
      <c r="E2445" s="24"/>
      <c r="F2445" s="24"/>
      <c r="G2445" s="24"/>
      <c r="H2445" s="24"/>
      <c r="I2445" s="25" t="e">
        <f>INDEX('Sch Table'!$A$2:$U$211,MATCH($H2445,'Sch Table'!$A$2:$A$777,0),8)</f>
        <v>#N/A</v>
      </c>
      <c r="J2445" s="24"/>
      <c r="K2445" s="96" t="e">
        <f>INDEX('Class Table'!$A$2:$C$26, MATCH($J2445,'Class Table'!$A$2:$A$26,0),2)</f>
        <v>#N/A</v>
      </c>
      <c r="L2445" s="25" t="str">
        <f>_xlfn.CONCAT(StudentTable4[[#This Row],[School]],StudentTable4[[#This Row],[ClassName]])</f>
        <v/>
      </c>
    </row>
    <row r="2446" spans="1:12">
      <c r="A2446" s="25" t="e">
        <f t="shared" si="38"/>
        <v>#N/A</v>
      </c>
      <c r="B2446" s="24"/>
      <c r="C2446" s="24"/>
      <c r="D2446" s="24" t="s">
        <v>24</v>
      </c>
      <c r="E2446" s="24"/>
      <c r="F2446" s="24"/>
      <c r="G2446" s="24"/>
      <c r="H2446" s="24"/>
      <c r="I2446" s="25" t="e">
        <f>INDEX('Sch Table'!$A$2:$U$211,MATCH($H2446,'Sch Table'!$A$2:$A$777,0),8)</f>
        <v>#N/A</v>
      </c>
      <c r="J2446" s="24"/>
      <c r="K2446" s="96" t="e">
        <f>INDEX('Class Table'!$A$2:$C$26, MATCH($J2446,'Class Table'!$A$2:$A$26,0),2)</f>
        <v>#N/A</v>
      </c>
      <c r="L2446" s="25" t="str">
        <f>_xlfn.CONCAT(StudentTable4[[#This Row],[School]],StudentTable4[[#This Row],[ClassName]])</f>
        <v/>
      </c>
    </row>
    <row r="2447" spans="1:12">
      <c r="A2447" s="25" t="e">
        <f t="shared" si="38"/>
        <v>#N/A</v>
      </c>
      <c r="B2447" s="24"/>
      <c r="C2447" s="24"/>
      <c r="D2447" s="24" t="s">
        <v>24</v>
      </c>
      <c r="E2447" s="24"/>
      <c r="F2447" s="24"/>
      <c r="G2447" s="24"/>
      <c r="H2447" s="24"/>
      <c r="I2447" s="25" t="e">
        <f>INDEX('Sch Table'!$A$2:$U$211,MATCH($H2447,'Sch Table'!$A$2:$A$777,0),8)</f>
        <v>#N/A</v>
      </c>
      <c r="J2447" s="24"/>
      <c r="K2447" s="96" t="e">
        <f>INDEX('Class Table'!$A$2:$C$26, MATCH($J2447,'Class Table'!$A$2:$A$26,0),2)</f>
        <v>#N/A</v>
      </c>
      <c r="L2447" s="25" t="str">
        <f>_xlfn.CONCAT(StudentTable4[[#This Row],[School]],StudentTable4[[#This Row],[ClassName]])</f>
        <v/>
      </c>
    </row>
    <row r="2448" spans="1:12">
      <c r="A2448" s="25" t="e">
        <f t="shared" si="38"/>
        <v>#N/A</v>
      </c>
      <c r="B2448" s="24"/>
      <c r="C2448" s="24"/>
      <c r="D2448" s="24" t="s">
        <v>24</v>
      </c>
      <c r="E2448" s="24"/>
      <c r="F2448" s="24"/>
      <c r="G2448" s="24"/>
      <c r="H2448" s="24"/>
      <c r="I2448" s="25" t="e">
        <f>INDEX('Sch Table'!$A$2:$U$211,MATCH($H2448,'Sch Table'!$A$2:$A$777,0),8)</f>
        <v>#N/A</v>
      </c>
      <c r="J2448" s="24"/>
      <c r="K2448" s="96" t="e">
        <f>INDEX('Class Table'!$A$2:$C$26, MATCH($J2448,'Class Table'!$A$2:$A$26,0),2)</f>
        <v>#N/A</v>
      </c>
      <c r="L2448" s="25" t="str">
        <f>_xlfn.CONCAT(StudentTable4[[#This Row],[School]],StudentTable4[[#This Row],[ClassName]])</f>
        <v/>
      </c>
    </row>
    <row r="2449" spans="1:12">
      <c r="A2449" s="25" t="e">
        <f t="shared" si="38"/>
        <v>#N/A</v>
      </c>
      <c r="B2449" s="24"/>
      <c r="C2449" s="24"/>
      <c r="D2449" s="24" t="s">
        <v>24</v>
      </c>
      <c r="E2449" s="24"/>
      <c r="F2449" s="24"/>
      <c r="G2449" s="24"/>
      <c r="H2449" s="24"/>
      <c r="I2449" s="25" t="e">
        <f>INDEX('Sch Table'!$A$2:$U$211,MATCH($H2449,'Sch Table'!$A$2:$A$777,0),8)</f>
        <v>#N/A</v>
      </c>
      <c r="J2449" s="24"/>
      <c r="K2449" s="96" t="e">
        <f>INDEX('Class Table'!$A$2:$C$26, MATCH($J2449,'Class Table'!$A$2:$A$26,0),2)</f>
        <v>#N/A</v>
      </c>
      <c r="L2449" s="25" t="str">
        <f>_xlfn.CONCAT(StudentTable4[[#This Row],[School]],StudentTable4[[#This Row],[ClassName]])</f>
        <v/>
      </c>
    </row>
    <row r="2450" spans="1:12">
      <c r="A2450" s="25" t="e">
        <f t="shared" si="38"/>
        <v>#N/A</v>
      </c>
      <c r="B2450" s="24"/>
      <c r="C2450" s="24"/>
      <c r="D2450" s="24" t="s">
        <v>24</v>
      </c>
      <c r="E2450" s="24"/>
      <c r="F2450" s="24"/>
      <c r="G2450" s="24"/>
      <c r="H2450" s="24"/>
      <c r="I2450" s="25" t="e">
        <f>INDEX('Sch Table'!$A$2:$U$211,MATCH($H2450,'Sch Table'!$A$2:$A$777,0),8)</f>
        <v>#N/A</v>
      </c>
      <c r="J2450" s="24"/>
      <c r="K2450" s="96" t="e">
        <f>INDEX('Class Table'!$A$2:$C$26, MATCH($J2450,'Class Table'!$A$2:$A$26,0),2)</f>
        <v>#N/A</v>
      </c>
      <c r="L2450" s="25" t="str">
        <f>_xlfn.CONCAT(StudentTable4[[#This Row],[School]],StudentTable4[[#This Row],[ClassName]])</f>
        <v/>
      </c>
    </row>
    <row r="2451" spans="1:12">
      <c r="A2451" s="25" t="e">
        <f t="shared" si="38"/>
        <v>#N/A</v>
      </c>
      <c r="B2451" s="24"/>
      <c r="C2451" s="24"/>
      <c r="D2451" s="24" t="s">
        <v>24</v>
      </c>
      <c r="E2451" s="24"/>
      <c r="F2451" s="24"/>
      <c r="G2451" s="24"/>
      <c r="H2451" s="24"/>
      <c r="I2451" s="25" t="e">
        <f>INDEX('Sch Table'!$A$2:$U$211,MATCH($H2451,'Sch Table'!$A$2:$A$777,0),8)</f>
        <v>#N/A</v>
      </c>
      <c r="J2451" s="24"/>
      <c r="K2451" s="96" t="e">
        <f>INDEX('Class Table'!$A$2:$C$26, MATCH($J2451,'Class Table'!$A$2:$A$26,0),2)</f>
        <v>#N/A</v>
      </c>
      <c r="L2451" s="25" t="str">
        <f>_xlfn.CONCAT(StudentTable4[[#This Row],[School]],StudentTable4[[#This Row],[ClassName]])</f>
        <v/>
      </c>
    </row>
    <row r="2452" spans="1:12">
      <c r="A2452" s="25" t="e">
        <f t="shared" si="38"/>
        <v>#N/A</v>
      </c>
      <c r="B2452" s="24"/>
      <c r="C2452" s="24"/>
      <c r="D2452" s="24" t="s">
        <v>24</v>
      </c>
      <c r="E2452" s="24"/>
      <c r="F2452" s="24"/>
      <c r="G2452" s="24"/>
      <c r="H2452" s="24"/>
      <c r="I2452" s="25" t="e">
        <f>INDEX('Sch Table'!$A$2:$U$211,MATCH($H2452,'Sch Table'!$A$2:$A$777,0),8)</f>
        <v>#N/A</v>
      </c>
      <c r="J2452" s="24"/>
      <c r="K2452" s="96" t="e">
        <f>INDEX('Class Table'!$A$2:$C$26, MATCH($J2452,'Class Table'!$A$2:$A$26,0),2)</f>
        <v>#N/A</v>
      </c>
      <c r="L2452" s="25" t="str">
        <f>_xlfn.CONCAT(StudentTable4[[#This Row],[School]],StudentTable4[[#This Row],[ClassName]])</f>
        <v/>
      </c>
    </row>
    <row r="2453" spans="1:12">
      <c r="A2453" s="25" t="e">
        <f t="shared" si="38"/>
        <v>#N/A</v>
      </c>
      <c r="B2453" s="24"/>
      <c r="C2453" s="24"/>
      <c r="D2453" s="24" t="s">
        <v>24</v>
      </c>
      <c r="E2453" s="24"/>
      <c r="F2453" s="24"/>
      <c r="G2453" s="24"/>
      <c r="H2453" s="24"/>
      <c r="I2453" s="25" t="e">
        <f>INDEX('Sch Table'!$A$2:$U$211,MATCH($H2453,'Sch Table'!$A$2:$A$777,0),8)</f>
        <v>#N/A</v>
      </c>
      <c r="J2453" s="24"/>
      <c r="K2453" s="96" t="e">
        <f>INDEX('Class Table'!$A$2:$C$26, MATCH($J2453,'Class Table'!$A$2:$A$26,0),2)</f>
        <v>#N/A</v>
      </c>
      <c r="L2453" s="25" t="str">
        <f>_xlfn.CONCAT(StudentTable4[[#This Row],[School]],StudentTable4[[#This Row],[ClassName]])</f>
        <v/>
      </c>
    </row>
    <row r="2454" spans="1:12">
      <c r="A2454" s="25" t="e">
        <f t="shared" si="38"/>
        <v>#N/A</v>
      </c>
      <c r="B2454" s="24"/>
      <c r="C2454" s="24"/>
      <c r="D2454" s="24" t="s">
        <v>24</v>
      </c>
      <c r="E2454" s="24"/>
      <c r="F2454" s="24"/>
      <c r="G2454" s="24"/>
      <c r="H2454" s="24"/>
      <c r="I2454" s="25" t="e">
        <f>INDEX('Sch Table'!$A$2:$U$211,MATCH($H2454,'Sch Table'!$A$2:$A$777,0),8)</f>
        <v>#N/A</v>
      </c>
      <c r="J2454" s="24"/>
      <c r="K2454" s="96" t="e">
        <f>INDEX('Class Table'!$A$2:$C$26, MATCH($J2454,'Class Table'!$A$2:$A$26,0),2)</f>
        <v>#N/A</v>
      </c>
      <c r="L2454" s="25" t="str">
        <f>_xlfn.CONCAT(StudentTable4[[#This Row],[School]],StudentTable4[[#This Row],[ClassName]])</f>
        <v/>
      </c>
    </row>
    <row r="2455" spans="1:12">
      <c r="A2455" s="25" t="e">
        <f t="shared" si="38"/>
        <v>#N/A</v>
      </c>
      <c r="B2455" s="24"/>
      <c r="C2455" s="24"/>
      <c r="D2455" s="24" t="s">
        <v>24</v>
      </c>
      <c r="E2455" s="24"/>
      <c r="F2455" s="24"/>
      <c r="G2455" s="24"/>
      <c r="H2455" s="24"/>
      <c r="I2455" s="25" t="e">
        <f>INDEX('Sch Table'!$A$2:$U$211,MATCH($H2455,'Sch Table'!$A$2:$A$777,0),8)</f>
        <v>#N/A</v>
      </c>
      <c r="J2455" s="24"/>
      <c r="K2455" s="96" t="e">
        <f>INDEX('Class Table'!$A$2:$C$26, MATCH($J2455,'Class Table'!$A$2:$A$26,0),2)</f>
        <v>#N/A</v>
      </c>
      <c r="L2455" s="25" t="str">
        <f>_xlfn.CONCAT(StudentTable4[[#This Row],[School]],StudentTable4[[#This Row],[ClassName]])</f>
        <v/>
      </c>
    </row>
    <row r="2456" spans="1:12">
      <c r="A2456" s="25" t="e">
        <f t="shared" si="38"/>
        <v>#N/A</v>
      </c>
      <c r="B2456" s="24"/>
      <c r="C2456" s="24"/>
      <c r="D2456" s="24" t="s">
        <v>24</v>
      </c>
      <c r="E2456" s="24"/>
      <c r="F2456" s="24"/>
      <c r="G2456" s="24"/>
      <c r="H2456" s="24"/>
      <c r="I2456" s="25" t="e">
        <f>INDEX('Sch Table'!$A$2:$U$211,MATCH($H2456,'Sch Table'!$A$2:$A$777,0),8)</f>
        <v>#N/A</v>
      </c>
      <c r="J2456" s="24"/>
      <c r="K2456" s="96" t="e">
        <f>INDEX('Class Table'!$A$2:$C$26, MATCH($J2456,'Class Table'!$A$2:$A$26,0),2)</f>
        <v>#N/A</v>
      </c>
      <c r="L2456" s="25" t="str">
        <f>_xlfn.CONCAT(StudentTable4[[#This Row],[School]],StudentTable4[[#This Row],[ClassName]])</f>
        <v/>
      </c>
    </row>
    <row r="2457" spans="1:12">
      <c r="A2457" s="25" t="e">
        <f t="shared" si="38"/>
        <v>#N/A</v>
      </c>
      <c r="B2457" s="24"/>
      <c r="C2457" s="24"/>
      <c r="D2457" s="24" t="s">
        <v>24</v>
      </c>
      <c r="E2457" s="24"/>
      <c r="F2457" s="24"/>
      <c r="G2457" s="24"/>
      <c r="H2457" s="24"/>
      <c r="I2457" s="25" t="e">
        <f>INDEX('Sch Table'!$A$2:$U$211,MATCH($H2457,'Sch Table'!$A$2:$A$777,0),8)</f>
        <v>#N/A</v>
      </c>
      <c r="J2457" s="24"/>
      <c r="K2457" s="96" t="e">
        <f>INDEX('Class Table'!$A$2:$C$26, MATCH($J2457,'Class Table'!$A$2:$A$26,0),2)</f>
        <v>#N/A</v>
      </c>
      <c r="L2457" s="25" t="str">
        <f>_xlfn.CONCAT(StudentTable4[[#This Row],[School]],StudentTable4[[#This Row],[ClassName]])</f>
        <v/>
      </c>
    </row>
    <row r="2458" spans="1:12">
      <c r="A2458" s="25" t="e">
        <f t="shared" si="38"/>
        <v>#N/A</v>
      </c>
      <c r="B2458" s="24"/>
      <c r="C2458" s="24"/>
      <c r="D2458" s="24" t="s">
        <v>24</v>
      </c>
      <c r="E2458" s="24"/>
      <c r="F2458" s="24"/>
      <c r="G2458" s="24"/>
      <c r="H2458" s="24"/>
      <c r="I2458" s="25" t="e">
        <f>INDEX('Sch Table'!$A$2:$U$211,MATCH($H2458,'Sch Table'!$A$2:$A$777,0),8)</f>
        <v>#N/A</v>
      </c>
      <c r="J2458" s="24"/>
      <c r="K2458" s="96" t="e">
        <f>INDEX('Class Table'!$A$2:$C$26, MATCH($J2458,'Class Table'!$A$2:$A$26,0),2)</f>
        <v>#N/A</v>
      </c>
      <c r="L2458" s="25" t="str">
        <f>_xlfn.CONCAT(StudentTable4[[#This Row],[School]],StudentTable4[[#This Row],[ClassName]])</f>
        <v/>
      </c>
    </row>
    <row r="2459" spans="1:12">
      <c r="A2459" s="25" t="e">
        <f t="shared" si="38"/>
        <v>#N/A</v>
      </c>
      <c r="B2459" s="24"/>
      <c r="C2459" s="24"/>
      <c r="D2459" s="24" t="s">
        <v>24</v>
      </c>
      <c r="E2459" s="24"/>
      <c r="F2459" s="24"/>
      <c r="G2459" s="24"/>
      <c r="H2459" s="24"/>
      <c r="I2459" s="25" t="e">
        <f>INDEX('Sch Table'!$A$2:$U$211,MATCH($H2459,'Sch Table'!$A$2:$A$777,0),8)</f>
        <v>#N/A</v>
      </c>
      <c r="J2459" s="24"/>
      <c r="K2459" s="96" t="e">
        <f>INDEX('Class Table'!$A$2:$C$26, MATCH($J2459,'Class Table'!$A$2:$A$26,0),2)</f>
        <v>#N/A</v>
      </c>
      <c r="L2459" s="25" t="str">
        <f>_xlfn.CONCAT(StudentTable4[[#This Row],[School]],StudentTable4[[#This Row],[ClassName]])</f>
        <v/>
      </c>
    </row>
    <row r="2460" spans="1:12">
      <c r="A2460" s="25" t="e">
        <f t="shared" si="38"/>
        <v>#N/A</v>
      </c>
      <c r="B2460" s="24"/>
      <c r="C2460" s="24"/>
      <c r="D2460" s="24" t="s">
        <v>24</v>
      </c>
      <c r="E2460" s="24"/>
      <c r="F2460" s="24"/>
      <c r="G2460" s="24"/>
      <c r="H2460" s="24"/>
      <c r="I2460" s="25" t="e">
        <f>INDEX('Sch Table'!$A$2:$U$211,MATCH($H2460,'Sch Table'!$A$2:$A$777,0),8)</f>
        <v>#N/A</v>
      </c>
      <c r="J2460" s="24"/>
      <c r="K2460" s="96" t="e">
        <f>INDEX('Class Table'!$A$2:$C$26, MATCH($J2460,'Class Table'!$A$2:$A$26,0),2)</f>
        <v>#N/A</v>
      </c>
      <c r="L2460" s="25" t="str">
        <f>_xlfn.CONCAT(StudentTable4[[#This Row],[School]],StudentTable4[[#This Row],[ClassName]])</f>
        <v/>
      </c>
    </row>
    <row r="2461" spans="1:12">
      <c r="A2461" s="25" t="e">
        <f t="shared" si="38"/>
        <v>#N/A</v>
      </c>
      <c r="B2461" s="24"/>
      <c r="C2461" s="24"/>
      <c r="D2461" s="24" t="s">
        <v>24</v>
      </c>
      <c r="E2461" s="24"/>
      <c r="F2461" s="24"/>
      <c r="G2461" s="24"/>
      <c r="H2461" s="24"/>
      <c r="I2461" s="25" t="e">
        <f>INDEX('Sch Table'!$A$2:$U$211,MATCH($H2461,'Sch Table'!$A$2:$A$777,0),8)</f>
        <v>#N/A</v>
      </c>
      <c r="J2461" s="24"/>
      <c r="K2461" s="96" t="e">
        <f>INDEX('Class Table'!$A$2:$C$26, MATCH($J2461,'Class Table'!$A$2:$A$26,0),2)</f>
        <v>#N/A</v>
      </c>
      <c r="L2461" s="25" t="str">
        <f>_xlfn.CONCAT(StudentTable4[[#This Row],[School]],StudentTable4[[#This Row],[ClassName]])</f>
        <v/>
      </c>
    </row>
    <row r="2462" spans="1:12">
      <c r="A2462" s="25" t="e">
        <f t="shared" si="38"/>
        <v>#N/A</v>
      </c>
      <c r="B2462" s="24"/>
      <c r="C2462" s="24"/>
      <c r="D2462" s="24" t="s">
        <v>24</v>
      </c>
      <c r="E2462" s="24"/>
      <c r="F2462" s="24"/>
      <c r="G2462" s="24"/>
      <c r="H2462" s="24"/>
      <c r="I2462" s="25" t="e">
        <f>INDEX('Sch Table'!$A$2:$U$211,MATCH($H2462,'Sch Table'!$A$2:$A$777,0),8)</f>
        <v>#N/A</v>
      </c>
      <c r="J2462" s="24"/>
      <c r="K2462" s="96" t="e">
        <f>INDEX('Class Table'!$A$2:$C$26, MATCH($J2462,'Class Table'!$A$2:$A$26,0),2)</f>
        <v>#N/A</v>
      </c>
      <c r="L2462" s="25" t="str">
        <f>_xlfn.CONCAT(StudentTable4[[#This Row],[School]],StudentTable4[[#This Row],[ClassName]])</f>
        <v/>
      </c>
    </row>
    <row r="2463" spans="1:12">
      <c r="A2463" s="25" t="e">
        <f t="shared" si="38"/>
        <v>#N/A</v>
      </c>
      <c r="B2463" s="24"/>
      <c r="C2463" s="24"/>
      <c r="D2463" s="24" t="s">
        <v>24</v>
      </c>
      <c r="E2463" s="24"/>
      <c r="F2463" s="24"/>
      <c r="G2463" s="24"/>
      <c r="H2463" s="24"/>
      <c r="I2463" s="25" t="e">
        <f>INDEX('Sch Table'!$A$2:$U$211,MATCH($H2463,'Sch Table'!$A$2:$A$777,0),8)</f>
        <v>#N/A</v>
      </c>
      <c r="J2463" s="24"/>
      <c r="K2463" s="96" t="e">
        <f>INDEX('Class Table'!$A$2:$C$26, MATCH($J2463,'Class Table'!$A$2:$A$26,0),2)</f>
        <v>#N/A</v>
      </c>
      <c r="L2463" s="25" t="str">
        <f>_xlfn.CONCAT(StudentTable4[[#This Row],[School]],StudentTable4[[#This Row],[ClassName]])</f>
        <v/>
      </c>
    </row>
    <row r="2464" spans="1:12">
      <c r="A2464" s="25" t="e">
        <f t="shared" si="38"/>
        <v>#N/A</v>
      </c>
      <c r="B2464" s="24"/>
      <c r="C2464" s="24"/>
      <c r="D2464" s="24" t="s">
        <v>24</v>
      </c>
      <c r="E2464" s="24"/>
      <c r="F2464" s="24"/>
      <c r="G2464" s="24"/>
      <c r="H2464" s="24"/>
      <c r="I2464" s="25" t="e">
        <f>INDEX('Sch Table'!$A$2:$U$211,MATCH($H2464,'Sch Table'!$A$2:$A$777,0),8)</f>
        <v>#N/A</v>
      </c>
      <c r="J2464" s="24"/>
      <c r="K2464" s="96" t="e">
        <f>INDEX('Class Table'!$A$2:$C$26, MATCH($J2464,'Class Table'!$A$2:$A$26,0),2)</f>
        <v>#N/A</v>
      </c>
      <c r="L2464" s="25" t="str">
        <f>_xlfn.CONCAT(StudentTable4[[#This Row],[School]],StudentTable4[[#This Row],[ClassName]])</f>
        <v/>
      </c>
    </row>
    <row r="2465" spans="1:12">
      <c r="A2465" s="25" t="e">
        <f t="shared" si="38"/>
        <v>#N/A</v>
      </c>
      <c r="B2465" s="24"/>
      <c r="C2465" s="24"/>
      <c r="D2465" s="24" t="s">
        <v>24</v>
      </c>
      <c r="E2465" s="24"/>
      <c r="F2465" s="24"/>
      <c r="G2465" s="24"/>
      <c r="H2465" s="24"/>
      <c r="I2465" s="25" t="e">
        <f>INDEX('Sch Table'!$A$2:$U$211,MATCH($H2465,'Sch Table'!$A$2:$A$777,0),8)</f>
        <v>#N/A</v>
      </c>
      <c r="J2465" s="24"/>
      <c r="K2465" s="96" t="e">
        <f>INDEX('Class Table'!$A$2:$C$26, MATCH($J2465,'Class Table'!$A$2:$A$26,0),2)</f>
        <v>#N/A</v>
      </c>
      <c r="L2465" s="25" t="str">
        <f>_xlfn.CONCAT(StudentTable4[[#This Row],[School]],StudentTable4[[#This Row],[ClassName]])</f>
        <v/>
      </c>
    </row>
    <row r="2466" spans="1:12">
      <c r="A2466" s="25" t="e">
        <f t="shared" si="38"/>
        <v>#N/A</v>
      </c>
      <c r="B2466" s="24"/>
      <c r="C2466" s="24"/>
      <c r="D2466" s="24" t="s">
        <v>24</v>
      </c>
      <c r="E2466" s="24"/>
      <c r="F2466" s="24"/>
      <c r="G2466" s="24"/>
      <c r="H2466" s="24"/>
      <c r="I2466" s="25" t="e">
        <f>INDEX('Sch Table'!$A$2:$U$211,MATCH($H2466,'Sch Table'!$A$2:$A$777,0),8)</f>
        <v>#N/A</v>
      </c>
      <c r="J2466" s="24"/>
      <c r="K2466" s="96" t="e">
        <f>INDEX('Class Table'!$A$2:$C$26, MATCH($J2466,'Class Table'!$A$2:$A$26,0),2)</f>
        <v>#N/A</v>
      </c>
      <c r="L2466" s="25" t="str">
        <f>_xlfn.CONCAT(StudentTable4[[#This Row],[School]],StudentTable4[[#This Row],[ClassName]])</f>
        <v/>
      </c>
    </row>
    <row r="2467" spans="1:12">
      <c r="A2467" s="25" t="e">
        <f t="shared" si="38"/>
        <v>#N/A</v>
      </c>
      <c r="B2467" s="24"/>
      <c r="C2467" s="24"/>
      <c r="D2467" s="24" t="s">
        <v>24</v>
      </c>
      <c r="E2467" s="24"/>
      <c r="F2467" s="24"/>
      <c r="G2467" s="24"/>
      <c r="H2467" s="24"/>
      <c r="I2467" s="25" t="e">
        <f>INDEX('Sch Table'!$A$2:$U$211,MATCH($H2467,'Sch Table'!$A$2:$A$777,0),8)</f>
        <v>#N/A</v>
      </c>
      <c r="J2467" s="24"/>
      <c r="K2467" s="96" t="e">
        <f>INDEX('Class Table'!$A$2:$C$26, MATCH($J2467,'Class Table'!$A$2:$A$26,0),2)</f>
        <v>#N/A</v>
      </c>
      <c r="L2467" s="25" t="str">
        <f>_xlfn.CONCAT(StudentTable4[[#This Row],[School]],StudentTable4[[#This Row],[ClassName]])</f>
        <v/>
      </c>
    </row>
    <row r="2468" spans="1:12">
      <c r="A2468" s="25" t="e">
        <f t="shared" si="38"/>
        <v>#N/A</v>
      </c>
      <c r="B2468" s="24"/>
      <c r="C2468" s="24"/>
      <c r="D2468" s="24" t="s">
        <v>24</v>
      </c>
      <c r="E2468" s="24"/>
      <c r="F2468" s="24"/>
      <c r="G2468" s="24"/>
      <c r="H2468" s="24"/>
      <c r="I2468" s="25" t="e">
        <f>INDEX('Sch Table'!$A$2:$U$211,MATCH($H2468,'Sch Table'!$A$2:$A$777,0),8)</f>
        <v>#N/A</v>
      </c>
      <c r="J2468" s="24"/>
      <c r="K2468" s="96" t="e">
        <f>INDEX('Class Table'!$A$2:$C$26, MATCH($J2468,'Class Table'!$A$2:$A$26,0),2)</f>
        <v>#N/A</v>
      </c>
      <c r="L2468" s="25" t="str">
        <f>_xlfn.CONCAT(StudentTable4[[#This Row],[School]],StudentTable4[[#This Row],[ClassName]])</f>
        <v/>
      </c>
    </row>
    <row r="2469" spans="1:12">
      <c r="A2469" s="25" t="e">
        <f t="shared" si="38"/>
        <v>#N/A</v>
      </c>
      <c r="B2469" s="24"/>
      <c r="C2469" s="24"/>
      <c r="D2469" s="24" t="s">
        <v>24</v>
      </c>
      <c r="E2469" s="24"/>
      <c r="F2469" s="24"/>
      <c r="G2469" s="24"/>
      <c r="H2469" s="24"/>
      <c r="I2469" s="25" t="e">
        <f>INDEX('Sch Table'!$A$2:$U$211,MATCH($H2469,'Sch Table'!$A$2:$A$777,0),8)</f>
        <v>#N/A</v>
      </c>
      <c r="J2469" s="24"/>
      <c r="K2469" s="96" t="e">
        <f>INDEX('Class Table'!$A$2:$C$26, MATCH($J2469,'Class Table'!$A$2:$A$26,0),2)</f>
        <v>#N/A</v>
      </c>
      <c r="L2469" s="25" t="str">
        <f>_xlfn.CONCAT(StudentTable4[[#This Row],[School]],StudentTable4[[#This Row],[ClassName]])</f>
        <v/>
      </c>
    </row>
    <row r="2470" spans="1:12">
      <c r="A2470" s="25" t="e">
        <f t="shared" si="38"/>
        <v>#N/A</v>
      </c>
      <c r="B2470" s="24"/>
      <c r="C2470" s="24"/>
      <c r="D2470" s="24" t="s">
        <v>24</v>
      </c>
      <c r="E2470" s="24"/>
      <c r="F2470" s="24"/>
      <c r="G2470" s="24"/>
      <c r="H2470" s="24"/>
      <c r="I2470" s="25" t="e">
        <f>INDEX('Sch Table'!$A$2:$U$211,MATCH($H2470,'Sch Table'!$A$2:$A$777,0),8)</f>
        <v>#N/A</v>
      </c>
      <c r="J2470" s="24"/>
      <c r="K2470" s="96" t="e">
        <f>INDEX('Class Table'!$A$2:$C$26, MATCH($J2470,'Class Table'!$A$2:$A$26,0),2)</f>
        <v>#N/A</v>
      </c>
      <c r="L2470" s="25" t="str">
        <f>_xlfn.CONCAT(StudentTable4[[#This Row],[School]],StudentTable4[[#This Row],[ClassName]])</f>
        <v/>
      </c>
    </row>
    <row r="2471" spans="1:12">
      <c r="A2471" s="25" t="e">
        <f t="shared" si="38"/>
        <v>#N/A</v>
      </c>
      <c r="B2471" s="24"/>
      <c r="C2471" s="24"/>
      <c r="D2471" s="24" t="s">
        <v>24</v>
      </c>
      <c r="E2471" s="24"/>
      <c r="F2471" s="24"/>
      <c r="G2471" s="24"/>
      <c r="H2471" s="24"/>
      <c r="I2471" s="25" t="e">
        <f>INDEX('Sch Table'!$A$2:$U$211,MATCH($H2471,'Sch Table'!$A$2:$A$777,0),8)</f>
        <v>#N/A</v>
      </c>
      <c r="J2471" s="24"/>
      <c r="K2471" s="96" t="e">
        <f>INDEX('Class Table'!$A$2:$C$26, MATCH($J2471,'Class Table'!$A$2:$A$26,0),2)</f>
        <v>#N/A</v>
      </c>
      <c r="L2471" s="25" t="str">
        <f>_xlfn.CONCAT(StudentTable4[[#This Row],[School]],StudentTable4[[#This Row],[ClassName]])</f>
        <v/>
      </c>
    </row>
    <row r="2472" spans="1:12">
      <c r="A2472" s="25" t="e">
        <f t="shared" si="38"/>
        <v>#N/A</v>
      </c>
      <c r="B2472" s="24"/>
      <c r="C2472" s="24"/>
      <c r="D2472" s="24" t="s">
        <v>24</v>
      </c>
      <c r="E2472" s="24"/>
      <c r="F2472" s="24"/>
      <c r="G2472" s="24"/>
      <c r="H2472" s="24"/>
      <c r="I2472" s="25" t="e">
        <f>INDEX('Sch Table'!$A$2:$U$211,MATCH($H2472,'Sch Table'!$A$2:$A$777,0),8)</f>
        <v>#N/A</v>
      </c>
      <c r="J2472" s="24"/>
      <c r="K2472" s="96" t="e">
        <f>INDEX('Class Table'!$A$2:$C$26, MATCH($J2472,'Class Table'!$A$2:$A$26,0),2)</f>
        <v>#N/A</v>
      </c>
      <c r="L2472" s="25" t="str">
        <f>_xlfn.CONCAT(StudentTable4[[#This Row],[School]],StudentTable4[[#This Row],[ClassName]])</f>
        <v/>
      </c>
    </row>
    <row r="2473" spans="1:12">
      <c r="A2473" s="25" t="e">
        <f t="shared" si="38"/>
        <v>#N/A</v>
      </c>
      <c r="B2473" s="24"/>
      <c r="C2473" s="24"/>
      <c r="D2473" s="24" t="s">
        <v>24</v>
      </c>
      <c r="E2473" s="24"/>
      <c r="F2473" s="24"/>
      <c r="G2473" s="24"/>
      <c r="H2473" s="24"/>
      <c r="I2473" s="25" t="e">
        <f>INDEX('Sch Table'!$A$2:$U$211,MATCH($H2473,'Sch Table'!$A$2:$A$777,0),8)</f>
        <v>#N/A</v>
      </c>
      <c r="J2473" s="24"/>
      <c r="K2473" s="96" t="e">
        <f>INDEX('Class Table'!$A$2:$C$26, MATCH($J2473,'Class Table'!$A$2:$A$26,0),2)</f>
        <v>#N/A</v>
      </c>
      <c r="L2473" s="25" t="str">
        <f>_xlfn.CONCAT(StudentTable4[[#This Row],[School]],StudentTable4[[#This Row],[ClassName]])</f>
        <v/>
      </c>
    </row>
    <row r="2474" spans="1:12">
      <c r="A2474" s="25" t="e">
        <f t="shared" si="38"/>
        <v>#N/A</v>
      </c>
      <c r="B2474" s="24"/>
      <c r="C2474" s="24"/>
      <c r="D2474" s="24" t="s">
        <v>24</v>
      </c>
      <c r="E2474" s="24"/>
      <c r="F2474" s="24"/>
      <c r="G2474" s="24"/>
      <c r="H2474" s="24"/>
      <c r="I2474" s="25" t="e">
        <f>INDEX('Sch Table'!$A$2:$U$211,MATCH($H2474,'Sch Table'!$A$2:$A$777,0),8)</f>
        <v>#N/A</v>
      </c>
      <c r="J2474" s="24"/>
      <c r="K2474" s="96" t="e">
        <f>INDEX('Class Table'!$A$2:$C$26, MATCH($J2474,'Class Table'!$A$2:$A$26,0),2)</f>
        <v>#N/A</v>
      </c>
      <c r="L2474" s="25" t="str">
        <f>_xlfn.CONCAT(StudentTable4[[#This Row],[School]],StudentTable4[[#This Row],[ClassName]])</f>
        <v/>
      </c>
    </row>
    <row r="2475" spans="1:12">
      <c r="A2475" s="25" t="e">
        <f t="shared" si="38"/>
        <v>#N/A</v>
      </c>
      <c r="B2475" s="24"/>
      <c r="C2475" s="24"/>
      <c r="D2475" s="24" t="s">
        <v>24</v>
      </c>
      <c r="E2475" s="24"/>
      <c r="F2475" s="24"/>
      <c r="G2475" s="24"/>
      <c r="H2475" s="24"/>
      <c r="I2475" s="25" t="e">
        <f>INDEX('Sch Table'!$A$2:$U$211,MATCH($H2475,'Sch Table'!$A$2:$A$777,0),8)</f>
        <v>#N/A</v>
      </c>
      <c r="J2475" s="24"/>
      <c r="K2475" s="96" t="e">
        <f>INDEX('Class Table'!$A$2:$C$26, MATCH($J2475,'Class Table'!$A$2:$A$26,0),2)</f>
        <v>#N/A</v>
      </c>
      <c r="L2475" s="25" t="str">
        <f>_xlfn.CONCAT(StudentTable4[[#This Row],[School]],StudentTable4[[#This Row],[ClassName]])</f>
        <v/>
      </c>
    </row>
    <row r="2476" spans="1:12">
      <c r="A2476" s="25" t="e">
        <f t="shared" si="38"/>
        <v>#N/A</v>
      </c>
      <c r="B2476" s="24"/>
      <c r="C2476" s="24"/>
      <c r="D2476" s="24" t="s">
        <v>24</v>
      </c>
      <c r="E2476" s="24"/>
      <c r="F2476" s="24"/>
      <c r="G2476" s="24"/>
      <c r="H2476" s="24"/>
      <c r="I2476" s="25" t="e">
        <f>INDEX('Sch Table'!$A$2:$U$211,MATCH($H2476,'Sch Table'!$A$2:$A$777,0),8)</f>
        <v>#N/A</v>
      </c>
      <c r="J2476" s="24"/>
      <c r="K2476" s="96" t="e">
        <f>INDEX('Class Table'!$A$2:$C$26, MATCH($J2476,'Class Table'!$A$2:$A$26,0),2)</f>
        <v>#N/A</v>
      </c>
      <c r="L2476" s="25" t="str">
        <f>_xlfn.CONCAT(StudentTable4[[#This Row],[School]],StudentTable4[[#This Row],[ClassName]])</f>
        <v/>
      </c>
    </row>
    <row r="2477" spans="1:12">
      <c r="A2477" s="25" t="e">
        <f t="shared" si="38"/>
        <v>#N/A</v>
      </c>
      <c r="B2477" s="24"/>
      <c r="C2477" s="24"/>
      <c r="D2477" s="24" t="s">
        <v>24</v>
      </c>
      <c r="E2477" s="24"/>
      <c r="F2477" s="24"/>
      <c r="G2477" s="24"/>
      <c r="H2477" s="24"/>
      <c r="I2477" s="25" t="e">
        <f>INDEX('Sch Table'!$A$2:$U$211,MATCH($H2477,'Sch Table'!$A$2:$A$777,0),8)</f>
        <v>#N/A</v>
      </c>
      <c r="J2477" s="24"/>
      <c r="K2477" s="96" t="e">
        <f>INDEX('Class Table'!$A$2:$C$26, MATCH($J2477,'Class Table'!$A$2:$A$26,0),2)</f>
        <v>#N/A</v>
      </c>
      <c r="L2477" s="25" t="str">
        <f>_xlfn.CONCAT(StudentTable4[[#This Row],[School]],StudentTable4[[#This Row],[ClassName]])</f>
        <v/>
      </c>
    </row>
    <row r="2478" spans="1:12">
      <c r="A2478" s="25" t="e">
        <f t="shared" si="38"/>
        <v>#N/A</v>
      </c>
      <c r="B2478" s="24"/>
      <c r="C2478" s="24"/>
      <c r="D2478" s="24" t="s">
        <v>24</v>
      </c>
      <c r="E2478" s="24"/>
      <c r="F2478" s="24"/>
      <c r="G2478" s="24"/>
      <c r="H2478" s="24"/>
      <c r="I2478" s="25" t="e">
        <f>INDEX('Sch Table'!$A$2:$U$211,MATCH($H2478,'Sch Table'!$A$2:$A$777,0),8)</f>
        <v>#N/A</v>
      </c>
      <c r="J2478" s="24"/>
      <c r="K2478" s="96" t="e">
        <f>INDEX('Class Table'!$A$2:$C$26, MATCH($J2478,'Class Table'!$A$2:$A$26,0),2)</f>
        <v>#N/A</v>
      </c>
      <c r="L2478" s="25" t="str">
        <f>_xlfn.CONCAT(StudentTable4[[#This Row],[School]],StudentTable4[[#This Row],[ClassName]])</f>
        <v/>
      </c>
    </row>
    <row r="2479" spans="1:12">
      <c r="A2479" s="25" t="e">
        <f t="shared" si="38"/>
        <v>#N/A</v>
      </c>
      <c r="B2479" s="24"/>
      <c r="C2479" s="24"/>
      <c r="D2479" s="24" t="s">
        <v>24</v>
      </c>
      <c r="E2479" s="24"/>
      <c r="F2479" s="24"/>
      <c r="G2479" s="24"/>
      <c r="H2479" s="24"/>
      <c r="I2479" s="25" t="e">
        <f>INDEX('Sch Table'!$A$2:$U$211,MATCH($H2479,'Sch Table'!$A$2:$A$777,0),8)</f>
        <v>#N/A</v>
      </c>
      <c r="J2479" s="24"/>
      <c r="K2479" s="96" t="e">
        <f>INDEX('Class Table'!$A$2:$C$26, MATCH($J2479,'Class Table'!$A$2:$A$26,0),2)</f>
        <v>#N/A</v>
      </c>
      <c r="L2479" s="25" t="str">
        <f>_xlfn.CONCAT(StudentTable4[[#This Row],[School]],StudentTable4[[#This Row],[ClassName]])</f>
        <v/>
      </c>
    </row>
    <row r="2480" spans="1:12">
      <c r="A2480" s="25" t="e">
        <f t="shared" si="38"/>
        <v>#N/A</v>
      </c>
      <c r="B2480" s="24"/>
      <c r="C2480" s="24"/>
      <c r="D2480" s="24" t="s">
        <v>24</v>
      </c>
      <c r="E2480" s="24"/>
      <c r="F2480" s="24"/>
      <c r="G2480" s="24"/>
      <c r="H2480" s="24"/>
      <c r="I2480" s="25" t="e">
        <f>INDEX('Sch Table'!$A$2:$U$211,MATCH($H2480,'Sch Table'!$A$2:$A$777,0),8)</f>
        <v>#N/A</v>
      </c>
      <c r="J2480" s="24"/>
      <c r="K2480" s="96" t="e">
        <f>INDEX('Class Table'!$A$2:$C$26, MATCH($J2480,'Class Table'!$A$2:$A$26,0),2)</f>
        <v>#N/A</v>
      </c>
      <c r="L2480" s="25" t="str">
        <f>_xlfn.CONCAT(StudentTable4[[#This Row],[School]],StudentTable4[[#This Row],[ClassName]])</f>
        <v/>
      </c>
    </row>
    <row r="2481" spans="1:12">
      <c r="A2481" s="25" t="e">
        <f t="shared" si="38"/>
        <v>#N/A</v>
      </c>
      <c r="B2481" s="24"/>
      <c r="C2481" s="24"/>
      <c r="D2481" s="24" t="s">
        <v>24</v>
      </c>
      <c r="E2481" s="24"/>
      <c r="F2481" s="24"/>
      <c r="G2481" s="24"/>
      <c r="H2481" s="24"/>
      <c r="I2481" s="25" t="e">
        <f>INDEX('Sch Table'!$A$2:$U$211,MATCH($H2481,'Sch Table'!$A$2:$A$777,0),8)</f>
        <v>#N/A</v>
      </c>
      <c r="J2481" s="24"/>
      <c r="K2481" s="96" t="e">
        <f>INDEX('Class Table'!$A$2:$C$26, MATCH($J2481,'Class Table'!$A$2:$A$26,0),2)</f>
        <v>#N/A</v>
      </c>
      <c r="L2481" s="25" t="str">
        <f>_xlfn.CONCAT(StudentTable4[[#This Row],[School]],StudentTable4[[#This Row],[ClassName]])</f>
        <v/>
      </c>
    </row>
    <row r="2482" spans="1:12">
      <c r="A2482" s="25" t="e">
        <f t="shared" si="38"/>
        <v>#N/A</v>
      </c>
      <c r="B2482" s="24"/>
      <c r="C2482" s="24"/>
      <c r="D2482" s="24" t="s">
        <v>24</v>
      </c>
      <c r="E2482" s="24"/>
      <c r="F2482" s="24"/>
      <c r="G2482" s="24"/>
      <c r="H2482" s="24"/>
      <c r="I2482" s="25" t="e">
        <f>INDEX('Sch Table'!$A$2:$U$211,MATCH($H2482,'Sch Table'!$A$2:$A$777,0),8)</f>
        <v>#N/A</v>
      </c>
      <c r="J2482" s="24"/>
      <c r="K2482" s="96" t="e">
        <f>INDEX('Class Table'!$A$2:$C$26, MATCH($J2482,'Class Table'!$A$2:$A$26,0),2)</f>
        <v>#N/A</v>
      </c>
      <c r="L2482" s="25" t="str">
        <f>_xlfn.CONCAT(StudentTable4[[#This Row],[School]],StudentTable4[[#This Row],[ClassName]])</f>
        <v/>
      </c>
    </row>
    <row r="2483" spans="1:12">
      <c r="A2483" s="25" t="e">
        <f t="shared" si="38"/>
        <v>#N/A</v>
      </c>
      <c r="B2483" s="24"/>
      <c r="C2483" s="24"/>
      <c r="D2483" s="24" t="s">
        <v>24</v>
      </c>
      <c r="E2483" s="24"/>
      <c r="F2483" s="24"/>
      <c r="G2483" s="24"/>
      <c r="H2483" s="24"/>
      <c r="I2483" s="25" t="e">
        <f>INDEX('Sch Table'!$A$2:$U$211,MATCH($H2483,'Sch Table'!$A$2:$A$777,0),8)</f>
        <v>#N/A</v>
      </c>
      <c r="J2483" s="24"/>
      <c r="K2483" s="96" t="e">
        <f>INDEX('Class Table'!$A$2:$C$26, MATCH($J2483,'Class Table'!$A$2:$A$26,0),2)</f>
        <v>#N/A</v>
      </c>
      <c r="L2483" s="25" t="str">
        <f>_xlfn.CONCAT(StudentTable4[[#This Row],[School]],StudentTable4[[#This Row],[ClassName]])</f>
        <v/>
      </c>
    </row>
    <row r="2484" spans="1:12">
      <c r="A2484" s="25" t="e">
        <f t="shared" si="38"/>
        <v>#N/A</v>
      </c>
      <c r="B2484" s="24"/>
      <c r="C2484" s="24"/>
      <c r="D2484" s="24" t="s">
        <v>24</v>
      </c>
      <c r="E2484" s="24"/>
      <c r="F2484" s="24"/>
      <c r="G2484" s="24"/>
      <c r="H2484" s="24"/>
      <c r="I2484" s="25" t="e">
        <f>INDEX('Sch Table'!$A$2:$U$211,MATCH($H2484,'Sch Table'!$A$2:$A$777,0),8)</f>
        <v>#N/A</v>
      </c>
      <c r="J2484" s="24"/>
      <c r="K2484" s="96" t="e">
        <f>INDEX('Class Table'!$A$2:$C$26, MATCH($J2484,'Class Table'!$A$2:$A$26,0),2)</f>
        <v>#N/A</v>
      </c>
      <c r="L2484" s="25" t="str">
        <f>_xlfn.CONCAT(StudentTable4[[#This Row],[School]],StudentTable4[[#This Row],[ClassName]])</f>
        <v/>
      </c>
    </row>
    <row r="2485" spans="1:12">
      <c r="A2485" s="25" t="e">
        <f t="shared" si="38"/>
        <v>#N/A</v>
      </c>
      <c r="B2485" s="24"/>
      <c r="C2485" s="24"/>
      <c r="D2485" s="24" t="s">
        <v>24</v>
      </c>
      <c r="E2485" s="24"/>
      <c r="F2485" s="24"/>
      <c r="G2485" s="24"/>
      <c r="H2485" s="24"/>
      <c r="I2485" s="25" t="e">
        <f>INDEX('Sch Table'!$A$2:$U$211,MATCH($H2485,'Sch Table'!$A$2:$A$777,0),8)</f>
        <v>#N/A</v>
      </c>
      <c r="J2485" s="24"/>
      <c r="K2485" s="96" t="e">
        <f>INDEX('Class Table'!$A$2:$C$26, MATCH($J2485,'Class Table'!$A$2:$A$26,0),2)</f>
        <v>#N/A</v>
      </c>
      <c r="L2485" s="25" t="str">
        <f>_xlfn.CONCAT(StudentTable4[[#This Row],[School]],StudentTable4[[#This Row],[ClassName]])</f>
        <v/>
      </c>
    </row>
    <row r="2486" spans="1:12">
      <c r="A2486" s="25" t="e">
        <f t="shared" si="38"/>
        <v>#N/A</v>
      </c>
      <c r="B2486" s="24"/>
      <c r="C2486" s="24"/>
      <c r="D2486" s="24" t="s">
        <v>24</v>
      </c>
      <c r="E2486" s="24"/>
      <c r="F2486" s="24"/>
      <c r="G2486" s="24"/>
      <c r="H2486" s="24"/>
      <c r="I2486" s="25" t="e">
        <f>INDEX('Sch Table'!$A$2:$U$211,MATCH($H2486,'Sch Table'!$A$2:$A$777,0),8)</f>
        <v>#N/A</v>
      </c>
      <c r="J2486" s="24"/>
      <c r="K2486" s="96" t="e">
        <f>INDEX('Class Table'!$A$2:$C$26, MATCH($J2486,'Class Table'!$A$2:$A$26,0),2)</f>
        <v>#N/A</v>
      </c>
      <c r="L2486" s="25" t="str">
        <f>_xlfn.CONCAT(StudentTable4[[#This Row],[School]],StudentTable4[[#This Row],[ClassName]])</f>
        <v/>
      </c>
    </row>
    <row r="2487" spans="1:12">
      <c r="A2487" s="25" t="e">
        <f t="shared" si="38"/>
        <v>#N/A</v>
      </c>
      <c r="B2487" s="24"/>
      <c r="C2487" s="24"/>
      <c r="D2487" s="24" t="s">
        <v>24</v>
      </c>
      <c r="E2487" s="24"/>
      <c r="F2487" s="24"/>
      <c r="G2487" s="24"/>
      <c r="H2487" s="24"/>
      <c r="I2487" s="25" t="e">
        <f>INDEX('Sch Table'!$A$2:$U$211,MATCH($H2487,'Sch Table'!$A$2:$A$777,0),8)</f>
        <v>#N/A</v>
      </c>
      <c r="J2487" s="24"/>
      <c r="K2487" s="96" t="e">
        <f>INDEX('Class Table'!$A$2:$C$26, MATCH($J2487,'Class Table'!$A$2:$A$26,0),2)</f>
        <v>#N/A</v>
      </c>
      <c r="L2487" s="25" t="str">
        <f>_xlfn.CONCAT(StudentTable4[[#This Row],[School]],StudentTable4[[#This Row],[ClassName]])</f>
        <v/>
      </c>
    </row>
    <row r="2488" spans="1:12">
      <c r="A2488" s="25" t="e">
        <f t="shared" si="38"/>
        <v>#N/A</v>
      </c>
      <c r="B2488" s="24"/>
      <c r="C2488" s="24"/>
      <c r="D2488" s="24" t="s">
        <v>24</v>
      </c>
      <c r="E2488" s="24"/>
      <c r="F2488" s="24"/>
      <c r="G2488" s="24"/>
      <c r="H2488" s="24"/>
      <c r="I2488" s="25" t="e">
        <f>INDEX('Sch Table'!$A$2:$U$211,MATCH($H2488,'Sch Table'!$A$2:$A$777,0),8)</f>
        <v>#N/A</v>
      </c>
      <c r="J2488" s="24"/>
      <c r="K2488" s="96" t="e">
        <f>INDEX('Class Table'!$A$2:$C$26, MATCH($J2488,'Class Table'!$A$2:$A$26,0),2)</f>
        <v>#N/A</v>
      </c>
      <c r="L2488" s="25" t="str">
        <f>_xlfn.CONCAT(StudentTable4[[#This Row],[School]],StudentTable4[[#This Row],[ClassName]])</f>
        <v/>
      </c>
    </row>
    <row r="2489" spans="1:12">
      <c r="A2489" s="25" t="e">
        <f t="shared" si="38"/>
        <v>#N/A</v>
      </c>
      <c r="B2489" s="24"/>
      <c r="C2489" s="24"/>
      <c r="D2489" s="24" t="s">
        <v>24</v>
      </c>
      <c r="E2489" s="24"/>
      <c r="F2489" s="24"/>
      <c r="G2489" s="24"/>
      <c r="H2489" s="24"/>
      <c r="I2489" s="25" t="e">
        <f>INDEX('Sch Table'!$A$2:$U$211,MATCH($H2489,'Sch Table'!$A$2:$A$777,0),8)</f>
        <v>#N/A</v>
      </c>
      <c r="J2489" s="24"/>
      <c r="K2489" s="96" t="e">
        <f>INDEX('Class Table'!$A$2:$C$26, MATCH($J2489,'Class Table'!$A$2:$A$26,0),2)</f>
        <v>#N/A</v>
      </c>
      <c r="L2489" s="25" t="str">
        <f>_xlfn.CONCAT(StudentTable4[[#This Row],[School]],StudentTable4[[#This Row],[ClassName]])</f>
        <v/>
      </c>
    </row>
    <row r="2490" spans="1:12">
      <c r="A2490" s="25" t="e">
        <f t="shared" si="38"/>
        <v>#N/A</v>
      </c>
      <c r="B2490" s="24"/>
      <c r="C2490" s="24"/>
      <c r="D2490" s="24" t="s">
        <v>24</v>
      </c>
      <c r="E2490" s="24"/>
      <c r="F2490" s="24"/>
      <c r="G2490" s="24"/>
      <c r="H2490" s="24"/>
      <c r="I2490" s="25" t="e">
        <f>INDEX('Sch Table'!$A$2:$U$211,MATCH($H2490,'Sch Table'!$A$2:$A$777,0),8)</f>
        <v>#N/A</v>
      </c>
      <c r="J2490" s="24"/>
      <c r="K2490" s="96" t="e">
        <f>INDEX('Class Table'!$A$2:$C$26, MATCH($J2490,'Class Table'!$A$2:$A$26,0),2)</f>
        <v>#N/A</v>
      </c>
      <c r="L2490" s="25" t="str">
        <f>_xlfn.CONCAT(StudentTable4[[#This Row],[School]],StudentTable4[[#This Row],[ClassName]])</f>
        <v/>
      </c>
    </row>
    <row r="2491" spans="1:12">
      <c r="A2491" s="25" t="e">
        <f t="shared" si="38"/>
        <v>#N/A</v>
      </c>
      <c r="B2491" s="24"/>
      <c r="C2491" s="24"/>
      <c r="D2491" s="24" t="s">
        <v>24</v>
      </c>
      <c r="E2491" s="24"/>
      <c r="F2491" s="24"/>
      <c r="G2491" s="24"/>
      <c r="H2491" s="24"/>
      <c r="I2491" s="25" t="e">
        <f>INDEX('Sch Table'!$A$2:$U$211,MATCH($H2491,'Sch Table'!$A$2:$A$777,0),8)</f>
        <v>#N/A</v>
      </c>
      <c r="J2491" s="24"/>
      <c r="K2491" s="96" t="e">
        <f>INDEX('Class Table'!$A$2:$C$26, MATCH($J2491,'Class Table'!$A$2:$A$26,0),2)</f>
        <v>#N/A</v>
      </c>
      <c r="L2491" s="25" t="str">
        <f>_xlfn.CONCAT(StudentTable4[[#This Row],[School]],StudentTable4[[#This Row],[ClassName]])</f>
        <v/>
      </c>
    </row>
    <row r="2492" spans="1:12">
      <c r="A2492" s="25" t="e">
        <f t="shared" si="38"/>
        <v>#N/A</v>
      </c>
      <c r="B2492" s="24"/>
      <c r="C2492" s="24"/>
      <c r="D2492" s="24" t="s">
        <v>24</v>
      </c>
      <c r="E2492" s="24"/>
      <c r="F2492" s="24"/>
      <c r="G2492" s="24"/>
      <c r="H2492" s="24"/>
      <c r="I2492" s="25" t="e">
        <f>INDEX('Sch Table'!$A$2:$U$211,MATCH($H2492,'Sch Table'!$A$2:$A$777,0),8)</f>
        <v>#N/A</v>
      </c>
      <c r="J2492" s="24"/>
      <c r="K2492" s="96" t="e">
        <f>INDEX('Class Table'!$A$2:$C$26, MATCH($J2492,'Class Table'!$A$2:$A$26,0),2)</f>
        <v>#N/A</v>
      </c>
      <c r="L2492" s="25" t="str">
        <f>_xlfn.CONCAT(StudentTable4[[#This Row],[School]],StudentTable4[[#This Row],[ClassName]])</f>
        <v/>
      </c>
    </row>
    <row r="2493" spans="1:12">
      <c r="A2493" s="25" t="e">
        <f t="shared" si="38"/>
        <v>#N/A</v>
      </c>
      <c r="B2493" s="24"/>
      <c r="C2493" s="24"/>
      <c r="D2493" s="24" t="s">
        <v>24</v>
      </c>
      <c r="E2493" s="24"/>
      <c r="F2493" s="24"/>
      <c r="G2493" s="24"/>
      <c r="H2493" s="24"/>
      <c r="I2493" s="25" t="e">
        <f>INDEX('Sch Table'!$A$2:$U$211,MATCH($H2493,'Sch Table'!$A$2:$A$777,0),8)</f>
        <v>#N/A</v>
      </c>
      <c r="J2493" s="24"/>
      <c r="K2493" s="96" t="e">
        <f>INDEX('Class Table'!$A$2:$C$26, MATCH($J2493,'Class Table'!$A$2:$A$26,0),2)</f>
        <v>#N/A</v>
      </c>
      <c r="L2493" s="25" t="str">
        <f>_xlfn.CONCAT(StudentTable4[[#This Row],[School]],StudentTable4[[#This Row],[ClassName]])</f>
        <v/>
      </c>
    </row>
    <row r="2494" spans="1:12">
      <c r="A2494" s="25" t="e">
        <f t="shared" si="38"/>
        <v>#N/A</v>
      </c>
      <c r="B2494" s="24"/>
      <c r="C2494" s="24"/>
      <c r="D2494" s="24" t="s">
        <v>24</v>
      </c>
      <c r="E2494" s="24"/>
      <c r="F2494" s="24"/>
      <c r="G2494" s="24"/>
      <c r="H2494" s="24"/>
      <c r="I2494" s="25" t="e">
        <f>INDEX('Sch Table'!$A$2:$U$211,MATCH($H2494,'Sch Table'!$A$2:$A$777,0),8)</f>
        <v>#N/A</v>
      </c>
      <c r="J2494" s="24"/>
      <c r="K2494" s="96" t="e">
        <f>INDEX('Class Table'!$A$2:$C$26, MATCH($J2494,'Class Table'!$A$2:$A$26,0),2)</f>
        <v>#N/A</v>
      </c>
      <c r="L2494" s="25" t="str">
        <f>_xlfn.CONCAT(StudentTable4[[#This Row],[School]],StudentTable4[[#This Row],[ClassName]])</f>
        <v/>
      </c>
    </row>
    <row r="2495" spans="1:12">
      <c r="A2495" s="25" t="e">
        <f t="shared" si="38"/>
        <v>#N/A</v>
      </c>
      <c r="B2495" s="24"/>
      <c r="C2495" s="24"/>
      <c r="D2495" s="24" t="s">
        <v>24</v>
      </c>
      <c r="E2495" s="24"/>
      <c r="F2495" s="24"/>
      <c r="G2495" s="24"/>
      <c r="H2495" s="24"/>
      <c r="I2495" s="25" t="e">
        <f>INDEX('Sch Table'!$A$2:$U$211,MATCH($H2495,'Sch Table'!$A$2:$A$777,0),8)</f>
        <v>#N/A</v>
      </c>
      <c r="J2495" s="24"/>
      <c r="K2495" s="96" t="e">
        <f>INDEX('Class Table'!$A$2:$C$26, MATCH($J2495,'Class Table'!$A$2:$A$26,0),2)</f>
        <v>#N/A</v>
      </c>
      <c r="L2495" s="25" t="str">
        <f>_xlfn.CONCAT(StudentTable4[[#This Row],[School]],StudentTable4[[#This Row],[ClassName]])</f>
        <v/>
      </c>
    </row>
    <row r="2496" spans="1:12">
      <c r="A2496" s="25" t="e">
        <f t="shared" si="38"/>
        <v>#N/A</v>
      </c>
      <c r="B2496" s="24"/>
      <c r="C2496" s="24"/>
      <c r="D2496" s="24" t="s">
        <v>24</v>
      </c>
      <c r="E2496" s="24"/>
      <c r="F2496" s="24"/>
      <c r="G2496" s="24"/>
      <c r="H2496" s="24"/>
      <c r="I2496" s="25" t="e">
        <f>INDEX('Sch Table'!$A$2:$U$211,MATCH($H2496,'Sch Table'!$A$2:$A$777,0),8)</f>
        <v>#N/A</v>
      </c>
      <c r="J2496" s="24"/>
      <c r="K2496" s="96" t="e">
        <f>INDEX('Class Table'!$A$2:$C$26, MATCH($J2496,'Class Table'!$A$2:$A$26,0),2)</f>
        <v>#N/A</v>
      </c>
      <c r="L2496" s="25" t="str">
        <f>_xlfn.CONCAT(StudentTable4[[#This Row],[School]],StudentTable4[[#This Row],[ClassName]])</f>
        <v/>
      </c>
    </row>
    <row r="2497" spans="1:12">
      <c r="A2497" s="25" t="e">
        <f t="shared" si="38"/>
        <v>#N/A</v>
      </c>
      <c r="B2497" s="24"/>
      <c r="C2497" s="24"/>
      <c r="D2497" s="24" t="s">
        <v>24</v>
      </c>
      <c r="E2497" s="24"/>
      <c r="F2497" s="24"/>
      <c r="G2497" s="24"/>
      <c r="H2497" s="24"/>
      <c r="I2497" s="25" t="e">
        <f>INDEX('Sch Table'!$A$2:$U$211,MATCH($H2497,'Sch Table'!$A$2:$A$777,0),8)</f>
        <v>#N/A</v>
      </c>
      <c r="J2497" s="24"/>
      <c r="K2497" s="96" t="e">
        <f>INDEX('Class Table'!$A$2:$C$26, MATCH($J2497,'Class Table'!$A$2:$A$26,0),2)</f>
        <v>#N/A</v>
      </c>
      <c r="L2497" s="25" t="str">
        <f>_xlfn.CONCAT(StudentTable4[[#This Row],[School]],StudentTable4[[#This Row],[ClassName]])</f>
        <v/>
      </c>
    </row>
    <row r="2498" spans="1:12">
      <c r="A2498" s="25" t="e">
        <f t="shared" ref="A2498:A2520" si="39">I2498&amp;"-"&amp;J2498&amp;"-"&amp;B2498</f>
        <v>#N/A</v>
      </c>
      <c r="B2498" s="24"/>
      <c r="C2498" s="24"/>
      <c r="D2498" s="24" t="s">
        <v>24</v>
      </c>
      <c r="E2498" s="24"/>
      <c r="F2498" s="24"/>
      <c r="G2498" s="24"/>
      <c r="H2498" s="24"/>
      <c r="I2498" s="25" t="e">
        <f>INDEX('Sch Table'!$A$2:$U$211,MATCH($H2498,'Sch Table'!$A$2:$A$777,0),8)</f>
        <v>#N/A</v>
      </c>
      <c r="J2498" s="24"/>
      <c r="K2498" s="96" t="e">
        <f>INDEX('Class Table'!$A$2:$C$26, MATCH($J2498,'Class Table'!$A$2:$A$26,0),2)</f>
        <v>#N/A</v>
      </c>
      <c r="L2498" s="25" t="str">
        <f>_xlfn.CONCAT(StudentTable4[[#This Row],[School]],StudentTable4[[#This Row],[ClassName]])</f>
        <v/>
      </c>
    </row>
    <row r="2499" spans="1:12">
      <c r="A2499" s="25" t="e">
        <f t="shared" si="39"/>
        <v>#N/A</v>
      </c>
      <c r="B2499" s="24"/>
      <c r="C2499" s="24"/>
      <c r="D2499" s="24" t="s">
        <v>24</v>
      </c>
      <c r="E2499" s="24"/>
      <c r="F2499" s="24"/>
      <c r="G2499" s="24"/>
      <c r="H2499" s="24"/>
      <c r="I2499" s="25" t="e">
        <f>INDEX('Sch Table'!$A$2:$U$211,MATCH($H2499,'Sch Table'!$A$2:$A$777,0),8)</f>
        <v>#N/A</v>
      </c>
      <c r="J2499" s="24"/>
      <c r="K2499" s="96" t="e">
        <f>INDEX('Class Table'!$A$2:$C$26, MATCH($J2499,'Class Table'!$A$2:$A$26,0),2)</f>
        <v>#N/A</v>
      </c>
      <c r="L2499" s="25" t="str">
        <f>_xlfn.CONCAT(StudentTable4[[#This Row],[School]],StudentTable4[[#This Row],[ClassName]])</f>
        <v/>
      </c>
    </row>
    <row r="2500" spans="1:12">
      <c r="A2500" s="25" t="e">
        <f t="shared" si="39"/>
        <v>#N/A</v>
      </c>
      <c r="B2500" s="24"/>
      <c r="C2500" s="24"/>
      <c r="D2500" s="24" t="s">
        <v>24</v>
      </c>
      <c r="E2500" s="24"/>
      <c r="F2500" s="24"/>
      <c r="G2500" s="24"/>
      <c r="H2500" s="24"/>
      <c r="I2500" s="25" t="e">
        <f>INDEX('Sch Table'!$A$2:$U$211,MATCH($H2500,'Sch Table'!$A$2:$A$777,0),8)</f>
        <v>#N/A</v>
      </c>
      <c r="J2500" s="24"/>
      <c r="K2500" s="96" t="e">
        <f>INDEX('Class Table'!$A$2:$C$26, MATCH($J2500,'Class Table'!$A$2:$A$26,0),2)</f>
        <v>#N/A</v>
      </c>
      <c r="L2500" s="25" t="str">
        <f>_xlfn.CONCAT(StudentTable4[[#This Row],[School]],StudentTable4[[#This Row],[ClassName]])</f>
        <v/>
      </c>
    </row>
    <row r="2501" spans="1:12">
      <c r="A2501" s="25" t="e">
        <f t="shared" si="39"/>
        <v>#N/A</v>
      </c>
      <c r="B2501" s="24"/>
      <c r="C2501" s="24"/>
      <c r="D2501" s="24" t="s">
        <v>24</v>
      </c>
      <c r="E2501" s="24"/>
      <c r="F2501" s="24"/>
      <c r="G2501" s="24"/>
      <c r="H2501" s="24"/>
      <c r="I2501" s="25" t="e">
        <f>INDEX('Sch Table'!$A$2:$U$211,MATCH($H2501,'Sch Table'!$A$2:$A$777,0),8)</f>
        <v>#N/A</v>
      </c>
      <c r="J2501" s="24"/>
      <c r="K2501" s="96" t="e">
        <f>INDEX('Class Table'!$A$2:$C$26, MATCH($J2501,'Class Table'!$A$2:$A$26,0),2)</f>
        <v>#N/A</v>
      </c>
      <c r="L2501" s="25" t="str">
        <f>_xlfn.CONCAT(StudentTable4[[#This Row],[School]],StudentTable4[[#This Row],[ClassName]])</f>
        <v/>
      </c>
    </row>
    <row r="2502" spans="1:12">
      <c r="A2502" s="25" t="e">
        <f t="shared" si="39"/>
        <v>#N/A</v>
      </c>
      <c r="B2502" s="24"/>
      <c r="C2502" s="24"/>
      <c r="D2502" s="24" t="s">
        <v>24</v>
      </c>
      <c r="E2502" s="24"/>
      <c r="F2502" s="24"/>
      <c r="G2502" s="24"/>
      <c r="H2502" s="24"/>
      <c r="I2502" s="25" t="e">
        <f>INDEX('Sch Table'!$A$2:$U$211,MATCH($H2502,'Sch Table'!$A$2:$A$777,0),8)</f>
        <v>#N/A</v>
      </c>
      <c r="J2502" s="24"/>
      <c r="K2502" s="96" t="e">
        <f>INDEX('Class Table'!$A$2:$C$26, MATCH($J2502,'Class Table'!$A$2:$A$26,0),2)</f>
        <v>#N/A</v>
      </c>
      <c r="L2502" s="25" t="str">
        <f>_xlfn.CONCAT(StudentTable4[[#This Row],[School]],StudentTable4[[#This Row],[ClassName]])</f>
        <v/>
      </c>
    </row>
    <row r="2503" spans="1:12">
      <c r="A2503" s="25" t="e">
        <f t="shared" si="39"/>
        <v>#N/A</v>
      </c>
      <c r="B2503" s="24"/>
      <c r="C2503" s="24"/>
      <c r="D2503" s="24" t="s">
        <v>24</v>
      </c>
      <c r="E2503" s="24"/>
      <c r="F2503" s="24"/>
      <c r="G2503" s="24"/>
      <c r="H2503" s="24"/>
      <c r="I2503" s="25" t="e">
        <f>INDEX('Sch Table'!$A$2:$U$211,MATCH($H2503,'Sch Table'!$A$2:$A$777,0),8)</f>
        <v>#N/A</v>
      </c>
      <c r="J2503" s="24"/>
      <c r="K2503" s="96" t="e">
        <f>INDEX('Class Table'!$A$2:$C$26, MATCH($J2503,'Class Table'!$A$2:$A$26,0),2)</f>
        <v>#N/A</v>
      </c>
      <c r="L2503" s="25" t="str">
        <f>_xlfn.CONCAT(StudentTable4[[#This Row],[School]],StudentTable4[[#This Row],[ClassName]])</f>
        <v/>
      </c>
    </row>
    <row r="2504" spans="1:12">
      <c r="A2504" s="25" t="e">
        <f t="shared" si="39"/>
        <v>#N/A</v>
      </c>
      <c r="B2504" s="24"/>
      <c r="C2504" s="24"/>
      <c r="D2504" s="24" t="s">
        <v>24</v>
      </c>
      <c r="E2504" s="24"/>
      <c r="F2504" s="24"/>
      <c r="G2504" s="24"/>
      <c r="H2504" s="24"/>
      <c r="I2504" s="25" t="e">
        <f>INDEX('Sch Table'!$A$2:$U$211,MATCH($H2504,'Sch Table'!$A$2:$A$777,0),8)</f>
        <v>#N/A</v>
      </c>
      <c r="J2504" s="24"/>
      <c r="K2504" s="96" t="e">
        <f>INDEX('Class Table'!$A$2:$C$26, MATCH($J2504,'Class Table'!$A$2:$A$26,0),2)</f>
        <v>#N/A</v>
      </c>
      <c r="L2504" s="25" t="str">
        <f>_xlfn.CONCAT(StudentTable4[[#This Row],[School]],StudentTable4[[#This Row],[ClassName]])</f>
        <v/>
      </c>
    </row>
    <row r="2505" spans="1:12">
      <c r="A2505" s="25" t="e">
        <f t="shared" si="39"/>
        <v>#N/A</v>
      </c>
      <c r="B2505" s="24"/>
      <c r="C2505" s="24"/>
      <c r="D2505" s="24" t="s">
        <v>24</v>
      </c>
      <c r="E2505" s="24"/>
      <c r="F2505" s="24"/>
      <c r="G2505" s="24"/>
      <c r="H2505" s="24"/>
      <c r="I2505" s="25" t="e">
        <f>INDEX('Sch Table'!$A$2:$U$211,MATCH($H2505,'Sch Table'!$A$2:$A$777,0),8)</f>
        <v>#N/A</v>
      </c>
      <c r="J2505" s="24"/>
      <c r="K2505" s="96" t="e">
        <f>INDEX('Class Table'!$A$2:$C$26, MATCH($J2505,'Class Table'!$A$2:$A$26,0),2)</f>
        <v>#N/A</v>
      </c>
      <c r="L2505" s="25" t="str">
        <f>_xlfn.CONCAT(StudentTable4[[#This Row],[School]],StudentTable4[[#This Row],[ClassName]])</f>
        <v/>
      </c>
    </row>
    <row r="2506" spans="1:12">
      <c r="A2506" s="25" t="e">
        <f t="shared" si="39"/>
        <v>#N/A</v>
      </c>
      <c r="B2506" s="24"/>
      <c r="C2506" s="24"/>
      <c r="D2506" s="24" t="s">
        <v>24</v>
      </c>
      <c r="E2506" s="24"/>
      <c r="F2506" s="24"/>
      <c r="G2506" s="24"/>
      <c r="H2506" s="24"/>
      <c r="I2506" s="25" t="e">
        <f>INDEX('Sch Table'!$A$2:$U$211,MATCH($H2506,'Sch Table'!$A$2:$A$777,0),8)</f>
        <v>#N/A</v>
      </c>
      <c r="J2506" s="24"/>
      <c r="K2506" s="96" t="e">
        <f>INDEX('Class Table'!$A$2:$C$26, MATCH($J2506,'Class Table'!$A$2:$A$26,0),2)</f>
        <v>#N/A</v>
      </c>
      <c r="L2506" s="25" t="str">
        <f>_xlfn.CONCAT(StudentTable4[[#This Row],[School]],StudentTable4[[#This Row],[ClassName]])</f>
        <v/>
      </c>
    </row>
    <row r="2507" spans="1:12">
      <c r="A2507" s="25" t="e">
        <f t="shared" si="39"/>
        <v>#N/A</v>
      </c>
      <c r="B2507" s="24"/>
      <c r="C2507" s="24"/>
      <c r="D2507" s="24" t="s">
        <v>24</v>
      </c>
      <c r="E2507" s="24"/>
      <c r="F2507" s="24"/>
      <c r="G2507" s="24"/>
      <c r="H2507" s="24"/>
      <c r="I2507" s="25" t="e">
        <f>INDEX('Sch Table'!$A$2:$U$211,MATCH($H2507,'Sch Table'!$A$2:$A$777,0),8)</f>
        <v>#N/A</v>
      </c>
      <c r="J2507" s="24"/>
      <c r="K2507" s="96" t="e">
        <f>INDEX('Class Table'!$A$2:$C$26, MATCH($J2507,'Class Table'!$A$2:$A$26,0),2)</f>
        <v>#N/A</v>
      </c>
      <c r="L2507" s="25" t="str">
        <f>_xlfn.CONCAT(StudentTable4[[#This Row],[School]],StudentTable4[[#This Row],[ClassName]])</f>
        <v/>
      </c>
    </row>
    <row r="2508" spans="1:12">
      <c r="A2508" s="25" t="e">
        <f t="shared" si="39"/>
        <v>#N/A</v>
      </c>
      <c r="B2508" s="24"/>
      <c r="C2508" s="24"/>
      <c r="D2508" s="24" t="s">
        <v>24</v>
      </c>
      <c r="E2508" s="24"/>
      <c r="F2508" s="24"/>
      <c r="G2508" s="24"/>
      <c r="H2508" s="24"/>
      <c r="I2508" s="25" t="e">
        <f>INDEX('Sch Table'!$A$2:$U$211,MATCH($H2508,'Sch Table'!$A$2:$A$777,0),8)</f>
        <v>#N/A</v>
      </c>
      <c r="J2508" s="24"/>
      <c r="K2508" s="96" t="e">
        <f>INDEX('Class Table'!$A$2:$C$26, MATCH($J2508,'Class Table'!$A$2:$A$26,0),2)</f>
        <v>#N/A</v>
      </c>
      <c r="L2508" s="25" t="str">
        <f>_xlfn.CONCAT(StudentTable4[[#This Row],[School]],StudentTable4[[#This Row],[ClassName]])</f>
        <v/>
      </c>
    </row>
    <row r="2509" spans="1:12">
      <c r="A2509" s="25" t="e">
        <f t="shared" si="39"/>
        <v>#N/A</v>
      </c>
      <c r="B2509" s="24"/>
      <c r="C2509" s="24"/>
      <c r="D2509" s="24" t="s">
        <v>24</v>
      </c>
      <c r="E2509" s="24"/>
      <c r="F2509" s="24"/>
      <c r="G2509" s="24"/>
      <c r="H2509" s="24"/>
      <c r="I2509" s="25" t="e">
        <f>INDEX('Sch Table'!$A$2:$U$211,MATCH($H2509,'Sch Table'!$A$2:$A$777,0),8)</f>
        <v>#N/A</v>
      </c>
      <c r="J2509" s="24"/>
      <c r="K2509" s="96" t="e">
        <f>INDEX('Class Table'!$A$2:$C$26, MATCH($J2509,'Class Table'!$A$2:$A$26,0),2)</f>
        <v>#N/A</v>
      </c>
      <c r="L2509" s="25" t="str">
        <f>_xlfn.CONCAT(StudentTable4[[#This Row],[School]],StudentTable4[[#This Row],[ClassName]])</f>
        <v/>
      </c>
    </row>
    <row r="2510" spans="1:12">
      <c r="A2510" s="25" t="e">
        <f t="shared" si="39"/>
        <v>#N/A</v>
      </c>
      <c r="B2510" s="24"/>
      <c r="C2510" s="24"/>
      <c r="D2510" s="24" t="s">
        <v>24</v>
      </c>
      <c r="E2510" s="24"/>
      <c r="F2510" s="24"/>
      <c r="G2510" s="24"/>
      <c r="H2510" s="24"/>
      <c r="I2510" s="25" t="e">
        <f>INDEX('Sch Table'!$A$2:$U$211,MATCH($H2510,'Sch Table'!$A$2:$A$777,0),8)</f>
        <v>#N/A</v>
      </c>
      <c r="J2510" s="24"/>
      <c r="K2510" s="96" t="e">
        <f>INDEX('Class Table'!$A$2:$C$26, MATCH($J2510,'Class Table'!$A$2:$A$26,0),2)</f>
        <v>#N/A</v>
      </c>
      <c r="L2510" s="25" t="str">
        <f>_xlfn.CONCAT(StudentTable4[[#This Row],[School]],StudentTable4[[#This Row],[ClassName]])</f>
        <v/>
      </c>
    </row>
    <row r="2511" spans="1:12">
      <c r="A2511" s="25" t="e">
        <f t="shared" si="39"/>
        <v>#N/A</v>
      </c>
      <c r="B2511" s="24"/>
      <c r="C2511" s="24"/>
      <c r="D2511" s="24" t="s">
        <v>24</v>
      </c>
      <c r="E2511" s="24"/>
      <c r="F2511" s="24"/>
      <c r="G2511" s="24"/>
      <c r="H2511" s="24"/>
      <c r="I2511" s="25" t="e">
        <f>INDEX('Sch Table'!$A$2:$U$211,MATCH($H2511,'Sch Table'!$A$2:$A$777,0),8)</f>
        <v>#N/A</v>
      </c>
      <c r="J2511" s="24"/>
      <c r="K2511" s="96" t="e">
        <f>INDEX('Class Table'!$A$2:$C$26, MATCH($J2511,'Class Table'!$A$2:$A$26,0),2)</f>
        <v>#N/A</v>
      </c>
      <c r="L2511" s="25" t="str">
        <f>_xlfn.CONCAT(StudentTable4[[#This Row],[School]],StudentTable4[[#This Row],[ClassName]])</f>
        <v/>
      </c>
    </row>
    <row r="2512" spans="1:12">
      <c r="A2512" s="25" t="e">
        <f t="shared" si="39"/>
        <v>#N/A</v>
      </c>
      <c r="B2512" s="24"/>
      <c r="C2512" s="24"/>
      <c r="D2512" s="24" t="s">
        <v>24</v>
      </c>
      <c r="E2512" s="24"/>
      <c r="F2512" s="24"/>
      <c r="G2512" s="24"/>
      <c r="H2512" s="24"/>
      <c r="I2512" s="25" t="e">
        <f>INDEX('Sch Table'!$A$2:$U$211,MATCH($H2512,'Sch Table'!$A$2:$A$777,0),8)</f>
        <v>#N/A</v>
      </c>
      <c r="J2512" s="24"/>
      <c r="K2512" s="96" t="e">
        <f>INDEX('Class Table'!$A$2:$C$26, MATCH($J2512,'Class Table'!$A$2:$A$26,0),2)</f>
        <v>#N/A</v>
      </c>
      <c r="L2512" s="25" t="str">
        <f>_xlfn.CONCAT(StudentTable4[[#This Row],[School]],StudentTable4[[#This Row],[ClassName]])</f>
        <v/>
      </c>
    </row>
    <row r="2513" spans="1:12">
      <c r="A2513" s="25" t="e">
        <f t="shared" si="39"/>
        <v>#N/A</v>
      </c>
      <c r="B2513" s="24"/>
      <c r="C2513" s="24"/>
      <c r="D2513" s="24" t="s">
        <v>24</v>
      </c>
      <c r="E2513" s="24"/>
      <c r="F2513" s="24"/>
      <c r="G2513" s="24"/>
      <c r="H2513" s="24"/>
      <c r="I2513" s="25" t="e">
        <f>INDEX('Sch Table'!$A$2:$U$211,MATCH($H2513,'Sch Table'!$A$2:$A$777,0),8)</f>
        <v>#N/A</v>
      </c>
      <c r="J2513" s="24"/>
      <c r="K2513" s="96" t="e">
        <f>INDEX('Class Table'!$A$2:$C$26, MATCH($J2513,'Class Table'!$A$2:$A$26,0),2)</f>
        <v>#N/A</v>
      </c>
      <c r="L2513" s="25" t="str">
        <f>_xlfn.CONCAT(StudentTable4[[#This Row],[School]],StudentTable4[[#This Row],[ClassName]])</f>
        <v/>
      </c>
    </row>
    <row r="2514" spans="1:12">
      <c r="A2514" s="25" t="e">
        <f t="shared" si="39"/>
        <v>#N/A</v>
      </c>
      <c r="B2514" s="24"/>
      <c r="C2514" s="24"/>
      <c r="D2514" s="24" t="s">
        <v>24</v>
      </c>
      <c r="E2514" s="24"/>
      <c r="F2514" s="24"/>
      <c r="G2514" s="24"/>
      <c r="H2514" s="24"/>
      <c r="I2514" s="25" t="e">
        <f>INDEX('Sch Table'!$A$2:$U$211,MATCH($H2514,'Sch Table'!$A$2:$A$777,0),8)</f>
        <v>#N/A</v>
      </c>
      <c r="J2514" s="24"/>
      <c r="K2514" s="96" t="e">
        <f>INDEX('Class Table'!$A$2:$C$26, MATCH($J2514,'Class Table'!$A$2:$A$26,0),2)</f>
        <v>#N/A</v>
      </c>
      <c r="L2514" s="25" t="str">
        <f>_xlfn.CONCAT(StudentTable4[[#This Row],[School]],StudentTable4[[#This Row],[ClassName]])</f>
        <v/>
      </c>
    </row>
    <row r="2515" spans="1:12">
      <c r="A2515" s="25" t="e">
        <f t="shared" si="39"/>
        <v>#N/A</v>
      </c>
      <c r="B2515" s="24"/>
      <c r="C2515" s="24"/>
      <c r="D2515" s="24" t="s">
        <v>24</v>
      </c>
      <c r="E2515" s="24"/>
      <c r="F2515" s="24"/>
      <c r="G2515" s="24"/>
      <c r="H2515" s="24"/>
      <c r="I2515" s="25" t="e">
        <f>INDEX('Sch Table'!$A$2:$U$211,MATCH($H2515,'Sch Table'!$A$2:$A$777,0),8)</f>
        <v>#N/A</v>
      </c>
      <c r="J2515" s="24"/>
      <c r="K2515" s="96" t="e">
        <f>INDEX('Class Table'!$A$2:$C$26, MATCH($J2515,'Class Table'!$A$2:$A$26,0),2)</f>
        <v>#N/A</v>
      </c>
      <c r="L2515" s="25" t="str">
        <f>_xlfn.CONCAT(StudentTable4[[#This Row],[School]],StudentTable4[[#This Row],[ClassName]])</f>
        <v/>
      </c>
    </row>
    <row r="2516" spans="1:12">
      <c r="A2516" s="25" t="e">
        <f t="shared" si="39"/>
        <v>#N/A</v>
      </c>
      <c r="B2516" s="24"/>
      <c r="C2516" s="24"/>
      <c r="D2516" s="24" t="s">
        <v>24</v>
      </c>
      <c r="E2516" s="24"/>
      <c r="F2516" s="24"/>
      <c r="G2516" s="24"/>
      <c r="H2516" s="24"/>
      <c r="I2516" s="25" t="e">
        <f>INDEX('Sch Table'!$A$2:$U$211,MATCH($H2516,'Sch Table'!$A$2:$A$777,0),8)</f>
        <v>#N/A</v>
      </c>
      <c r="J2516" s="24"/>
      <c r="K2516" s="96" t="e">
        <f>INDEX('Class Table'!$A$2:$C$26, MATCH($J2516,'Class Table'!$A$2:$A$26,0),2)</f>
        <v>#N/A</v>
      </c>
      <c r="L2516" s="25" t="str">
        <f>_xlfn.CONCAT(StudentTable4[[#This Row],[School]],StudentTable4[[#This Row],[ClassName]])</f>
        <v/>
      </c>
    </row>
    <row r="2517" spans="1:12">
      <c r="A2517" s="25" t="e">
        <f t="shared" si="39"/>
        <v>#N/A</v>
      </c>
      <c r="B2517" s="24"/>
      <c r="C2517" s="24"/>
      <c r="D2517" s="24" t="s">
        <v>24</v>
      </c>
      <c r="E2517" s="24"/>
      <c r="F2517" s="24"/>
      <c r="G2517" s="24"/>
      <c r="H2517" s="24"/>
      <c r="I2517" s="25" t="e">
        <f>INDEX('Sch Table'!$A$2:$U$211,MATCH($H2517,'Sch Table'!$A$2:$A$777,0),8)</f>
        <v>#N/A</v>
      </c>
      <c r="J2517" s="24"/>
      <c r="K2517" s="96" t="e">
        <f>INDEX('Class Table'!$A$2:$C$26, MATCH($J2517,'Class Table'!$A$2:$A$26,0),2)</f>
        <v>#N/A</v>
      </c>
      <c r="L2517" s="25" t="str">
        <f>_xlfn.CONCAT(StudentTable4[[#This Row],[School]],StudentTable4[[#This Row],[ClassName]])</f>
        <v/>
      </c>
    </row>
    <row r="2518" spans="1:12">
      <c r="A2518" s="25" t="e">
        <f t="shared" si="39"/>
        <v>#N/A</v>
      </c>
      <c r="B2518" s="24"/>
      <c r="C2518" s="24"/>
      <c r="D2518" s="24" t="s">
        <v>24</v>
      </c>
      <c r="E2518" s="24"/>
      <c r="F2518" s="24"/>
      <c r="G2518" s="24"/>
      <c r="H2518" s="24"/>
      <c r="I2518" s="25" t="e">
        <f>INDEX('Sch Table'!$A$2:$U$211,MATCH($H2518,'Sch Table'!$A$2:$A$777,0),8)</f>
        <v>#N/A</v>
      </c>
      <c r="J2518" s="24"/>
      <c r="K2518" s="96" t="e">
        <f>INDEX('Class Table'!$A$2:$C$26, MATCH($J2518,'Class Table'!$A$2:$A$26,0),2)</f>
        <v>#N/A</v>
      </c>
      <c r="L2518" s="25" t="str">
        <f>_xlfn.CONCAT(StudentTable4[[#This Row],[School]],StudentTable4[[#This Row],[ClassName]])</f>
        <v/>
      </c>
    </row>
    <row r="2519" spans="1:12">
      <c r="A2519" s="25" t="e">
        <f t="shared" si="39"/>
        <v>#N/A</v>
      </c>
      <c r="B2519" s="24"/>
      <c r="C2519" s="24"/>
      <c r="D2519" s="24" t="s">
        <v>24</v>
      </c>
      <c r="E2519" s="24"/>
      <c r="F2519" s="24"/>
      <c r="G2519" s="24"/>
      <c r="H2519" s="24"/>
      <c r="I2519" s="25" t="e">
        <f>INDEX('Sch Table'!$A$2:$U$211,MATCH($H2519,'Sch Table'!$A$2:$A$777,0),8)</f>
        <v>#N/A</v>
      </c>
      <c r="J2519" s="24"/>
      <c r="K2519" s="96" t="e">
        <f>INDEX('Class Table'!$A$2:$C$26, MATCH($J2519,'Class Table'!$A$2:$A$26,0),2)</f>
        <v>#N/A</v>
      </c>
      <c r="L2519" s="25" t="str">
        <f>_xlfn.CONCAT(StudentTable4[[#This Row],[School]],StudentTable4[[#This Row],[ClassName]])</f>
        <v/>
      </c>
    </row>
    <row r="2520" spans="1:12">
      <c r="A2520" s="25" t="e">
        <f t="shared" si="39"/>
        <v>#N/A</v>
      </c>
      <c r="B2520" s="24"/>
      <c r="C2520" s="24"/>
      <c r="D2520" s="24" t="s">
        <v>24</v>
      </c>
      <c r="E2520" s="24"/>
      <c r="F2520" s="24"/>
      <c r="G2520" s="24"/>
      <c r="H2520" s="24"/>
      <c r="I2520" s="25" t="e">
        <f>INDEX('Sch Table'!$A$2:$U$211,MATCH($H2520,'Sch Table'!$A$2:$A$777,0),8)</f>
        <v>#N/A</v>
      </c>
      <c r="J2520" s="24"/>
      <c r="K2520" s="96" t="e">
        <f>INDEX('Class Table'!$A$2:$C$26, MATCH($J2520,'Class Table'!$A$2:$A$26,0),2)</f>
        <v>#N/A</v>
      </c>
      <c r="L2520" s="25" t="str">
        <f>_xlfn.CONCAT(StudentTable4[[#This Row],[School]],StudentTable4[[#This Row],[ClassName]])</f>
        <v/>
      </c>
    </row>
  </sheetData>
  <sheetProtection selectLockedCells="1" autoFilter="0"/>
  <phoneticPr fontId="21" type="noConversion"/>
  <conditionalFormatting sqref="A2:A2520">
    <cfRule type="duplicateValues" dxfId="14" priority="1"/>
  </conditionalFormatting>
  <dataValidations count="1">
    <dataValidation type="list" allowBlank="1" showInputMessage="1" showErrorMessage="1" sqref="J2:J2520">
      <formula1>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'Sch Table'!$A$2:$A$200</xm:f>
          </x14:formula1>
          <xm:sqref>H2:H2520</xm:sqref>
        </x14:dataValidation>
        <x14:dataValidation type="list" allowBlank="1" showInputMessage="1" showErrorMessage="1">
          <x14:formula1>
            <xm:f>Choices!$A$2:$A$4</xm:f>
          </x14:formula1>
          <xm:sqref>D2:D2520</xm:sqref>
        </x14:dataValidation>
        <x14:dataValidation type="list" allowBlank="1" showInputMessage="1" showErrorMessage="1">
          <x14:formula1>
            <xm:f>Choices!$F$2:$F$3</xm:f>
          </x14:formula1>
          <xm:sqref>G2:G2520</xm:sqref>
        </x14:dataValidation>
        <x14:dataValidation type="list" allowBlank="1" showInputMessage="1" showErrorMessage="1">
          <x14:formula1>
            <xm:f>Choices!$G$2:$G$3</xm:f>
          </x14:formula1>
          <xm:sqref>E2:E2520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12" sqref="C12"/>
    </sheetView>
  </sheetViews>
  <sheetFormatPr defaultColWidth="11" defaultRowHeight="15.75"/>
  <cols>
    <col min="1" max="1" width="26" style="81" bestFit="1" customWidth="1"/>
    <col min="2" max="3" width="11" style="81"/>
    <col min="4" max="4" width="0" style="81" hidden="1" customWidth="1"/>
    <col min="5" max="7" width="11" style="81"/>
    <col min="8" max="8" width="13.125" style="81" customWidth="1"/>
    <col min="9" max="17" width="0" style="81" hidden="1" customWidth="1"/>
    <col min="18" max="16384" width="11" style="81"/>
  </cols>
  <sheetData>
    <row r="1" spans="1:17" ht="63">
      <c r="A1" s="32" t="s">
        <v>40</v>
      </c>
      <c r="B1" s="32" t="s">
        <v>41</v>
      </c>
      <c r="C1" s="36" t="s">
        <v>42</v>
      </c>
      <c r="D1" s="36" t="s">
        <v>34</v>
      </c>
      <c r="E1" s="36" t="s">
        <v>22</v>
      </c>
      <c r="F1" s="36" t="s">
        <v>23</v>
      </c>
      <c r="G1" s="32" t="s">
        <v>1</v>
      </c>
      <c r="H1" s="32" t="s">
        <v>27</v>
      </c>
      <c r="I1" s="32" t="s">
        <v>4</v>
      </c>
      <c r="J1" s="32" t="s">
        <v>2</v>
      </c>
      <c r="K1" s="117" t="s">
        <v>3</v>
      </c>
      <c r="L1" s="117"/>
      <c r="M1" s="117"/>
      <c r="N1" s="117"/>
      <c r="O1" s="117"/>
      <c r="P1" s="117"/>
      <c r="Q1" s="117"/>
    </row>
    <row r="2" spans="1:17">
      <c r="A2" s="93" t="s">
        <v>25</v>
      </c>
      <c r="B2" s="31"/>
      <c r="C2" s="31"/>
      <c r="D2" s="31"/>
      <c r="E2" s="31">
        <v>8</v>
      </c>
      <c r="F2" s="31">
        <v>5</v>
      </c>
      <c r="G2" s="31"/>
      <c r="H2" s="31">
        <v>1</v>
      </c>
      <c r="I2" s="33">
        <v>1</v>
      </c>
      <c r="J2" s="33" t="str">
        <f>DEC2BIN(I2,7)</f>
        <v>0000001</v>
      </c>
      <c r="K2" s="34" t="str">
        <f>IF(VALUE(MID($J2,1,1))=1,"●","○")</f>
        <v>○</v>
      </c>
      <c r="L2" s="34" t="str">
        <f t="shared" ref="L2:L65" si="0">IF(VALUE(MID($J2,2,1))=1,"●","○")</f>
        <v>○</v>
      </c>
      <c r="M2" s="34" t="str">
        <f t="shared" ref="M2:M65" si="1">IF(VALUE(MID($J2,3,1))=1,"●","○")</f>
        <v>○</v>
      </c>
      <c r="N2" s="34" t="str">
        <f t="shared" ref="N2:N65" si="2">IF(VALUE(MID($J2,4,1))=1,"●","○")</f>
        <v>○</v>
      </c>
      <c r="O2" s="34" t="str">
        <f t="shared" ref="O2:O65" si="3">IF(VALUE(MID($J2,5,1))=1,"●","○")</f>
        <v>○</v>
      </c>
      <c r="P2" s="34" t="str">
        <f>IF(VALUE(MID($J2,6,1))=1,"●","○")</f>
        <v>○</v>
      </c>
      <c r="Q2" s="34" t="str">
        <f>IF(VALUE(MID($J2,7,1))=1,"●","○")</f>
        <v>●</v>
      </c>
    </row>
    <row r="3" spans="1:17">
      <c r="A3" s="94" t="s">
        <v>26</v>
      </c>
      <c r="B3" s="31"/>
      <c r="C3" s="31"/>
      <c r="D3" s="31"/>
      <c r="E3" s="31">
        <v>8</v>
      </c>
      <c r="F3" s="31">
        <v>5</v>
      </c>
      <c r="G3" s="31"/>
      <c r="H3" s="31">
        <v>2</v>
      </c>
      <c r="I3" s="33">
        <v>2</v>
      </c>
      <c r="J3" s="33" t="str">
        <f t="shared" ref="J3:J66" si="4">DEC2BIN(I3,7)</f>
        <v>0000010</v>
      </c>
      <c r="K3" s="34" t="str">
        <f t="shared" ref="K3:K65" si="5">IF(VALUE(MID($J3,1,1))=1,"●","○")</f>
        <v>○</v>
      </c>
      <c r="L3" s="34" t="str">
        <f t="shared" si="0"/>
        <v>○</v>
      </c>
      <c r="M3" s="34" t="str">
        <f t="shared" si="1"/>
        <v>○</v>
      </c>
      <c r="N3" s="34" t="str">
        <f t="shared" si="2"/>
        <v>○</v>
      </c>
      <c r="O3" s="34" t="str">
        <f t="shared" si="3"/>
        <v>○</v>
      </c>
      <c r="P3" s="34" t="str">
        <f t="shared" ref="P3:P65" si="6">IF(VALUE(MID($J3,6,1))=1,"●","○")</f>
        <v>●</v>
      </c>
      <c r="Q3" s="34" t="str">
        <f t="shared" ref="Q3:Q66" si="7">IF(VALUE(MID($J3,7,1))=1,"●","○")</f>
        <v>○</v>
      </c>
    </row>
    <row r="4" spans="1:17">
      <c r="A4" s="94" t="s">
        <v>65</v>
      </c>
      <c r="B4" s="31"/>
      <c r="C4" s="31"/>
      <c r="D4" s="31"/>
      <c r="E4" s="31">
        <v>8</v>
      </c>
      <c r="F4" s="31">
        <v>5</v>
      </c>
      <c r="G4" s="31"/>
      <c r="H4" s="31">
        <v>3</v>
      </c>
      <c r="I4" s="33">
        <v>3</v>
      </c>
      <c r="J4" s="33" t="str">
        <f t="shared" si="4"/>
        <v>0000011</v>
      </c>
      <c r="K4" s="34" t="str">
        <f t="shared" si="5"/>
        <v>○</v>
      </c>
      <c r="L4" s="34" t="str">
        <f t="shared" si="0"/>
        <v>○</v>
      </c>
      <c r="M4" s="34" t="str">
        <f t="shared" si="1"/>
        <v>○</v>
      </c>
      <c r="N4" s="34" t="str">
        <f t="shared" si="2"/>
        <v>○</v>
      </c>
      <c r="O4" s="34" t="str">
        <f t="shared" si="3"/>
        <v>○</v>
      </c>
      <c r="P4" s="34" t="str">
        <f t="shared" si="6"/>
        <v>●</v>
      </c>
      <c r="Q4" s="34" t="str">
        <f t="shared" si="7"/>
        <v>●</v>
      </c>
    </row>
    <row r="5" spans="1:17">
      <c r="A5" s="94" t="s">
        <v>66</v>
      </c>
      <c r="B5" s="31"/>
      <c r="C5" s="31"/>
      <c r="D5" s="31"/>
      <c r="E5" s="31">
        <v>8</v>
      </c>
      <c r="F5" s="31">
        <v>5</v>
      </c>
      <c r="G5" s="31"/>
      <c r="H5" s="31">
        <v>4</v>
      </c>
      <c r="I5" s="33">
        <v>4</v>
      </c>
      <c r="J5" s="33" t="str">
        <f t="shared" si="4"/>
        <v>0000100</v>
      </c>
      <c r="K5" s="34" t="str">
        <f t="shared" si="5"/>
        <v>○</v>
      </c>
      <c r="L5" s="34" t="str">
        <f t="shared" si="0"/>
        <v>○</v>
      </c>
      <c r="M5" s="34" t="str">
        <f t="shared" si="1"/>
        <v>○</v>
      </c>
      <c r="N5" s="34" t="str">
        <f t="shared" si="2"/>
        <v>○</v>
      </c>
      <c r="O5" s="34" t="str">
        <f t="shared" si="3"/>
        <v>●</v>
      </c>
      <c r="P5" s="34" t="str">
        <f t="shared" si="6"/>
        <v>○</v>
      </c>
      <c r="Q5" s="34" t="str">
        <f t="shared" si="7"/>
        <v>○</v>
      </c>
    </row>
    <row r="6" spans="1:17">
      <c r="A6" s="94" t="s">
        <v>67</v>
      </c>
      <c r="B6" s="31"/>
      <c r="C6" s="31"/>
      <c r="D6" s="31"/>
      <c r="E6" s="31">
        <v>8</v>
      </c>
      <c r="F6" s="31">
        <v>5</v>
      </c>
      <c r="G6" s="31"/>
      <c r="H6" s="31">
        <v>5</v>
      </c>
      <c r="I6" s="33">
        <v>5</v>
      </c>
      <c r="J6" s="33" t="str">
        <f t="shared" si="4"/>
        <v>0000101</v>
      </c>
      <c r="K6" s="34" t="str">
        <f t="shared" si="5"/>
        <v>○</v>
      </c>
      <c r="L6" s="34" t="str">
        <f t="shared" si="0"/>
        <v>○</v>
      </c>
      <c r="M6" s="34" t="str">
        <f t="shared" si="1"/>
        <v>○</v>
      </c>
      <c r="N6" s="34" t="str">
        <f t="shared" si="2"/>
        <v>○</v>
      </c>
      <c r="O6" s="34" t="str">
        <f t="shared" si="3"/>
        <v>●</v>
      </c>
      <c r="P6" s="34" t="str">
        <f t="shared" si="6"/>
        <v>○</v>
      </c>
      <c r="Q6" s="34" t="str">
        <f t="shared" si="7"/>
        <v>●</v>
      </c>
    </row>
    <row r="7" spans="1:17">
      <c r="A7" s="94" t="s">
        <v>68</v>
      </c>
      <c r="B7" s="31"/>
      <c r="C7" s="31"/>
      <c r="D7" s="31"/>
      <c r="E7" s="31">
        <v>8</v>
      </c>
      <c r="F7" s="31">
        <v>5</v>
      </c>
      <c r="G7" s="31"/>
      <c r="H7" s="31">
        <v>6</v>
      </c>
      <c r="I7" s="33">
        <v>6</v>
      </c>
      <c r="J7" s="33" t="str">
        <f t="shared" si="4"/>
        <v>0000110</v>
      </c>
      <c r="K7" s="34" t="str">
        <f t="shared" si="5"/>
        <v>○</v>
      </c>
      <c r="L7" s="34" t="str">
        <f t="shared" si="0"/>
        <v>○</v>
      </c>
      <c r="M7" s="34" t="str">
        <f t="shared" si="1"/>
        <v>○</v>
      </c>
      <c r="N7" s="34" t="str">
        <f t="shared" si="2"/>
        <v>○</v>
      </c>
      <c r="O7" s="34" t="str">
        <f t="shared" si="3"/>
        <v>●</v>
      </c>
      <c r="P7" s="34" t="str">
        <f t="shared" si="6"/>
        <v>●</v>
      </c>
      <c r="Q7" s="34" t="str">
        <f t="shared" si="7"/>
        <v>○</v>
      </c>
    </row>
    <row r="8" spans="1:17">
      <c r="A8" s="82"/>
      <c r="B8" s="31"/>
      <c r="C8" s="31"/>
      <c r="D8" s="31"/>
      <c r="E8" s="31"/>
      <c r="F8" s="31"/>
      <c r="G8" s="31"/>
      <c r="H8" s="31"/>
      <c r="I8" s="33">
        <v>7</v>
      </c>
      <c r="J8" s="33" t="str">
        <f t="shared" si="4"/>
        <v>0000111</v>
      </c>
      <c r="K8" s="34" t="str">
        <f t="shared" si="5"/>
        <v>○</v>
      </c>
      <c r="L8" s="34" t="str">
        <f t="shared" si="0"/>
        <v>○</v>
      </c>
      <c r="M8" s="34" t="str">
        <f t="shared" si="1"/>
        <v>○</v>
      </c>
      <c r="N8" s="34" t="str">
        <f t="shared" si="2"/>
        <v>○</v>
      </c>
      <c r="O8" s="34" t="str">
        <f t="shared" si="3"/>
        <v>●</v>
      </c>
      <c r="P8" s="34" t="str">
        <f t="shared" si="6"/>
        <v>●</v>
      </c>
      <c r="Q8" s="34" t="str">
        <f t="shared" si="7"/>
        <v>●</v>
      </c>
    </row>
    <row r="9" spans="1:17">
      <c r="A9" s="82"/>
      <c r="B9" s="31"/>
      <c r="C9" s="31"/>
      <c r="D9" s="31"/>
      <c r="E9" s="31"/>
      <c r="F9" s="31"/>
      <c r="G9" s="31"/>
      <c r="H9" s="31"/>
      <c r="I9" s="33">
        <v>8</v>
      </c>
      <c r="J9" s="33" t="str">
        <f t="shared" si="4"/>
        <v>0001000</v>
      </c>
      <c r="K9" s="34" t="str">
        <f t="shared" si="5"/>
        <v>○</v>
      </c>
      <c r="L9" s="34" t="str">
        <f t="shared" si="0"/>
        <v>○</v>
      </c>
      <c r="M9" s="34" t="str">
        <f t="shared" si="1"/>
        <v>○</v>
      </c>
      <c r="N9" s="34" t="str">
        <f t="shared" si="2"/>
        <v>●</v>
      </c>
      <c r="O9" s="34" t="str">
        <f t="shared" si="3"/>
        <v>○</v>
      </c>
      <c r="P9" s="34" t="str">
        <f t="shared" si="6"/>
        <v>○</v>
      </c>
      <c r="Q9" s="34" t="str">
        <f t="shared" si="7"/>
        <v>○</v>
      </c>
    </row>
    <row r="10" spans="1:17">
      <c r="A10" s="82"/>
      <c r="B10" s="31"/>
      <c r="C10" s="31"/>
      <c r="D10" s="31"/>
      <c r="E10" s="31"/>
      <c r="F10" s="31"/>
      <c r="G10" s="31"/>
      <c r="H10" s="31"/>
      <c r="I10" s="33">
        <v>9</v>
      </c>
      <c r="J10" s="33" t="str">
        <f t="shared" si="4"/>
        <v>0001001</v>
      </c>
      <c r="K10" s="34" t="str">
        <f t="shared" si="5"/>
        <v>○</v>
      </c>
      <c r="L10" s="34" t="str">
        <f t="shared" si="0"/>
        <v>○</v>
      </c>
      <c r="M10" s="34" t="str">
        <f t="shared" si="1"/>
        <v>○</v>
      </c>
      <c r="N10" s="34" t="str">
        <f t="shared" si="2"/>
        <v>●</v>
      </c>
      <c r="O10" s="34" t="str">
        <f t="shared" si="3"/>
        <v>○</v>
      </c>
      <c r="P10" s="34" t="str">
        <f t="shared" si="6"/>
        <v>○</v>
      </c>
      <c r="Q10" s="34" t="str">
        <f t="shared" si="7"/>
        <v>●</v>
      </c>
    </row>
    <row r="11" spans="1:17">
      <c r="A11" s="82"/>
      <c r="B11" s="31"/>
      <c r="C11" s="31"/>
      <c r="D11" s="31"/>
      <c r="E11" s="31"/>
      <c r="F11" s="31"/>
      <c r="G11" s="31"/>
      <c r="H11" s="31"/>
      <c r="I11" s="33">
        <v>10</v>
      </c>
      <c r="J11" s="33" t="str">
        <f t="shared" si="4"/>
        <v>0001010</v>
      </c>
      <c r="K11" s="34" t="str">
        <f t="shared" si="5"/>
        <v>○</v>
      </c>
      <c r="L11" s="34" t="str">
        <f t="shared" si="0"/>
        <v>○</v>
      </c>
      <c r="M11" s="34" t="str">
        <f t="shared" si="1"/>
        <v>○</v>
      </c>
      <c r="N11" s="34" t="str">
        <f t="shared" si="2"/>
        <v>●</v>
      </c>
      <c r="O11" s="34" t="str">
        <f t="shared" si="3"/>
        <v>○</v>
      </c>
      <c r="P11" s="34" t="str">
        <f t="shared" si="6"/>
        <v>●</v>
      </c>
      <c r="Q11" s="34" t="str">
        <f t="shared" si="7"/>
        <v>○</v>
      </c>
    </row>
    <row r="12" spans="1:17">
      <c r="A12" s="82"/>
      <c r="B12" s="31"/>
      <c r="C12" s="31"/>
      <c r="D12" s="31"/>
      <c r="E12" s="31"/>
      <c r="F12" s="31"/>
      <c r="G12" s="31"/>
      <c r="H12" s="31"/>
      <c r="I12" s="33">
        <v>11</v>
      </c>
      <c r="J12" s="33" t="str">
        <f t="shared" si="4"/>
        <v>0001011</v>
      </c>
      <c r="K12" s="34" t="str">
        <f t="shared" si="5"/>
        <v>○</v>
      </c>
      <c r="L12" s="34" t="str">
        <f t="shared" si="0"/>
        <v>○</v>
      </c>
      <c r="M12" s="34" t="str">
        <f t="shared" si="1"/>
        <v>○</v>
      </c>
      <c r="N12" s="34" t="str">
        <f t="shared" si="2"/>
        <v>●</v>
      </c>
      <c r="O12" s="34" t="str">
        <f t="shared" si="3"/>
        <v>○</v>
      </c>
      <c r="P12" s="34" t="str">
        <f t="shared" si="6"/>
        <v>●</v>
      </c>
      <c r="Q12" s="34" t="str">
        <f t="shared" si="7"/>
        <v>●</v>
      </c>
    </row>
    <row r="13" spans="1:17">
      <c r="A13" s="82"/>
      <c r="B13" s="31"/>
      <c r="C13" s="31"/>
      <c r="D13" s="31"/>
      <c r="E13" s="31"/>
      <c r="F13" s="31"/>
      <c r="G13" s="31"/>
      <c r="H13" s="31"/>
      <c r="I13" s="33">
        <v>12</v>
      </c>
      <c r="J13" s="33" t="str">
        <f t="shared" si="4"/>
        <v>0001100</v>
      </c>
      <c r="K13" s="34" t="str">
        <f t="shared" si="5"/>
        <v>○</v>
      </c>
      <c r="L13" s="34" t="str">
        <f t="shared" si="0"/>
        <v>○</v>
      </c>
      <c r="M13" s="34" t="str">
        <f t="shared" si="1"/>
        <v>○</v>
      </c>
      <c r="N13" s="34" t="str">
        <f t="shared" si="2"/>
        <v>●</v>
      </c>
      <c r="O13" s="34" t="str">
        <f t="shared" si="3"/>
        <v>●</v>
      </c>
      <c r="P13" s="34" t="str">
        <f t="shared" si="6"/>
        <v>○</v>
      </c>
      <c r="Q13" s="34" t="str">
        <f t="shared" si="7"/>
        <v>○</v>
      </c>
    </row>
    <row r="14" spans="1:17">
      <c r="A14" s="82"/>
      <c r="B14" s="31"/>
      <c r="C14" s="31"/>
      <c r="D14" s="31"/>
      <c r="E14" s="31"/>
      <c r="F14" s="31"/>
      <c r="G14" s="31"/>
      <c r="H14" s="31"/>
      <c r="I14" s="33">
        <v>13</v>
      </c>
      <c r="J14" s="33" t="str">
        <f t="shared" si="4"/>
        <v>0001101</v>
      </c>
      <c r="K14" s="34" t="str">
        <f t="shared" si="5"/>
        <v>○</v>
      </c>
      <c r="L14" s="34" t="str">
        <f t="shared" si="0"/>
        <v>○</v>
      </c>
      <c r="M14" s="34" t="str">
        <f t="shared" si="1"/>
        <v>○</v>
      </c>
      <c r="N14" s="34" t="str">
        <f t="shared" si="2"/>
        <v>●</v>
      </c>
      <c r="O14" s="34" t="str">
        <f t="shared" si="3"/>
        <v>●</v>
      </c>
      <c r="P14" s="34" t="str">
        <f t="shared" si="6"/>
        <v>○</v>
      </c>
      <c r="Q14" s="34" t="str">
        <f t="shared" si="7"/>
        <v>●</v>
      </c>
    </row>
    <row r="15" spans="1:17">
      <c r="A15" s="82"/>
      <c r="B15" s="31"/>
      <c r="C15" s="31"/>
      <c r="D15" s="31"/>
      <c r="E15" s="31"/>
      <c r="F15" s="31"/>
      <c r="G15" s="31"/>
      <c r="H15" s="31"/>
      <c r="I15" s="33">
        <v>14</v>
      </c>
      <c r="J15" s="33" t="str">
        <f t="shared" si="4"/>
        <v>0001110</v>
      </c>
      <c r="K15" s="34" t="str">
        <f t="shared" si="5"/>
        <v>○</v>
      </c>
      <c r="L15" s="34" t="str">
        <f t="shared" si="0"/>
        <v>○</v>
      </c>
      <c r="M15" s="34" t="str">
        <f t="shared" si="1"/>
        <v>○</v>
      </c>
      <c r="N15" s="34" t="str">
        <f t="shared" si="2"/>
        <v>●</v>
      </c>
      <c r="O15" s="34" t="str">
        <f t="shared" si="3"/>
        <v>●</v>
      </c>
      <c r="P15" s="34" t="str">
        <f t="shared" si="6"/>
        <v>●</v>
      </c>
      <c r="Q15" s="34" t="str">
        <f t="shared" si="7"/>
        <v>○</v>
      </c>
    </row>
    <row r="16" spans="1:17">
      <c r="A16" s="82"/>
      <c r="B16" s="31"/>
      <c r="C16" s="31"/>
      <c r="D16" s="31"/>
      <c r="E16" s="31"/>
      <c r="F16" s="31"/>
      <c r="G16" s="31"/>
      <c r="H16" s="31"/>
      <c r="I16" s="33">
        <v>15</v>
      </c>
      <c r="J16" s="33" t="str">
        <f t="shared" si="4"/>
        <v>0001111</v>
      </c>
      <c r="K16" s="34" t="str">
        <f t="shared" si="5"/>
        <v>○</v>
      </c>
      <c r="L16" s="34" t="str">
        <f t="shared" si="0"/>
        <v>○</v>
      </c>
      <c r="M16" s="34" t="str">
        <f t="shared" si="1"/>
        <v>○</v>
      </c>
      <c r="N16" s="34" t="str">
        <f t="shared" si="2"/>
        <v>●</v>
      </c>
      <c r="O16" s="34" t="str">
        <f t="shared" si="3"/>
        <v>●</v>
      </c>
      <c r="P16" s="34" t="str">
        <f t="shared" si="6"/>
        <v>●</v>
      </c>
      <c r="Q16" s="34" t="str">
        <f t="shared" si="7"/>
        <v>●</v>
      </c>
    </row>
    <row r="17" spans="1:17">
      <c r="A17" s="82"/>
      <c r="B17" s="31"/>
      <c r="C17" s="31"/>
      <c r="D17" s="31"/>
      <c r="E17" s="31"/>
      <c r="F17" s="31"/>
      <c r="G17" s="31"/>
      <c r="H17" s="31"/>
      <c r="I17" s="33">
        <v>16</v>
      </c>
      <c r="J17" s="33" t="str">
        <f t="shared" si="4"/>
        <v>0010000</v>
      </c>
      <c r="K17" s="34" t="str">
        <f t="shared" si="5"/>
        <v>○</v>
      </c>
      <c r="L17" s="34" t="str">
        <f t="shared" si="0"/>
        <v>○</v>
      </c>
      <c r="M17" s="34" t="str">
        <f t="shared" si="1"/>
        <v>●</v>
      </c>
      <c r="N17" s="34" t="str">
        <f t="shared" si="2"/>
        <v>○</v>
      </c>
      <c r="O17" s="34" t="str">
        <f t="shared" si="3"/>
        <v>○</v>
      </c>
      <c r="P17" s="34" t="str">
        <f t="shared" si="6"/>
        <v>○</v>
      </c>
      <c r="Q17" s="34" t="str">
        <f t="shared" si="7"/>
        <v>○</v>
      </c>
    </row>
    <row r="18" spans="1:17">
      <c r="A18" s="82"/>
      <c r="B18" s="31"/>
      <c r="C18" s="31"/>
      <c r="D18" s="31"/>
      <c r="E18" s="31"/>
      <c r="F18" s="31"/>
      <c r="G18" s="31"/>
      <c r="H18" s="31"/>
      <c r="I18" s="33">
        <v>17</v>
      </c>
      <c r="J18" s="33" t="str">
        <f t="shared" si="4"/>
        <v>0010001</v>
      </c>
      <c r="K18" s="34" t="str">
        <f t="shared" si="5"/>
        <v>○</v>
      </c>
      <c r="L18" s="34" t="str">
        <f t="shared" si="0"/>
        <v>○</v>
      </c>
      <c r="M18" s="34" t="str">
        <f t="shared" si="1"/>
        <v>●</v>
      </c>
      <c r="N18" s="34" t="str">
        <f t="shared" si="2"/>
        <v>○</v>
      </c>
      <c r="O18" s="34" t="str">
        <f t="shared" si="3"/>
        <v>○</v>
      </c>
      <c r="P18" s="34" t="str">
        <f t="shared" si="6"/>
        <v>○</v>
      </c>
      <c r="Q18" s="34" t="str">
        <f t="shared" si="7"/>
        <v>●</v>
      </c>
    </row>
    <row r="19" spans="1:17">
      <c r="A19" s="82"/>
      <c r="B19" s="31"/>
      <c r="C19" s="31"/>
      <c r="D19" s="31"/>
      <c r="E19" s="31"/>
      <c r="F19" s="31"/>
      <c r="G19" s="31"/>
      <c r="H19" s="31"/>
      <c r="I19" s="33">
        <v>18</v>
      </c>
      <c r="J19" s="33" t="str">
        <f t="shared" si="4"/>
        <v>0010010</v>
      </c>
      <c r="K19" s="34" t="str">
        <f t="shared" si="5"/>
        <v>○</v>
      </c>
      <c r="L19" s="34" t="str">
        <f t="shared" si="0"/>
        <v>○</v>
      </c>
      <c r="M19" s="34" t="str">
        <f t="shared" si="1"/>
        <v>●</v>
      </c>
      <c r="N19" s="34" t="str">
        <f t="shared" si="2"/>
        <v>○</v>
      </c>
      <c r="O19" s="34" t="str">
        <f t="shared" si="3"/>
        <v>○</v>
      </c>
      <c r="P19" s="34" t="str">
        <f t="shared" si="6"/>
        <v>●</v>
      </c>
      <c r="Q19" s="34" t="str">
        <f t="shared" si="7"/>
        <v>○</v>
      </c>
    </row>
    <row r="20" spans="1:17">
      <c r="A20" s="82"/>
      <c r="B20" s="31"/>
      <c r="C20" s="31"/>
      <c r="D20" s="31"/>
      <c r="E20" s="31"/>
      <c r="F20" s="31"/>
      <c r="G20" s="31"/>
      <c r="H20" s="31"/>
      <c r="I20" s="33">
        <v>19</v>
      </c>
      <c r="J20" s="33" t="str">
        <f t="shared" si="4"/>
        <v>0010011</v>
      </c>
      <c r="K20" s="34" t="str">
        <f t="shared" si="5"/>
        <v>○</v>
      </c>
      <c r="L20" s="34" t="str">
        <f t="shared" si="0"/>
        <v>○</v>
      </c>
      <c r="M20" s="34" t="str">
        <f t="shared" si="1"/>
        <v>●</v>
      </c>
      <c r="N20" s="34" t="str">
        <f t="shared" si="2"/>
        <v>○</v>
      </c>
      <c r="O20" s="34" t="str">
        <f t="shared" si="3"/>
        <v>○</v>
      </c>
      <c r="P20" s="34" t="str">
        <f t="shared" si="6"/>
        <v>●</v>
      </c>
      <c r="Q20" s="34" t="str">
        <f t="shared" si="7"/>
        <v>●</v>
      </c>
    </row>
    <row r="21" spans="1:17">
      <c r="A21" s="82"/>
      <c r="B21" s="31"/>
      <c r="C21" s="31"/>
      <c r="D21" s="31"/>
      <c r="E21" s="31"/>
      <c r="F21" s="31"/>
      <c r="G21" s="31"/>
      <c r="H21" s="31"/>
      <c r="I21" s="33">
        <v>20</v>
      </c>
      <c r="J21" s="33" t="str">
        <f t="shared" si="4"/>
        <v>0010100</v>
      </c>
      <c r="K21" s="34" t="str">
        <f t="shared" si="5"/>
        <v>○</v>
      </c>
      <c r="L21" s="34" t="str">
        <f t="shared" si="0"/>
        <v>○</v>
      </c>
      <c r="M21" s="34" t="str">
        <f t="shared" si="1"/>
        <v>●</v>
      </c>
      <c r="N21" s="34" t="str">
        <f t="shared" si="2"/>
        <v>○</v>
      </c>
      <c r="O21" s="34" t="str">
        <f t="shared" si="3"/>
        <v>●</v>
      </c>
      <c r="P21" s="34" t="str">
        <f t="shared" si="6"/>
        <v>○</v>
      </c>
      <c r="Q21" s="34" t="str">
        <f t="shared" si="7"/>
        <v>○</v>
      </c>
    </row>
    <row r="22" spans="1:17">
      <c r="A22" s="82"/>
      <c r="B22" s="31"/>
      <c r="C22" s="31"/>
      <c r="D22" s="31"/>
      <c r="E22" s="31"/>
      <c r="F22" s="31"/>
      <c r="G22" s="31"/>
      <c r="H22" s="31"/>
      <c r="I22" s="33">
        <v>21</v>
      </c>
      <c r="J22" s="33" t="str">
        <f t="shared" si="4"/>
        <v>0010101</v>
      </c>
      <c r="K22" s="34" t="str">
        <f t="shared" si="5"/>
        <v>○</v>
      </c>
      <c r="L22" s="34" t="str">
        <f t="shared" si="0"/>
        <v>○</v>
      </c>
      <c r="M22" s="34" t="str">
        <f t="shared" si="1"/>
        <v>●</v>
      </c>
      <c r="N22" s="34" t="str">
        <f t="shared" si="2"/>
        <v>○</v>
      </c>
      <c r="O22" s="34" t="str">
        <f t="shared" si="3"/>
        <v>●</v>
      </c>
      <c r="P22" s="34" t="str">
        <f t="shared" si="6"/>
        <v>○</v>
      </c>
      <c r="Q22" s="34" t="str">
        <f t="shared" si="7"/>
        <v>●</v>
      </c>
    </row>
    <row r="23" spans="1:17">
      <c r="A23" s="82"/>
      <c r="B23" s="31"/>
      <c r="C23" s="31"/>
      <c r="D23" s="31"/>
      <c r="E23" s="31"/>
      <c r="F23" s="31"/>
      <c r="G23" s="31"/>
      <c r="H23" s="31"/>
      <c r="I23" s="33">
        <v>22</v>
      </c>
      <c r="J23" s="33" t="str">
        <f t="shared" si="4"/>
        <v>0010110</v>
      </c>
      <c r="K23" s="34" t="str">
        <f t="shared" si="5"/>
        <v>○</v>
      </c>
      <c r="L23" s="34" t="str">
        <f t="shared" si="0"/>
        <v>○</v>
      </c>
      <c r="M23" s="34" t="str">
        <f t="shared" si="1"/>
        <v>●</v>
      </c>
      <c r="N23" s="34" t="str">
        <f t="shared" si="2"/>
        <v>○</v>
      </c>
      <c r="O23" s="34" t="str">
        <f t="shared" si="3"/>
        <v>●</v>
      </c>
      <c r="P23" s="34" t="str">
        <f t="shared" si="6"/>
        <v>●</v>
      </c>
      <c r="Q23" s="34" t="str">
        <f t="shared" si="7"/>
        <v>○</v>
      </c>
    </row>
    <row r="24" spans="1:17">
      <c r="A24" s="83"/>
      <c r="B24" s="31"/>
      <c r="C24" s="31"/>
      <c r="D24" s="31"/>
      <c r="E24" s="31"/>
      <c r="F24" s="31"/>
      <c r="G24" s="31"/>
      <c r="H24" s="31"/>
      <c r="I24" s="33">
        <v>23</v>
      </c>
      <c r="J24" s="33" t="str">
        <f t="shared" si="4"/>
        <v>0010111</v>
      </c>
      <c r="K24" s="34" t="str">
        <f t="shared" si="5"/>
        <v>○</v>
      </c>
      <c r="L24" s="34" t="str">
        <f t="shared" si="0"/>
        <v>○</v>
      </c>
      <c r="M24" s="34" t="str">
        <f t="shared" si="1"/>
        <v>●</v>
      </c>
      <c r="N24" s="34" t="str">
        <f t="shared" si="2"/>
        <v>○</v>
      </c>
      <c r="O24" s="34" t="str">
        <f t="shared" si="3"/>
        <v>●</v>
      </c>
      <c r="P24" s="34" t="str">
        <f t="shared" si="6"/>
        <v>●</v>
      </c>
      <c r="Q24" s="34" t="str">
        <f t="shared" si="7"/>
        <v>●</v>
      </c>
    </row>
    <row r="25" spans="1:17">
      <c r="A25" s="82"/>
      <c r="B25" s="31"/>
      <c r="C25" s="31"/>
      <c r="D25" s="31"/>
      <c r="E25" s="31"/>
      <c r="F25" s="31"/>
      <c r="G25" s="31"/>
      <c r="H25" s="31"/>
      <c r="I25" s="33">
        <v>24</v>
      </c>
      <c r="J25" s="33" t="str">
        <f t="shared" si="4"/>
        <v>0011000</v>
      </c>
      <c r="K25" s="34" t="str">
        <f t="shared" si="5"/>
        <v>○</v>
      </c>
      <c r="L25" s="34" t="str">
        <f t="shared" si="0"/>
        <v>○</v>
      </c>
      <c r="M25" s="34" t="str">
        <f t="shared" si="1"/>
        <v>●</v>
      </c>
      <c r="N25" s="34" t="str">
        <f t="shared" si="2"/>
        <v>●</v>
      </c>
      <c r="O25" s="34" t="str">
        <f t="shared" si="3"/>
        <v>○</v>
      </c>
      <c r="P25" s="34" t="str">
        <f t="shared" si="6"/>
        <v>○</v>
      </c>
      <c r="Q25" s="34" t="str">
        <f t="shared" si="7"/>
        <v>○</v>
      </c>
    </row>
    <row r="26" spans="1:17">
      <c r="A26" s="84"/>
      <c r="B26" s="31"/>
      <c r="C26" s="31"/>
      <c r="D26" s="31"/>
      <c r="E26" s="31"/>
      <c r="F26" s="31"/>
      <c r="G26" s="31"/>
      <c r="H26" s="31"/>
      <c r="I26" s="33">
        <v>25</v>
      </c>
      <c r="J26" s="33" t="str">
        <f t="shared" si="4"/>
        <v>0011001</v>
      </c>
      <c r="K26" s="34" t="str">
        <f t="shared" si="5"/>
        <v>○</v>
      </c>
      <c r="L26" s="34" t="str">
        <f t="shared" si="0"/>
        <v>○</v>
      </c>
      <c r="M26" s="34" t="str">
        <f t="shared" si="1"/>
        <v>●</v>
      </c>
      <c r="N26" s="34" t="str">
        <f t="shared" si="2"/>
        <v>●</v>
      </c>
      <c r="O26" s="34" t="str">
        <f t="shared" si="3"/>
        <v>○</v>
      </c>
      <c r="P26" s="34" t="str">
        <f t="shared" si="6"/>
        <v>○</v>
      </c>
      <c r="Q26" s="34" t="str">
        <f t="shared" si="7"/>
        <v>●</v>
      </c>
    </row>
    <row r="27" spans="1:17">
      <c r="A27" s="85"/>
      <c r="B27" s="31"/>
      <c r="C27" s="31"/>
      <c r="D27" s="31"/>
      <c r="E27" s="31"/>
      <c r="F27" s="31"/>
      <c r="G27" s="28"/>
      <c r="H27" s="28"/>
      <c r="I27" s="33">
        <v>26</v>
      </c>
      <c r="J27" s="33" t="str">
        <f t="shared" si="4"/>
        <v>0011010</v>
      </c>
      <c r="K27" s="34" t="str">
        <f t="shared" si="5"/>
        <v>○</v>
      </c>
      <c r="L27" s="34" t="str">
        <f t="shared" si="0"/>
        <v>○</v>
      </c>
      <c r="M27" s="34" t="str">
        <f t="shared" si="1"/>
        <v>●</v>
      </c>
      <c r="N27" s="34" t="str">
        <f t="shared" si="2"/>
        <v>●</v>
      </c>
      <c r="O27" s="34" t="str">
        <f t="shared" si="3"/>
        <v>○</v>
      </c>
      <c r="P27" s="34" t="str">
        <f t="shared" si="6"/>
        <v>●</v>
      </c>
      <c r="Q27" s="34" t="str">
        <f t="shared" si="7"/>
        <v>○</v>
      </c>
    </row>
    <row r="28" spans="1:17">
      <c r="A28" s="85"/>
      <c r="B28" s="31"/>
      <c r="C28" s="31"/>
      <c r="D28" s="31"/>
      <c r="E28" s="31"/>
      <c r="F28" s="31"/>
      <c r="G28" s="28"/>
      <c r="H28" s="28"/>
      <c r="I28" s="33">
        <v>27</v>
      </c>
      <c r="J28" s="33" t="str">
        <f t="shared" si="4"/>
        <v>0011011</v>
      </c>
      <c r="K28" s="34" t="str">
        <f t="shared" si="5"/>
        <v>○</v>
      </c>
      <c r="L28" s="34" t="str">
        <f t="shared" si="0"/>
        <v>○</v>
      </c>
      <c r="M28" s="34" t="str">
        <f t="shared" si="1"/>
        <v>●</v>
      </c>
      <c r="N28" s="34" t="str">
        <f t="shared" si="2"/>
        <v>●</v>
      </c>
      <c r="O28" s="34" t="str">
        <f t="shared" si="3"/>
        <v>○</v>
      </c>
      <c r="P28" s="34" t="str">
        <f t="shared" si="6"/>
        <v>●</v>
      </c>
      <c r="Q28" s="34" t="str">
        <f t="shared" si="7"/>
        <v>●</v>
      </c>
    </row>
    <row r="29" spans="1:17">
      <c r="A29" s="28"/>
      <c r="B29" s="31"/>
      <c r="C29" s="31"/>
      <c r="D29" s="31"/>
      <c r="E29" s="31"/>
      <c r="F29" s="31"/>
      <c r="G29" s="28"/>
      <c r="H29" s="28"/>
      <c r="I29" s="33">
        <v>28</v>
      </c>
      <c r="J29" s="33" t="str">
        <f t="shared" si="4"/>
        <v>0011100</v>
      </c>
      <c r="K29" s="34" t="str">
        <f t="shared" si="5"/>
        <v>○</v>
      </c>
      <c r="L29" s="34" t="str">
        <f t="shared" si="0"/>
        <v>○</v>
      </c>
      <c r="M29" s="34" t="str">
        <f t="shared" si="1"/>
        <v>●</v>
      </c>
      <c r="N29" s="34" t="str">
        <f t="shared" si="2"/>
        <v>●</v>
      </c>
      <c r="O29" s="34" t="str">
        <f t="shared" si="3"/>
        <v>●</v>
      </c>
      <c r="P29" s="34" t="str">
        <f t="shared" si="6"/>
        <v>○</v>
      </c>
      <c r="Q29" s="34" t="str">
        <f t="shared" si="7"/>
        <v>○</v>
      </c>
    </row>
    <row r="30" spans="1:17">
      <c r="A30" s="28"/>
      <c r="B30" s="31"/>
      <c r="C30" s="31"/>
      <c r="D30" s="31"/>
      <c r="E30" s="31"/>
      <c r="F30" s="31"/>
      <c r="G30" s="28"/>
      <c r="H30" s="28"/>
      <c r="I30" s="33">
        <v>29</v>
      </c>
      <c r="J30" s="33" t="str">
        <f t="shared" si="4"/>
        <v>0011101</v>
      </c>
      <c r="K30" s="34" t="str">
        <f t="shared" si="5"/>
        <v>○</v>
      </c>
      <c r="L30" s="34" t="str">
        <f t="shared" si="0"/>
        <v>○</v>
      </c>
      <c r="M30" s="34" t="str">
        <f t="shared" si="1"/>
        <v>●</v>
      </c>
      <c r="N30" s="34" t="str">
        <f t="shared" si="2"/>
        <v>●</v>
      </c>
      <c r="O30" s="34" t="str">
        <f t="shared" si="3"/>
        <v>●</v>
      </c>
      <c r="P30" s="34" t="str">
        <f t="shared" si="6"/>
        <v>○</v>
      </c>
      <c r="Q30" s="34" t="str">
        <f t="shared" si="7"/>
        <v>●</v>
      </c>
    </row>
    <row r="31" spans="1:17">
      <c r="A31" s="28"/>
      <c r="B31" s="31"/>
      <c r="C31" s="31"/>
      <c r="D31" s="31"/>
      <c r="E31" s="31"/>
      <c r="F31" s="31"/>
      <c r="G31" s="28"/>
      <c r="H31" s="28"/>
      <c r="I31" s="33">
        <v>30</v>
      </c>
      <c r="J31" s="33" t="str">
        <f t="shared" si="4"/>
        <v>0011110</v>
      </c>
      <c r="K31" s="34" t="str">
        <f t="shared" si="5"/>
        <v>○</v>
      </c>
      <c r="L31" s="34" t="str">
        <f t="shared" si="0"/>
        <v>○</v>
      </c>
      <c r="M31" s="34" t="str">
        <f t="shared" si="1"/>
        <v>●</v>
      </c>
      <c r="N31" s="34" t="str">
        <f t="shared" si="2"/>
        <v>●</v>
      </c>
      <c r="O31" s="34" t="str">
        <f t="shared" si="3"/>
        <v>●</v>
      </c>
      <c r="P31" s="34" t="str">
        <f t="shared" si="6"/>
        <v>●</v>
      </c>
      <c r="Q31" s="34" t="str">
        <f t="shared" si="7"/>
        <v>○</v>
      </c>
    </row>
    <row r="32" spans="1:17">
      <c r="A32" s="28"/>
      <c r="B32" s="31"/>
      <c r="C32" s="31"/>
      <c r="D32" s="31"/>
      <c r="E32" s="31"/>
      <c r="F32" s="31"/>
      <c r="G32" s="28"/>
      <c r="H32" s="28"/>
      <c r="I32" s="33">
        <v>31</v>
      </c>
      <c r="J32" s="33" t="str">
        <f t="shared" si="4"/>
        <v>0011111</v>
      </c>
      <c r="K32" s="34" t="str">
        <f t="shared" si="5"/>
        <v>○</v>
      </c>
      <c r="L32" s="34" t="str">
        <f t="shared" si="0"/>
        <v>○</v>
      </c>
      <c r="M32" s="34" t="str">
        <f t="shared" si="1"/>
        <v>●</v>
      </c>
      <c r="N32" s="34" t="str">
        <f t="shared" si="2"/>
        <v>●</v>
      </c>
      <c r="O32" s="34" t="str">
        <f t="shared" si="3"/>
        <v>●</v>
      </c>
      <c r="P32" s="34" t="str">
        <f t="shared" si="6"/>
        <v>●</v>
      </c>
      <c r="Q32" s="34" t="str">
        <f t="shared" si="7"/>
        <v>●</v>
      </c>
    </row>
    <row r="33" spans="1:17">
      <c r="A33" s="28"/>
      <c r="B33" s="31"/>
      <c r="C33" s="31"/>
      <c r="D33" s="31"/>
      <c r="E33" s="31"/>
      <c r="F33" s="31"/>
      <c r="G33" s="28"/>
      <c r="H33" s="28"/>
      <c r="I33" s="33">
        <v>32</v>
      </c>
      <c r="J33" s="33" t="str">
        <f t="shared" si="4"/>
        <v>0100000</v>
      </c>
      <c r="K33" s="34" t="str">
        <f t="shared" si="5"/>
        <v>○</v>
      </c>
      <c r="L33" s="34" t="str">
        <f t="shared" si="0"/>
        <v>●</v>
      </c>
      <c r="M33" s="34" t="str">
        <f t="shared" si="1"/>
        <v>○</v>
      </c>
      <c r="N33" s="34" t="str">
        <f t="shared" si="2"/>
        <v>○</v>
      </c>
      <c r="O33" s="34" t="str">
        <f t="shared" si="3"/>
        <v>○</v>
      </c>
      <c r="P33" s="34" t="str">
        <f t="shared" si="6"/>
        <v>○</v>
      </c>
      <c r="Q33" s="34" t="str">
        <f t="shared" si="7"/>
        <v>○</v>
      </c>
    </row>
    <row r="34" spans="1:17">
      <c r="A34" s="28"/>
      <c r="B34" s="31"/>
      <c r="C34" s="31"/>
      <c r="D34" s="31"/>
      <c r="E34" s="31"/>
      <c r="F34" s="31"/>
      <c r="G34" s="28"/>
      <c r="H34" s="28"/>
      <c r="I34" s="33">
        <v>33</v>
      </c>
      <c r="J34" s="33" t="str">
        <f t="shared" si="4"/>
        <v>0100001</v>
      </c>
      <c r="K34" s="34" t="str">
        <f t="shared" si="5"/>
        <v>○</v>
      </c>
      <c r="L34" s="34" t="str">
        <f t="shared" si="0"/>
        <v>●</v>
      </c>
      <c r="M34" s="34" t="str">
        <f t="shared" si="1"/>
        <v>○</v>
      </c>
      <c r="N34" s="34" t="str">
        <f t="shared" si="2"/>
        <v>○</v>
      </c>
      <c r="O34" s="34" t="str">
        <f t="shared" si="3"/>
        <v>○</v>
      </c>
      <c r="P34" s="34" t="str">
        <f t="shared" si="6"/>
        <v>○</v>
      </c>
      <c r="Q34" s="34" t="str">
        <f t="shared" si="7"/>
        <v>●</v>
      </c>
    </row>
    <row r="35" spans="1:17">
      <c r="A35" s="28"/>
      <c r="B35" s="31"/>
      <c r="C35" s="31"/>
      <c r="D35" s="31"/>
      <c r="E35" s="31"/>
      <c r="F35" s="31"/>
      <c r="G35" s="28"/>
      <c r="H35" s="28"/>
      <c r="I35" s="33">
        <v>34</v>
      </c>
      <c r="J35" s="33" t="str">
        <f t="shared" si="4"/>
        <v>0100010</v>
      </c>
      <c r="K35" s="34" t="str">
        <f t="shared" si="5"/>
        <v>○</v>
      </c>
      <c r="L35" s="34" t="str">
        <f t="shared" si="0"/>
        <v>●</v>
      </c>
      <c r="M35" s="34" t="str">
        <f t="shared" si="1"/>
        <v>○</v>
      </c>
      <c r="N35" s="34" t="str">
        <f t="shared" si="2"/>
        <v>○</v>
      </c>
      <c r="O35" s="34" t="str">
        <f t="shared" si="3"/>
        <v>○</v>
      </c>
      <c r="P35" s="34" t="str">
        <f t="shared" si="6"/>
        <v>●</v>
      </c>
      <c r="Q35" s="34" t="str">
        <f t="shared" si="7"/>
        <v>○</v>
      </c>
    </row>
    <row r="36" spans="1:17">
      <c r="A36" s="28"/>
      <c r="B36" s="31"/>
      <c r="C36" s="31"/>
      <c r="D36" s="31"/>
      <c r="E36" s="31"/>
      <c r="F36" s="31"/>
      <c r="G36" s="28"/>
      <c r="H36" s="28"/>
      <c r="I36" s="33">
        <v>35</v>
      </c>
      <c r="J36" s="33" t="str">
        <f t="shared" si="4"/>
        <v>0100011</v>
      </c>
      <c r="K36" s="34" t="str">
        <f t="shared" si="5"/>
        <v>○</v>
      </c>
      <c r="L36" s="34" t="str">
        <f t="shared" si="0"/>
        <v>●</v>
      </c>
      <c r="M36" s="34" t="str">
        <f t="shared" si="1"/>
        <v>○</v>
      </c>
      <c r="N36" s="34" t="str">
        <f t="shared" si="2"/>
        <v>○</v>
      </c>
      <c r="O36" s="34" t="str">
        <f t="shared" si="3"/>
        <v>○</v>
      </c>
      <c r="P36" s="34" t="str">
        <f t="shared" si="6"/>
        <v>●</v>
      </c>
      <c r="Q36" s="34" t="str">
        <f t="shared" si="7"/>
        <v>●</v>
      </c>
    </row>
    <row r="37" spans="1:17">
      <c r="A37" s="28"/>
      <c r="B37" s="31"/>
      <c r="C37" s="31"/>
      <c r="D37" s="31"/>
      <c r="E37" s="31"/>
      <c r="F37" s="31"/>
      <c r="G37" s="28"/>
      <c r="H37" s="28"/>
      <c r="I37" s="33">
        <v>36</v>
      </c>
      <c r="J37" s="33" t="str">
        <f t="shared" si="4"/>
        <v>0100100</v>
      </c>
      <c r="K37" s="34" t="str">
        <f t="shared" si="5"/>
        <v>○</v>
      </c>
      <c r="L37" s="34" t="str">
        <f t="shared" si="0"/>
        <v>●</v>
      </c>
      <c r="M37" s="34" t="str">
        <f t="shared" si="1"/>
        <v>○</v>
      </c>
      <c r="N37" s="34" t="str">
        <f t="shared" si="2"/>
        <v>○</v>
      </c>
      <c r="O37" s="34" t="str">
        <f t="shared" si="3"/>
        <v>●</v>
      </c>
      <c r="P37" s="34" t="str">
        <f t="shared" si="6"/>
        <v>○</v>
      </c>
      <c r="Q37" s="34" t="str">
        <f t="shared" si="7"/>
        <v>○</v>
      </c>
    </row>
    <row r="38" spans="1:17">
      <c r="A38" s="28"/>
      <c r="B38" s="31"/>
      <c r="C38" s="31"/>
      <c r="D38" s="31"/>
      <c r="E38" s="31"/>
      <c r="F38" s="31"/>
      <c r="G38" s="28"/>
      <c r="H38" s="28"/>
      <c r="I38" s="33">
        <v>37</v>
      </c>
      <c r="J38" s="33" t="str">
        <f t="shared" si="4"/>
        <v>0100101</v>
      </c>
      <c r="K38" s="34" t="str">
        <f t="shared" si="5"/>
        <v>○</v>
      </c>
      <c r="L38" s="34" t="str">
        <f t="shared" si="0"/>
        <v>●</v>
      </c>
      <c r="M38" s="34" t="str">
        <f t="shared" si="1"/>
        <v>○</v>
      </c>
      <c r="N38" s="34" t="str">
        <f t="shared" si="2"/>
        <v>○</v>
      </c>
      <c r="O38" s="34" t="str">
        <f t="shared" si="3"/>
        <v>●</v>
      </c>
      <c r="P38" s="34" t="str">
        <f t="shared" si="6"/>
        <v>○</v>
      </c>
      <c r="Q38" s="34" t="str">
        <f t="shared" si="7"/>
        <v>●</v>
      </c>
    </row>
    <row r="39" spans="1:17">
      <c r="A39" s="28"/>
      <c r="B39" s="31"/>
      <c r="C39" s="31"/>
      <c r="D39" s="31"/>
      <c r="E39" s="31"/>
      <c r="F39" s="31"/>
      <c r="G39" s="28"/>
      <c r="H39" s="28"/>
      <c r="I39" s="33">
        <v>38</v>
      </c>
      <c r="J39" s="33" t="str">
        <f t="shared" si="4"/>
        <v>0100110</v>
      </c>
      <c r="K39" s="34" t="str">
        <f t="shared" si="5"/>
        <v>○</v>
      </c>
      <c r="L39" s="34" t="str">
        <f t="shared" si="0"/>
        <v>●</v>
      </c>
      <c r="M39" s="34" t="str">
        <f t="shared" si="1"/>
        <v>○</v>
      </c>
      <c r="N39" s="34" t="str">
        <f t="shared" si="2"/>
        <v>○</v>
      </c>
      <c r="O39" s="34" t="str">
        <f t="shared" si="3"/>
        <v>●</v>
      </c>
      <c r="P39" s="34" t="str">
        <f t="shared" si="6"/>
        <v>●</v>
      </c>
      <c r="Q39" s="34" t="str">
        <f t="shared" si="7"/>
        <v>○</v>
      </c>
    </row>
    <row r="40" spans="1:17">
      <c r="A40" s="28"/>
      <c r="B40" s="31"/>
      <c r="C40" s="31"/>
      <c r="D40" s="31"/>
      <c r="E40" s="31"/>
      <c r="F40" s="31"/>
      <c r="G40" s="28"/>
      <c r="H40" s="28"/>
      <c r="I40" s="33">
        <v>39</v>
      </c>
      <c r="J40" s="33" t="str">
        <f t="shared" si="4"/>
        <v>0100111</v>
      </c>
      <c r="K40" s="34" t="str">
        <f t="shared" si="5"/>
        <v>○</v>
      </c>
      <c r="L40" s="34" t="str">
        <f t="shared" si="0"/>
        <v>●</v>
      </c>
      <c r="M40" s="34" t="str">
        <f t="shared" si="1"/>
        <v>○</v>
      </c>
      <c r="N40" s="34" t="str">
        <f t="shared" si="2"/>
        <v>○</v>
      </c>
      <c r="O40" s="34" t="str">
        <f t="shared" si="3"/>
        <v>●</v>
      </c>
      <c r="P40" s="34" t="str">
        <f t="shared" si="6"/>
        <v>●</v>
      </c>
      <c r="Q40" s="34" t="str">
        <f t="shared" si="7"/>
        <v>●</v>
      </c>
    </row>
    <row r="41" spans="1:17">
      <c r="A41" s="28"/>
      <c r="B41" s="31"/>
      <c r="C41" s="31"/>
      <c r="D41" s="31"/>
      <c r="E41" s="31"/>
      <c r="F41" s="31"/>
      <c r="G41" s="28"/>
      <c r="H41" s="28"/>
      <c r="I41" s="33">
        <v>40</v>
      </c>
      <c r="J41" s="33" t="str">
        <f t="shared" si="4"/>
        <v>0101000</v>
      </c>
      <c r="K41" s="34" t="str">
        <f t="shared" si="5"/>
        <v>○</v>
      </c>
      <c r="L41" s="34" t="str">
        <f t="shared" si="0"/>
        <v>●</v>
      </c>
      <c r="M41" s="34" t="str">
        <f t="shared" si="1"/>
        <v>○</v>
      </c>
      <c r="N41" s="34" t="str">
        <f t="shared" si="2"/>
        <v>●</v>
      </c>
      <c r="O41" s="34" t="str">
        <f t="shared" si="3"/>
        <v>○</v>
      </c>
      <c r="P41" s="34" t="str">
        <f t="shared" si="6"/>
        <v>○</v>
      </c>
      <c r="Q41" s="34" t="str">
        <f t="shared" si="7"/>
        <v>○</v>
      </c>
    </row>
    <row r="42" spans="1:17">
      <c r="A42" s="28"/>
      <c r="B42" s="31"/>
      <c r="C42" s="31"/>
      <c r="D42" s="31"/>
      <c r="E42" s="31"/>
      <c r="F42" s="31"/>
      <c r="G42" s="28"/>
      <c r="H42" s="28"/>
      <c r="I42" s="33">
        <v>41</v>
      </c>
      <c r="J42" s="33" t="str">
        <f t="shared" si="4"/>
        <v>0101001</v>
      </c>
      <c r="K42" s="34" t="str">
        <f t="shared" si="5"/>
        <v>○</v>
      </c>
      <c r="L42" s="34" t="str">
        <f t="shared" si="0"/>
        <v>●</v>
      </c>
      <c r="M42" s="34" t="str">
        <f t="shared" si="1"/>
        <v>○</v>
      </c>
      <c r="N42" s="34" t="str">
        <f t="shared" si="2"/>
        <v>●</v>
      </c>
      <c r="O42" s="34" t="str">
        <f t="shared" si="3"/>
        <v>○</v>
      </c>
      <c r="P42" s="34" t="str">
        <f t="shared" si="6"/>
        <v>○</v>
      </c>
      <c r="Q42" s="34" t="str">
        <f t="shared" si="7"/>
        <v>●</v>
      </c>
    </row>
    <row r="43" spans="1:17">
      <c r="A43" s="28"/>
      <c r="B43" s="31"/>
      <c r="C43" s="31"/>
      <c r="D43" s="31"/>
      <c r="E43" s="31"/>
      <c r="F43" s="31"/>
      <c r="G43" s="28"/>
      <c r="H43" s="28"/>
      <c r="I43" s="33">
        <v>42</v>
      </c>
      <c r="J43" s="33" t="str">
        <f t="shared" si="4"/>
        <v>0101010</v>
      </c>
      <c r="K43" s="34" t="str">
        <f t="shared" si="5"/>
        <v>○</v>
      </c>
      <c r="L43" s="34" t="str">
        <f t="shared" si="0"/>
        <v>●</v>
      </c>
      <c r="M43" s="34" t="str">
        <f t="shared" si="1"/>
        <v>○</v>
      </c>
      <c r="N43" s="34" t="str">
        <f t="shared" si="2"/>
        <v>●</v>
      </c>
      <c r="O43" s="34" t="str">
        <f t="shared" si="3"/>
        <v>○</v>
      </c>
      <c r="P43" s="34" t="str">
        <f t="shared" si="6"/>
        <v>●</v>
      </c>
      <c r="Q43" s="34" t="str">
        <f t="shared" si="7"/>
        <v>○</v>
      </c>
    </row>
    <row r="44" spans="1:17">
      <c r="A44" s="28"/>
      <c r="B44" s="31"/>
      <c r="C44" s="31"/>
      <c r="D44" s="31"/>
      <c r="E44" s="31"/>
      <c r="F44" s="31"/>
      <c r="G44" s="28"/>
      <c r="H44" s="28"/>
      <c r="I44" s="33">
        <v>43</v>
      </c>
      <c r="J44" s="33" t="str">
        <f t="shared" si="4"/>
        <v>0101011</v>
      </c>
      <c r="K44" s="34" t="str">
        <f t="shared" si="5"/>
        <v>○</v>
      </c>
      <c r="L44" s="34" t="str">
        <f t="shared" si="0"/>
        <v>●</v>
      </c>
      <c r="M44" s="34" t="str">
        <f t="shared" si="1"/>
        <v>○</v>
      </c>
      <c r="N44" s="34" t="str">
        <f t="shared" si="2"/>
        <v>●</v>
      </c>
      <c r="O44" s="34" t="str">
        <f t="shared" si="3"/>
        <v>○</v>
      </c>
      <c r="P44" s="34" t="str">
        <f t="shared" si="6"/>
        <v>●</v>
      </c>
      <c r="Q44" s="34" t="str">
        <f t="shared" si="7"/>
        <v>●</v>
      </c>
    </row>
    <row r="45" spans="1:17">
      <c r="A45" s="28"/>
      <c r="B45" s="31"/>
      <c r="C45" s="31"/>
      <c r="D45" s="31"/>
      <c r="E45" s="31"/>
      <c r="F45" s="31"/>
      <c r="G45" s="28"/>
      <c r="H45" s="28"/>
      <c r="I45" s="33">
        <v>44</v>
      </c>
      <c r="J45" s="33" t="str">
        <f t="shared" si="4"/>
        <v>0101100</v>
      </c>
      <c r="K45" s="34" t="str">
        <f t="shared" si="5"/>
        <v>○</v>
      </c>
      <c r="L45" s="34" t="str">
        <f t="shared" si="0"/>
        <v>●</v>
      </c>
      <c r="M45" s="34" t="str">
        <f t="shared" si="1"/>
        <v>○</v>
      </c>
      <c r="N45" s="34" t="str">
        <f t="shared" si="2"/>
        <v>●</v>
      </c>
      <c r="O45" s="34" t="str">
        <f t="shared" si="3"/>
        <v>●</v>
      </c>
      <c r="P45" s="34" t="str">
        <f t="shared" si="6"/>
        <v>○</v>
      </c>
      <c r="Q45" s="34" t="str">
        <f t="shared" si="7"/>
        <v>○</v>
      </c>
    </row>
    <row r="46" spans="1:17">
      <c r="A46" s="28"/>
      <c r="B46" s="31"/>
      <c r="C46" s="31"/>
      <c r="D46" s="31"/>
      <c r="E46" s="31"/>
      <c r="F46" s="31"/>
      <c r="G46" s="28"/>
      <c r="H46" s="28"/>
      <c r="I46" s="33">
        <v>45</v>
      </c>
      <c r="J46" s="33" t="str">
        <f t="shared" si="4"/>
        <v>0101101</v>
      </c>
      <c r="K46" s="34" t="str">
        <f t="shared" si="5"/>
        <v>○</v>
      </c>
      <c r="L46" s="34" t="str">
        <f t="shared" si="0"/>
        <v>●</v>
      </c>
      <c r="M46" s="34" t="str">
        <f t="shared" si="1"/>
        <v>○</v>
      </c>
      <c r="N46" s="34" t="str">
        <f t="shared" si="2"/>
        <v>●</v>
      </c>
      <c r="O46" s="34" t="str">
        <f t="shared" si="3"/>
        <v>●</v>
      </c>
      <c r="P46" s="34" t="str">
        <f t="shared" si="6"/>
        <v>○</v>
      </c>
      <c r="Q46" s="34" t="str">
        <f t="shared" si="7"/>
        <v>●</v>
      </c>
    </row>
    <row r="47" spans="1:17">
      <c r="A47" s="28"/>
      <c r="B47" s="31"/>
      <c r="C47" s="31"/>
      <c r="D47" s="31"/>
      <c r="E47" s="31"/>
      <c r="F47" s="31"/>
      <c r="G47" s="28"/>
      <c r="H47" s="28"/>
      <c r="I47" s="33">
        <v>46</v>
      </c>
      <c r="J47" s="33" t="str">
        <f t="shared" si="4"/>
        <v>0101110</v>
      </c>
      <c r="K47" s="34" t="str">
        <f t="shared" si="5"/>
        <v>○</v>
      </c>
      <c r="L47" s="34" t="str">
        <f t="shared" si="0"/>
        <v>●</v>
      </c>
      <c r="M47" s="34" t="str">
        <f t="shared" si="1"/>
        <v>○</v>
      </c>
      <c r="N47" s="34" t="str">
        <f t="shared" si="2"/>
        <v>●</v>
      </c>
      <c r="O47" s="34" t="str">
        <f t="shared" si="3"/>
        <v>●</v>
      </c>
      <c r="P47" s="34" t="str">
        <f t="shared" si="6"/>
        <v>●</v>
      </c>
      <c r="Q47" s="34" t="str">
        <f t="shared" si="7"/>
        <v>○</v>
      </c>
    </row>
    <row r="48" spans="1:17">
      <c r="A48" s="28"/>
      <c r="B48" s="31"/>
      <c r="C48" s="31"/>
      <c r="D48" s="31"/>
      <c r="E48" s="31"/>
      <c r="F48" s="31"/>
      <c r="G48" s="28"/>
      <c r="H48" s="28"/>
      <c r="I48" s="33">
        <v>47</v>
      </c>
      <c r="J48" s="33" t="str">
        <f t="shared" si="4"/>
        <v>0101111</v>
      </c>
      <c r="K48" s="34" t="str">
        <f t="shared" si="5"/>
        <v>○</v>
      </c>
      <c r="L48" s="34" t="str">
        <f t="shared" si="0"/>
        <v>●</v>
      </c>
      <c r="M48" s="34" t="str">
        <f t="shared" si="1"/>
        <v>○</v>
      </c>
      <c r="N48" s="34" t="str">
        <f t="shared" si="2"/>
        <v>●</v>
      </c>
      <c r="O48" s="34" t="str">
        <f t="shared" si="3"/>
        <v>●</v>
      </c>
      <c r="P48" s="34" t="str">
        <f t="shared" si="6"/>
        <v>●</v>
      </c>
      <c r="Q48" s="34" t="str">
        <f t="shared" si="7"/>
        <v>●</v>
      </c>
    </row>
    <row r="49" spans="1:17">
      <c r="A49" s="28"/>
      <c r="B49" s="31"/>
      <c r="C49" s="31"/>
      <c r="D49" s="31"/>
      <c r="E49" s="31"/>
      <c r="F49" s="31"/>
      <c r="G49" s="28"/>
      <c r="H49" s="28"/>
      <c r="I49" s="33">
        <v>48</v>
      </c>
      <c r="J49" s="33" t="str">
        <f t="shared" si="4"/>
        <v>0110000</v>
      </c>
      <c r="K49" s="34" t="str">
        <f t="shared" si="5"/>
        <v>○</v>
      </c>
      <c r="L49" s="34" t="str">
        <f t="shared" si="0"/>
        <v>●</v>
      </c>
      <c r="M49" s="34" t="str">
        <f t="shared" si="1"/>
        <v>●</v>
      </c>
      <c r="N49" s="34" t="str">
        <f t="shared" si="2"/>
        <v>○</v>
      </c>
      <c r="O49" s="34" t="str">
        <f t="shared" si="3"/>
        <v>○</v>
      </c>
      <c r="P49" s="34" t="str">
        <f t="shared" si="6"/>
        <v>○</v>
      </c>
      <c r="Q49" s="34" t="str">
        <f t="shared" si="7"/>
        <v>○</v>
      </c>
    </row>
    <row r="50" spans="1:17">
      <c r="A50" s="28"/>
      <c r="B50" s="31"/>
      <c r="C50" s="31"/>
      <c r="D50" s="31"/>
      <c r="E50" s="31"/>
      <c r="F50" s="31"/>
      <c r="G50" s="28"/>
      <c r="H50" s="28"/>
      <c r="I50" s="33">
        <v>49</v>
      </c>
      <c r="J50" s="33" t="str">
        <f t="shared" si="4"/>
        <v>0110001</v>
      </c>
      <c r="K50" s="34" t="str">
        <f t="shared" si="5"/>
        <v>○</v>
      </c>
      <c r="L50" s="34" t="str">
        <f t="shared" si="0"/>
        <v>●</v>
      </c>
      <c r="M50" s="34" t="str">
        <f t="shared" si="1"/>
        <v>●</v>
      </c>
      <c r="N50" s="34" t="str">
        <f t="shared" si="2"/>
        <v>○</v>
      </c>
      <c r="O50" s="34" t="str">
        <f t="shared" si="3"/>
        <v>○</v>
      </c>
      <c r="P50" s="34" t="str">
        <f t="shared" si="6"/>
        <v>○</v>
      </c>
      <c r="Q50" s="34" t="str">
        <f t="shared" si="7"/>
        <v>●</v>
      </c>
    </row>
    <row r="51" spans="1:17">
      <c r="A51" s="28"/>
      <c r="B51" s="31"/>
      <c r="C51" s="31"/>
      <c r="D51" s="31"/>
      <c r="E51" s="31"/>
      <c r="F51" s="31"/>
      <c r="G51" s="28"/>
      <c r="H51" s="28"/>
      <c r="I51" s="33">
        <v>50</v>
      </c>
      <c r="J51" s="33" t="str">
        <f t="shared" si="4"/>
        <v>0110010</v>
      </c>
      <c r="K51" s="34" t="str">
        <f t="shared" si="5"/>
        <v>○</v>
      </c>
      <c r="L51" s="34" t="str">
        <f t="shared" si="0"/>
        <v>●</v>
      </c>
      <c r="M51" s="34" t="str">
        <f t="shared" si="1"/>
        <v>●</v>
      </c>
      <c r="N51" s="34" t="str">
        <f t="shared" si="2"/>
        <v>○</v>
      </c>
      <c r="O51" s="34" t="str">
        <f t="shared" si="3"/>
        <v>○</v>
      </c>
      <c r="P51" s="34" t="str">
        <f t="shared" si="6"/>
        <v>●</v>
      </c>
      <c r="Q51" s="34" t="str">
        <f t="shared" si="7"/>
        <v>○</v>
      </c>
    </row>
    <row r="52" spans="1:17">
      <c r="A52" s="28"/>
      <c r="B52" s="31"/>
      <c r="C52" s="31"/>
      <c r="D52" s="31"/>
      <c r="E52" s="31"/>
      <c r="F52" s="31"/>
      <c r="G52" s="28"/>
      <c r="H52" s="28"/>
      <c r="I52" s="33">
        <v>51</v>
      </c>
      <c r="J52" s="33" t="str">
        <f t="shared" si="4"/>
        <v>0110011</v>
      </c>
      <c r="K52" s="34" t="str">
        <f t="shared" si="5"/>
        <v>○</v>
      </c>
      <c r="L52" s="34" t="str">
        <f t="shared" si="0"/>
        <v>●</v>
      </c>
      <c r="M52" s="34" t="str">
        <f t="shared" si="1"/>
        <v>●</v>
      </c>
      <c r="N52" s="34" t="str">
        <f t="shared" si="2"/>
        <v>○</v>
      </c>
      <c r="O52" s="34" t="str">
        <f t="shared" si="3"/>
        <v>○</v>
      </c>
      <c r="P52" s="34" t="str">
        <f t="shared" si="6"/>
        <v>●</v>
      </c>
      <c r="Q52" s="34" t="str">
        <f t="shared" si="7"/>
        <v>●</v>
      </c>
    </row>
    <row r="53" spans="1:17">
      <c r="A53" s="28"/>
      <c r="B53" s="31"/>
      <c r="C53" s="31"/>
      <c r="D53" s="31"/>
      <c r="E53" s="31"/>
      <c r="F53" s="31"/>
      <c r="G53" s="28"/>
      <c r="H53" s="28"/>
      <c r="I53" s="33">
        <v>52</v>
      </c>
      <c r="J53" s="33" t="str">
        <f t="shared" si="4"/>
        <v>0110100</v>
      </c>
      <c r="K53" s="34" t="str">
        <f t="shared" si="5"/>
        <v>○</v>
      </c>
      <c r="L53" s="34" t="str">
        <f t="shared" si="0"/>
        <v>●</v>
      </c>
      <c r="M53" s="34" t="str">
        <f t="shared" si="1"/>
        <v>●</v>
      </c>
      <c r="N53" s="34" t="str">
        <f t="shared" si="2"/>
        <v>○</v>
      </c>
      <c r="O53" s="34" t="str">
        <f t="shared" si="3"/>
        <v>●</v>
      </c>
      <c r="P53" s="34" t="str">
        <f t="shared" si="6"/>
        <v>○</v>
      </c>
      <c r="Q53" s="34" t="str">
        <f t="shared" si="7"/>
        <v>○</v>
      </c>
    </row>
    <row r="54" spans="1:17">
      <c r="A54" s="28"/>
      <c r="B54" s="31"/>
      <c r="C54" s="31"/>
      <c r="D54" s="31"/>
      <c r="E54" s="31"/>
      <c r="F54" s="31"/>
      <c r="G54" s="28"/>
      <c r="H54" s="28"/>
      <c r="I54" s="33">
        <v>53</v>
      </c>
      <c r="J54" s="33" t="str">
        <f t="shared" si="4"/>
        <v>0110101</v>
      </c>
      <c r="K54" s="34" t="str">
        <f t="shared" si="5"/>
        <v>○</v>
      </c>
      <c r="L54" s="34" t="str">
        <f t="shared" si="0"/>
        <v>●</v>
      </c>
      <c r="M54" s="34" t="str">
        <f t="shared" si="1"/>
        <v>●</v>
      </c>
      <c r="N54" s="34" t="str">
        <f t="shared" si="2"/>
        <v>○</v>
      </c>
      <c r="O54" s="34" t="str">
        <f t="shared" si="3"/>
        <v>●</v>
      </c>
      <c r="P54" s="34" t="str">
        <f t="shared" si="6"/>
        <v>○</v>
      </c>
      <c r="Q54" s="34" t="str">
        <f t="shared" si="7"/>
        <v>●</v>
      </c>
    </row>
    <row r="55" spans="1:17">
      <c r="A55" s="28"/>
      <c r="B55" s="31"/>
      <c r="C55" s="31"/>
      <c r="D55" s="31"/>
      <c r="E55" s="31"/>
      <c r="F55" s="31"/>
      <c r="G55" s="28"/>
      <c r="H55" s="28"/>
      <c r="I55" s="33">
        <v>54</v>
      </c>
      <c r="J55" s="33" t="str">
        <f t="shared" si="4"/>
        <v>0110110</v>
      </c>
      <c r="K55" s="34" t="str">
        <f t="shared" si="5"/>
        <v>○</v>
      </c>
      <c r="L55" s="34" t="str">
        <f t="shared" si="0"/>
        <v>●</v>
      </c>
      <c r="M55" s="34" t="str">
        <f t="shared" si="1"/>
        <v>●</v>
      </c>
      <c r="N55" s="34" t="str">
        <f t="shared" si="2"/>
        <v>○</v>
      </c>
      <c r="O55" s="34" t="str">
        <f t="shared" si="3"/>
        <v>●</v>
      </c>
      <c r="P55" s="34" t="str">
        <f t="shared" si="6"/>
        <v>●</v>
      </c>
      <c r="Q55" s="34" t="str">
        <f t="shared" si="7"/>
        <v>○</v>
      </c>
    </row>
    <row r="56" spans="1:17">
      <c r="A56" s="28"/>
      <c r="B56" s="31"/>
      <c r="C56" s="31"/>
      <c r="D56" s="31"/>
      <c r="E56" s="31"/>
      <c r="F56" s="31"/>
      <c r="G56" s="28"/>
      <c r="H56" s="28"/>
      <c r="I56" s="33">
        <v>55</v>
      </c>
      <c r="J56" s="33" t="str">
        <f t="shared" si="4"/>
        <v>0110111</v>
      </c>
      <c r="K56" s="34" t="str">
        <f t="shared" si="5"/>
        <v>○</v>
      </c>
      <c r="L56" s="34" t="str">
        <f t="shared" si="0"/>
        <v>●</v>
      </c>
      <c r="M56" s="34" t="str">
        <f t="shared" si="1"/>
        <v>●</v>
      </c>
      <c r="N56" s="34" t="str">
        <f t="shared" si="2"/>
        <v>○</v>
      </c>
      <c r="O56" s="34" t="str">
        <f t="shared" si="3"/>
        <v>●</v>
      </c>
      <c r="P56" s="34" t="str">
        <f t="shared" si="6"/>
        <v>●</v>
      </c>
      <c r="Q56" s="34" t="str">
        <f t="shared" si="7"/>
        <v>●</v>
      </c>
    </row>
    <row r="57" spans="1:17">
      <c r="A57" s="28"/>
      <c r="B57" s="31"/>
      <c r="C57" s="31"/>
      <c r="D57" s="31"/>
      <c r="E57" s="31"/>
      <c r="F57" s="31"/>
      <c r="G57" s="28"/>
      <c r="H57" s="28"/>
      <c r="I57" s="33">
        <v>56</v>
      </c>
      <c r="J57" s="33" t="str">
        <f t="shared" si="4"/>
        <v>0111000</v>
      </c>
      <c r="K57" s="34" t="str">
        <f t="shared" si="5"/>
        <v>○</v>
      </c>
      <c r="L57" s="34" t="str">
        <f t="shared" si="0"/>
        <v>●</v>
      </c>
      <c r="M57" s="34" t="str">
        <f t="shared" si="1"/>
        <v>●</v>
      </c>
      <c r="N57" s="34" t="str">
        <f t="shared" si="2"/>
        <v>●</v>
      </c>
      <c r="O57" s="34" t="str">
        <f t="shared" si="3"/>
        <v>○</v>
      </c>
      <c r="P57" s="34" t="str">
        <f t="shared" si="6"/>
        <v>○</v>
      </c>
      <c r="Q57" s="34" t="str">
        <f t="shared" si="7"/>
        <v>○</v>
      </c>
    </row>
    <row r="58" spans="1:17">
      <c r="A58" s="28"/>
      <c r="B58" s="31"/>
      <c r="C58" s="31"/>
      <c r="D58" s="31"/>
      <c r="E58" s="31"/>
      <c r="F58" s="31"/>
      <c r="G58" s="28"/>
      <c r="H58" s="28"/>
      <c r="I58" s="33">
        <v>57</v>
      </c>
      <c r="J58" s="33" t="str">
        <f t="shared" si="4"/>
        <v>0111001</v>
      </c>
      <c r="K58" s="34" t="str">
        <f t="shared" si="5"/>
        <v>○</v>
      </c>
      <c r="L58" s="34" t="str">
        <f t="shared" si="0"/>
        <v>●</v>
      </c>
      <c r="M58" s="34" t="str">
        <f t="shared" si="1"/>
        <v>●</v>
      </c>
      <c r="N58" s="34" t="str">
        <f t="shared" si="2"/>
        <v>●</v>
      </c>
      <c r="O58" s="34" t="str">
        <f t="shared" si="3"/>
        <v>○</v>
      </c>
      <c r="P58" s="34" t="str">
        <f t="shared" si="6"/>
        <v>○</v>
      </c>
      <c r="Q58" s="34" t="str">
        <f t="shared" si="7"/>
        <v>●</v>
      </c>
    </row>
    <row r="59" spans="1:17">
      <c r="A59" s="28"/>
      <c r="B59" s="31"/>
      <c r="C59" s="31"/>
      <c r="D59" s="31"/>
      <c r="E59" s="31"/>
      <c r="F59" s="31"/>
      <c r="G59" s="28"/>
      <c r="H59" s="28"/>
      <c r="I59" s="33">
        <v>58</v>
      </c>
      <c r="J59" s="33" t="str">
        <f t="shared" si="4"/>
        <v>0111010</v>
      </c>
      <c r="K59" s="34" t="str">
        <f t="shared" si="5"/>
        <v>○</v>
      </c>
      <c r="L59" s="34" t="str">
        <f t="shared" si="0"/>
        <v>●</v>
      </c>
      <c r="M59" s="34" t="str">
        <f t="shared" si="1"/>
        <v>●</v>
      </c>
      <c r="N59" s="34" t="str">
        <f t="shared" si="2"/>
        <v>●</v>
      </c>
      <c r="O59" s="34" t="str">
        <f t="shared" si="3"/>
        <v>○</v>
      </c>
      <c r="P59" s="34" t="str">
        <f t="shared" si="6"/>
        <v>●</v>
      </c>
      <c r="Q59" s="34" t="str">
        <f t="shared" si="7"/>
        <v>○</v>
      </c>
    </row>
    <row r="60" spans="1:17">
      <c r="A60" s="28"/>
      <c r="B60" s="31"/>
      <c r="C60" s="31"/>
      <c r="D60" s="31"/>
      <c r="E60" s="31"/>
      <c r="F60" s="31"/>
      <c r="G60" s="28"/>
      <c r="H60" s="28"/>
      <c r="I60" s="33">
        <v>59</v>
      </c>
      <c r="J60" s="33" t="str">
        <f t="shared" si="4"/>
        <v>0111011</v>
      </c>
      <c r="K60" s="34" t="str">
        <f t="shared" si="5"/>
        <v>○</v>
      </c>
      <c r="L60" s="34" t="str">
        <f t="shared" si="0"/>
        <v>●</v>
      </c>
      <c r="M60" s="34" t="str">
        <f t="shared" si="1"/>
        <v>●</v>
      </c>
      <c r="N60" s="34" t="str">
        <f t="shared" si="2"/>
        <v>●</v>
      </c>
      <c r="O60" s="34" t="str">
        <f t="shared" si="3"/>
        <v>○</v>
      </c>
      <c r="P60" s="34" t="str">
        <f t="shared" si="6"/>
        <v>●</v>
      </c>
      <c r="Q60" s="34" t="str">
        <f t="shared" si="7"/>
        <v>●</v>
      </c>
    </row>
    <row r="61" spans="1:17">
      <c r="A61" s="28"/>
      <c r="B61" s="31"/>
      <c r="C61" s="31"/>
      <c r="D61" s="31"/>
      <c r="E61" s="31"/>
      <c r="F61" s="31"/>
      <c r="G61" s="28"/>
      <c r="H61" s="28"/>
      <c r="I61" s="33">
        <v>60</v>
      </c>
      <c r="J61" s="33" t="str">
        <f t="shared" si="4"/>
        <v>0111100</v>
      </c>
      <c r="K61" s="34" t="str">
        <f t="shared" si="5"/>
        <v>○</v>
      </c>
      <c r="L61" s="34" t="str">
        <f t="shared" si="0"/>
        <v>●</v>
      </c>
      <c r="M61" s="34" t="str">
        <f t="shared" si="1"/>
        <v>●</v>
      </c>
      <c r="N61" s="34" t="str">
        <f t="shared" si="2"/>
        <v>●</v>
      </c>
      <c r="O61" s="34" t="str">
        <f t="shared" si="3"/>
        <v>●</v>
      </c>
      <c r="P61" s="34" t="str">
        <f t="shared" si="6"/>
        <v>○</v>
      </c>
      <c r="Q61" s="34" t="str">
        <f t="shared" si="7"/>
        <v>○</v>
      </c>
    </row>
    <row r="62" spans="1:17">
      <c r="A62" s="28"/>
      <c r="B62" s="31"/>
      <c r="C62" s="31"/>
      <c r="D62" s="31"/>
      <c r="E62" s="31"/>
      <c r="F62" s="31"/>
      <c r="G62" s="28"/>
      <c r="H62" s="28"/>
      <c r="I62" s="33">
        <v>61</v>
      </c>
      <c r="J62" s="33" t="str">
        <f t="shared" si="4"/>
        <v>0111101</v>
      </c>
      <c r="K62" s="34" t="str">
        <f t="shared" si="5"/>
        <v>○</v>
      </c>
      <c r="L62" s="34" t="str">
        <f t="shared" si="0"/>
        <v>●</v>
      </c>
      <c r="M62" s="34" t="str">
        <f t="shared" si="1"/>
        <v>●</v>
      </c>
      <c r="N62" s="34" t="str">
        <f t="shared" si="2"/>
        <v>●</v>
      </c>
      <c r="O62" s="34" t="str">
        <f t="shared" si="3"/>
        <v>●</v>
      </c>
      <c r="P62" s="34" t="str">
        <f t="shared" si="6"/>
        <v>○</v>
      </c>
      <c r="Q62" s="34" t="str">
        <f t="shared" si="7"/>
        <v>●</v>
      </c>
    </row>
    <row r="63" spans="1:17">
      <c r="A63" s="28"/>
      <c r="B63" s="31"/>
      <c r="C63" s="31"/>
      <c r="D63" s="31"/>
      <c r="E63" s="31"/>
      <c r="F63" s="31"/>
      <c r="G63" s="28"/>
      <c r="H63" s="28"/>
      <c r="I63" s="33">
        <v>62</v>
      </c>
      <c r="J63" s="33" t="str">
        <f t="shared" si="4"/>
        <v>0111110</v>
      </c>
      <c r="K63" s="34" t="str">
        <f t="shared" si="5"/>
        <v>○</v>
      </c>
      <c r="L63" s="34" t="str">
        <f t="shared" si="0"/>
        <v>●</v>
      </c>
      <c r="M63" s="34" t="str">
        <f t="shared" si="1"/>
        <v>●</v>
      </c>
      <c r="N63" s="34" t="str">
        <f t="shared" si="2"/>
        <v>●</v>
      </c>
      <c r="O63" s="34" t="str">
        <f t="shared" si="3"/>
        <v>●</v>
      </c>
      <c r="P63" s="34" t="str">
        <f t="shared" si="6"/>
        <v>●</v>
      </c>
      <c r="Q63" s="34" t="str">
        <f t="shared" si="7"/>
        <v>○</v>
      </c>
    </row>
    <row r="64" spans="1:17">
      <c r="A64" s="28"/>
      <c r="B64" s="31"/>
      <c r="C64" s="31"/>
      <c r="D64" s="31"/>
      <c r="E64" s="31"/>
      <c r="F64" s="31"/>
      <c r="G64" s="28"/>
      <c r="H64" s="28"/>
      <c r="I64" s="33">
        <v>63</v>
      </c>
      <c r="J64" s="33" t="str">
        <f t="shared" si="4"/>
        <v>0111111</v>
      </c>
      <c r="K64" s="34" t="str">
        <f t="shared" si="5"/>
        <v>○</v>
      </c>
      <c r="L64" s="34" t="str">
        <f t="shared" si="0"/>
        <v>●</v>
      </c>
      <c r="M64" s="34" t="str">
        <f t="shared" si="1"/>
        <v>●</v>
      </c>
      <c r="N64" s="34" t="str">
        <f t="shared" si="2"/>
        <v>●</v>
      </c>
      <c r="O64" s="34" t="str">
        <f t="shared" si="3"/>
        <v>●</v>
      </c>
      <c r="P64" s="34" t="str">
        <f t="shared" si="6"/>
        <v>●</v>
      </c>
      <c r="Q64" s="34" t="str">
        <f t="shared" si="7"/>
        <v>●</v>
      </c>
    </row>
    <row r="65" spans="1:17">
      <c r="A65" s="28"/>
      <c r="B65" s="31"/>
      <c r="C65" s="31"/>
      <c r="D65" s="31"/>
      <c r="E65" s="31"/>
      <c r="F65" s="31"/>
      <c r="G65" s="28"/>
      <c r="H65" s="28"/>
      <c r="I65" s="33">
        <v>64</v>
      </c>
      <c r="J65" s="33" t="str">
        <f t="shared" si="4"/>
        <v>1000000</v>
      </c>
      <c r="K65" s="34" t="str">
        <f t="shared" si="5"/>
        <v>●</v>
      </c>
      <c r="L65" s="34" t="str">
        <f t="shared" si="0"/>
        <v>○</v>
      </c>
      <c r="M65" s="34" t="str">
        <f t="shared" si="1"/>
        <v>○</v>
      </c>
      <c r="N65" s="34" t="str">
        <f t="shared" si="2"/>
        <v>○</v>
      </c>
      <c r="O65" s="34" t="str">
        <f t="shared" si="3"/>
        <v>○</v>
      </c>
      <c r="P65" s="34" t="str">
        <f t="shared" si="6"/>
        <v>○</v>
      </c>
      <c r="Q65" s="34" t="str">
        <f t="shared" si="7"/>
        <v>○</v>
      </c>
    </row>
    <row r="66" spans="1:17">
      <c r="A66" s="28"/>
      <c r="B66" s="31"/>
      <c r="C66" s="31"/>
      <c r="D66" s="31"/>
      <c r="E66" s="31"/>
      <c r="F66" s="31"/>
      <c r="G66" s="28"/>
      <c r="H66" s="28"/>
      <c r="I66" s="33">
        <v>65</v>
      </c>
      <c r="J66" s="33" t="str">
        <f t="shared" si="4"/>
        <v>1000001</v>
      </c>
      <c r="K66" s="34" t="str">
        <f t="shared" ref="K66:K101" si="8">IF(VALUE(MID($J66,1,1))=1,"●","○")</f>
        <v>●</v>
      </c>
      <c r="L66" s="34" t="str">
        <f t="shared" ref="L66:L101" si="9">IF(VALUE(MID($J66,2,1))=1,"●","○")</f>
        <v>○</v>
      </c>
      <c r="M66" s="34" t="str">
        <f t="shared" ref="M66:M101" si="10">IF(VALUE(MID($J66,3,1))=1,"●","○")</f>
        <v>○</v>
      </c>
      <c r="N66" s="34" t="str">
        <f t="shared" ref="N66:N101" si="11">IF(VALUE(MID($J66,4,1))=1,"●","○")</f>
        <v>○</v>
      </c>
      <c r="O66" s="34" t="str">
        <f t="shared" ref="O66:O101" si="12">IF(VALUE(MID($J66,5,1))=1,"●","○")</f>
        <v>○</v>
      </c>
      <c r="P66" s="34" t="str">
        <f t="shared" ref="P66:P101" si="13">IF(VALUE(MID($J66,6,1))=1,"●","○")</f>
        <v>○</v>
      </c>
      <c r="Q66" s="34" t="str">
        <f t="shared" si="7"/>
        <v>●</v>
      </c>
    </row>
    <row r="67" spans="1:17">
      <c r="A67" s="28"/>
      <c r="B67" s="31"/>
      <c r="C67" s="31"/>
      <c r="D67" s="31"/>
      <c r="E67" s="31"/>
      <c r="F67" s="31"/>
      <c r="G67" s="28"/>
      <c r="H67" s="28"/>
      <c r="I67" s="33">
        <v>66</v>
      </c>
      <c r="J67" s="33" t="str">
        <f t="shared" ref="J67:J101" si="14">DEC2BIN(I67,7)</f>
        <v>1000010</v>
      </c>
      <c r="K67" s="34" t="str">
        <f t="shared" si="8"/>
        <v>●</v>
      </c>
      <c r="L67" s="34" t="str">
        <f t="shared" si="9"/>
        <v>○</v>
      </c>
      <c r="M67" s="34" t="str">
        <f t="shared" si="10"/>
        <v>○</v>
      </c>
      <c r="N67" s="34" t="str">
        <f t="shared" si="11"/>
        <v>○</v>
      </c>
      <c r="O67" s="34" t="str">
        <f t="shared" si="12"/>
        <v>○</v>
      </c>
      <c r="P67" s="34" t="str">
        <f t="shared" si="13"/>
        <v>●</v>
      </c>
      <c r="Q67" s="34" t="str">
        <f t="shared" ref="Q67:Q101" si="15">IF(VALUE(MID($J67,7,1))=1,"●","○")</f>
        <v>○</v>
      </c>
    </row>
    <row r="68" spans="1:17">
      <c r="A68" s="28"/>
      <c r="B68" s="31"/>
      <c r="C68" s="31"/>
      <c r="D68" s="31"/>
      <c r="E68" s="31"/>
      <c r="F68" s="31"/>
      <c r="G68" s="28"/>
      <c r="H68" s="28"/>
      <c r="I68" s="33">
        <v>67</v>
      </c>
      <c r="J68" s="33" t="str">
        <f t="shared" si="14"/>
        <v>1000011</v>
      </c>
      <c r="K68" s="34" t="str">
        <f t="shared" si="8"/>
        <v>●</v>
      </c>
      <c r="L68" s="34" t="str">
        <f t="shared" si="9"/>
        <v>○</v>
      </c>
      <c r="M68" s="34" t="str">
        <f t="shared" si="10"/>
        <v>○</v>
      </c>
      <c r="N68" s="34" t="str">
        <f t="shared" si="11"/>
        <v>○</v>
      </c>
      <c r="O68" s="34" t="str">
        <f t="shared" si="12"/>
        <v>○</v>
      </c>
      <c r="P68" s="34" t="str">
        <f t="shared" si="13"/>
        <v>●</v>
      </c>
      <c r="Q68" s="34" t="str">
        <f t="shared" si="15"/>
        <v>●</v>
      </c>
    </row>
    <row r="69" spans="1:17">
      <c r="A69" s="28"/>
      <c r="B69" s="31"/>
      <c r="C69" s="31"/>
      <c r="D69" s="31"/>
      <c r="E69" s="31"/>
      <c r="F69" s="31"/>
      <c r="G69" s="28"/>
      <c r="H69" s="28"/>
      <c r="I69" s="33">
        <v>68</v>
      </c>
      <c r="J69" s="33" t="str">
        <f t="shared" si="14"/>
        <v>1000100</v>
      </c>
      <c r="K69" s="34" t="str">
        <f t="shared" si="8"/>
        <v>●</v>
      </c>
      <c r="L69" s="34" t="str">
        <f t="shared" si="9"/>
        <v>○</v>
      </c>
      <c r="M69" s="34" t="str">
        <f t="shared" si="10"/>
        <v>○</v>
      </c>
      <c r="N69" s="34" t="str">
        <f t="shared" si="11"/>
        <v>○</v>
      </c>
      <c r="O69" s="34" t="str">
        <f t="shared" si="12"/>
        <v>●</v>
      </c>
      <c r="P69" s="34" t="str">
        <f t="shared" si="13"/>
        <v>○</v>
      </c>
      <c r="Q69" s="34" t="str">
        <f t="shared" si="15"/>
        <v>○</v>
      </c>
    </row>
    <row r="70" spans="1:17">
      <c r="A70" s="28"/>
      <c r="B70" s="31"/>
      <c r="C70" s="31"/>
      <c r="D70" s="31"/>
      <c r="E70" s="31"/>
      <c r="F70" s="31"/>
      <c r="G70" s="28"/>
      <c r="H70" s="28"/>
      <c r="I70" s="33">
        <v>69</v>
      </c>
      <c r="J70" s="33" t="str">
        <f t="shared" si="14"/>
        <v>1000101</v>
      </c>
      <c r="K70" s="34" t="str">
        <f t="shared" si="8"/>
        <v>●</v>
      </c>
      <c r="L70" s="34" t="str">
        <f t="shared" si="9"/>
        <v>○</v>
      </c>
      <c r="M70" s="34" t="str">
        <f t="shared" si="10"/>
        <v>○</v>
      </c>
      <c r="N70" s="34" t="str">
        <f t="shared" si="11"/>
        <v>○</v>
      </c>
      <c r="O70" s="34" t="str">
        <f t="shared" si="12"/>
        <v>●</v>
      </c>
      <c r="P70" s="34" t="str">
        <f t="shared" si="13"/>
        <v>○</v>
      </c>
      <c r="Q70" s="34" t="str">
        <f t="shared" si="15"/>
        <v>●</v>
      </c>
    </row>
    <row r="71" spans="1:17">
      <c r="A71" s="28"/>
      <c r="B71" s="31"/>
      <c r="C71" s="31"/>
      <c r="D71" s="31"/>
      <c r="E71" s="31"/>
      <c r="F71" s="31"/>
      <c r="G71" s="28"/>
      <c r="H71" s="28"/>
      <c r="I71" s="33">
        <v>70</v>
      </c>
      <c r="J71" s="33" t="str">
        <f t="shared" si="14"/>
        <v>1000110</v>
      </c>
      <c r="K71" s="34" t="str">
        <f t="shared" si="8"/>
        <v>●</v>
      </c>
      <c r="L71" s="34" t="str">
        <f t="shared" si="9"/>
        <v>○</v>
      </c>
      <c r="M71" s="34" t="str">
        <f t="shared" si="10"/>
        <v>○</v>
      </c>
      <c r="N71" s="34" t="str">
        <f t="shared" si="11"/>
        <v>○</v>
      </c>
      <c r="O71" s="34" t="str">
        <f t="shared" si="12"/>
        <v>●</v>
      </c>
      <c r="P71" s="34" t="str">
        <f t="shared" si="13"/>
        <v>●</v>
      </c>
      <c r="Q71" s="34" t="str">
        <f t="shared" si="15"/>
        <v>○</v>
      </c>
    </row>
    <row r="72" spans="1:17">
      <c r="A72" s="28"/>
      <c r="B72" s="31"/>
      <c r="C72" s="31"/>
      <c r="D72" s="31"/>
      <c r="E72" s="31"/>
      <c r="F72" s="31"/>
      <c r="G72" s="28"/>
      <c r="H72" s="28"/>
      <c r="I72" s="33">
        <v>71</v>
      </c>
      <c r="J72" s="33" t="str">
        <f t="shared" si="14"/>
        <v>1000111</v>
      </c>
      <c r="K72" s="34" t="str">
        <f t="shared" si="8"/>
        <v>●</v>
      </c>
      <c r="L72" s="34" t="str">
        <f t="shared" si="9"/>
        <v>○</v>
      </c>
      <c r="M72" s="34" t="str">
        <f t="shared" si="10"/>
        <v>○</v>
      </c>
      <c r="N72" s="34" t="str">
        <f t="shared" si="11"/>
        <v>○</v>
      </c>
      <c r="O72" s="34" t="str">
        <f t="shared" si="12"/>
        <v>●</v>
      </c>
      <c r="P72" s="34" t="str">
        <f t="shared" si="13"/>
        <v>●</v>
      </c>
      <c r="Q72" s="34" t="str">
        <f t="shared" si="15"/>
        <v>●</v>
      </c>
    </row>
    <row r="73" spans="1:17">
      <c r="A73" s="28"/>
      <c r="B73" s="31"/>
      <c r="C73" s="31"/>
      <c r="D73" s="31"/>
      <c r="E73" s="31"/>
      <c r="F73" s="31"/>
      <c r="G73" s="28"/>
      <c r="H73" s="28"/>
      <c r="I73" s="33">
        <v>72</v>
      </c>
      <c r="J73" s="33" t="str">
        <f t="shared" si="14"/>
        <v>1001000</v>
      </c>
      <c r="K73" s="34" t="str">
        <f t="shared" si="8"/>
        <v>●</v>
      </c>
      <c r="L73" s="34" t="str">
        <f t="shared" si="9"/>
        <v>○</v>
      </c>
      <c r="M73" s="34" t="str">
        <f t="shared" si="10"/>
        <v>○</v>
      </c>
      <c r="N73" s="34" t="str">
        <f t="shared" si="11"/>
        <v>●</v>
      </c>
      <c r="O73" s="34" t="str">
        <f t="shared" si="12"/>
        <v>○</v>
      </c>
      <c r="P73" s="34" t="str">
        <f t="shared" si="13"/>
        <v>○</v>
      </c>
      <c r="Q73" s="34" t="str">
        <f t="shared" si="15"/>
        <v>○</v>
      </c>
    </row>
    <row r="74" spans="1:17">
      <c r="A74" s="28"/>
      <c r="B74" s="31"/>
      <c r="C74" s="31"/>
      <c r="D74" s="31"/>
      <c r="E74" s="31"/>
      <c r="F74" s="31"/>
      <c r="G74" s="28"/>
      <c r="I74" s="33">
        <v>73</v>
      </c>
      <c r="J74" s="33" t="str">
        <f t="shared" si="14"/>
        <v>1001001</v>
      </c>
      <c r="K74" s="34" t="str">
        <f t="shared" si="8"/>
        <v>●</v>
      </c>
      <c r="L74" s="34" t="str">
        <f t="shared" si="9"/>
        <v>○</v>
      </c>
      <c r="M74" s="34" t="str">
        <f t="shared" si="10"/>
        <v>○</v>
      </c>
      <c r="N74" s="34" t="str">
        <f t="shared" si="11"/>
        <v>●</v>
      </c>
      <c r="O74" s="34" t="str">
        <f t="shared" si="12"/>
        <v>○</v>
      </c>
      <c r="P74" s="34" t="str">
        <f t="shared" si="13"/>
        <v>○</v>
      </c>
      <c r="Q74" s="34" t="str">
        <f t="shared" si="15"/>
        <v>●</v>
      </c>
    </row>
    <row r="75" spans="1:17">
      <c r="A75" s="28"/>
      <c r="B75" s="31"/>
      <c r="C75" s="31"/>
      <c r="D75" s="31"/>
      <c r="E75" s="31"/>
      <c r="F75" s="31"/>
      <c r="G75" s="28"/>
      <c r="I75" s="33">
        <v>74</v>
      </c>
      <c r="J75" s="33" t="str">
        <f t="shared" si="14"/>
        <v>1001010</v>
      </c>
      <c r="K75" s="34" t="str">
        <f t="shared" si="8"/>
        <v>●</v>
      </c>
      <c r="L75" s="34" t="str">
        <f t="shared" si="9"/>
        <v>○</v>
      </c>
      <c r="M75" s="34" t="str">
        <f t="shared" si="10"/>
        <v>○</v>
      </c>
      <c r="N75" s="34" t="str">
        <f t="shared" si="11"/>
        <v>●</v>
      </c>
      <c r="O75" s="34" t="str">
        <f t="shared" si="12"/>
        <v>○</v>
      </c>
      <c r="P75" s="34" t="str">
        <f t="shared" si="13"/>
        <v>●</v>
      </c>
      <c r="Q75" s="34" t="str">
        <f t="shared" si="15"/>
        <v>○</v>
      </c>
    </row>
    <row r="76" spans="1:17">
      <c r="A76" s="28"/>
      <c r="B76" s="31"/>
      <c r="C76" s="31"/>
      <c r="D76" s="31"/>
      <c r="E76" s="31"/>
      <c r="F76" s="31"/>
      <c r="G76" s="28"/>
      <c r="I76" s="33">
        <v>75</v>
      </c>
      <c r="J76" s="33" t="str">
        <f t="shared" si="14"/>
        <v>1001011</v>
      </c>
      <c r="K76" s="34" t="str">
        <f t="shared" si="8"/>
        <v>●</v>
      </c>
      <c r="L76" s="34" t="str">
        <f t="shared" si="9"/>
        <v>○</v>
      </c>
      <c r="M76" s="34" t="str">
        <f t="shared" si="10"/>
        <v>○</v>
      </c>
      <c r="N76" s="34" t="str">
        <f t="shared" si="11"/>
        <v>●</v>
      </c>
      <c r="O76" s="34" t="str">
        <f t="shared" si="12"/>
        <v>○</v>
      </c>
      <c r="P76" s="34" t="str">
        <f t="shared" si="13"/>
        <v>●</v>
      </c>
      <c r="Q76" s="34" t="str">
        <f t="shared" si="15"/>
        <v>●</v>
      </c>
    </row>
    <row r="77" spans="1:17">
      <c r="A77" s="28"/>
      <c r="B77" s="31"/>
      <c r="C77" s="31"/>
      <c r="D77" s="31"/>
      <c r="E77" s="31"/>
      <c r="F77" s="31"/>
      <c r="G77" s="28"/>
      <c r="I77" s="33">
        <v>76</v>
      </c>
      <c r="J77" s="33" t="str">
        <f t="shared" si="14"/>
        <v>1001100</v>
      </c>
      <c r="K77" s="34" t="str">
        <f t="shared" si="8"/>
        <v>●</v>
      </c>
      <c r="L77" s="34" t="str">
        <f t="shared" si="9"/>
        <v>○</v>
      </c>
      <c r="M77" s="34" t="str">
        <f t="shared" si="10"/>
        <v>○</v>
      </c>
      <c r="N77" s="34" t="str">
        <f t="shared" si="11"/>
        <v>●</v>
      </c>
      <c r="O77" s="34" t="str">
        <f t="shared" si="12"/>
        <v>●</v>
      </c>
      <c r="P77" s="34" t="str">
        <f t="shared" si="13"/>
        <v>○</v>
      </c>
      <c r="Q77" s="34" t="str">
        <f t="shared" si="15"/>
        <v>○</v>
      </c>
    </row>
    <row r="78" spans="1:17">
      <c r="A78" s="28"/>
      <c r="B78" s="31"/>
      <c r="C78" s="31"/>
      <c r="D78" s="31"/>
      <c r="E78" s="31"/>
      <c r="F78" s="31"/>
      <c r="G78" s="28"/>
      <c r="I78" s="33">
        <v>77</v>
      </c>
      <c r="J78" s="33" t="str">
        <f t="shared" si="14"/>
        <v>1001101</v>
      </c>
      <c r="K78" s="34" t="str">
        <f t="shared" si="8"/>
        <v>●</v>
      </c>
      <c r="L78" s="34" t="str">
        <f t="shared" si="9"/>
        <v>○</v>
      </c>
      <c r="M78" s="34" t="str">
        <f t="shared" si="10"/>
        <v>○</v>
      </c>
      <c r="N78" s="34" t="str">
        <f t="shared" si="11"/>
        <v>●</v>
      </c>
      <c r="O78" s="34" t="str">
        <f t="shared" si="12"/>
        <v>●</v>
      </c>
      <c r="P78" s="34" t="str">
        <f t="shared" si="13"/>
        <v>○</v>
      </c>
      <c r="Q78" s="34" t="str">
        <f t="shared" si="15"/>
        <v>●</v>
      </c>
    </row>
    <row r="79" spans="1:17">
      <c r="A79" s="28"/>
      <c r="B79" s="31"/>
      <c r="C79" s="31"/>
      <c r="D79" s="31"/>
      <c r="E79" s="31"/>
      <c r="F79" s="31"/>
      <c r="G79" s="28"/>
      <c r="I79" s="33">
        <v>78</v>
      </c>
      <c r="J79" s="33" t="str">
        <f t="shared" si="14"/>
        <v>1001110</v>
      </c>
      <c r="K79" s="34" t="str">
        <f t="shared" si="8"/>
        <v>●</v>
      </c>
      <c r="L79" s="34" t="str">
        <f t="shared" si="9"/>
        <v>○</v>
      </c>
      <c r="M79" s="34" t="str">
        <f t="shared" si="10"/>
        <v>○</v>
      </c>
      <c r="N79" s="34" t="str">
        <f t="shared" si="11"/>
        <v>●</v>
      </c>
      <c r="O79" s="34" t="str">
        <f t="shared" si="12"/>
        <v>●</v>
      </c>
      <c r="P79" s="34" t="str">
        <f t="shared" si="13"/>
        <v>●</v>
      </c>
      <c r="Q79" s="34" t="str">
        <f t="shared" si="15"/>
        <v>○</v>
      </c>
    </row>
    <row r="80" spans="1:17">
      <c r="A80" s="28"/>
      <c r="B80" s="31"/>
      <c r="C80" s="31"/>
      <c r="D80" s="31"/>
      <c r="E80" s="31"/>
      <c r="F80" s="31"/>
      <c r="G80" s="28"/>
      <c r="I80" s="33">
        <v>79</v>
      </c>
      <c r="J80" s="33" t="str">
        <f t="shared" si="14"/>
        <v>1001111</v>
      </c>
      <c r="K80" s="34" t="str">
        <f t="shared" si="8"/>
        <v>●</v>
      </c>
      <c r="L80" s="34" t="str">
        <f t="shared" si="9"/>
        <v>○</v>
      </c>
      <c r="M80" s="34" t="str">
        <f t="shared" si="10"/>
        <v>○</v>
      </c>
      <c r="N80" s="34" t="str">
        <f t="shared" si="11"/>
        <v>●</v>
      </c>
      <c r="O80" s="34" t="str">
        <f t="shared" si="12"/>
        <v>●</v>
      </c>
      <c r="P80" s="34" t="str">
        <f t="shared" si="13"/>
        <v>●</v>
      </c>
      <c r="Q80" s="34" t="str">
        <f t="shared" si="15"/>
        <v>●</v>
      </c>
    </row>
    <row r="81" spans="1:17">
      <c r="A81" s="28"/>
      <c r="B81" s="31"/>
      <c r="C81" s="31"/>
      <c r="D81" s="31"/>
      <c r="E81" s="31"/>
      <c r="F81" s="31"/>
      <c r="G81" s="28"/>
      <c r="I81" s="33">
        <v>80</v>
      </c>
      <c r="J81" s="33" t="str">
        <f t="shared" si="14"/>
        <v>1010000</v>
      </c>
      <c r="K81" s="34" t="str">
        <f t="shared" si="8"/>
        <v>●</v>
      </c>
      <c r="L81" s="34" t="str">
        <f t="shared" si="9"/>
        <v>○</v>
      </c>
      <c r="M81" s="34" t="str">
        <f t="shared" si="10"/>
        <v>●</v>
      </c>
      <c r="N81" s="34" t="str">
        <f t="shared" si="11"/>
        <v>○</v>
      </c>
      <c r="O81" s="34" t="str">
        <f t="shared" si="12"/>
        <v>○</v>
      </c>
      <c r="P81" s="34" t="str">
        <f t="shared" si="13"/>
        <v>○</v>
      </c>
      <c r="Q81" s="34" t="str">
        <f t="shared" si="15"/>
        <v>○</v>
      </c>
    </row>
    <row r="82" spans="1:17">
      <c r="A82" s="28"/>
      <c r="B82" s="31"/>
      <c r="C82" s="31"/>
      <c r="D82" s="31"/>
      <c r="E82" s="31"/>
      <c r="F82" s="31"/>
      <c r="G82" s="28"/>
      <c r="I82" s="33">
        <v>81</v>
      </c>
      <c r="J82" s="33" t="str">
        <f t="shared" si="14"/>
        <v>1010001</v>
      </c>
      <c r="K82" s="34" t="str">
        <f t="shared" si="8"/>
        <v>●</v>
      </c>
      <c r="L82" s="34" t="str">
        <f t="shared" si="9"/>
        <v>○</v>
      </c>
      <c r="M82" s="34" t="str">
        <f t="shared" si="10"/>
        <v>●</v>
      </c>
      <c r="N82" s="34" t="str">
        <f t="shared" si="11"/>
        <v>○</v>
      </c>
      <c r="O82" s="34" t="str">
        <f t="shared" si="12"/>
        <v>○</v>
      </c>
      <c r="P82" s="34" t="str">
        <f t="shared" si="13"/>
        <v>○</v>
      </c>
      <c r="Q82" s="34" t="str">
        <f t="shared" si="15"/>
        <v>●</v>
      </c>
    </row>
    <row r="83" spans="1:17">
      <c r="A83" s="28"/>
      <c r="B83" s="31"/>
      <c r="C83" s="31"/>
      <c r="D83" s="31"/>
      <c r="E83" s="31"/>
      <c r="F83" s="31"/>
      <c r="G83" s="28"/>
      <c r="I83" s="33">
        <v>82</v>
      </c>
      <c r="J83" s="33" t="str">
        <f t="shared" si="14"/>
        <v>1010010</v>
      </c>
      <c r="K83" s="34" t="str">
        <f t="shared" si="8"/>
        <v>●</v>
      </c>
      <c r="L83" s="34" t="str">
        <f t="shared" si="9"/>
        <v>○</v>
      </c>
      <c r="M83" s="34" t="str">
        <f t="shared" si="10"/>
        <v>●</v>
      </c>
      <c r="N83" s="34" t="str">
        <f t="shared" si="11"/>
        <v>○</v>
      </c>
      <c r="O83" s="34" t="str">
        <f t="shared" si="12"/>
        <v>○</v>
      </c>
      <c r="P83" s="34" t="str">
        <f t="shared" si="13"/>
        <v>●</v>
      </c>
      <c r="Q83" s="34" t="str">
        <f t="shared" si="15"/>
        <v>○</v>
      </c>
    </row>
    <row r="84" spans="1:17">
      <c r="A84" s="28"/>
      <c r="B84" s="31"/>
      <c r="C84" s="31"/>
      <c r="D84" s="31"/>
      <c r="E84" s="31"/>
      <c r="F84" s="31"/>
      <c r="G84" s="28"/>
      <c r="I84" s="33">
        <v>83</v>
      </c>
      <c r="J84" s="33" t="str">
        <f t="shared" si="14"/>
        <v>1010011</v>
      </c>
      <c r="K84" s="34" t="str">
        <f t="shared" si="8"/>
        <v>●</v>
      </c>
      <c r="L84" s="34" t="str">
        <f t="shared" si="9"/>
        <v>○</v>
      </c>
      <c r="M84" s="34" t="str">
        <f t="shared" si="10"/>
        <v>●</v>
      </c>
      <c r="N84" s="34" t="str">
        <f t="shared" si="11"/>
        <v>○</v>
      </c>
      <c r="O84" s="34" t="str">
        <f t="shared" si="12"/>
        <v>○</v>
      </c>
      <c r="P84" s="34" t="str">
        <f t="shared" si="13"/>
        <v>●</v>
      </c>
      <c r="Q84" s="34" t="str">
        <f t="shared" si="15"/>
        <v>●</v>
      </c>
    </row>
    <row r="85" spans="1:17">
      <c r="A85" s="28"/>
      <c r="B85" s="31"/>
      <c r="C85" s="31"/>
      <c r="D85" s="31"/>
      <c r="E85" s="31"/>
      <c r="F85" s="31"/>
      <c r="G85" s="28"/>
      <c r="I85" s="33">
        <v>84</v>
      </c>
      <c r="J85" s="33" t="str">
        <f t="shared" si="14"/>
        <v>1010100</v>
      </c>
      <c r="K85" s="34" t="str">
        <f t="shared" si="8"/>
        <v>●</v>
      </c>
      <c r="L85" s="34" t="str">
        <f t="shared" si="9"/>
        <v>○</v>
      </c>
      <c r="M85" s="34" t="str">
        <f t="shared" si="10"/>
        <v>●</v>
      </c>
      <c r="N85" s="34" t="str">
        <f t="shared" si="11"/>
        <v>○</v>
      </c>
      <c r="O85" s="34" t="str">
        <f t="shared" si="12"/>
        <v>●</v>
      </c>
      <c r="P85" s="34" t="str">
        <f t="shared" si="13"/>
        <v>○</v>
      </c>
      <c r="Q85" s="34" t="str">
        <f t="shared" si="15"/>
        <v>○</v>
      </c>
    </row>
    <row r="86" spans="1:17">
      <c r="A86" s="28"/>
      <c r="B86" s="31"/>
      <c r="C86" s="31"/>
      <c r="D86" s="31"/>
      <c r="E86" s="31"/>
      <c r="F86" s="31"/>
      <c r="G86" s="28"/>
      <c r="I86" s="33">
        <v>85</v>
      </c>
      <c r="J86" s="33" t="str">
        <f t="shared" si="14"/>
        <v>1010101</v>
      </c>
      <c r="K86" s="34" t="str">
        <f t="shared" si="8"/>
        <v>●</v>
      </c>
      <c r="L86" s="34" t="str">
        <f t="shared" si="9"/>
        <v>○</v>
      </c>
      <c r="M86" s="34" t="str">
        <f t="shared" si="10"/>
        <v>●</v>
      </c>
      <c r="N86" s="34" t="str">
        <f t="shared" si="11"/>
        <v>○</v>
      </c>
      <c r="O86" s="34" t="str">
        <f t="shared" si="12"/>
        <v>●</v>
      </c>
      <c r="P86" s="34" t="str">
        <f t="shared" si="13"/>
        <v>○</v>
      </c>
      <c r="Q86" s="34" t="str">
        <f t="shared" si="15"/>
        <v>●</v>
      </c>
    </row>
    <row r="87" spans="1:17">
      <c r="A87" s="28"/>
      <c r="B87" s="31"/>
      <c r="C87" s="31"/>
      <c r="D87" s="31"/>
      <c r="E87" s="31"/>
      <c r="F87" s="31"/>
      <c r="G87" s="28"/>
      <c r="I87" s="33">
        <v>86</v>
      </c>
      <c r="J87" s="33" t="str">
        <f t="shared" si="14"/>
        <v>1010110</v>
      </c>
      <c r="K87" s="34" t="str">
        <f t="shared" si="8"/>
        <v>●</v>
      </c>
      <c r="L87" s="34" t="str">
        <f t="shared" si="9"/>
        <v>○</v>
      </c>
      <c r="M87" s="34" t="str">
        <f t="shared" si="10"/>
        <v>●</v>
      </c>
      <c r="N87" s="34" t="str">
        <f t="shared" si="11"/>
        <v>○</v>
      </c>
      <c r="O87" s="34" t="str">
        <f t="shared" si="12"/>
        <v>●</v>
      </c>
      <c r="P87" s="34" t="str">
        <f t="shared" si="13"/>
        <v>●</v>
      </c>
      <c r="Q87" s="34" t="str">
        <f t="shared" si="15"/>
        <v>○</v>
      </c>
    </row>
    <row r="88" spans="1:17">
      <c r="A88" s="28"/>
      <c r="B88" s="31"/>
      <c r="C88" s="31"/>
      <c r="D88" s="31"/>
      <c r="E88" s="31"/>
      <c r="F88" s="31"/>
      <c r="G88" s="28"/>
      <c r="I88" s="33">
        <v>87</v>
      </c>
      <c r="J88" s="33" t="str">
        <f t="shared" si="14"/>
        <v>1010111</v>
      </c>
      <c r="K88" s="34" t="str">
        <f t="shared" si="8"/>
        <v>●</v>
      </c>
      <c r="L88" s="34" t="str">
        <f t="shared" si="9"/>
        <v>○</v>
      </c>
      <c r="M88" s="34" t="str">
        <f t="shared" si="10"/>
        <v>●</v>
      </c>
      <c r="N88" s="34" t="str">
        <f t="shared" si="11"/>
        <v>○</v>
      </c>
      <c r="O88" s="34" t="str">
        <f t="shared" si="12"/>
        <v>●</v>
      </c>
      <c r="P88" s="34" t="str">
        <f t="shared" si="13"/>
        <v>●</v>
      </c>
      <c r="Q88" s="34" t="str">
        <f t="shared" si="15"/>
        <v>●</v>
      </c>
    </row>
    <row r="89" spans="1:17">
      <c r="A89" s="28"/>
      <c r="B89" s="31"/>
      <c r="C89" s="31"/>
      <c r="D89" s="31"/>
      <c r="E89" s="31"/>
      <c r="F89" s="31"/>
      <c r="G89" s="28"/>
      <c r="I89" s="33">
        <v>88</v>
      </c>
      <c r="J89" s="33" t="str">
        <f t="shared" si="14"/>
        <v>1011000</v>
      </c>
      <c r="K89" s="34" t="str">
        <f t="shared" si="8"/>
        <v>●</v>
      </c>
      <c r="L89" s="34" t="str">
        <f t="shared" si="9"/>
        <v>○</v>
      </c>
      <c r="M89" s="34" t="str">
        <f t="shared" si="10"/>
        <v>●</v>
      </c>
      <c r="N89" s="34" t="str">
        <f t="shared" si="11"/>
        <v>●</v>
      </c>
      <c r="O89" s="34" t="str">
        <f t="shared" si="12"/>
        <v>○</v>
      </c>
      <c r="P89" s="34" t="str">
        <f t="shared" si="13"/>
        <v>○</v>
      </c>
      <c r="Q89" s="34" t="str">
        <f t="shared" si="15"/>
        <v>○</v>
      </c>
    </row>
    <row r="90" spans="1:17">
      <c r="A90" s="28"/>
      <c r="B90" s="31"/>
      <c r="C90" s="31"/>
      <c r="D90" s="31"/>
      <c r="E90" s="31"/>
      <c r="F90" s="31"/>
      <c r="G90" s="28"/>
      <c r="I90" s="33">
        <v>89</v>
      </c>
      <c r="J90" s="33" t="str">
        <f t="shared" si="14"/>
        <v>1011001</v>
      </c>
      <c r="K90" s="34" t="str">
        <f t="shared" si="8"/>
        <v>●</v>
      </c>
      <c r="L90" s="34" t="str">
        <f t="shared" si="9"/>
        <v>○</v>
      </c>
      <c r="M90" s="34" t="str">
        <f t="shared" si="10"/>
        <v>●</v>
      </c>
      <c r="N90" s="34" t="str">
        <f t="shared" si="11"/>
        <v>●</v>
      </c>
      <c r="O90" s="34" t="str">
        <f t="shared" si="12"/>
        <v>○</v>
      </c>
      <c r="P90" s="34" t="str">
        <f t="shared" si="13"/>
        <v>○</v>
      </c>
      <c r="Q90" s="34" t="str">
        <f t="shared" si="15"/>
        <v>●</v>
      </c>
    </row>
    <row r="91" spans="1:17">
      <c r="A91" s="28"/>
      <c r="B91" s="31"/>
      <c r="C91" s="31"/>
      <c r="D91" s="31"/>
      <c r="E91" s="31"/>
      <c r="F91" s="31"/>
      <c r="G91" s="28"/>
      <c r="I91" s="33">
        <v>90</v>
      </c>
      <c r="J91" s="33" t="str">
        <f t="shared" si="14"/>
        <v>1011010</v>
      </c>
      <c r="K91" s="34" t="str">
        <f t="shared" si="8"/>
        <v>●</v>
      </c>
      <c r="L91" s="34" t="str">
        <f t="shared" si="9"/>
        <v>○</v>
      </c>
      <c r="M91" s="34" t="str">
        <f t="shared" si="10"/>
        <v>●</v>
      </c>
      <c r="N91" s="34" t="str">
        <f t="shared" si="11"/>
        <v>●</v>
      </c>
      <c r="O91" s="34" t="str">
        <f t="shared" si="12"/>
        <v>○</v>
      </c>
      <c r="P91" s="34" t="str">
        <f t="shared" si="13"/>
        <v>●</v>
      </c>
      <c r="Q91" s="34" t="str">
        <f t="shared" si="15"/>
        <v>○</v>
      </c>
    </row>
    <row r="92" spans="1:17">
      <c r="A92" s="28"/>
      <c r="B92" s="31"/>
      <c r="C92" s="31"/>
      <c r="D92" s="31"/>
      <c r="E92" s="31"/>
      <c r="F92" s="31"/>
      <c r="G92" s="28"/>
      <c r="I92" s="33">
        <v>91</v>
      </c>
      <c r="J92" s="33" t="str">
        <f t="shared" si="14"/>
        <v>1011011</v>
      </c>
      <c r="K92" s="34" t="str">
        <f t="shared" si="8"/>
        <v>●</v>
      </c>
      <c r="L92" s="34" t="str">
        <f t="shared" si="9"/>
        <v>○</v>
      </c>
      <c r="M92" s="34" t="str">
        <f t="shared" si="10"/>
        <v>●</v>
      </c>
      <c r="N92" s="34" t="str">
        <f t="shared" si="11"/>
        <v>●</v>
      </c>
      <c r="O92" s="34" t="str">
        <f t="shared" si="12"/>
        <v>○</v>
      </c>
      <c r="P92" s="34" t="str">
        <f t="shared" si="13"/>
        <v>●</v>
      </c>
      <c r="Q92" s="34" t="str">
        <f t="shared" si="15"/>
        <v>●</v>
      </c>
    </row>
    <row r="93" spans="1:17">
      <c r="A93" s="28"/>
      <c r="B93" s="31"/>
      <c r="C93" s="31"/>
      <c r="D93" s="31"/>
      <c r="E93" s="31"/>
      <c r="F93" s="31"/>
      <c r="G93" s="28"/>
      <c r="I93" s="33">
        <v>92</v>
      </c>
      <c r="J93" s="33" t="str">
        <f t="shared" si="14"/>
        <v>1011100</v>
      </c>
      <c r="K93" s="34" t="str">
        <f t="shared" si="8"/>
        <v>●</v>
      </c>
      <c r="L93" s="34" t="str">
        <f t="shared" si="9"/>
        <v>○</v>
      </c>
      <c r="M93" s="34" t="str">
        <f t="shared" si="10"/>
        <v>●</v>
      </c>
      <c r="N93" s="34" t="str">
        <f t="shared" si="11"/>
        <v>●</v>
      </c>
      <c r="O93" s="34" t="str">
        <f t="shared" si="12"/>
        <v>●</v>
      </c>
      <c r="P93" s="34" t="str">
        <f t="shared" si="13"/>
        <v>○</v>
      </c>
      <c r="Q93" s="34" t="str">
        <f t="shared" si="15"/>
        <v>○</v>
      </c>
    </row>
    <row r="94" spans="1:17">
      <c r="A94" s="28"/>
      <c r="B94" s="31"/>
      <c r="C94" s="31"/>
      <c r="D94" s="31"/>
      <c r="E94" s="31"/>
      <c r="F94" s="31"/>
      <c r="G94" s="28"/>
      <c r="I94" s="33">
        <v>93</v>
      </c>
      <c r="J94" s="33" t="str">
        <f t="shared" si="14"/>
        <v>1011101</v>
      </c>
      <c r="K94" s="34" t="str">
        <f t="shared" si="8"/>
        <v>●</v>
      </c>
      <c r="L94" s="34" t="str">
        <f t="shared" si="9"/>
        <v>○</v>
      </c>
      <c r="M94" s="34" t="str">
        <f t="shared" si="10"/>
        <v>●</v>
      </c>
      <c r="N94" s="34" t="str">
        <f t="shared" si="11"/>
        <v>●</v>
      </c>
      <c r="O94" s="34" t="str">
        <f t="shared" si="12"/>
        <v>●</v>
      </c>
      <c r="P94" s="34" t="str">
        <f t="shared" si="13"/>
        <v>○</v>
      </c>
      <c r="Q94" s="34" t="str">
        <f t="shared" si="15"/>
        <v>●</v>
      </c>
    </row>
    <row r="95" spans="1:17">
      <c r="A95" s="28"/>
      <c r="B95" s="31"/>
      <c r="C95" s="31"/>
      <c r="D95" s="31"/>
      <c r="E95" s="31"/>
      <c r="F95" s="31"/>
      <c r="G95" s="28"/>
      <c r="I95" s="33">
        <v>94</v>
      </c>
      <c r="J95" s="33" t="str">
        <f t="shared" si="14"/>
        <v>1011110</v>
      </c>
      <c r="K95" s="34" t="str">
        <f t="shared" si="8"/>
        <v>●</v>
      </c>
      <c r="L95" s="34" t="str">
        <f t="shared" si="9"/>
        <v>○</v>
      </c>
      <c r="M95" s="34" t="str">
        <f t="shared" si="10"/>
        <v>●</v>
      </c>
      <c r="N95" s="34" t="str">
        <f t="shared" si="11"/>
        <v>●</v>
      </c>
      <c r="O95" s="34" t="str">
        <f t="shared" si="12"/>
        <v>●</v>
      </c>
      <c r="P95" s="34" t="str">
        <f t="shared" si="13"/>
        <v>●</v>
      </c>
      <c r="Q95" s="34" t="str">
        <f t="shared" si="15"/>
        <v>○</v>
      </c>
    </row>
    <row r="96" spans="1:17">
      <c r="A96" s="28"/>
      <c r="B96" s="31"/>
      <c r="C96" s="31"/>
      <c r="D96" s="31"/>
      <c r="E96" s="31"/>
      <c r="F96" s="31"/>
      <c r="G96" s="28"/>
      <c r="I96" s="33">
        <v>95</v>
      </c>
      <c r="J96" s="33" t="str">
        <f t="shared" si="14"/>
        <v>1011111</v>
      </c>
      <c r="K96" s="34" t="str">
        <f t="shared" si="8"/>
        <v>●</v>
      </c>
      <c r="L96" s="34" t="str">
        <f t="shared" si="9"/>
        <v>○</v>
      </c>
      <c r="M96" s="34" t="str">
        <f t="shared" si="10"/>
        <v>●</v>
      </c>
      <c r="N96" s="34" t="str">
        <f t="shared" si="11"/>
        <v>●</v>
      </c>
      <c r="O96" s="34" t="str">
        <f t="shared" si="12"/>
        <v>●</v>
      </c>
      <c r="P96" s="34" t="str">
        <f t="shared" si="13"/>
        <v>●</v>
      </c>
      <c r="Q96" s="34" t="str">
        <f t="shared" si="15"/>
        <v>●</v>
      </c>
    </row>
    <row r="97" spans="1:17">
      <c r="A97" s="28"/>
      <c r="B97" s="31"/>
      <c r="C97" s="31"/>
      <c r="D97" s="31"/>
      <c r="E97" s="31"/>
      <c r="F97" s="31"/>
      <c r="G97" s="28"/>
      <c r="I97" s="33">
        <v>96</v>
      </c>
      <c r="J97" s="33" t="str">
        <f t="shared" si="14"/>
        <v>1100000</v>
      </c>
      <c r="K97" s="34" t="str">
        <f t="shared" si="8"/>
        <v>●</v>
      </c>
      <c r="L97" s="34" t="str">
        <f t="shared" si="9"/>
        <v>●</v>
      </c>
      <c r="M97" s="34" t="str">
        <f t="shared" si="10"/>
        <v>○</v>
      </c>
      <c r="N97" s="34" t="str">
        <f t="shared" si="11"/>
        <v>○</v>
      </c>
      <c r="O97" s="34" t="str">
        <f t="shared" si="12"/>
        <v>○</v>
      </c>
      <c r="P97" s="34" t="str">
        <f t="shared" si="13"/>
        <v>○</v>
      </c>
      <c r="Q97" s="34" t="str">
        <f t="shared" si="15"/>
        <v>○</v>
      </c>
    </row>
    <row r="98" spans="1:17">
      <c r="A98" s="28"/>
      <c r="B98" s="31"/>
      <c r="C98" s="31"/>
      <c r="D98" s="31"/>
      <c r="E98" s="31"/>
      <c r="F98" s="31"/>
      <c r="G98" s="28"/>
      <c r="I98" s="33">
        <v>97</v>
      </c>
      <c r="J98" s="33" t="str">
        <f t="shared" si="14"/>
        <v>1100001</v>
      </c>
      <c r="K98" s="34" t="str">
        <f t="shared" si="8"/>
        <v>●</v>
      </c>
      <c r="L98" s="34" t="str">
        <f t="shared" si="9"/>
        <v>●</v>
      </c>
      <c r="M98" s="34" t="str">
        <f t="shared" si="10"/>
        <v>○</v>
      </c>
      <c r="N98" s="34" t="str">
        <f t="shared" si="11"/>
        <v>○</v>
      </c>
      <c r="O98" s="34" t="str">
        <f t="shared" si="12"/>
        <v>○</v>
      </c>
      <c r="P98" s="34" t="str">
        <f t="shared" si="13"/>
        <v>○</v>
      </c>
      <c r="Q98" s="34" t="str">
        <f t="shared" si="15"/>
        <v>●</v>
      </c>
    </row>
    <row r="99" spans="1:17">
      <c r="A99" s="28"/>
      <c r="B99" s="31"/>
      <c r="C99" s="31"/>
      <c r="D99" s="31"/>
      <c r="E99" s="31"/>
      <c r="F99" s="31"/>
      <c r="G99" s="28"/>
      <c r="I99" s="33">
        <v>98</v>
      </c>
      <c r="J99" s="33" t="str">
        <f t="shared" si="14"/>
        <v>1100010</v>
      </c>
      <c r="K99" s="34" t="str">
        <f t="shared" si="8"/>
        <v>●</v>
      </c>
      <c r="L99" s="34" t="str">
        <f t="shared" si="9"/>
        <v>●</v>
      </c>
      <c r="M99" s="34" t="str">
        <f t="shared" si="10"/>
        <v>○</v>
      </c>
      <c r="N99" s="34" t="str">
        <f t="shared" si="11"/>
        <v>○</v>
      </c>
      <c r="O99" s="34" t="str">
        <f t="shared" si="12"/>
        <v>○</v>
      </c>
      <c r="P99" s="34" t="str">
        <f t="shared" si="13"/>
        <v>●</v>
      </c>
      <c r="Q99" s="34" t="str">
        <f t="shared" si="15"/>
        <v>○</v>
      </c>
    </row>
    <row r="100" spans="1:17">
      <c r="A100" s="28"/>
      <c r="B100" s="31"/>
      <c r="C100" s="31"/>
      <c r="D100" s="31"/>
      <c r="E100" s="31"/>
      <c r="F100" s="31"/>
      <c r="G100" s="28"/>
      <c r="I100" s="33">
        <v>99</v>
      </c>
      <c r="J100" s="33" t="str">
        <f t="shared" si="14"/>
        <v>1100011</v>
      </c>
      <c r="K100" s="34" t="str">
        <f t="shared" si="8"/>
        <v>●</v>
      </c>
      <c r="L100" s="34" t="str">
        <f t="shared" si="9"/>
        <v>●</v>
      </c>
      <c r="M100" s="34" t="str">
        <f t="shared" si="10"/>
        <v>○</v>
      </c>
      <c r="N100" s="34" t="str">
        <f t="shared" si="11"/>
        <v>○</v>
      </c>
      <c r="O100" s="34" t="str">
        <f t="shared" si="12"/>
        <v>○</v>
      </c>
      <c r="P100" s="34" t="str">
        <f t="shared" si="13"/>
        <v>●</v>
      </c>
      <c r="Q100" s="34" t="str">
        <f t="shared" si="15"/>
        <v>●</v>
      </c>
    </row>
    <row r="101" spans="1:17">
      <c r="A101" s="28"/>
      <c r="B101" s="31"/>
      <c r="C101" s="31"/>
      <c r="D101" s="31"/>
      <c r="E101" s="31"/>
      <c r="F101" s="31"/>
      <c r="G101" s="28"/>
      <c r="I101" s="33">
        <v>100</v>
      </c>
      <c r="J101" s="33" t="str">
        <f t="shared" si="14"/>
        <v>1100100</v>
      </c>
      <c r="K101" s="34" t="str">
        <f t="shared" si="8"/>
        <v>●</v>
      </c>
      <c r="L101" s="34" t="str">
        <f t="shared" si="9"/>
        <v>●</v>
      </c>
      <c r="M101" s="34" t="str">
        <f t="shared" si="10"/>
        <v>○</v>
      </c>
      <c r="N101" s="34" t="str">
        <f t="shared" si="11"/>
        <v>○</v>
      </c>
      <c r="O101" s="34" t="str">
        <f t="shared" si="12"/>
        <v>●</v>
      </c>
      <c r="P101" s="34" t="str">
        <f t="shared" si="13"/>
        <v>○</v>
      </c>
      <c r="Q101" s="34" t="str">
        <f t="shared" si="15"/>
        <v>○</v>
      </c>
    </row>
  </sheetData>
  <sheetProtection algorithmName="SHA-512" hashValue="HgLwF7yRgXUUXhxq+mmkOSIKiSvg9q4Wu4NA72npsEOvHtHXqMdJ6+RfWmiwXcWPPYZnAtgGponJxDzR45ES4A==" saltValue="bkmV7ye2LL70FWinRS+Krw==" spinCount="100000" sheet="1" selectLockedCells="1"/>
  <mergeCells count="1">
    <mergeCell ref="K1:Q1"/>
  </mergeCells>
  <dataValidations count="1">
    <dataValidation type="whole" allowBlank="1" showInputMessage="1" showErrorMessage="1" sqref="H2:H200">
      <formula1>1</formula1>
      <formula2>400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Choices!$B$2:$B$6</xm:f>
          </x14:formula1>
          <xm:sqref>B2:B101</xm:sqref>
        </x14:dataValidation>
        <x14:dataValidation type="list" allowBlank="1" showInputMessage="1" showErrorMessage="1">
          <x14:formula1>
            <xm:f>Choices!$C$2:$C$5</xm:f>
          </x14:formula1>
          <xm:sqref>D2:D101</xm:sqref>
        </x14:dataValidation>
        <x14:dataValidation type="list" allowBlank="1" showInputMessage="1" showErrorMessage="1">
          <x14:formula1>
            <xm:f>Choices!$E$2:$E$4</xm:f>
          </x14:formula1>
          <xm:sqref>C2:C101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C26"/>
    </sheetView>
  </sheetViews>
  <sheetFormatPr defaultColWidth="11" defaultRowHeight="15.75"/>
  <cols>
    <col min="1" max="2" width="6.625" style="81" customWidth="1"/>
    <col min="3" max="3" width="17.625" style="81" bestFit="1" customWidth="1"/>
    <col min="4" max="10" width="0" style="81" hidden="1" customWidth="1"/>
    <col min="11" max="16384" width="11" style="81"/>
  </cols>
  <sheetData>
    <row r="1" spans="1:10" ht="47.25">
      <c r="A1" s="32" t="s">
        <v>54</v>
      </c>
      <c r="B1" s="80" t="s">
        <v>28</v>
      </c>
      <c r="C1" s="32" t="s">
        <v>55</v>
      </c>
      <c r="D1" s="32" t="s">
        <v>4</v>
      </c>
      <c r="E1" s="32" t="s">
        <v>2</v>
      </c>
      <c r="F1" s="117" t="s">
        <v>3</v>
      </c>
      <c r="G1" s="117"/>
      <c r="H1" s="117"/>
      <c r="I1" s="117"/>
      <c r="J1" s="117"/>
    </row>
    <row r="2" spans="1:10">
      <c r="A2" s="35">
        <v>2</v>
      </c>
      <c r="B2" s="35">
        <v>2</v>
      </c>
      <c r="C2" s="31" t="s">
        <v>290</v>
      </c>
      <c r="D2" s="33">
        <v>0</v>
      </c>
      <c r="E2" s="33" t="str">
        <f t="shared" ref="E2:E26" si="0">DEC2BIN(D2,5)</f>
        <v>00000</v>
      </c>
      <c r="F2" s="34" t="str">
        <f t="shared" ref="F2:F26" si="1">IF(VALUE(MID($E2,1,1))=1,"●","○")</f>
        <v>○</v>
      </c>
      <c r="G2" s="34" t="str">
        <f t="shared" ref="G2:G26" si="2">IF(VALUE(MID($E2,2,1))=1,"●","○")</f>
        <v>○</v>
      </c>
      <c r="H2" s="34" t="str">
        <f t="shared" ref="H2:H26" si="3">IF(VALUE(MID($E2,3,1))=1,"●","○")</f>
        <v>○</v>
      </c>
      <c r="I2" s="34" t="str">
        <f t="shared" ref="I2:I26" si="4">IF(VALUE(MID($E2,4,1))=1,"●","○")</f>
        <v>○</v>
      </c>
      <c r="J2" s="34" t="str">
        <f t="shared" ref="J2:J26" si="5">IF(VALUE(MID($E2,5,1))=1,"●","○")</f>
        <v>○</v>
      </c>
    </row>
    <row r="3" spans="1:10">
      <c r="A3" s="35" t="s">
        <v>291</v>
      </c>
      <c r="B3" s="35">
        <v>2</v>
      </c>
      <c r="C3" s="31" t="s">
        <v>290</v>
      </c>
      <c r="D3" s="33">
        <v>1</v>
      </c>
      <c r="E3" s="33" t="str">
        <f t="shared" si="0"/>
        <v>00001</v>
      </c>
      <c r="F3" s="34" t="str">
        <f t="shared" si="1"/>
        <v>○</v>
      </c>
      <c r="G3" s="34" t="str">
        <f t="shared" si="2"/>
        <v>○</v>
      </c>
      <c r="H3" s="34" t="str">
        <f t="shared" si="3"/>
        <v>○</v>
      </c>
      <c r="I3" s="34" t="str">
        <f t="shared" si="4"/>
        <v>○</v>
      </c>
      <c r="J3" s="34" t="str">
        <f t="shared" si="5"/>
        <v>●</v>
      </c>
    </row>
    <row r="4" spans="1:10">
      <c r="A4" s="35" t="s">
        <v>7</v>
      </c>
      <c r="B4" s="35">
        <v>3</v>
      </c>
      <c r="C4" s="31" t="s">
        <v>292</v>
      </c>
      <c r="D4" s="33">
        <v>2</v>
      </c>
      <c r="E4" s="33" t="str">
        <f t="shared" si="0"/>
        <v>00010</v>
      </c>
      <c r="F4" s="34" t="str">
        <f t="shared" si="1"/>
        <v>○</v>
      </c>
      <c r="G4" s="34" t="str">
        <f t="shared" si="2"/>
        <v>○</v>
      </c>
      <c r="H4" s="34" t="str">
        <f t="shared" si="3"/>
        <v>○</v>
      </c>
      <c r="I4" s="34" t="str">
        <f t="shared" si="4"/>
        <v>●</v>
      </c>
      <c r="J4" s="34" t="str">
        <f t="shared" si="5"/>
        <v>○</v>
      </c>
    </row>
    <row r="5" spans="1:10">
      <c r="A5" s="35" t="s">
        <v>293</v>
      </c>
      <c r="B5" s="35">
        <v>3</v>
      </c>
      <c r="C5" s="31" t="s">
        <v>292</v>
      </c>
      <c r="D5" s="33">
        <v>3</v>
      </c>
      <c r="E5" s="33" t="str">
        <f t="shared" si="0"/>
        <v>00011</v>
      </c>
      <c r="F5" s="34" t="str">
        <f t="shared" si="1"/>
        <v>○</v>
      </c>
      <c r="G5" s="34" t="str">
        <f t="shared" si="2"/>
        <v>○</v>
      </c>
      <c r="H5" s="34" t="str">
        <f t="shared" si="3"/>
        <v>○</v>
      </c>
      <c r="I5" s="34" t="str">
        <f t="shared" si="4"/>
        <v>●</v>
      </c>
      <c r="J5" s="34" t="str">
        <f t="shared" si="5"/>
        <v>●</v>
      </c>
    </row>
    <row r="6" spans="1:10">
      <c r="A6" s="35" t="s">
        <v>294</v>
      </c>
      <c r="B6" s="35">
        <v>3</v>
      </c>
      <c r="C6" s="31" t="s">
        <v>292</v>
      </c>
      <c r="D6" s="33">
        <v>4</v>
      </c>
      <c r="E6" s="33" t="str">
        <f t="shared" si="0"/>
        <v>00100</v>
      </c>
      <c r="F6" s="34" t="str">
        <f t="shared" si="1"/>
        <v>○</v>
      </c>
      <c r="G6" s="34" t="str">
        <f t="shared" si="2"/>
        <v>○</v>
      </c>
      <c r="H6" s="34" t="str">
        <f t="shared" si="3"/>
        <v>●</v>
      </c>
      <c r="I6" s="34" t="str">
        <f t="shared" si="4"/>
        <v>○</v>
      </c>
      <c r="J6" s="34" t="str">
        <f t="shared" si="5"/>
        <v>○</v>
      </c>
    </row>
    <row r="7" spans="1:10">
      <c r="A7" s="35" t="s">
        <v>295</v>
      </c>
      <c r="B7" s="35">
        <v>4</v>
      </c>
      <c r="C7" s="31" t="s">
        <v>296</v>
      </c>
      <c r="D7" s="33">
        <v>5</v>
      </c>
      <c r="E7" s="33" t="str">
        <f t="shared" si="0"/>
        <v>00101</v>
      </c>
      <c r="F7" s="34" t="str">
        <f t="shared" si="1"/>
        <v>○</v>
      </c>
      <c r="G7" s="34" t="str">
        <f t="shared" si="2"/>
        <v>○</v>
      </c>
      <c r="H7" s="34" t="str">
        <f t="shared" si="3"/>
        <v>●</v>
      </c>
      <c r="I7" s="34" t="str">
        <f t="shared" si="4"/>
        <v>○</v>
      </c>
      <c r="J7" s="34" t="str">
        <f t="shared" si="5"/>
        <v>●</v>
      </c>
    </row>
    <row r="8" spans="1:10">
      <c r="A8" s="35" t="s">
        <v>297</v>
      </c>
      <c r="B8" s="35">
        <v>4</v>
      </c>
      <c r="C8" s="31" t="s">
        <v>296</v>
      </c>
      <c r="D8" s="33">
        <v>6</v>
      </c>
      <c r="E8" s="33" t="str">
        <f t="shared" si="0"/>
        <v>00110</v>
      </c>
      <c r="F8" s="34" t="str">
        <f t="shared" si="1"/>
        <v>○</v>
      </c>
      <c r="G8" s="34" t="str">
        <f t="shared" si="2"/>
        <v>○</v>
      </c>
      <c r="H8" s="34" t="str">
        <f t="shared" si="3"/>
        <v>●</v>
      </c>
      <c r="I8" s="34" t="str">
        <f t="shared" si="4"/>
        <v>●</v>
      </c>
      <c r="J8" s="34" t="str">
        <f t="shared" si="5"/>
        <v>○</v>
      </c>
    </row>
    <row r="9" spans="1:10">
      <c r="A9" s="35" t="s">
        <v>298</v>
      </c>
      <c r="B9" s="35">
        <v>4</v>
      </c>
      <c r="C9" s="31" t="s">
        <v>296</v>
      </c>
      <c r="D9" s="33">
        <v>7</v>
      </c>
      <c r="E9" s="33" t="str">
        <f t="shared" si="0"/>
        <v>00111</v>
      </c>
      <c r="F9" s="34" t="str">
        <f t="shared" si="1"/>
        <v>○</v>
      </c>
      <c r="G9" s="34" t="str">
        <f t="shared" si="2"/>
        <v>○</v>
      </c>
      <c r="H9" s="34" t="str">
        <f t="shared" si="3"/>
        <v>●</v>
      </c>
      <c r="I9" s="34" t="str">
        <f t="shared" si="4"/>
        <v>●</v>
      </c>
      <c r="J9" s="34" t="str">
        <f t="shared" si="5"/>
        <v>●</v>
      </c>
    </row>
    <row r="10" spans="1:10">
      <c r="A10" s="35" t="s">
        <v>299</v>
      </c>
      <c r="B10" s="35">
        <v>4</v>
      </c>
      <c r="C10" s="31" t="s">
        <v>296</v>
      </c>
      <c r="D10" s="33">
        <v>8</v>
      </c>
      <c r="E10" s="33" t="str">
        <f t="shared" si="0"/>
        <v>01000</v>
      </c>
      <c r="F10" s="34" t="str">
        <f t="shared" si="1"/>
        <v>○</v>
      </c>
      <c r="G10" s="34" t="str">
        <f t="shared" si="2"/>
        <v>●</v>
      </c>
      <c r="H10" s="34" t="str">
        <f t="shared" si="3"/>
        <v>○</v>
      </c>
      <c r="I10" s="34" t="str">
        <f t="shared" si="4"/>
        <v>○</v>
      </c>
      <c r="J10" s="34" t="str">
        <f t="shared" si="5"/>
        <v>○</v>
      </c>
    </row>
    <row r="11" spans="1:10">
      <c r="A11" s="35" t="s">
        <v>300</v>
      </c>
      <c r="B11" s="35">
        <v>5</v>
      </c>
      <c r="C11" s="31" t="s">
        <v>301</v>
      </c>
      <c r="D11" s="33">
        <v>9</v>
      </c>
      <c r="E11" s="33" t="str">
        <f t="shared" si="0"/>
        <v>01001</v>
      </c>
      <c r="F11" s="34" t="str">
        <f t="shared" si="1"/>
        <v>○</v>
      </c>
      <c r="G11" s="34" t="str">
        <f t="shared" si="2"/>
        <v>●</v>
      </c>
      <c r="H11" s="34" t="str">
        <f t="shared" si="3"/>
        <v>○</v>
      </c>
      <c r="I11" s="34" t="str">
        <f t="shared" si="4"/>
        <v>○</v>
      </c>
      <c r="J11" s="34" t="str">
        <f t="shared" si="5"/>
        <v>●</v>
      </c>
    </row>
    <row r="12" spans="1:10">
      <c r="A12" s="35" t="s">
        <v>302</v>
      </c>
      <c r="B12" s="35">
        <v>5</v>
      </c>
      <c r="C12" s="31" t="s">
        <v>296</v>
      </c>
      <c r="D12" s="33">
        <v>10</v>
      </c>
      <c r="E12" s="33" t="str">
        <f t="shared" si="0"/>
        <v>01010</v>
      </c>
      <c r="F12" s="34" t="str">
        <f t="shared" si="1"/>
        <v>○</v>
      </c>
      <c r="G12" s="34" t="str">
        <f t="shared" si="2"/>
        <v>●</v>
      </c>
      <c r="H12" s="34" t="str">
        <f t="shared" si="3"/>
        <v>○</v>
      </c>
      <c r="I12" s="34" t="str">
        <f t="shared" si="4"/>
        <v>●</v>
      </c>
      <c r="J12" s="34" t="str">
        <f t="shared" si="5"/>
        <v>○</v>
      </c>
    </row>
    <row r="13" spans="1:10">
      <c r="A13" s="35" t="s">
        <v>303</v>
      </c>
      <c r="B13" s="35">
        <v>5</v>
      </c>
      <c r="C13" s="31" t="s">
        <v>296</v>
      </c>
      <c r="D13" s="33">
        <v>11</v>
      </c>
      <c r="E13" s="33" t="str">
        <f t="shared" si="0"/>
        <v>01011</v>
      </c>
      <c r="F13" s="34" t="str">
        <f t="shared" si="1"/>
        <v>○</v>
      </c>
      <c r="G13" s="34" t="str">
        <f t="shared" si="2"/>
        <v>●</v>
      </c>
      <c r="H13" s="34" t="str">
        <f t="shared" si="3"/>
        <v>○</v>
      </c>
      <c r="I13" s="34" t="str">
        <f t="shared" si="4"/>
        <v>●</v>
      </c>
      <c r="J13" s="34" t="str">
        <f t="shared" si="5"/>
        <v>●</v>
      </c>
    </row>
    <row r="14" spans="1:10">
      <c r="A14" s="35" t="s">
        <v>304</v>
      </c>
      <c r="B14" s="35">
        <v>5</v>
      </c>
      <c r="C14" s="31" t="s">
        <v>301</v>
      </c>
      <c r="D14" s="33">
        <v>12</v>
      </c>
      <c r="E14" s="33" t="str">
        <f t="shared" si="0"/>
        <v>01100</v>
      </c>
      <c r="F14" s="34" t="str">
        <f t="shared" si="1"/>
        <v>○</v>
      </c>
      <c r="G14" s="34" t="str">
        <f t="shared" si="2"/>
        <v>●</v>
      </c>
      <c r="H14" s="34" t="str">
        <f t="shared" si="3"/>
        <v>●</v>
      </c>
      <c r="I14" s="34" t="str">
        <f t="shared" si="4"/>
        <v>○</v>
      </c>
      <c r="J14" s="34" t="str">
        <f t="shared" si="5"/>
        <v>○</v>
      </c>
    </row>
    <row r="15" spans="1:10">
      <c r="A15" s="35" t="s">
        <v>305</v>
      </c>
      <c r="B15" s="35">
        <v>6</v>
      </c>
      <c r="C15" s="31" t="s">
        <v>306</v>
      </c>
      <c r="D15" s="33">
        <v>13</v>
      </c>
      <c r="E15" s="33" t="str">
        <f t="shared" si="0"/>
        <v>01101</v>
      </c>
      <c r="F15" s="34" t="str">
        <f t="shared" si="1"/>
        <v>○</v>
      </c>
      <c r="G15" s="34" t="str">
        <f t="shared" si="2"/>
        <v>●</v>
      </c>
      <c r="H15" s="34" t="str">
        <f t="shared" si="3"/>
        <v>●</v>
      </c>
      <c r="I15" s="34" t="str">
        <f t="shared" si="4"/>
        <v>○</v>
      </c>
      <c r="J15" s="34" t="str">
        <f t="shared" si="5"/>
        <v>●</v>
      </c>
    </row>
    <row r="16" spans="1:10">
      <c r="A16" s="35" t="s">
        <v>307</v>
      </c>
      <c r="B16" s="35">
        <v>6</v>
      </c>
      <c r="C16" s="31" t="s">
        <v>306</v>
      </c>
      <c r="D16" s="33">
        <v>14</v>
      </c>
      <c r="E16" s="33" t="str">
        <f t="shared" si="0"/>
        <v>01110</v>
      </c>
      <c r="F16" s="34" t="str">
        <f t="shared" si="1"/>
        <v>○</v>
      </c>
      <c r="G16" s="34" t="str">
        <f t="shared" si="2"/>
        <v>●</v>
      </c>
      <c r="H16" s="34" t="str">
        <f t="shared" si="3"/>
        <v>●</v>
      </c>
      <c r="I16" s="34" t="str">
        <f t="shared" si="4"/>
        <v>●</v>
      </c>
      <c r="J16" s="34" t="str">
        <f t="shared" si="5"/>
        <v>○</v>
      </c>
    </row>
    <row r="17" spans="1:10">
      <c r="A17" s="35" t="s">
        <v>308</v>
      </c>
      <c r="B17" s="35">
        <v>6</v>
      </c>
      <c r="C17" s="31" t="s">
        <v>306</v>
      </c>
      <c r="D17" s="33">
        <v>15</v>
      </c>
      <c r="E17" s="33" t="str">
        <f t="shared" si="0"/>
        <v>01111</v>
      </c>
      <c r="F17" s="34" t="str">
        <f t="shared" si="1"/>
        <v>○</v>
      </c>
      <c r="G17" s="34" t="str">
        <f t="shared" si="2"/>
        <v>●</v>
      </c>
      <c r="H17" s="34" t="str">
        <f t="shared" si="3"/>
        <v>●</v>
      </c>
      <c r="I17" s="34" t="str">
        <f t="shared" si="4"/>
        <v>●</v>
      </c>
      <c r="J17" s="34" t="str">
        <f t="shared" si="5"/>
        <v>●</v>
      </c>
    </row>
    <row r="18" spans="1:10">
      <c r="A18" s="35" t="s">
        <v>309</v>
      </c>
      <c r="B18" s="35">
        <v>7</v>
      </c>
      <c r="C18" s="31" t="s">
        <v>310</v>
      </c>
      <c r="D18" s="33">
        <v>16</v>
      </c>
      <c r="E18" s="33" t="str">
        <f t="shared" si="0"/>
        <v>10000</v>
      </c>
      <c r="F18" s="34" t="str">
        <f t="shared" si="1"/>
        <v>●</v>
      </c>
      <c r="G18" s="34" t="str">
        <f t="shared" si="2"/>
        <v>○</v>
      </c>
      <c r="H18" s="34" t="str">
        <f t="shared" si="3"/>
        <v>○</v>
      </c>
      <c r="I18" s="34" t="str">
        <f t="shared" si="4"/>
        <v>○</v>
      </c>
      <c r="J18" s="34" t="str">
        <f t="shared" si="5"/>
        <v>○</v>
      </c>
    </row>
    <row r="19" spans="1:10">
      <c r="A19" s="35" t="s">
        <v>311</v>
      </c>
      <c r="B19" s="35">
        <v>7</v>
      </c>
      <c r="C19" s="31" t="s">
        <v>310</v>
      </c>
      <c r="D19" s="33">
        <v>17</v>
      </c>
      <c r="E19" s="33" t="str">
        <f t="shared" si="0"/>
        <v>10001</v>
      </c>
      <c r="F19" s="34" t="str">
        <f t="shared" si="1"/>
        <v>●</v>
      </c>
      <c r="G19" s="34" t="str">
        <f t="shared" si="2"/>
        <v>○</v>
      </c>
      <c r="H19" s="34" t="str">
        <f t="shared" si="3"/>
        <v>○</v>
      </c>
      <c r="I19" s="34" t="str">
        <f t="shared" si="4"/>
        <v>○</v>
      </c>
      <c r="J19" s="34" t="str">
        <f t="shared" si="5"/>
        <v>●</v>
      </c>
    </row>
    <row r="20" spans="1:10">
      <c r="A20" s="35" t="s">
        <v>312</v>
      </c>
      <c r="B20" s="35">
        <v>8</v>
      </c>
      <c r="C20" s="31" t="s">
        <v>313</v>
      </c>
      <c r="D20" s="33">
        <v>18</v>
      </c>
      <c r="E20" s="33" t="str">
        <f t="shared" si="0"/>
        <v>10010</v>
      </c>
      <c r="F20" s="34" t="str">
        <f t="shared" si="1"/>
        <v>●</v>
      </c>
      <c r="G20" s="34" t="str">
        <f t="shared" si="2"/>
        <v>○</v>
      </c>
      <c r="H20" s="34" t="str">
        <f t="shared" si="3"/>
        <v>○</v>
      </c>
      <c r="I20" s="34" t="str">
        <f t="shared" si="4"/>
        <v>●</v>
      </c>
      <c r="J20" s="34" t="str">
        <f t="shared" si="5"/>
        <v>○</v>
      </c>
    </row>
    <row r="21" spans="1:10">
      <c r="A21" s="35" t="s">
        <v>314</v>
      </c>
      <c r="B21" s="35">
        <v>8</v>
      </c>
      <c r="C21" s="31" t="s">
        <v>313</v>
      </c>
      <c r="D21" s="33">
        <v>19</v>
      </c>
      <c r="E21" s="33" t="str">
        <f t="shared" si="0"/>
        <v>10011</v>
      </c>
      <c r="F21" s="34" t="str">
        <f t="shared" si="1"/>
        <v>●</v>
      </c>
      <c r="G21" s="34" t="str">
        <f t="shared" si="2"/>
        <v>○</v>
      </c>
      <c r="H21" s="34" t="str">
        <f t="shared" si="3"/>
        <v>○</v>
      </c>
      <c r="I21" s="34" t="str">
        <f t="shared" si="4"/>
        <v>●</v>
      </c>
      <c r="J21" s="34" t="str">
        <f t="shared" si="5"/>
        <v>●</v>
      </c>
    </row>
    <row r="22" spans="1:10">
      <c r="A22" s="35" t="s">
        <v>315</v>
      </c>
      <c r="B22" s="35">
        <v>8</v>
      </c>
      <c r="C22" s="31" t="s">
        <v>313</v>
      </c>
      <c r="D22" s="33">
        <v>20</v>
      </c>
      <c r="E22" s="33" t="str">
        <f t="shared" si="0"/>
        <v>10100</v>
      </c>
      <c r="F22" s="34" t="str">
        <f t="shared" si="1"/>
        <v>●</v>
      </c>
      <c r="G22" s="34" t="str">
        <f t="shared" si="2"/>
        <v>○</v>
      </c>
      <c r="H22" s="34" t="str">
        <f t="shared" si="3"/>
        <v>●</v>
      </c>
      <c r="I22" s="34" t="str">
        <f t="shared" si="4"/>
        <v>○</v>
      </c>
      <c r="J22" s="34" t="str">
        <f t="shared" si="5"/>
        <v>○</v>
      </c>
    </row>
    <row r="23" spans="1:10">
      <c r="A23" s="35" t="s">
        <v>316</v>
      </c>
      <c r="B23" s="35" t="s">
        <v>316</v>
      </c>
      <c r="C23" s="31" t="s">
        <v>317</v>
      </c>
      <c r="D23" s="33">
        <v>21</v>
      </c>
      <c r="E23" s="33" t="str">
        <f t="shared" si="0"/>
        <v>10101</v>
      </c>
      <c r="F23" s="34" t="str">
        <f t="shared" si="1"/>
        <v>●</v>
      </c>
      <c r="G23" s="34" t="str">
        <f t="shared" si="2"/>
        <v>○</v>
      </c>
      <c r="H23" s="34" t="str">
        <f t="shared" si="3"/>
        <v>●</v>
      </c>
      <c r="I23" s="34" t="str">
        <f t="shared" si="4"/>
        <v>○</v>
      </c>
      <c r="J23" s="34" t="str">
        <f t="shared" si="5"/>
        <v>●</v>
      </c>
    </row>
    <row r="24" spans="1:10">
      <c r="A24" s="35" t="s">
        <v>318</v>
      </c>
      <c r="B24" s="35" t="s">
        <v>316</v>
      </c>
      <c r="C24" s="31" t="s">
        <v>317</v>
      </c>
      <c r="D24" s="33">
        <v>22</v>
      </c>
      <c r="E24" s="33" t="str">
        <f t="shared" si="0"/>
        <v>10110</v>
      </c>
      <c r="F24" s="34" t="str">
        <f t="shared" si="1"/>
        <v>●</v>
      </c>
      <c r="G24" s="34" t="str">
        <f t="shared" si="2"/>
        <v>○</v>
      </c>
      <c r="H24" s="34" t="str">
        <f t="shared" si="3"/>
        <v>●</v>
      </c>
      <c r="I24" s="34" t="str">
        <f t="shared" si="4"/>
        <v>●</v>
      </c>
      <c r="J24" s="34" t="str">
        <f t="shared" si="5"/>
        <v>○</v>
      </c>
    </row>
    <row r="25" spans="1:10">
      <c r="A25" s="35" t="s">
        <v>319</v>
      </c>
      <c r="B25" s="35" t="s">
        <v>319</v>
      </c>
      <c r="C25" s="31" t="s">
        <v>320</v>
      </c>
      <c r="D25" s="33">
        <v>23</v>
      </c>
      <c r="E25" s="33" t="str">
        <f t="shared" si="0"/>
        <v>10111</v>
      </c>
      <c r="F25" s="34" t="str">
        <f t="shared" si="1"/>
        <v>●</v>
      </c>
      <c r="G25" s="34" t="str">
        <f t="shared" si="2"/>
        <v>○</v>
      </c>
      <c r="H25" s="34" t="str">
        <f t="shared" si="3"/>
        <v>●</v>
      </c>
      <c r="I25" s="34" t="str">
        <f t="shared" si="4"/>
        <v>●</v>
      </c>
      <c r="J25" s="34" t="str">
        <f t="shared" si="5"/>
        <v>●</v>
      </c>
    </row>
    <row r="26" spans="1:10">
      <c r="A26" s="35" t="s">
        <v>321</v>
      </c>
      <c r="B26" s="35" t="s">
        <v>321</v>
      </c>
      <c r="C26" s="31" t="s">
        <v>322</v>
      </c>
      <c r="D26" s="33">
        <v>24</v>
      </c>
      <c r="E26" s="33" t="str">
        <f t="shared" si="0"/>
        <v>11000</v>
      </c>
      <c r="F26" s="34" t="str">
        <f t="shared" si="1"/>
        <v>●</v>
      </c>
      <c r="G26" s="34" t="str">
        <f t="shared" si="2"/>
        <v>●</v>
      </c>
      <c r="H26" s="34" t="str">
        <f t="shared" si="3"/>
        <v>○</v>
      </c>
      <c r="I26" s="34" t="str">
        <f t="shared" si="4"/>
        <v>○</v>
      </c>
      <c r="J26" s="34" t="str">
        <f t="shared" si="5"/>
        <v>○</v>
      </c>
    </row>
  </sheetData>
  <sheetProtection algorithmName="SHA-512" hashValue="Dz+iqvssndkMheL8kYJT/lci8hPT7ioDn68T4CdlSoHUi6vTmDaoU2YsBMAsUBrG/+BRTwHgAezK1/wu60fngQ==" saltValue="8L91wZffxE9LnvKLcas99w==" spinCount="100000" sheet="1" objects="1" scenarios="1" selectLockedCells="1"/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.75"/>
  <sheetData>
    <row r="1" spans="1:7">
      <c r="A1" s="87" t="s">
        <v>10</v>
      </c>
      <c r="B1" s="87" t="s">
        <v>35</v>
      </c>
      <c r="C1" s="89" t="s">
        <v>34</v>
      </c>
      <c r="D1" s="87" t="s">
        <v>30</v>
      </c>
      <c r="E1" s="89" t="s">
        <v>29</v>
      </c>
      <c r="F1" s="90" t="s">
        <v>49</v>
      </c>
      <c r="G1" s="90" t="s">
        <v>46</v>
      </c>
    </row>
    <row r="2" spans="1:7">
      <c r="A2" s="86" t="s">
        <v>24</v>
      </c>
      <c r="B2" s="86" t="s">
        <v>19</v>
      </c>
      <c r="C2" t="s">
        <v>36</v>
      </c>
      <c r="D2" s="86">
        <v>0</v>
      </c>
      <c r="E2" s="88" t="s">
        <v>43</v>
      </c>
      <c r="F2" s="86" t="s">
        <v>50</v>
      </c>
      <c r="G2" s="86" t="s">
        <v>51</v>
      </c>
    </row>
    <row r="3" spans="1:7">
      <c r="A3" s="86" t="s">
        <v>11</v>
      </c>
      <c r="B3" s="86" t="s">
        <v>20</v>
      </c>
      <c r="C3" t="s">
        <v>37</v>
      </c>
      <c r="D3" s="86">
        <v>45</v>
      </c>
      <c r="E3" s="88" t="s">
        <v>44</v>
      </c>
      <c r="F3" s="86" t="s">
        <v>52</v>
      </c>
      <c r="G3" s="86" t="s">
        <v>53</v>
      </c>
    </row>
    <row r="4" spans="1:7">
      <c r="A4" s="86"/>
      <c r="B4" s="86" t="s">
        <v>21</v>
      </c>
      <c r="C4" t="s">
        <v>38</v>
      </c>
      <c r="D4" s="86">
        <v>65</v>
      </c>
      <c r="E4" t="s">
        <v>45</v>
      </c>
    </row>
    <row r="5" spans="1:7">
      <c r="C5" t="s">
        <v>39</v>
      </c>
      <c r="D5" s="86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63F6371060846A85BBE8525D2726B" ma:contentTypeVersion="11" ma:contentTypeDescription="Create a new document." ma:contentTypeScope="" ma:versionID="8fd5715475a021685dc727549ab70b8d">
  <xsd:schema xmlns:xsd="http://www.w3.org/2001/XMLSchema" xmlns:xs="http://www.w3.org/2001/XMLSchema" xmlns:p="http://schemas.microsoft.com/office/2006/metadata/properties" xmlns:ns3="f55c33c0-5890-4f9a-8a79-88085bac4156" xmlns:ns4="44dab016-8ecd-4ed8-b02e-09d285dfaa44" targetNamespace="http://schemas.microsoft.com/office/2006/metadata/properties" ma:root="true" ma:fieldsID="c7ce81c0d0fc49a10226372767a706ef" ns3:_="" ns4:_="">
    <xsd:import namespace="f55c33c0-5890-4f9a-8a79-88085bac4156"/>
    <xsd:import namespace="44dab016-8ecd-4ed8-b02e-09d285dfa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33c0-5890-4f9a-8a79-88085bac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b016-8ecd-4ed8-b02e-09d285dfa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5A4D1-9A32-42C7-BCB8-B5D0044241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4dab016-8ecd-4ed8-b02e-09d285dfaa44"/>
    <ds:schemaRef ds:uri="f55c33c0-5890-4f9a-8a79-88085bac41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2B9684-F439-4650-8224-2BB64F208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5A57D-7FFB-4706-8FF8-637856952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c33c0-5890-4f9a-8a79-88085bac4156"/>
    <ds:schemaRef ds:uri="44dab016-8ecd-4ed8-b02e-09d285dfa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template</vt:lpstr>
      <vt:lpstr>Student Table</vt:lpstr>
      <vt:lpstr>Sch Table</vt:lpstr>
      <vt:lpstr>Class Table</vt:lpstr>
      <vt:lpstr>Choices</vt:lpstr>
      <vt:lpstr>circles_attendance</vt:lpstr>
      <vt:lpstr>circles_dropout</vt:lpstr>
      <vt:lpstr>Class</vt:lpstr>
      <vt:lpstr>InstitutionName</vt:lpstr>
      <vt:lpstr>meta_class_name</vt:lpstr>
      <vt:lpstr>meta_institution</vt:lpstr>
      <vt:lpstr>meta_page</vt:lpstr>
      <vt:lpstr>page_1</vt:lpstr>
      <vt:lpstr>page_2</vt:lpstr>
      <vt:lpstr>page_3</vt:lpstr>
      <vt:lpstr>page_4</vt:lpstr>
      <vt:lpstr>sub_form_1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Mroz-Dawes</dc:creator>
  <cp:lastModifiedBy>Shaun Howell</cp:lastModifiedBy>
  <cp:lastPrinted>2019-08-02T06:58:01Z</cp:lastPrinted>
  <dcterms:created xsi:type="dcterms:W3CDTF">2017-11-13T19:08:59Z</dcterms:created>
  <dcterms:modified xsi:type="dcterms:W3CDTF">2020-02-01T23:04:33Z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0x010100FCE63F6371060846A85BBE8525D2726B</vt:lpwstr>
  </property>
</Properties>
</file>